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570" windowWidth="17955" windowHeight="5940" tabRatio="876" activeTab="3"/>
  </bookViews>
  <sheets>
    <sheet name="Stock" sheetId="20" r:id="rId1"/>
    <sheet name="PORTFOLIO" sheetId="19" r:id="rId2"/>
    <sheet name="NSE" sheetId="1" r:id="rId3"/>
    <sheet name="RANIG_STOCK" sheetId="15" r:id="rId4"/>
    <sheet name="Open" sheetId="2" r:id="rId5"/>
    <sheet name="Adj Close" sheetId="3" r:id="rId6"/>
    <sheet name="Volume" sheetId="5" r:id="rId7"/>
    <sheet name="HIGH" sheetId="9" r:id="rId8"/>
    <sheet name="quarterly" sheetId="21" r:id="rId9"/>
    <sheet name="upper_circuit_count" sheetId="16" r:id="rId10"/>
    <sheet name="CHANGE" sheetId="6" r:id="rId11"/>
    <sheet name="PARSENT" sheetId="7" r:id="rId12"/>
    <sheet name="Rank" sheetId="8" r:id="rId13"/>
    <sheet name="PARSENT_high_prvesh" sheetId="11" r:id="rId14"/>
    <sheet name="25_5_2023 (2)" sheetId="18" r:id="rId15"/>
    <sheet name="26_5_2023" sheetId="10" r:id="rId16"/>
    <sheet name="PARSENT_high_percentage" sheetId="14" r:id="rId17"/>
    <sheet name="pip_list" sheetId="17" r:id="rId18"/>
  </sheets>
  <externalReferences>
    <externalReference r:id="rId19"/>
  </externalReferences>
  <definedNames>
    <definedName name="_xlnm._FilterDatabase" localSheetId="2" hidden="1">NSE!$A$3:$L$3</definedName>
    <definedName name="_xlnm._FilterDatabase" localSheetId="4" hidden="1">Open!$A$1:$AF$101</definedName>
    <definedName name="_xlnm._FilterDatabase" localSheetId="0" hidden="1">Stock!$B$13:$P$13</definedName>
    <definedName name="_xlnm.Print_Titles" localSheetId="0">Stock!$10:$13</definedName>
  </definedNames>
  <calcPr calcId="144525"/>
</workbook>
</file>

<file path=xl/calcChain.xml><?xml version="1.0" encoding="utf-8"?>
<calcChain xmlns="http://schemas.openxmlformats.org/spreadsheetml/2006/main">
  <c r="D8" i="20" l="1"/>
  <c r="C291" i="20"/>
  <c r="D291" i="20"/>
  <c r="G291" i="20"/>
  <c r="F291" i="20" s="1"/>
  <c r="J291" i="20"/>
  <c r="K291" i="20"/>
  <c r="C292" i="20"/>
  <c r="D292" i="20"/>
  <c r="G292" i="20"/>
  <c r="F292" i="20" s="1"/>
  <c r="H292" i="20" s="1"/>
  <c r="J292" i="20"/>
  <c r="K292" i="20"/>
  <c r="C293" i="20"/>
  <c r="D293" i="20"/>
  <c r="G293" i="20"/>
  <c r="F293" i="20" s="1"/>
  <c r="J293" i="20"/>
  <c r="K293" i="20"/>
  <c r="C294" i="20"/>
  <c r="D294" i="20"/>
  <c r="G294" i="20"/>
  <c r="F294" i="20" s="1"/>
  <c r="H294" i="20" s="1"/>
  <c r="J294" i="20"/>
  <c r="K294" i="20"/>
  <c r="C295" i="20"/>
  <c r="D295" i="20"/>
  <c r="G295" i="20"/>
  <c r="F295" i="20" s="1"/>
  <c r="J295" i="20"/>
  <c r="K295" i="20"/>
  <c r="C296" i="20"/>
  <c r="D296" i="20"/>
  <c r="G296" i="20"/>
  <c r="F296" i="20" s="1"/>
  <c r="H296" i="20" s="1"/>
  <c r="J296" i="20"/>
  <c r="K296" i="20"/>
  <c r="C297" i="20"/>
  <c r="D297" i="20"/>
  <c r="G297" i="20"/>
  <c r="F297" i="20" s="1"/>
  <c r="H297" i="20" s="1"/>
  <c r="J297" i="20"/>
  <c r="K297" i="20"/>
  <c r="C298" i="20"/>
  <c r="D298" i="20"/>
  <c r="G298" i="20"/>
  <c r="F298" i="20" s="1"/>
  <c r="J298" i="20"/>
  <c r="K298" i="20"/>
  <c r="C299" i="20"/>
  <c r="D299" i="20"/>
  <c r="G299" i="20"/>
  <c r="F299" i="20" s="1"/>
  <c r="J299" i="20"/>
  <c r="K299" i="20"/>
  <c r="C300" i="20"/>
  <c r="D300" i="20"/>
  <c r="G300" i="20"/>
  <c r="F300" i="20" s="1"/>
  <c r="J300" i="20"/>
  <c r="K300" i="20"/>
  <c r="C301" i="20"/>
  <c r="D301" i="20"/>
  <c r="G301" i="20"/>
  <c r="F301" i="20" s="1"/>
  <c r="J301" i="20"/>
  <c r="K301" i="20"/>
  <c r="C302" i="20"/>
  <c r="D302" i="20"/>
  <c r="G302" i="20"/>
  <c r="F302" i="20" s="1"/>
  <c r="J302" i="20"/>
  <c r="K302" i="20"/>
  <c r="C303" i="20"/>
  <c r="D303" i="20"/>
  <c r="G303" i="20"/>
  <c r="F303" i="20" s="1"/>
  <c r="J303" i="20"/>
  <c r="K303" i="20"/>
  <c r="C304" i="20"/>
  <c r="D304" i="20"/>
  <c r="G304" i="20"/>
  <c r="F304" i="20" s="1"/>
  <c r="H304" i="20" s="1"/>
  <c r="J304" i="20"/>
  <c r="K304" i="20"/>
  <c r="C305" i="20"/>
  <c r="D305" i="20"/>
  <c r="G305" i="20"/>
  <c r="F305" i="20" s="1"/>
  <c r="J305" i="20"/>
  <c r="K305" i="20"/>
  <c r="C306" i="20"/>
  <c r="D306" i="20"/>
  <c r="G306" i="20"/>
  <c r="F306" i="20" s="1"/>
  <c r="H306" i="20" s="1"/>
  <c r="J306" i="20"/>
  <c r="K306" i="20"/>
  <c r="C307" i="20"/>
  <c r="D307" i="20"/>
  <c r="G307" i="20"/>
  <c r="F307" i="20" s="1"/>
  <c r="H307" i="20" s="1"/>
  <c r="J307" i="20"/>
  <c r="K307" i="20"/>
  <c r="C308" i="20"/>
  <c r="D308" i="20"/>
  <c r="G308" i="20"/>
  <c r="F308" i="20" s="1"/>
  <c r="J308" i="20"/>
  <c r="K308" i="20"/>
  <c r="C309" i="20"/>
  <c r="D309" i="20"/>
  <c r="G309" i="20"/>
  <c r="F309" i="20" s="1"/>
  <c r="H309" i="20" s="1"/>
  <c r="J309" i="20"/>
  <c r="K309" i="20"/>
  <c r="C310" i="20"/>
  <c r="D310" i="20"/>
  <c r="G310" i="20"/>
  <c r="F310" i="20" s="1"/>
  <c r="H310" i="20" s="1"/>
  <c r="J310" i="20"/>
  <c r="K310" i="20"/>
  <c r="C311" i="20"/>
  <c r="D311" i="20"/>
  <c r="G311" i="20"/>
  <c r="F311" i="20" s="1"/>
  <c r="J311" i="20"/>
  <c r="K311" i="20"/>
  <c r="C312" i="20"/>
  <c r="D312" i="20"/>
  <c r="G312" i="20"/>
  <c r="F312" i="20" s="1"/>
  <c r="J312" i="20"/>
  <c r="K312" i="20"/>
  <c r="C313" i="20"/>
  <c r="D313" i="20"/>
  <c r="G313" i="20"/>
  <c r="F313" i="20" s="1"/>
  <c r="J313" i="20"/>
  <c r="K313" i="20"/>
  <c r="C314" i="20"/>
  <c r="D314" i="20"/>
  <c r="G314" i="20"/>
  <c r="F314" i="20" s="1"/>
  <c r="J314" i="20"/>
  <c r="K314" i="20"/>
  <c r="C315" i="20"/>
  <c r="D315" i="20"/>
  <c r="G315" i="20"/>
  <c r="F315" i="20" s="1"/>
  <c r="J315" i="20"/>
  <c r="M315" i="20" s="1"/>
  <c r="K315" i="20"/>
  <c r="C316" i="20"/>
  <c r="D316" i="20"/>
  <c r="G316" i="20"/>
  <c r="F316" i="20" s="1"/>
  <c r="H316" i="20" s="1"/>
  <c r="J316" i="20"/>
  <c r="K316" i="20"/>
  <c r="C317" i="20"/>
  <c r="D317" i="20"/>
  <c r="G317" i="20"/>
  <c r="F317" i="20" s="1"/>
  <c r="J317" i="20"/>
  <c r="K317" i="20"/>
  <c r="C318" i="20"/>
  <c r="D318" i="20"/>
  <c r="G318" i="20"/>
  <c r="F318" i="20" s="1"/>
  <c r="H318" i="20" s="1"/>
  <c r="J318" i="20"/>
  <c r="M318" i="20" s="1"/>
  <c r="K318" i="20"/>
  <c r="C319" i="20"/>
  <c r="D319" i="20"/>
  <c r="G319" i="20"/>
  <c r="F319" i="20" s="1"/>
  <c r="J319" i="20"/>
  <c r="K319" i="20"/>
  <c r="C320" i="20"/>
  <c r="D320" i="20"/>
  <c r="G320" i="20"/>
  <c r="F320" i="20" s="1"/>
  <c r="J320" i="20"/>
  <c r="K320" i="20"/>
  <c r="C321" i="20"/>
  <c r="D321" i="20"/>
  <c r="G321" i="20"/>
  <c r="F321" i="20" s="1"/>
  <c r="H321" i="20" s="1"/>
  <c r="J321" i="20"/>
  <c r="M321" i="20" s="1"/>
  <c r="K321" i="20"/>
  <c r="C322" i="20"/>
  <c r="D322" i="20"/>
  <c r="G322" i="20"/>
  <c r="F322" i="20" s="1"/>
  <c r="H322" i="20" s="1"/>
  <c r="J322" i="20"/>
  <c r="K322" i="20"/>
  <c r="C323" i="20"/>
  <c r="D323" i="20"/>
  <c r="G323" i="20"/>
  <c r="F323" i="20" s="1"/>
  <c r="J323" i="20"/>
  <c r="K323" i="20"/>
  <c r="C324" i="20"/>
  <c r="D324" i="20"/>
  <c r="G324" i="20"/>
  <c r="F324" i="20" s="1"/>
  <c r="J324" i="20"/>
  <c r="K324" i="20"/>
  <c r="C325" i="20"/>
  <c r="D325" i="20"/>
  <c r="G325" i="20"/>
  <c r="F325" i="20" s="1"/>
  <c r="J325" i="20"/>
  <c r="K325" i="20"/>
  <c r="C326" i="20"/>
  <c r="D326" i="20"/>
  <c r="G326" i="20"/>
  <c r="F326" i="20" s="1"/>
  <c r="H326" i="20" s="1"/>
  <c r="J326" i="20"/>
  <c r="K326" i="20"/>
  <c r="C327" i="20"/>
  <c r="D327" i="20"/>
  <c r="G327" i="20"/>
  <c r="F327" i="20" s="1"/>
  <c r="J327" i="20"/>
  <c r="K327" i="20"/>
  <c r="C328" i="20"/>
  <c r="D328" i="20"/>
  <c r="G328" i="20"/>
  <c r="F328" i="20" s="1"/>
  <c r="J328" i="20"/>
  <c r="K328" i="20"/>
  <c r="C329" i="20"/>
  <c r="D329" i="20"/>
  <c r="G329" i="20"/>
  <c r="F329" i="20" s="1"/>
  <c r="H329" i="20" s="1"/>
  <c r="J329" i="20"/>
  <c r="M329" i="20" s="1"/>
  <c r="K329" i="20"/>
  <c r="C330" i="20"/>
  <c r="D330" i="20"/>
  <c r="G330" i="20"/>
  <c r="F330" i="20" s="1"/>
  <c r="H330" i="20" s="1"/>
  <c r="J330" i="20"/>
  <c r="K330" i="20"/>
  <c r="C331" i="20"/>
  <c r="D331" i="20"/>
  <c r="G331" i="20"/>
  <c r="F331" i="20" s="1"/>
  <c r="H331" i="20" s="1"/>
  <c r="J331" i="20"/>
  <c r="M331" i="20" s="1"/>
  <c r="K331" i="20"/>
  <c r="C332" i="20"/>
  <c r="D332" i="20"/>
  <c r="G332" i="20"/>
  <c r="F332" i="20" s="1"/>
  <c r="J332" i="20"/>
  <c r="K332" i="20"/>
  <c r="C333" i="20"/>
  <c r="D333" i="20"/>
  <c r="G333" i="20"/>
  <c r="F333" i="20" s="1"/>
  <c r="H333" i="20" s="1"/>
  <c r="J333" i="20"/>
  <c r="K333" i="20"/>
  <c r="C334" i="20"/>
  <c r="D334" i="20"/>
  <c r="G334" i="20"/>
  <c r="F334" i="20" s="1"/>
  <c r="H334" i="20" s="1"/>
  <c r="J334" i="20"/>
  <c r="M334" i="20" s="1"/>
  <c r="K334" i="20"/>
  <c r="C335" i="20"/>
  <c r="D335" i="20"/>
  <c r="G335" i="20"/>
  <c r="F335" i="20" s="1"/>
  <c r="H335" i="20" s="1"/>
  <c r="J335" i="20"/>
  <c r="K335" i="20"/>
  <c r="C336" i="20"/>
  <c r="D336" i="20"/>
  <c r="G336" i="20"/>
  <c r="F336" i="20" s="1"/>
  <c r="J336" i="20"/>
  <c r="K336" i="20"/>
  <c r="C337" i="20"/>
  <c r="D337" i="20"/>
  <c r="G337" i="20"/>
  <c r="F337" i="20" s="1"/>
  <c r="H337" i="20" s="1"/>
  <c r="J337" i="20"/>
  <c r="K337" i="20"/>
  <c r="C338" i="20"/>
  <c r="D338" i="20"/>
  <c r="G338" i="20"/>
  <c r="F338" i="20" s="1"/>
  <c r="H338" i="20" s="1"/>
  <c r="J338" i="20"/>
  <c r="K338" i="20"/>
  <c r="C339" i="20"/>
  <c r="D339" i="20"/>
  <c r="G339" i="20"/>
  <c r="F339" i="20" s="1"/>
  <c r="J339" i="20"/>
  <c r="M339" i="20" s="1"/>
  <c r="K339" i="20"/>
  <c r="C340" i="20"/>
  <c r="D340" i="20"/>
  <c r="G340" i="20"/>
  <c r="F340" i="20" s="1"/>
  <c r="H340" i="20" s="1"/>
  <c r="J340" i="20"/>
  <c r="K340" i="20"/>
  <c r="C341" i="20"/>
  <c r="D341" i="20"/>
  <c r="G341" i="20"/>
  <c r="F341" i="20" s="1"/>
  <c r="J341" i="20"/>
  <c r="K341" i="20"/>
  <c r="C342" i="20"/>
  <c r="D342" i="20"/>
  <c r="G342" i="20"/>
  <c r="F342" i="20" s="1"/>
  <c r="H342" i="20" s="1"/>
  <c r="J342" i="20"/>
  <c r="M342" i="20" s="1"/>
  <c r="K342" i="20"/>
  <c r="C343" i="20"/>
  <c r="D343" i="20"/>
  <c r="G343" i="20"/>
  <c r="F343" i="20" s="1"/>
  <c r="J343" i="20"/>
  <c r="K343" i="20"/>
  <c r="C344" i="20"/>
  <c r="D344" i="20"/>
  <c r="G344" i="20"/>
  <c r="F344" i="20" s="1"/>
  <c r="J344" i="20"/>
  <c r="K344" i="20"/>
  <c r="C345" i="20"/>
  <c r="D345" i="20"/>
  <c r="G345" i="20"/>
  <c r="F345" i="20" s="1"/>
  <c r="H345" i="20" s="1"/>
  <c r="J345" i="20"/>
  <c r="M345" i="20" s="1"/>
  <c r="K345" i="20"/>
  <c r="C346" i="20"/>
  <c r="D346" i="20"/>
  <c r="G346" i="20"/>
  <c r="F346" i="20" s="1"/>
  <c r="J346" i="20"/>
  <c r="K346" i="20"/>
  <c r="C347" i="20"/>
  <c r="D347" i="20"/>
  <c r="G347" i="20"/>
  <c r="F347" i="20" s="1"/>
  <c r="J347" i="20"/>
  <c r="M347" i="20" s="1"/>
  <c r="K347" i="20"/>
  <c r="C348" i="20"/>
  <c r="D348" i="20"/>
  <c r="G348" i="20"/>
  <c r="F348" i="20" s="1"/>
  <c r="H348" i="20" s="1"/>
  <c r="J348" i="20"/>
  <c r="K348" i="20"/>
  <c r="C349" i="20"/>
  <c r="D349" i="20"/>
  <c r="G349" i="20"/>
  <c r="F349" i="20" s="1"/>
  <c r="H349" i="20" s="1"/>
  <c r="J349" i="20"/>
  <c r="K349" i="20"/>
  <c r="C350" i="20"/>
  <c r="D350" i="20"/>
  <c r="G350" i="20"/>
  <c r="F350" i="20" s="1"/>
  <c r="H350" i="20" s="1"/>
  <c r="J350" i="20"/>
  <c r="M350" i="20" s="1"/>
  <c r="K350" i="20"/>
  <c r="C351" i="20"/>
  <c r="D351" i="20"/>
  <c r="G351" i="20"/>
  <c r="F351" i="20" s="1"/>
  <c r="H351" i="20" s="1"/>
  <c r="J351" i="20"/>
  <c r="K351" i="20"/>
  <c r="C352" i="20"/>
  <c r="D352" i="20"/>
  <c r="G352" i="20"/>
  <c r="F352" i="20" s="1"/>
  <c r="J352" i="20"/>
  <c r="K352" i="20"/>
  <c r="C353" i="20"/>
  <c r="D353" i="20"/>
  <c r="G353" i="20"/>
  <c r="F353" i="20" s="1"/>
  <c r="J353" i="20"/>
  <c r="M353" i="20" s="1"/>
  <c r="K353" i="20"/>
  <c r="C354" i="20"/>
  <c r="D354" i="20"/>
  <c r="G354" i="20"/>
  <c r="F354" i="20" s="1"/>
  <c r="J354" i="20"/>
  <c r="K354" i="20"/>
  <c r="C355" i="20"/>
  <c r="D355" i="20"/>
  <c r="G355" i="20"/>
  <c r="F355" i="20" s="1"/>
  <c r="H355" i="20" s="1"/>
  <c r="J355" i="20"/>
  <c r="M355" i="20" s="1"/>
  <c r="K355" i="20"/>
  <c r="C356" i="20"/>
  <c r="D356" i="20"/>
  <c r="G356" i="20"/>
  <c r="F356" i="20" s="1"/>
  <c r="J356" i="20"/>
  <c r="K356" i="20"/>
  <c r="C357" i="20"/>
  <c r="D357" i="20"/>
  <c r="G357" i="20"/>
  <c r="F357" i="20" s="1"/>
  <c r="H357" i="20" s="1"/>
  <c r="J357" i="20"/>
  <c r="K357" i="20"/>
  <c r="C358" i="20"/>
  <c r="D358" i="20"/>
  <c r="G358" i="20"/>
  <c r="F358" i="20" s="1"/>
  <c r="H358" i="20" s="1"/>
  <c r="J358" i="20"/>
  <c r="M358" i="20" s="1"/>
  <c r="K358" i="20"/>
  <c r="C359" i="20"/>
  <c r="D359" i="20"/>
  <c r="G359" i="20"/>
  <c r="F359" i="20" s="1"/>
  <c r="H359" i="20" s="1"/>
  <c r="J359" i="20"/>
  <c r="K359" i="20"/>
  <c r="C360" i="20"/>
  <c r="D360" i="20"/>
  <c r="G360" i="20"/>
  <c r="F360" i="20" s="1"/>
  <c r="J360" i="20"/>
  <c r="K360" i="20"/>
  <c r="C361" i="20"/>
  <c r="D361" i="20"/>
  <c r="G361" i="20"/>
  <c r="F361" i="20" s="1"/>
  <c r="J361" i="20"/>
  <c r="M361" i="20" s="1"/>
  <c r="K361" i="20"/>
  <c r="C362" i="20"/>
  <c r="D362" i="20"/>
  <c r="G362" i="20"/>
  <c r="F362" i="20" s="1"/>
  <c r="H362" i="20" s="1"/>
  <c r="J362" i="20"/>
  <c r="K362" i="20"/>
  <c r="C363" i="20"/>
  <c r="D363" i="20"/>
  <c r="G363" i="20"/>
  <c r="F363" i="20" s="1"/>
  <c r="H363" i="20" s="1"/>
  <c r="J363" i="20"/>
  <c r="M363" i="20" s="1"/>
  <c r="K363" i="20"/>
  <c r="C364" i="20"/>
  <c r="D364" i="20"/>
  <c r="G364" i="20"/>
  <c r="F364" i="20" s="1"/>
  <c r="J364" i="20"/>
  <c r="K364" i="20"/>
  <c r="C365" i="20"/>
  <c r="D365" i="20"/>
  <c r="G365" i="20"/>
  <c r="F365" i="20" s="1"/>
  <c r="J365" i="20"/>
  <c r="K365" i="20"/>
  <c r="C366" i="20"/>
  <c r="D366" i="20"/>
  <c r="G366" i="20"/>
  <c r="F366" i="20" s="1"/>
  <c r="H366" i="20" s="1"/>
  <c r="J366" i="20"/>
  <c r="M366" i="20" s="1"/>
  <c r="K366" i="20"/>
  <c r="C367" i="20"/>
  <c r="D367" i="20"/>
  <c r="G367" i="20"/>
  <c r="F367" i="20" s="1"/>
  <c r="H367" i="20" s="1"/>
  <c r="J367" i="20"/>
  <c r="K367" i="20"/>
  <c r="C368" i="20"/>
  <c r="D368" i="20"/>
  <c r="G368" i="20"/>
  <c r="F368" i="20" s="1"/>
  <c r="J368" i="20"/>
  <c r="K368" i="20"/>
  <c r="C369" i="20"/>
  <c r="D369" i="20"/>
  <c r="G369" i="20"/>
  <c r="F369" i="20" s="1"/>
  <c r="H369" i="20" s="1"/>
  <c r="J369" i="20"/>
  <c r="M369" i="20" s="1"/>
  <c r="K369" i="20"/>
  <c r="C370" i="20"/>
  <c r="D370" i="20"/>
  <c r="G370" i="20"/>
  <c r="F370" i="20" s="1"/>
  <c r="H370" i="20" s="1"/>
  <c r="J370" i="20"/>
  <c r="K370" i="20"/>
  <c r="C371" i="20"/>
  <c r="D371" i="20"/>
  <c r="G371" i="20"/>
  <c r="F371" i="20" s="1"/>
  <c r="J371" i="20"/>
  <c r="K371" i="20"/>
  <c r="C372" i="20"/>
  <c r="D372" i="20"/>
  <c r="G372" i="20"/>
  <c r="F372" i="20" s="1"/>
  <c r="H372" i="20" s="1"/>
  <c r="J372" i="20"/>
  <c r="M372" i="20" s="1"/>
  <c r="K372" i="20"/>
  <c r="C373" i="20"/>
  <c r="D373" i="20"/>
  <c r="G373" i="20"/>
  <c r="F373" i="20" s="1"/>
  <c r="J373" i="20"/>
  <c r="K373" i="20"/>
  <c r="C374" i="20"/>
  <c r="D374" i="20"/>
  <c r="G374" i="20"/>
  <c r="F374" i="20" s="1"/>
  <c r="H374" i="20" s="1"/>
  <c r="J374" i="20"/>
  <c r="K374" i="20"/>
  <c r="C375" i="20"/>
  <c r="D375" i="20"/>
  <c r="G375" i="20"/>
  <c r="F375" i="20" s="1"/>
  <c r="J375" i="20"/>
  <c r="M375" i="20" s="1"/>
  <c r="K375" i="20"/>
  <c r="C376" i="20"/>
  <c r="D376" i="20"/>
  <c r="G376" i="20"/>
  <c r="F376" i="20" s="1"/>
  <c r="H376" i="20" s="1"/>
  <c r="J376" i="20"/>
  <c r="K376" i="20"/>
  <c r="C377" i="20"/>
  <c r="D377" i="20"/>
  <c r="G377" i="20"/>
  <c r="F377" i="20" s="1"/>
  <c r="J377" i="20"/>
  <c r="K377" i="20"/>
  <c r="C378" i="20"/>
  <c r="D378" i="20"/>
  <c r="G378" i="20"/>
  <c r="F378" i="20" s="1"/>
  <c r="J378" i="20"/>
  <c r="M378" i="20" s="1"/>
  <c r="K378" i="20"/>
  <c r="C379" i="20"/>
  <c r="D379" i="20"/>
  <c r="G379" i="20"/>
  <c r="F379" i="20" s="1"/>
  <c r="J379" i="20"/>
  <c r="K379" i="20"/>
  <c r="C380" i="20"/>
  <c r="D380" i="20"/>
  <c r="F380" i="20"/>
  <c r="G380" i="20"/>
  <c r="J380" i="20"/>
  <c r="M380" i="20" s="1"/>
  <c r="K380" i="20"/>
  <c r="C381" i="20"/>
  <c r="D381" i="20"/>
  <c r="F381" i="20"/>
  <c r="H381" i="20" s="1"/>
  <c r="G381" i="20"/>
  <c r="J381" i="20"/>
  <c r="M381" i="20" s="1"/>
  <c r="K381" i="20"/>
  <c r="L381" i="20"/>
  <c r="O381" i="20"/>
  <c r="C382" i="20"/>
  <c r="D382" i="20"/>
  <c r="F382" i="20"/>
  <c r="H382" i="20" s="1"/>
  <c r="G382" i="20"/>
  <c r="J382" i="20"/>
  <c r="K382" i="20"/>
  <c r="M382" i="20"/>
  <c r="O382" i="20"/>
  <c r="C383" i="20"/>
  <c r="D383" i="20"/>
  <c r="G383" i="20"/>
  <c r="F383" i="20" s="1"/>
  <c r="O383" i="20" s="1"/>
  <c r="H383" i="20"/>
  <c r="J383" i="20"/>
  <c r="M383" i="20" s="1"/>
  <c r="K383" i="20"/>
  <c r="L383" i="20"/>
  <c r="C384" i="20"/>
  <c r="D384" i="20"/>
  <c r="G384" i="20"/>
  <c r="F384" i="20" s="1"/>
  <c r="H384" i="20" s="1"/>
  <c r="J384" i="20"/>
  <c r="M384" i="20" s="1"/>
  <c r="K384" i="20"/>
  <c r="L384" i="20"/>
  <c r="B384" i="20" s="1"/>
  <c r="C385" i="20"/>
  <c r="D385" i="20"/>
  <c r="G385" i="20"/>
  <c r="F385" i="20" s="1"/>
  <c r="J385" i="20"/>
  <c r="M385" i="20" s="1"/>
  <c r="K385" i="20"/>
  <c r="O385" i="20"/>
  <c r="C386" i="20"/>
  <c r="D386" i="20"/>
  <c r="F386" i="20"/>
  <c r="G386" i="20"/>
  <c r="J386" i="20"/>
  <c r="K386" i="20"/>
  <c r="M386" i="20"/>
  <c r="C387" i="20"/>
  <c r="D387" i="20"/>
  <c r="F387" i="20"/>
  <c r="G387" i="20"/>
  <c r="J387" i="20"/>
  <c r="M387" i="20" s="1"/>
  <c r="K387" i="20"/>
  <c r="C388" i="20"/>
  <c r="D388" i="20"/>
  <c r="F388" i="20"/>
  <c r="G388" i="20"/>
  <c r="J388" i="20"/>
  <c r="K388" i="20"/>
  <c r="M388" i="20"/>
  <c r="C389" i="20"/>
  <c r="D389" i="20"/>
  <c r="F389" i="20"/>
  <c r="G389" i="20"/>
  <c r="H389" i="20"/>
  <c r="J389" i="20"/>
  <c r="M389" i="20" s="1"/>
  <c r="K389" i="20"/>
  <c r="L389" i="20" s="1"/>
  <c r="O389" i="20"/>
  <c r="C390" i="20"/>
  <c r="D390" i="20"/>
  <c r="F390" i="20"/>
  <c r="G390" i="20"/>
  <c r="J390" i="20"/>
  <c r="M390" i="20" s="1"/>
  <c r="K390" i="20"/>
  <c r="L390" i="20"/>
  <c r="C391" i="20"/>
  <c r="D391" i="20"/>
  <c r="G391" i="20"/>
  <c r="F391" i="20" s="1"/>
  <c r="J391" i="20"/>
  <c r="M391" i="20" s="1"/>
  <c r="K391" i="20"/>
  <c r="O391" i="20"/>
  <c r="C392" i="20"/>
  <c r="D392" i="20"/>
  <c r="G392" i="20"/>
  <c r="F392" i="20" s="1"/>
  <c r="H392" i="20" s="1"/>
  <c r="J392" i="20"/>
  <c r="M392" i="20" s="1"/>
  <c r="K392" i="20"/>
  <c r="O392" i="20"/>
  <c r="C393" i="20"/>
  <c r="D393" i="20"/>
  <c r="G393" i="20"/>
  <c r="F393" i="20" s="1"/>
  <c r="J393" i="20"/>
  <c r="M393" i="20" s="1"/>
  <c r="K393" i="20"/>
  <c r="O393" i="20"/>
  <c r="C394" i="20"/>
  <c r="D394" i="20"/>
  <c r="F394" i="20"/>
  <c r="L394" i="20" s="1"/>
  <c r="G394" i="20"/>
  <c r="J394" i="20"/>
  <c r="K394" i="20"/>
  <c r="M394" i="20"/>
  <c r="C395" i="20"/>
  <c r="D395" i="20"/>
  <c r="G395" i="20"/>
  <c r="F395" i="20" s="1"/>
  <c r="H395" i="20"/>
  <c r="J395" i="20"/>
  <c r="M395" i="20" s="1"/>
  <c r="K395" i="20"/>
  <c r="C396" i="20"/>
  <c r="D396" i="20"/>
  <c r="F396" i="20"/>
  <c r="G396" i="20"/>
  <c r="J396" i="20"/>
  <c r="K396" i="20"/>
  <c r="M396" i="20"/>
  <c r="C397" i="20"/>
  <c r="D397" i="20"/>
  <c r="F397" i="20"/>
  <c r="L397" i="20" s="1"/>
  <c r="G397" i="20"/>
  <c r="J397" i="20"/>
  <c r="M397" i="20" s="1"/>
  <c r="K397" i="20"/>
  <c r="C398" i="20"/>
  <c r="D398" i="20"/>
  <c r="G398" i="20"/>
  <c r="F398" i="20" s="1"/>
  <c r="J398" i="20"/>
  <c r="K398" i="20"/>
  <c r="M398" i="20"/>
  <c r="C399" i="20"/>
  <c r="D399" i="20"/>
  <c r="G399" i="20"/>
  <c r="F399" i="20" s="1"/>
  <c r="H399" i="20"/>
  <c r="J399" i="20"/>
  <c r="M399" i="20" s="1"/>
  <c r="K399" i="20"/>
  <c r="L399" i="20"/>
  <c r="O399" i="20"/>
  <c r="C400" i="20"/>
  <c r="D400" i="20"/>
  <c r="G400" i="20"/>
  <c r="F400" i="20" s="1"/>
  <c r="H400" i="20" s="1"/>
  <c r="J400" i="20"/>
  <c r="M400" i="20" s="1"/>
  <c r="K400" i="20"/>
  <c r="L400" i="20"/>
  <c r="O400" i="20"/>
  <c r="C401" i="20"/>
  <c r="D401" i="20"/>
  <c r="G401" i="20"/>
  <c r="F401" i="20" s="1"/>
  <c r="J401" i="20"/>
  <c r="M401" i="20" s="1"/>
  <c r="K401" i="20"/>
  <c r="O401" i="20"/>
  <c r="C402" i="20"/>
  <c r="D402" i="20"/>
  <c r="F402" i="20"/>
  <c r="G402" i="20"/>
  <c r="J402" i="20"/>
  <c r="K402" i="20"/>
  <c r="M402" i="20"/>
  <c r="C403" i="20"/>
  <c r="D403" i="20"/>
  <c r="F403" i="20"/>
  <c r="G403" i="20"/>
  <c r="H403" i="20"/>
  <c r="J403" i="20"/>
  <c r="K403" i="20"/>
  <c r="M403" i="20"/>
  <c r="C404" i="20"/>
  <c r="D404" i="20"/>
  <c r="G404" i="20"/>
  <c r="F404" i="20" s="1"/>
  <c r="J404" i="20"/>
  <c r="K404" i="20"/>
  <c r="M404" i="20"/>
  <c r="C405" i="20"/>
  <c r="D405" i="20"/>
  <c r="G405" i="20"/>
  <c r="F405" i="20" s="1"/>
  <c r="L405" i="20" s="1"/>
  <c r="J405" i="20"/>
  <c r="K405" i="20"/>
  <c r="M405" i="20"/>
  <c r="C406" i="20"/>
  <c r="D406" i="20"/>
  <c r="G406" i="20"/>
  <c r="F406" i="20" s="1"/>
  <c r="J406" i="20"/>
  <c r="K406" i="20"/>
  <c r="M406" i="20"/>
  <c r="C407" i="20"/>
  <c r="D407" i="20"/>
  <c r="G407" i="20"/>
  <c r="F407" i="20" s="1"/>
  <c r="J407" i="20"/>
  <c r="K407" i="20"/>
  <c r="M407" i="20"/>
  <c r="C408" i="20"/>
  <c r="D408" i="20"/>
  <c r="G408" i="20"/>
  <c r="F408" i="20" s="1"/>
  <c r="O408" i="20" s="1"/>
  <c r="H408" i="20"/>
  <c r="J408" i="20"/>
  <c r="K408" i="20"/>
  <c r="M408" i="20"/>
  <c r="C409" i="20"/>
  <c r="D409" i="20"/>
  <c r="G409" i="20"/>
  <c r="F409" i="20" s="1"/>
  <c r="J409" i="20"/>
  <c r="M409" i="20" s="1"/>
  <c r="K409" i="20"/>
  <c r="O409" i="20"/>
  <c r="C410" i="20"/>
  <c r="D410" i="20"/>
  <c r="G410" i="20"/>
  <c r="F410" i="20" s="1"/>
  <c r="O410" i="20" s="1"/>
  <c r="H410" i="20"/>
  <c r="N410" i="20" s="1"/>
  <c r="J410" i="20"/>
  <c r="K410" i="20"/>
  <c r="L410" i="20"/>
  <c r="M410" i="20"/>
  <c r="C411" i="20"/>
  <c r="D411" i="20"/>
  <c r="G411" i="20"/>
  <c r="F411" i="20" s="1"/>
  <c r="L411" i="20" s="1"/>
  <c r="J411" i="20"/>
  <c r="K411" i="20"/>
  <c r="M411" i="20"/>
  <c r="C412" i="20"/>
  <c r="D412" i="20"/>
  <c r="G412" i="20"/>
  <c r="F412" i="20" s="1"/>
  <c r="O412" i="20" s="1"/>
  <c r="H412" i="20"/>
  <c r="J412" i="20"/>
  <c r="K412" i="20"/>
  <c r="L412" i="20" s="1"/>
  <c r="M412" i="20"/>
  <c r="C413" i="20"/>
  <c r="D413" i="20"/>
  <c r="G413" i="20"/>
  <c r="F413" i="20" s="1"/>
  <c r="H413" i="20"/>
  <c r="J413" i="20"/>
  <c r="K413" i="20"/>
  <c r="L413" i="20"/>
  <c r="N413" i="20" s="1"/>
  <c r="M413" i="20"/>
  <c r="O413" i="20"/>
  <c r="C414" i="20"/>
  <c r="D414" i="20"/>
  <c r="G414" i="20"/>
  <c r="F414" i="20" s="1"/>
  <c r="O414" i="20" s="1"/>
  <c r="H414" i="20"/>
  <c r="J414" i="20"/>
  <c r="K414" i="20"/>
  <c r="L414" i="20"/>
  <c r="B414" i="20" s="1"/>
  <c r="M414" i="20"/>
  <c r="N414" i="20"/>
  <c r="C415" i="20"/>
  <c r="D415" i="20"/>
  <c r="F415" i="20"/>
  <c r="O415" i="20" s="1"/>
  <c r="G415" i="20"/>
  <c r="J415" i="20"/>
  <c r="M415" i="20" s="1"/>
  <c r="K415" i="20"/>
  <c r="B416" i="20"/>
  <c r="C416" i="20"/>
  <c r="D416" i="20"/>
  <c r="G416" i="20"/>
  <c r="F416" i="20" s="1"/>
  <c r="O416" i="20" s="1"/>
  <c r="H416" i="20"/>
  <c r="N416" i="20" s="1"/>
  <c r="J416" i="20"/>
  <c r="K416" i="20"/>
  <c r="L416" i="20"/>
  <c r="M416" i="20"/>
  <c r="B417" i="20"/>
  <c r="C417" i="20"/>
  <c r="D417" i="20"/>
  <c r="F417" i="20"/>
  <c r="H417" i="20" s="1"/>
  <c r="G417" i="20"/>
  <c r="J417" i="20"/>
  <c r="M417" i="20" s="1"/>
  <c r="K417" i="20"/>
  <c r="L417" i="20"/>
  <c r="N417" i="20" s="1"/>
  <c r="O417" i="20"/>
  <c r="C418" i="20"/>
  <c r="D418" i="20"/>
  <c r="G418" i="20"/>
  <c r="F418" i="20" s="1"/>
  <c r="J418" i="20"/>
  <c r="K418" i="20"/>
  <c r="M418" i="20"/>
  <c r="C419" i="20"/>
  <c r="D419" i="20"/>
  <c r="F419" i="20"/>
  <c r="G419" i="20"/>
  <c r="H419" i="20"/>
  <c r="J419" i="20"/>
  <c r="K419" i="20"/>
  <c r="M419" i="20"/>
  <c r="C420" i="20"/>
  <c r="D420" i="20"/>
  <c r="G420" i="20"/>
  <c r="F420" i="20" s="1"/>
  <c r="J420" i="20"/>
  <c r="K420" i="20"/>
  <c r="M420" i="20"/>
  <c r="C421" i="20"/>
  <c r="D421" i="20"/>
  <c r="G421" i="20"/>
  <c r="F421" i="20" s="1"/>
  <c r="L421" i="20" s="1"/>
  <c r="J421" i="20"/>
  <c r="M421" i="20" s="1"/>
  <c r="K421" i="20"/>
  <c r="C422" i="20"/>
  <c r="D422" i="20"/>
  <c r="G422" i="20"/>
  <c r="F422" i="20" s="1"/>
  <c r="J422" i="20"/>
  <c r="K422" i="20"/>
  <c r="M422" i="20"/>
  <c r="C423" i="20"/>
  <c r="D423" i="20"/>
  <c r="G423" i="20"/>
  <c r="F423" i="20" s="1"/>
  <c r="J423" i="20"/>
  <c r="K423" i="20"/>
  <c r="M423" i="20"/>
  <c r="C424" i="20"/>
  <c r="D424" i="20"/>
  <c r="G424" i="20"/>
  <c r="F424" i="20" s="1"/>
  <c r="O424" i="20" s="1"/>
  <c r="H424" i="20"/>
  <c r="J424" i="20"/>
  <c r="K424" i="20"/>
  <c r="M424" i="20"/>
  <c r="C425" i="20"/>
  <c r="D425" i="20"/>
  <c r="G425" i="20"/>
  <c r="F425" i="20" s="1"/>
  <c r="J425" i="20"/>
  <c r="M425" i="20" s="1"/>
  <c r="K425" i="20"/>
  <c r="O425" i="20"/>
  <c r="C426" i="20"/>
  <c r="D426" i="20"/>
  <c r="G426" i="20"/>
  <c r="F426" i="20" s="1"/>
  <c r="O426" i="20" s="1"/>
  <c r="H426" i="20"/>
  <c r="J426" i="20"/>
  <c r="K426" i="20"/>
  <c r="M426" i="20"/>
  <c r="C427" i="20"/>
  <c r="D427" i="20"/>
  <c r="G427" i="20"/>
  <c r="F427" i="20" s="1"/>
  <c r="L427" i="20" s="1"/>
  <c r="J427" i="20"/>
  <c r="K427" i="20"/>
  <c r="M427" i="20"/>
  <c r="O427" i="20"/>
  <c r="C428" i="20"/>
  <c r="D428" i="20"/>
  <c r="G428" i="20"/>
  <c r="F428" i="20" s="1"/>
  <c r="O428" i="20" s="1"/>
  <c r="H428" i="20"/>
  <c r="J428" i="20"/>
  <c r="K428" i="20"/>
  <c r="L428" i="20"/>
  <c r="M428" i="20"/>
  <c r="C429" i="20"/>
  <c r="D429" i="20"/>
  <c r="G429" i="20"/>
  <c r="F429" i="20" s="1"/>
  <c r="H429" i="20"/>
  <c r="J429" i="20"/>
  <c r="K429" i="20"/>
  <c r="L429" i="20"/>
  <c r="N429" i="20" s="1"/>
  <c r="M429" i="20"/>
  <c r="O429" i="20"/>
  <c r="C430" i="20"/>
  <c r="D430" i="20"/>
  <c r="G430" i="20"/>
  <c r="F430" i="20" s="1"/>
  <c r="O430" i="20" s="1"/>
  <c r="H430" i="20"/>
  <c r="J430" i="20"/>
  <c r="K430" i="20"/>
  <c r="L430" i="20"/>
  <c r="B430" i="20" s="1"/>
  <c r="M430" i="20"/>
  <c r="N430" i="20"/>
  <c r="C431" i="20"/>
  <c r="D431" i="20"/>
  <c r="F431" i="20"/>
  <c r="O431" i="20" s="1"/>
  <c r="G431" i="20"/>
  <c r="J431" i="20"/>
  <c r="M431" i="20" s="1"/>
  <c r="K431" i="20"/>
  <c r="B432" i="20"/>
  <c r="C432" i="20"/>
  <c r="D432" i="20"/>
  <c r="G432" i="20"/>
  <c r="F432" i="20" s="1"/>
  <c r="O432" i="20" s="1"/>
  <c r="H432" i="20"/>
  <c r="N432" i="20" s="1"/>
  <c r="J432" i="20"/>
  <c r="K432" i="20"/>
  <c r="L432" i="20"/>
  <c r="M432" i="20"/>
  <c r="C433" i="20"/>
  <c r="D433" i="20"/>
  <c r="F433" i="20"/>
  <c r="H433" i="20" s="1"/>
  <c r="G433" i="20"/>
  <c r="J433" i="20"/>
  <c r="M433" i="20" s="1"/>
  <c r="K433" i="20"/>
  <c r="L433" i="20"/>
  <c r="N433" i="20" s="1"/>
  <c r="O433" i="20"/>
  <c r="C434" i="20"/>
  <c r="D434" i="20"/>
  <c r="G434" i="20"/>
  <c r="F434" i="20" s="1"/>
  <c r="J434" i="20"/>
  <c r="K434" i="20"/>
  <c r="L434" i="20"/>
  <c r="M434" i="20"/>
  <c r="C435" i="20"/>
  <c r="D435" i="20"/>
  <c r="F435" i="20"/>
  <c r="G435" i="20"/>
  <c r="H435" i="20"/>
  <c r="J435" i="20"/>
  <c r="M435" i="20" s="1"/>
  <c r="K435" i="20"/>
  <c r="C436" i="20"/>
  <c r="D436" i="20"/>
  <c r="G436" i="20"/>
  <c r="F436" i="20" s="1"/>
  <c r="J436" i="20"/>
  <c r="K436" i="20"/>
  <c r="M436" i="20"/>
  <c r="C437" i="20"/>
  <c r="D437" i="20"/>
  <c r="G437" i="20"/>
  <c r="F437" i="20" s="1"/>
  <c r="J437" i="20"/>
  <c r="K437" i="20"/>
  <c r="L437" i="20"/>
  <c r="M437" i="20"/>
  <c r="C438" i="20"/>
  <c r="D438" i="20"/>
  <c r="F438" i="20"/>
  <c r="L438" i="20" s="1"/>
  <c r="G438" i="20"/>
  <c r="J438" i="20"/>
  <c r="K438" i="20"/>
  <c r="M438" i="20"/>
  <c r="C439" i="20"/>
  <c r="D439" i="20"/>
  <c r="G439" i="20"/>
  <c r="F439" i="20" s="1"/>
  <c r="H439" i="20"/>
  <c r="J439" i="20"/>
  <c r="K439" i="20"/>
  <c r="M439" i="20"/>
  <c r="O439" i="20"/>
  <c r="C440" i="20"/>
  <c r="D440" i="20"/>
  <c r="G440" i="20"/>
  <c r="F440" i="20" s="1"/>
  <c r="J440" i="20"/>
  <c r="K440" i="20"/>
  <c r="M440" i="20"/>
  <c r="C441" i="20"/>
  <c r="D441" i="20"/>
  <c r="F441" i="20"/>
  <c r="H441" i="20" s="1"/>
  <c r="G441" i="20"/>
  <c r="J441" i="20"/>
  <c r="M441" i="20" s="1"/>
  <c r="K441" i="20"/>
  <c r="L441" i="20"/>
  <c r="N441" i="20" s="1"/>
  <c r="O441" i="20"/>
  <c r="C442" i="20"/>
  <c r="D442" i="20"/>
  <c r="F442" i="20"/>
  <c r="H442" i="20" s="1"/>
  <c r="G442" i="20"/>
  <c r="J442" i="20"/>
  <c r="K442" i="20"/>
  <c r="L442" i="20"/>
  <c r="M442" i="20"/>
  <c r="C443" i="20"/>
  <c r="D443" i="20"/>
  <c r="G443" i="20"/>
  <c r="F443" i="20" s="1"/>
  <c r="J443" i="20"/>
  <c r="K443" i="20"/>
  <c r="M443" i="20"/>
  <c r="C444" i="20"/>
  <c r="D444" i="20"/>
  <c r="G444" i="20"/>
  <c r="F444" i="20" s="1"/>
  <c r="J444" i="20"/>
  <c r="K444" i="20"/>
  <c r="L444" i="20"/>
  <c r="M444" i="20"/>
  <c r="C445" i="20"/>
  <c r="D445" i="20"/>
  <c r="G445" i="20"/>
  <c r="F445" i="20" s="1"/>
  <c r="H445" i="20"/>
  <c r="J445" i="20"/>
  <c r="K445" i="20"/>
  <c r="L445" i="20"/>
  <c r="N445" i="20" s="1"/>
  <c r="M445" i="20"/>
  <c r="O445" i="20"/>
  <c r="C446" i="20"/>
  <c r="D446" i="20"/>
  <c r="G446" i="20"/>
  <c r="F446" i="20" s="1"/>
  <c r="H446" i="20" s="1"/>
  <c r="J446" i="20"/>
  <c r="K446" i="20"/>
  <c r="M446" i="20"/>
  <c r="C447" i="20"/>
  <c r="D447" i="20"/>
  <c r="F447" i="20"/>
  <c r="H447" i="20" s="1"/>
  <c r="G447" i="20"/>
  <c r="J447" i="20"/>
  <c r="M447" i="20" s="1"/>
  <c r="K447" i="20"/>
  <c r="B448" i="20"/>
  <c r="C448" i="20"/>
  <c r="D448" i="20"/>
  <c r="F448" i="20"/>
  <c r="H448" i="20" s="1"/>
  <c r="G448" i="20"/>
  <c r="J448" i="20"/>
  <c r="K448" i="20"/>
  <c r="L448" i="20"/>
  <c r="N448" i="20" s="1"/>
  <c r="M448" i="20"/>
  <c r="O448" i="20"/>
  <c r="C449" i="20"/>
  <c r="D449" i="20"/>
  <c r="G449" i="20"/>
  <c r="F449" i="20" s="1"/>
  <c r="J449" i="20"/>
  <c r="M449" i="20" s="1"/>
  <c r="K449" i="20"/>
  <c r="C450" i="20"/>
  <c r="D450" i="20"/>
  <c r="G450" i="20"/>
  <c r="F450" i="20" s="1"/>
  <c r="J450" i="20"/>
  <c r="K450" i="20"/>
  <c r="M450" i="20"/>
  <c r="C451" i="20"/>
  <c r="D451" i="20"/>
  <c r="F451" i="20"/>
  <c r="O451" i="20" s="1"/>
  <c r="G451" i="20"/>
  <c r="J451" i="20"/>
  <c r="M451" i="20" s="1"/>
  <c r="K451" i="20"/>
  <c r="C452" i="20"/>
  <c r="D452" i="20"/>
  <c r="G452" i="20"/>
  <c r="F452" i="20" s="1"/>
  <c r="O452" i="20" s="1"/>
  <c r="J452" i="20"/>
  <c r="K452" i="20"/>
  <c r="M452" i="20"/>
  <c r="C453" i="20"/>
  <c r="D453" i="20"/>
  <c r="G453" i="20"/>
  <c r="F453" i="20" s="1"/>
  <c r="J453" i="20"/>
  <c r="M453" i="20" s="1"/>
  <c r="K453" i="20"/>
  <c r="L453" i="20"/>
  <c r="C454" i="20"/>
  <c r="D454" i="20"/>
  <c r="F454" i="20"/>
  <c r="L454" i="20" s="1"/>
  <c r="G454" i="20"/>
  <c r="H454" i="20"/>
  <c r="J454" i="20"/>
  <c r="K454" i="20"/>
  <c r="M454" i="20"/>
  <c r="O454" i="20"/>
  <c r="C455" i="20"/>
  <c r="D455" i="20"/>
  <c r="G455" i="20"/>
  <c r="F455" i="20" s="1"/>
  <c r="H455" i="20"/>
  <c r="J455" i="20"/>
  <c r="K455" i="20"/>
  <c r="M455" i="20"/>
  <c r="O455" i="20"/>
  <c r="C456" i="20"/>
  <c r="D456" i="20"/>
  <c r="G456" i="20"/>
  <c r="F456" i="20" s="1"/>
  <c r="J456" i="20"/>
  <c r="K456" i="20"/>
  <c r="M456" i="20"/>
  <c r="C457" i="20"/>
  <c r="D457" i="20"/>
  <c r="F457" i="20"/>
  <c r="H457" i="20" s="1"/>
  <c r="G457" i="20"/>
  <c r="J457" i="20"/>
  <c r="M457" i="20" s="1"/>
  <c r="K457" i="20"/>
  <c r="O457" i="20"/>
  <c r="C458" i="20"/>
  <c r="D458" i="20"/>
  <c r="F458" i="20"/>
  <c r="O458" i="20" s="1"/>
  <c r="G458" i="20"/>
  <c r="H458" i="20"/>
  <c r="J458" i="20"/>
  <c r="K458" i="20"/>
  <c r="L458" i="20"/>
  <c r="N458" i="20" s="1"/>
  <c r="M458" i="20"/>
  <c r="C459" i="20"/>
  <c r="D459" i="20"/>
  <c r="F459" i="20"/>
  <c r="G459" i="20"/>
  <c r="J459" i="20"/>
  <c r="K459" i="20"/>
  <c r="M459" i="20"/>
  <c r="C460" i="20"/>
  <c r="D460" i="20"/>
  <c r="G460" i="20"/>
  <c r="F460" i="20" s="1"/>
  <c r="J460" i="20"/>
  <c r="K460" i="20"/>
  <c r="L460" i="20"/>
  <c r="M460" i="20"/>
  <c r="C461" i="20"/>
  <c r="D461" i="20"/>
  <c r="G461" i="20"/>
  <c r="F461" i="20" s="1"/>
  <c r="H461" i="20" s="1"/>
  <c r="J461" i="20"/>
  <c r="K461" i="20"/>
  <c r="M461" i="20"/>
  <c r="C462" i="20"/>
  <c r="D462" i="20"/>
  <c r="G462" i="20"/>
  <c r="F462" i="20" s="1"/>
  <c r="H462" i="20"/>
  <c r="J462" i="20"/>
  <c r="K462" i="20"/>
  <c r="M462" i="20"/>
  <c r="C463" i="20"/>
  <c r="D463" i="20"/>
  <c r="F463" i="20"/>
  <c r="G463" i="20"/>
  <c r="H463" i="20"/>
  <c r="J463" i="20"/>
  <c r="K463" i="20"/>
  <c r="M463" i="20"/>
  <c r="C464" i="20"/>
  <c r="D464" i="20"/>
  <c r="F464" i="20"/>
  <c r="H464" i="20" s="1"/>
  <c r="G464" i="20"/>
  <c r="J464" i="20"/>
  <c r="K464" i="20"/>
  <c r="M464" i="20"/>
  <c r="C465" i="20"/>
  <c r="D465" i="20"/>
  <c r="G465" i="20"/>
  <c r="F465" i="20" s="1"/>
  <c r="J465" i="20"/>
  <c r="M465" i="20" s="1"/>
  <c r="K465" i="20"/>
  <c r="O465" i="20"/>
  <c r="C466" i="20"/>
  <c r="D466" i="20"/>
  <c r="G466" i="20"/>
  <c r="F466" i="20" s="1"/>
  <c r="J466" i="20"/>
  <c r="K466" i="20"/>
  <c r="M466" i="20"/>
  <c r="C467" i="20"/>
  <c r="D467" i="20"/>
  <c r="F467" i="20"/>
  <c r="O467" i="20" s="1"/>
  <c r="G467" i="20"/>
  <c r="J467" i="20"/>
  <c r="M467" i="20" s="1"/>
  <c r="K467" i="20"/>
  <c r="C468" i="20"/>
  <c r="D468" i="20"/>
  <c r="G468" i="20"/>
  <c r="F468" i="20" s="1"/>
  <c r="O468" i="20" s="1"/>
  <c r="H468" i="20"/>
  <c r="J468" i="20"/>
  <c r="K468" i="20"/>
  <c r="L468" i="20"/>
  <c r="B468" i="20" s="1"/>
  <c r="M468" i="20"/>
  <c r="C469" i="20"/>
  <c r="D469" i="20"/>
  <c r="G469" i="20"/>
  <c r="F469" i="20" s="1"/>
  <c r="J469" i="20"/>
  <c r="K469" i="20"/>
  <c r="M469" i="20"/>
  <c r="C470" i="20"/>
  <c r="D470" i="20"/>
  <c r="F470" i="20"/>
  <c r="L470" i="20" s="1"/>
  <c r="G470" i="20"/>
  <c r="J470" i="20"/>
  <c r="K470" i="20"/>
  <c r="M470" i="20"/>
  <c r="O470" i="20"/>
  <c r="C471" i="20"/>
  <c r="D471" i="20"/>
  <c r="G471" i="20"/>
  <c r="F471" i="20" s="1"/>
  <c r="L471" i="20" s="1"/>
  <c r="J471" i="20"/>
  <c r="K471" i="20"/>
  <c r="M471" i="20"/>
  <c r="O471" i="20"/>
  <c r="C472" i="20"/>
  <c r="D472" i="20"/>
  <c r="G472" i="20"/>
  <c r="F472" i="20" s="1"/>
  <c r="J472" i="20"/>
  <c r="K472" i="20"/>
  <c r="M472" i="20"/>
  <c r="B473" i="20"/>
  <c r="C473" i="20"/>
  <c r="D473" i="20"/>
  <c r="F473" i="20"/>
  <c r="H473" i="20" s="1"/>
  <c r="G473" i="20"/>
  <c r="J473" i="20"/>
  <c r="M473" i="20" s="1"/>
  <c r="K473" i="20"/>
  <c r="L473" i="20"/>
  <c r="N473" i="20" s="1"/>
  <c r="O473" i="20"/>
  <c r="C474" i="20"/>
  <c r="D474" i="20"/>
  <c r="F474" i="20"/>
  <c r="H474" i="20" s="1"/>
  <c r="G474" i="20"/>
  <c r="J474" i="20"/>
  <c r="K474" i="20"/>
  <c r="M474" i="20"/>
  <c r="O474" i="20"/>
  <c r="C475" i="20"/>
  <c r="D475" i="20"/>
  <c r="G475" i="20"/>
  <c r="F475" i="20" s="1"/>
  <c r="J475" i="20"/>
  <c r="K475" i="20"/>
  <c r="M475" i="20"/>
  <c r="C476" i="20"/>
  <c r="D476" i="20"/>
  <c r="G476" i="20"/>
  <c r="F476" i="20" s="1"/>
  <c r="L476" i="20" s="1"/>
  <c r="J476" i="20"/>
  <c r="K476" i="20"/>
  <c r="M476" i="20"/>
  <c r="C477" i="20"/>
  <c r="D477" i="20"/>
  <c r="G477" i="20"/>
  <c r="F477" i="20" s="1"/>
  <c r="H477" i="20"/>
  <c r="B477" i="20" s="1"/>
  <c r="J477" i="20"/>
  <c r="K477" i="20"/>
  <c r="L477" i="20"/>
  <c r="M477" i="20"/>
  <c r="O477" i="20"/>
  <c r="C478" i="20"/>
  <c r="D478" i="20"/>
  <c r="G478" i="20"/>
  <c r="F478" i="20" s="1"/>
  <c r="H478" i="20"/>
  <c r="J478" i="20"/>
  <c r="K478" i="20"/>
  <c r="M478" i="20"/>
  <c r="C479" i="20"/>
  <c r="D479" i="20"/>
  <c r="F479" i="20"/>
  <c r="H479" i="20" s="1"/>
  <c r="G479" i="20"/>
  <c r="J479" i="20"/>
  <c r="M479" i="20" s="1"/>
  <c r="K479" i="20"/>
  <c r="C480" i="20"/>
  <c r="D480" i="20"/>
  <c r="F480" i="20"/>
  <c r="H480" i="20" s="1"/>
  <c r="G480" i="20"/>
  <c r="J480" i="20"/>
  <c r="K480" i="20"/>
  <c r="M480" i="20"/>
  <c r="C481" i="20"/>
  <c r="D481" i="20"/>
  <c r="G481" i="20"/>
  <c r="F481" i="20" s="1"/>
  <c r="J481" i="20"/>
  <c r="M481" i="20" s="1"/>
  <c r="K481" i="20"/>
  <c r="O481" i="20"/>
  <c r="C482" i="20"/>
  <c r="D482" i="20"/>
  <c r="F482" i="20"/>
  <c r="G482" i="20"/>
  <c r="J482" i="20"/>
  <c r="K482" i="20"/>
  <c r="M482" i="20"/>
  <c r="C483" i="20"/>
  <c r="D483" i="20"/>
  <c r="F483" i="20"/>
  <c r="O483" i="20" s="1"/>
  <c r="G483" i="20"/>
  <c r="H483" i="20"/>
  <c r="J483" i="20"/>
  <c r="M483" i="20" s="1"/>
  <c r="K483" i="20"/>
  <c r="L483" i="20" s="1"/>
  <c r="C484" i="20"/>
  <c r="D484" i="20"/>
  <c r="G484" i="20"/>
  <c r="F484" i="20" s="1"/>
  <c r="O484" i="20" s="1"/>
  <c r="H484" i="20"/>
  <c r="J484" i="20"/>
  <c r="K484" i="20"/>
  <c r="M484" i="20"/>
  <c r="C485" i="20"/>
  <c r="D485" i="20"/>
  <c r="G485" i="20"/>
  <c r="F485" i="20" s="1"/>
  <c r="J485" i="20"/>
  <c r="K485" i="20"/>
  <c r="L485" i="20"/>
  <c r="M485" i="20"/>
  <c r="C486" i="20"/>
  <c r="D486" i="20"/>
  <c r="G486" i="20"/>
  <c r="F486" i="20" s="1"/>
  <c r="O486" i="20" s="1"/>
  <c r="H486" i="20"/>
  <c r="J486" i="20"/>
  <c r="K486" i="20"/>
  <c r="L486" i="20"/>
  <c r="B486" i="20" s="1"/>
  <c r="M486" i="20"/>
  <c r="C487" i="20"/>
  <c r="D487" i="20"/>
  <c r="G487" i="20"/>
  <c r="F487" i="20" s="1"/>
  <c r="L487" i="20" s="1"/>
  <c r="J487" i="20"/>
  <c r="M487" i="20" s="1"/>
  <c r="K487" i="20"/>
  <c r="C488" i="20"/>
  <c r="D488" i="20"/>
  <c r="G488" i="20"/>
  <c r="F488" i="20" s="1"/>
  <c r="O488" i="20" s="1"/>
  <c r="H488" i="20"/>
  <c r="B488" i="20" s="1"/>
  <c r="J488" i="20"/>
  <c r="K488" i="20"/>
  <c r="L488" i="20"/>
  <c r="N488" i="20" s="1"/>
  <c r="M488" i="20"/>
  <c r="C489" i="20"/>
  <c r="D489" i="20"/>
  <c r="G489" i="20"/>
  <c r="F489" i="20" s="1"/>
  <c r="J489" i="20"/>
  <c r="K489" i="20"/>
  <c r="M489" i="20"/>
  <c r="C490" i="20"/>
  <c r="D490" i="20"/>
  <c r="G490" i="20"/>
  <c r="F490" i="20" s="1"/>
  <c r="O490" i="20" s="1"/>
  <c r="J490" i="20"/>
  <c r="K490" i="20"/>
  <c r="M490" i="20"/>
  <c r="C491" i="20"/>
  <c r="D491" i="20"/>
  <c r="G491" i="20"/>
  <c r="F491" i="20" s="1"/>
  <c r="J491" i="20"/>
  <c r="M491" i="20" s="1"/>
  <c r="K491" i="20"/>
  <c r="L491" i="20"/>
  <c r="C492" i="20"/>
  <c r="D492" i="20"/>
  <c r="G492" i="20"/>
  <c r="F492" i="20" s="1"/>
  <c r="O492" i="20" s="1"/>
  <c r="H492" i="20"/>
  <c r="J492" i="20"/>
  <c r="K492" i="20"/>
  <c r="M492" i="20"/>
  <c r="C493" i="20"/>
  <c r="D493" i="20"/>
  <c r="G493" i="20"/>
  <c r="F493" i="20" s="1"/>
  <c r="J493" i="20"/>
  <c r="K493" i="20"/>
  <c r="L493" i="20"/>
  <c r="M493" i="20"/>
  <c r="C494" i="20"/>
  <c r="D494" i="20"/>
  <c r="G494" i="20"/>
  <c r="F494" i="20" s="1"/>
  <c r="O494" i="20" s="1"/>
  <c r="H494" i="20"/>
  <c r="J494" i="20"/>
  <c r="K494" i="20"/>
  <c r="L494" i="20"/>
  <c r="N494" i="20" s="1"/>
  <c r="M494" i="20"/>
  <c r="C495" i="20"/>
  <c r="D495" i="20"/>
  <c r="G495" i="20"/>
  <c r="F495" i="20" s="1"/>
  <c r="L495" i="20" s="1"/>
  <c r="J495" i="20"/>
  <c r="M495" i="20" s="1"/>
  <c r="K495" i="20"/>
  <c r="C496" i="20"/>
  <c r="D496" i="20"/>
  <c r="G496" i="20"/>
  <c r="F496" i="20" s="1"/>
  <c r="O496" i="20" s="1"/>
  <c r="H496" i="20"/>
  <c r="B496" i="20" s="1"/>
  <c r="J496" i="20"/>
  <c r="K496" i="20"/>
  <c r="L496" i="20"/>
  <c r="N496" i="20" s="1"/>
  <c r="M496" i="20"/>
  <c r="C497" i="20"/>
  <c r="D497" i="20"/>
  <c r="G497" i="20"/>
  <c r="F497" i="20" s="1"/>
  <c r="L497" i="20" s="1"/>
  <c r="J497" i="20"/>
  <c r="K497" i="20"/>
  <c r="M497" i="20"/>
  <c r="C498" i="20"/>
  <c r="D498" i="20"/>
  <c r="G498" i="20"/>
  <c r="F498" i="20" s="1"/>
  <c r="O498" i="20" s="1"/>
  <c r="J498" i="20"/>
  <c r="K498" i="20"/>
  <c r="M498" i="20"/>
  <c r="C499" i="20"/>
  <c r="D499" i="20"/>
  <c r="G499" i="20"/>
  <c r="F499" i="20" s="1"/>
  <c r="J499" i="20"/>
  <c r="M499" i="20" s="1"/>
  <c r="K499" i="20"/>
  <c r="L499" i="20"/>
  <c r="C500" i="20"/>
  <c r="D500" i="20"/>
  <c r="G500" i="20"/>
  <c r="F500" i="20" s="1"/>
  <c r="O500" i="20" s="1"/>
  <c r="H500" i="20"/>
  <c r="J500" i="20"/>
  <c r="K500" i="20"/>
  <c r="M500" i="20"/>
  <c r="C501" i="20"/>
  <c r="D501" i="20"/>
  <c r="G501" i="20"/>
  <c r="F501" i="20" s="1"/>
  <c r="J501" i="20"/>
  <c r="K501" i="20"/>
  <c r="L501" i="20"/>
  <c r="M501" i="20"/>
  <c r="C502" i="20"/>
  <c r="D502" i="20"/>
  <c r="G502" i="20"/>
  <c r="F502" i="20" s="1"/>
  <c r="O502" i="20" s="1"/>
  <c r="H502" i="20"/>
  <c r="J502" i="20"/>
  <c r="K502" i="20"/>
  <c r="L502" i="20"/>
  <c r="B502" i="20" s="1"/>
  <c r="M502" i="20"/>
  <c r="C503" i="20"/>
  <c r="D503" i="20"/>
  <c r="G503" i="20"/>
  <c r="F503" i="20" s="1"/>
  <c r="L503" i="20" s="1"/>
  <c r="J503" i="20"/>
  <c r="M503" i="20" s="1"/>
  <c r="K503" i="20"/>
  <c r="C504" i="20"/>
  <c r="D504" i="20"/>
  <c r="G504" i="20"/>
  <c r="F504" i="20" s="1"/>
  <c r="O504" i="20" s="1"/>
  <c r="H504" i="20"/>
  <c r="B504" i="20" s="1"/>
  <c r="J504" i="20"/>
  <c r="K504" i="20"/>
  <c r="L504" i="20"/>
  <c r="N504" i="20" s="1"/>
  <c r="M504" i="20"/>
  <c r="C505" i="20"/>
  <c r="D505" i="20"/>
  <c r="G505" i="20"/>
  <c r="F505" i="20" s="1"/>
  <c r="J505" i="20"/>
  <c r="K505" i="20"/>
  <c r="M505" i="20"/>
  <c r="C506" i="20"/>
  <c r="D506" i="20"/>
  <c r="G506" i="20"/>
  <c r="F506" i="20" s="1"/>
  <c r="O506" i="20" s="1"/>
  <c r="J506" i="20"/>
  <c r="K506" i="20"/>
  <c r="M506"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14" i="20"/>
  <c r="F14" i="20" s="1"/>
  <c r="H14" i="20" s="1"/>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14" i="20"/>
  <c r="L373" i="20" l="1"/>
  <c r="L379" i="20"/>
  <c r="M374" i="20"/>
  <c r="L370" i="20"/>
  <c r="N370" i="20" s="1"/>
  <c r="O370" i="20" s="1"/>
  <c r="M303" i="20"/>
  <c r="M371" i="20"/>
  <c r="M368" i="20"/>
  <c r="M365" i="20"/>
  <c r="M357" i="20"/>
  <c r="M349" i="20"/>
  <c r="M341" i="20"/>
  <c r="M333" i="20"/>
  <c r="M360" i="20"/>
  <c r="M352" i="20"/>
  <c r="M344" i="20"/>
  <c r="M336" i="20"/>
  <c r="M312" i="20"/>
  <c r="M376" i="20"/>
  <c r="M377" i="20"/>
  <c r="M362" i="20"/>
  <c r="M354" i="20"/>
  <c r="M346" i="20"/>
  <c r="M338" i="20"/>
  <c r="M330" i="20"/>
  <c r="M337" i="20"/>
  <c r="M379" i="20"/>
  <c r="M373" i="20"/>
  <c r="M370" i="20"/>
  <c r="M367" i="20"/>
  <c r="M364" i="20"/>
  <c r="M356" i="20"/>
  <c r="M348" i="20"/>
  <c r="M340" i="20"/>
  <c r="M332" i="20"/>
  <c r="M359" i="20"/>
  <c r="M351" i="20"/>
  <c r="M343" i="20"/>
  <c r="M335" i="20"/>
  <c r="L374" i="20"/>
  <c r="B374" i="20" s="1"/>
  <c r="L376" i="20"/>
  <c r="B376" i="20" s="1"/>
  <c r="L372" i="20"/>
  <c r="N372" i="20" s="1"/>
  <c r="O372" i="20" s="1"/>
  <c r="H371" i="20"/>
  <c r="L371" i="20"/>
  <c r="L369" i="20"/>
  <c r="N369" i="20" s="1"/>
  <c r="O369" i="20" s="1"/>
  <c r="L366" i="20"/>
  <c r="B366" i="20" s="1"/>
  <c r="L352" i="20"/>
  <c r="L357" i="20"/>
  <c r="B357" i="20" s="1"/>
  <c r="L360" i="20"/>
  <c r="L355" i="20"/>
  <c r="B355" i="20" s="1"/>
  <c r="L353" i="20"/>
  <c r="L344" i="20"/>
  <c r="L341" i="20"/>
  <c r="H353" i="20"/>
  <c r="L348" i="20"/>
  <c r="B348" i="20" s="1"/>
  <c r="L342" i="20"/>
  <c r="B342" i="20" s="1"/>
  <c r="L350" i="20"/>
  <c r="B350" i="20" s="1"/>
  <c r="H347" i="20"/>
  <c r="L347" i="20"/>
  <c r="L337" i="20"/>
  <c r="B337" i="20" s="1"/>
  <c r="L318" i="20"/>
  <c r="N318" i="20" s="1"/>
  <c r="O318" i="20" s="1"/>
  <c r="L310" i="20"/>
  <c r="B310" i="20" s="1"/>
  <c r="L336" i="20"/>
  <c r="M322" i="20"/>
  <c r="L334" i="20"/>
  <c r="L333" i="20"/>
  <c r="B333" i="20" s="1"/>
  <c r="M325" i="20"/>
  <c r="L328" i="20"/>
  <c r="M328" i="20"/>
  <c r="L331" i="20"/>
  <c r="L325" i="20"/>
  <c r="L329" i="20"/>
  <c r="N329" i="20" s="1"/>
  <c r="O329" i="20" s="1"/>
  <c r="M324" i="20"/>
  <c r="M327" i="20"/>
  <c r="M326" i="20"/>
  <c r="L326" i="20"/>
  <c r="M317" i="20"/>
  <c r="M323" i="20"/>
  <c r="M320" i="20"/>
  <c r="H323" i="20"/>
  <c r="L323" i="20"/>
  <c r="L321" i="20"/>
  <c r="N321" i="20" s="1"/>
  <c r="O321" i="20" s="1"/>
  <c r="M319" i="20"/>
  <c r="L320" i="20"/>
  <c r="L317" i="20"/>
  <c r="M316" i="20"/>
  <c r="H315" i="20"/>
  <c r="L315" i="20"/>
  <c r="M314" i="20"/>
  <c r="M310" i="20"/>
  <c r="M313" i="20"/>
  <c r="H314" i="20"/>
  <c r="M300" i="20"/>
  <c r="L312" i="20"/>
  <c r="M311" i="20"/>
  <c r="M309" i="20"/>
  <c r="M299" i="20"/>
  <c r="M297" i="20"/>
  <c r="L309" i="20"/>
  <c r="N309" i="20" s="1"/>
  <c r="O309" i="20" s="1"/>
  <c r="M307" i="20"/>
  <c r="M302" i="20"/>
  <c r="M308" i="20"/>
  <c r="M306" i="20"/>
  <c r="M294" i="20"/>
  <c r="M305" i="20"/>
  <c r="M304" i="20"/>
  <c r="L305" i="20"/>
  <c r="H305" i="20"/>
  <c r="M298" i="20"/>
  <c r="M301" i="20"/>
  <c r="L301" i="20"/>
  <c r="H301" i="20"/>
  <c r="M296" i="20"/>
  <c r="M295" i="20"/>
  <c r="M291" i="20"/>
  <c r="L295" i="20"/>
  <c r="H295" i="20"/>
  <c r="M293" i="20"/>
  <c r="L293" i="20"/>
  <c r="H293" i="20"/>
  <c r="M292" i="20"/>
  <c r="L291" i="20"/>
  <c r="E7" i="19"/>
  <c r="B476" i="20"/>
  <c r="L423" i="20"/>
  <c r="O423" i="20"/>
  <c r="H423" i="20"/>
  <c r="B493" i="20"/>
  <c r="N487" i="20"/>
  <c r="B434" i="20"/>
  <c r="N483" i="20"/>
  <c r="B483" i="20"/>
  <c r="B460" i="20"/>
  <c r="B390" i="20"/>
  <c r="L450" i="20"/>
  <c r="H450" i="20"/>
  <c r="O450" i="20"/>
  <c r="N412" i="20"/>
  <c r="B412" i="20"/>
  <c r="N405" i="20"/>
  <c r="H398" i="20"/>
  <c r="O398" i="20"/>
  <c r="L398" i="20"/>
  <c r="L475" i="20"/>
  <c r="O475" i="20"/>
  <c r="H475" i="20"/>
  <c r="L466" i="20"/>
  <c r="H466" i="20"/>
  <c r="O466" i="20"/>
  <c r="L443" i="20"/>
  <c r="O443" i="20"/>
  <c r="H443" i="20"/>
  <c r="B485" i="20"/>
  <c r="N497" i="20"/>
  <c r="B497" i="20"/>
  <c r="L407" i="20"/>
  <c r="O407" i="20"/>
  <c r="H407" i="20"/>
  <c r="O505" i="20"/>
  <c r="H505" i="20"/>
  <c r="H489" i="20"/>
  <c r="O489" i="20"/>
  <c r="H449" i="20"/>
  <c r="L449" i="20"/>
  <c r="H388" i="20"/>
  <c r="L388" i="20"/>
  <c r="O387" i="20"/>
  <c r="L387" i="20"/>
  <c r="H386" i="20"/>
  <c r="O386" i="20"/>
  <c r="L361" i="20"/>
  <c r="H361" i="20"/>
  <c r="N491" i="20"/>
  <c r="O472" i="20"/>
  <c r="H472" i="20"/>
  <c r="L472" i="20"/>
  <c r="H469" i="20"/>
  <c r="O469" i="20"/>
  <c r="L464" i="20"/>
  <c r="O461" i="20"/>
  <c r="O449" i="20"/>
  <c r="N427" i="20"/>
  <c r="B410" i="20"/>
  <c r="H402" i="20"/>
  <c r="O402" i="20"/>
  <c r="N502" i="20"/>
  <c r="H499" i="20"/>
  <c r="N499" i="20" s="1"/>
  <c r="O499" i="20"/>
  <c r="N486" i="20"/>
  <c r="H481" i="20"/>
  <c r="L481" i="20"/>
  <c r="L455" i="20"/>
  <c r="H438" i="20"/>
  <c r="B438" i="20" s="1"/>
  <c r="O436" i="20"/>
  <c r="L436" i="20"/>
  <c r="H436" i="20"/>
  <c r="H506" i="20"/>
  <c r="H498" i="20"/>
  <c r="B494" i="20"/>
  <c r="H490" i="20"/>
  <c r="L474" i="20"/>
  <c r="H465" i="20"/>
  <c r="L465" i="20"/>
  <c r="L461" i="20"/>
  <c r="B454" i="20"/>
  <c r="N454" i="20"/>
  <c r="H452" i="20"/>
  <c r="H451" i="20"/>
  <c r="B445" i="20"/>
  <c r="O442" i="20"/>
  <c r="O440" i="20"/>
  <c r="H440" i="20"/>
  <c r="L440" i="20"/>
  <c r="L439" i="20"/>
  <c r="H437" i="20"/>
  <c r="B437" i="20" s="1"/>
  <c r="O437" i="20"/>
  <c r="O435" i="20"/>
  <c r="L435" i="20"/>
  <c r="H431" i="20"/>
  <c r="B429" i="20"/>
  <c r="L415" i="20"/>
  <c r="H411" i="20"/>
  <c r="H409" i="20"/>
  <c r="L409" i="20"/>
  <c r="B399" i="20"/>
  <c r="N399" i="20"/>
  <c r="O397" i="20"/>
  <c r="H391" i="20"/>
  <c r="L391" i="20"/>
  <c r="H390" i="20"/>
  <c r="O390" i="20"/>
  <c r="B458" i="20"/>
  <c r="H313" i="20"/>
  <c r="L313" i="20"/>
  <c r="B499" i="20"/>
  <c r="N493" i="20"/>
  <c r="N485" i="20"/>
  <c r="O480" i="20"/>
  <c r="L479" i="20"/>
  <c r="O479" i="20"/>
  <c r="L478" i="20"/>
  <c r="O478" i="20"/>
  <c r="N468" i="20"/>
  <c r="N442" i="20"/>
  <c r="B442" i="20"/>
  <c r="N428" i="20"/>
  <c r="B428" i="20"/>
  <c r="O420" i="20"/>
  <c r="L420" i="20"/>
  <c r="H420" i="20"/>
  <c r="O418" i="20"/>
  <c r="H418" i="20"/>
  <c r="L402" i="20"/>
  <c r="N383" i="20"/>
  <c r="B383" i="20"/>
  <c r="N381" i="20"/>
  <c r="B381" i="20"/>
  <c r="H378" i="20"/>
  <c r="L378" i="20"/>
  <c r="H503" i="20"/>
  <c r="N503" i="20" s="1"/>
  <c r="O503" i="20"/>
  <c r="L500" i="20"/>
  <c r="H495" i="20"/>
  <c r="B495" i="20" s="1"/>
  <c r="O495" i="20"/>
  <c r="L492" i="20"/>
  <c r="H487" i="20"/>
  <c r="B487" i="20" s="1"/>
  <c r="O487" i="20"/>
  <c r="L484" i="20"/>
  <c r="H476" i="20"/>
  <c r="N476" i="20" s="1"/>
  <c r="O476" i="20"/>
  <c r="L469" i="20"/>
  <c r="O464" i="20"/>
  <c r="O463" i="20"/>
  <c r="L463" i="20"/>
  <c r="L462" i="20"/>
  <c r="O462" i="20"/>
  <c r="L457" i="20"/>
  <c r="B441" i="20"/>
  <c r="O438" i="20"/>
  <c r="B433" i="20"/>
  <c r="L426" i="20"/>
  <c r="H421" i="20"/>
  <c r="N421" i="20" s="1"/>
  <c r="O421" i="20"/>
  <c r="L419" i="20"/>
  <c r="O419" i="20"/>
  <c r="H415" i="20"/>
  <c r="B413" i="20"/>
  <c r="H397" i="20"/>
  <c r="N384" i="20"/>
  <c r="H497" i="20"/>
  <c r="O497" i="20"/>
  <c r="N411" i="20"/>
  <c r="B411" i="20"/>
  <c r="B400" i="20"/>
  <c r="N400" i="20"/>
  <c r="L467" i="20"/>
  <c r="O460" i="20"/>
  <c r="H460" i="20"/>
  <c r="N460" i="20" s="1"/>
  <c r="L459" i="20"/>
  <c r="O459" i="20"/>
  <c r="H459" i="20"/>
  <c r="L447" i="20"/>
  <c r="O447" i="20"/>
  <c r="L446" i="20"/>
  <c r="O446" i="20"/>
  <c r="N434" i="20"/>
  <c r="O422" i="20"/>
  <c r="H422" i="20"/>
  <c r="L422" i="20"/>
  <c r="O411" i="20"/>
  <c r="H393" i="20"/>
  <c r="L393" i="20"/>
  <c r="N390" i="20"/>
  <c r="O388" i="20"/>
  <c r="L375" i="20"/>
  <c r="H375" i="20"/>
  <c r="H364" i="20"/>
  <c r="L364" i="20"/>
  <c r="H341" i="20"/>
  <c r="H332" i="20"/>
  <c r="L332" i="20"/>
  <c r="L506" i="20"/>
  <c r="H501" i="20"/>
  <c r="B501" i="20" s="1"/>
  <c r="O501" i="20"/>
  <c r="L498" i="20"/>
  <c r="O493" i="20"/>
  <c r="H493" i="20"/>
  <c r="L490" i="20"/>
  <c r="H485" i="20"/>
  <c r="O485" i="20"/>
  <c r="L480" i="20"/>
  <c r="H471" i="20"/>
  <c r="N471" i="20" s="1"/>
  <c r="H470" i="20"/>
  <c r="N470" i="20" s="1"/>
  <c r="L452" i="20"/>
  <c r="L451" i="20"/>
  <c r="O444" i="20"/>
  <c r="H444" i="20"/>
  <c r="N444" i="20" s="1"/>
  <c r="N437" i="20"/>
  <c r="L431" i="20"/>
  <c r="H427" i="20"/>
  <c r="B427" i="20" s="1"/>
  <c r="H425" i="20"/>
  <c r="L425" i="20"/>
  <c r="O404" i="20"/>
  <c r="L404" i="20"/>
  <c r="H404" i="20"/>
  <c r="H401" i="20"/>
  <c r="L401" i="20"/>
  <c r="N397" i="20"/>
  <c r="B397" i="20"/>
  <c r="H396" i="20"/>
  <c r="L396" i="20"/>
  <c r="O396" i="20"/>
  <c r="O395" i="20"/>
  <c r="L395" i="20"/>
  <c r="N389" i="20"/>
  <c r="B389" i="20"/>
  <c r="L386" i="20"/>
  <c r="L343" i="20"/>
  <c r="H343" i="20"/>
  <c r="L324" i="20"/>
  <c r="H324" i="20"/>
  <c r="H311" i="20"/>
  <c r="L311" i="20"/>
  <c r="L482" i="20"/>
  <c r="H482" i="20"/>
  <c r="O482" i="20"/>
  <c r="L505" i="20"/>
  <c r="L489" i="20"/>
  <c r="H405" i="20"/>
  <c r="B405" i="20" s="1"/>
  <c r="O405" i="20"/>
  <c r="L403" i="20"/>
  <c r="O403" i="20"/>
  <c r="H394" i="20"/>
  <c r="B394" i="20" s="1"/>
  <c r="O394" i="20"/>
  <c r="O491" i="20"/>
  <c r="H491" i="20"/>
  <c r="B491" i="20" s="1"/>
  <c r="N477" i="20"/>
  <c r="H467" i="20"/>
  <c r="O456" i="20"/>
  <c r="H456" i="20"/>
  <c r="L456" i="20"/>
  <c r="H453" i="20"/>
  <c r="N453" i="20" s="1"/>
  <c r="O453" i="20"/>
  <c r="O434" i="20"/>
  <c r="H434" i="20"/>
  <c r="L418" i="20"/>
  <c r="O406" i="20"/>
  <c r="H406" i="20"/>
  <c r="L406" i="20"/>
  <c r="H387" i="20"/>
  <c r="H365" i="20"/>
  <c r="L365" i="20"/>
  <c r="L346" i="20"/>
  <c r="H346" i="20"/>
  <c r="H319" i="20"/>
  <c r="L319" i="20"/>
  <c r="L298" i="20"/>
  <c r="H298" i="20"/>
  <c r="L392" i="20"/>
  <c r="O384" i="20"/>
  <c r="H380" i="20"/>
  <c r="O380" i="20"/>
  <c r="L380" i="20"/>
  <c r="L308" i="20"/>
  <c r="H308" i="20"/>
  <c r="L307" i="20"/>
  <c r="H368" i="20"/>
  <c r="H327" i="20"/>
  <c r="L327" i="20"/>
  <c r="L300" i="20"/>
  <c r="H300" i="20"/>
  <c r="L424" i="20"/>
  <c r="L408" i="20"/>
  <c r="L382" i="20"/>
  <c r="L367" i="20"/>
  <c r="L359" i="20"/>
  <c r="H356" i="20"/>
  <c r="L356" i="20"/>
  <c r="L354" i="20"/>
  <c r="H354" i="20"/>
  <c r="L349" i="20"/>
  <c r="H339" i="20"/>
  <c r="L339" i="20"/>
  <c r="L338" i="20"/>
  <c r="H336" i="20"/>
  <c r="L335" i="20"/>
  <c r="L302" i="20"/>
  <c r="H302" i="20"/>
  <c r="H385" i="20"/>
  <c r="L385" i="20"/>
  <c r="H352" i="20"/>
  <c r="L351" i="20"/>
  <c r="H317" i="20"/>
  <c r="L297" i="20"/>
  <c r="H379" i="20"/>
  <c r="H377" i="20"/>
  <c r="L377" i="20"/>
  <c r="H373" i="20"/>
  <c r="L368" i="20"/>
  <c r="L363" i="20"/>
  <c r="H344" i="20"/>
  <c r="L316" i="20"/>
  <c r="L362" i="20"/>
  <c r="H360" i="20"/>
  <c r="L358" i="20"/>
  <c r="L345" i="20"/>
  <c r="L340" i="20"/>
  <c r="L306" i="20"/>
  <c r="L303" i="20"/>
  <c r="H303" i="20"/>
  <c r="H328" i="20"/>
  <c r="L296" i="20"/>
  <c r="H325" i="20"/>
  <c r="L299" i="20"/>
  <c r="H299" i="20"/>
  <c r="L330" i="20"/>
  <c r="L322" i="20"/>
  <c r="L314" i="20"/>
  <c r="L294" i="20"/>
  <c r="H291" i="20"/>
  <c r="H320" i="20"/>
  <c r="H312" i="20"/>
  <c r="L304" i="20"/>
  <c r="L292" i="20"/>
  <c r="F22" i="20"/>
  <c r="B373" i="20" l="1"/>
  <c r="N374" i="20"/>
  <c r="O374" i="20" s="1"/>
  <c r="B370" i="20"/>
  <c r="B372" i="20"/>
  <c r="N376" i="20"/>
  <c r="O376" i="20" s="1"/>
  <c r="N379" i="20"/>
  <c r="O379" i="20" s="1"/>
  <c r="N373" i="20"/>
  <c r="O373" i="20" s="1"/>
  <c r="B352" i="20"/>
  <c r="B371" i="20"/>
  <c r="N371" i="20"/>
  <c r="O371" i="20" s="1"/>
  <c r="N366" i="20"/>
  <c r="O366" i="20" s="1"/>
  <c r="B369" i="20"/>
  <c r="N357" i="20"/>
  <c r="O357" i="20" s="1"/>
  <c r="N360" i="20"/>
  <c r="O360" i="20" s="1"/>
  <c r="B344" i="20"/>
  <c r="N341" i="20"/>
  <c r="O341" i="20" s="1"/>
  <c r="N355" i="20"/>
  <c r="O355" i="20" s="1"/>
  <c r="B347" i="20"/>
  <c r="N348" i="20"/>
  <c r="O348" i="20" s="1"/>
  <c r="N353" i="20"/>
  <c r="O353" i="20" s="1"/>
  <c r="B353" i="20"/>
  <c r="N342" i="20"/>
  <c r="O342" i="20" s="1"/>
  <c r="N350" i="20"/>
  <c r="O350" i="20" s="1"/>
  <c r="N352" i="20"/>
  <c r="O352" i="20" s="1"/>
  <c r="N347" i="20"/>
  <c r="O347" i="20" s="1"/>
  <c r="N344" i="20"/>
  <c r="O344" i="20" s="1"/>
  <c r="N310" i="20"/>
  <c r="O310" i="20" s="1"/>
  <c r="N333" i="20"/>
  <c r="O333" i="20" s="1"/>
  <c r="B336" i="20"/>
  <c r="N337" i="20"/>
  <c r="O337" i="20" s="1"/>
  <c r="B318" i="20"/>
  <c r="N328" i="20"/>
  <c r="O328" i="20" s="1"/>
  <c r="B328" i="20"/>
  <c r="B334" i="20"/>
  <c r="N334" i="20"/>
  <c r="O334" i="20" s="1"/>
  <c r="N331" i="20"/>
  <c r="O331" i="20" s="1"/>
  <c r="B331" i="20"/>
  <c r="B329" i="20"/>
  <c r="N320" i="20"/>
  <c r="O320" i="20" s="1"/>
  <c r="B312" i="20"/>
  <c r="B326" i="20"/>
  <c r="N326" i="20"/>
  <c r="O326" i="20" s="1"/>
  <c r="N315" i="20"/>
  <c r="O315" i="20" s="1"/>
  <c r="B323" i="20"/>
  <c r="N323" i="20"/>
  <c r="O323" i="20" s="1"/>
  <c r="B321" i="20"/>
  <c r="B320" i="20"/>
  <c r="N317" i="20"/>
  <c r="O317" i="20" s="1"/>
  <c r="B315" i="20"/>
  <c r="N312" i="20"/>
  <c r="O312" i="20" s="1"/>
  <c r="B309" i="20"/>
  <c r="B301" i="20"/>
  <c r="B305" i="20"/>
  <c r="N305" i="20"/>
  <c r="O305" i="20" s="1"/>
  <c r="N301" i="20"/>
  <c r="O301" i="20" s="1"/>
  <c r="N293" i="20"/>
  <c r="O293" i="20" s="1"/>
  <c r="B293" i="20"/>
  <c r="B295" i="20"/>
  <c r="N295" i="20"/>
  <c r="O295" i="20" s="1"/>
  <c r="B291" i="20"/>
  <c r="N291" i="20"/>
  <c r="O291" i="20" s="1"/>
  <c r="B303" i="20"/>
  <c r="N303" i="20"/>
  <c r="O303" i="20" s="1"/>
  <c r="N336" i="20"/>
  <c r="O336" i="20" s="1"/>
  <c r="N465" i="20"/>
  <c r="B465" i="20"/>
  <c r="B304" i="20"/>
  <c r="N304" i="20"/>
  <c r="O304" i="20" s="1"/>
  <c r="B296" i="20"/>
  <c r="N296" i="20"/>
  <c r="O296" i="20" s="1"/>
  <c r="B385" i="20"/>
  <c r="N385" i="20"/>
  <c r="B307" i="20"/>
  <c r="N307" i="20"/>
  <c r="O307" i="20" s="1"/>
  <c r="N420" i="20"/>
  <c r="B420" i="20"/>
  <c r="B368" i="20"/>
  <c r="N368" i="20"/>
  <c r="O368" i="20" s="1"/>
  <c r="B359" i="20"/>
  <c r="N359" i="20"/>
  <c r="O359" i="20" s="1"/>
  <c r="B365" i="20"/>
  <c r="N365" i="20"/>
  <c r="O365" i="20" s="1"/>
  <c r="B480" i="20"/>
  <c r="N480" i="20"/>
  <c r="N459" i="20"/>
  <c r="B459" i="20"/>
  <c r="B478" i="20"/>
  <c r="N478" i="20"/>
  <c r="B379" i="20"/>
  <c r="B340" i="20"/>
  <c r="N340" i="20"/>
  <c r="O340" i="20" s="1"/>
  <c r="B424" i="20"/>
  <c r="N424" i="20"/>
  <c r="B380" i="20"/>
  <c r="N380" i="20"/>
  <c r="B319" i="20"/>
  <c r="N319" i="20"/>
  <c r="O319" i="20" s="1"/>
  <c r="N418" i="20"/>
  <c r="B418" i="20"/>
  <c r="N403" i="20"/>
  <c r="B403" i="20"/>
  <c r="N438" i="20"/>
  <c r="B324" i="20"/>
  <c r="N324" i="20"/>
  <c r="O324" i="20" s="1"/>
  <c r="B395" i="20"/>
  <c r="N395" i="20"/>
  <c r="B506" i="20"/>
  <c r="N506" i="20"/>
  <c r="B500" i="20"/>
  <c r="N500" i="20"/>
  <c r="N313" i="20"/>
  <c r="O313" i="20" s="1"/>
  <c r="B313" i="20"/>
  <c r="N409" i="20"/>
  <c r="B409" i="20"/>
  <c r="N455" i="20"/>
  <c r="B455" i="20"/>
  <c r="B464" i="20"/>
  <c r="N464" i="20"/>
  <c r="B341" i="20"/>
  <c r="B503" i="20"/>
  <c r="N443" i="20"/>
  <c r="B443" i="20"/>
  <c r="N495" i="20"/>
  <c r="B444" i="20"/>
  <c r="B327" i="20"/>
  <c r="N327" i="20"/>
  <c r="O327" i="20" s="1"/>
  <c r="B406" i="20"/>
  <c r="N406" i="20"/>
  <c r="B386" i="20"/>
  <c r="N386" i="20"/>
  <c r="N436" i="20"/>
  <c r="B436" i="20"/>
  <c r="N449" i="20"/>
  <c r="B449" i="20"/>
  <c r="N382" i="20"/>
  <c r="B382" i="20"/>
  <c r="N435" i="20"/>
  <c r="B435" i="20"/>
  <c r="N475" i="20"/>
  <c r="B475" i="20"/>
  <c r="B325" i="20"/>
  <c r="N325" i="20"/>
  <c r="O325" i="20" s="1"/>
  <c r="B349" i="20"/>
  <c r="N349" i="20"/>
  <c r="O349" i="20" s="1"/>
  <c r="B298" i="20"/>
  <c r="N298" i="20"/>
  <c r="O298" i="20" s="1"/>
  <c r="N431" i="20"/>
  <c r="B431" i="20"/>
  <c r="B364" i="20"/>
  <c r="N364" i="20"/>
  <c r="O364" i="20" s="1"/>
  <c r="N474" i="20"/>
  <c r="B474" i="20"/>
  <c r="B330" i="20"/>
  <c r="N330" i="20"/>
  <c r="O330" i="20" s="1"/>
  <c r="N345" i="20"/>
  <c r="O345" i="20" s="1"/>
  <c r="B345" i="20"/>
  <c r="B351" i="20"/>
  <c r="N351" i="20"/>
  <c r="O351" i="20" s="1"/>
  <c r="N339" i="20"/>
  <c r="O339" i="20" s="1"/>
  <c r="B339" i="20"/>
  <c r="N354" i="20"/>
  <c r="O354" i="20" s="1"/>
  <c r="B354" i="20"/>
  <c r="B367" i="20"/>
  <c r="N367" i="20"/>
  <c r="O367" i="20" s="1"/>
  <c r="B308" i="20"/>
  <c r="N308" i="20"/>
  <c r="O308" i="20" s="1"/>
  <c r="B317" i="20"/>
  <c r="B393" i="20"/>
  <c r="N393" i="20"/>
  <c r="B446" i="20"/>
  <c r="N446" i="20"/>
  <c r="N457" i="20"/>
  <c r="B457" i="20"/>
  <c r="N479" i="20"/>
  <c r="B479" i="20"/>
  <c r="B470" i="20"/>
  <c r="B387" i="20"/>
  <c r="N387" i="20"/>
  <c r="N398" i="20"/>
  <c r="B398" i="20"/>
  <c r="B421" i="20"/>
  <c r="N423" i="20"/>
  <c r="B423" i="20"/>
  <c r="B362" i="20"/>
  <c r="N362" i="20"/>
  <c r="O362" i="20" s="1"/>
  <c r="B311" i="20"/>
  <c r="N311" i="20"/>
  <c r="O311" i="20" s="1"/>
  <c r="B492" i="20"/>
  <c r="N492" i="20"/>
  <c r="N407" i="20"/>
  <c r="B407" i="20"/>
  <c r="B316" i="20"/>
  <c r="N316" i="20"/>
  <c r="O316" i="20" s="1"/>
  <c r="N505" i="20"/>
  <c r="B505" i="20"/>
  <c r="N361" i="20"/>
  <c r="O361" i="20" s="1"/>
  <c r="B361" i="20"/>
  <c r="B314" i="20"/>
  <c r="N314" i="20"/>
  <c r="O314" i="20" s="1"/>
  <c r="B306" i="20"/>
  <c r="N306" i="20"/>
  <c r="O306" i="20" s="1"/>
  <c r="B297" i="20"/>
  <c r="N297" i="20"/>
  <c r="O297" i="20" s="1"/>
  <c r="B338" i="20"/>
  <c r="N338" i="20"/>
  <c r="O338" i="20" s="1"/>
  <c r="B408" i="20"/>
  <c r="N408" i="20"/>
  <c r="B401" i="20"/>
  <c r="N401" i="20"/>
  <c r="N469" i="20"/>
  <c r="B469" i="20"/>
  <c r="N501" i="20"/>
  <c r="B322" i="20"/>
  <c r="N322" i="20"/>
  <c r="O322" i="20" s="1"/>
  <c r="B292" i="20"/>
  <c r="N292" i="20"/>
  <c r="O292" i="20" s="1"/>
  <c r="N358" i="20"/>
  <c r="O358" i="20" s="1"/>
  <c r="B358" i="20"/>
  <c r="B363" i="20"/>
  <c r="N363" i="20"/>
  <c r="O363" i="20" s="1"/>
  <c r="N377" i="20"/>
  <c r="O377" i="20" s="1"/>
  <c r="B377" i="20"/>
  <c r="B302" i="20"/>
  <c r="N302" i="20"/>
  <c r="O302" i="20" s="1"/>
  <c r="N404" i="20"/>
  <c r="B404" i="20"/>
  <c r="N490" i="20"/>
  <c r="B490" i="20"/>
  <c r="B332" i="20"/>
  <c r="N332" i="20"/>
  <c r="O332" i="20" s="1"/>
  <c r="N467" i="20"/>
  <c r="B467" i="20"/>
  <c r="N419" i="20"/>
  <c r="B419" i="20"/>
  <c r="B484" i="20"/>
  <c r="N484" i="20"/>
  <c r="N402" i="20"/>
  <c r="B402" i="20"/>
  <c r="N439" i="20"/>
  <c r="B439" i="20"/>
  <c r="N394" i="20"/>
  <c r="B453" i="20"/>
  <c r="B456" i="20"/>
  <c r="N456" i="20"/>
  <c r="N489" i="20"/>
  <c r="B489" i="20"/>
  <c r="B498" i="20"/>
  <c r="N498" i="20"/>
  <c r="B426" i="20"/>
  <c r="N426" i="20"/>
  <c r="B356" i="20"/>
  <c r="N356" i="20"/>
  <c r="O356" i="20" s="1"/>
  <c r="B300" i="20"/>
  <c r="N300" i="20"/>
  <c r="O300" i="20" s="1"/>
  <c r="N346" i="20"/>
  <c r="O346" i="20" s="1"/>
  <c r="B346" i="20"/>
  <c r="B471" i="20"/>
  <c r="B482" i="20"/>
  <c r="N482" i="20"/>
  <c r="B396" i="20"/>
  <c r="N396" i="20"/>
  <c r="N451" i="20"/>
  <c r="B451" i="20"/>
  <c r="N447" i="20"/>
  <c r="B447" i="20"/>
  <c r="B462" i="20"/>
  <c r="N462" i="20"/>
  <c r="B378" i="20"/>
  <c r="N378" i="20"/>
  <c r="O378" i="20" s="1"/>
  <c r="B391" i="20"/>
  <c r="N391" i="20"/>
  <c r="N415" i="20"/>
  <c r="B415" i="20"/>
  <c r="B440" i="20"/>
  <c r="N440" i="20"/>
  <c r="N481" i="20"/>
  <c r="B481" i="20"/>
  <c r="B472" i="20"/>
  <c r="N472" i="20"/>
  <c r="B388" i="20"/>
  <c r="N388" i="20"/>
  <c r="B466" i="20"/>
  <c r="N466" i="20"/>
  <c r="B450" i="20"/>
  <c r="N450" i="20"/>
  <c r="B294" i="20"/>
  <c r="N294" i="20"/>
  <c r="O294" i="20" s="1"/>
  <c r="B299" i="20"/>
  <c r="N299" i="20"/>
  <c r="O299" i="20" s="1"/>
  <c r="B360" i="20"/>
  <c r="B335" i="20"/>
  <c r="N335" i="20"/>
  <c r="O335" i="20" s="1"/>
  <c r="B392" i="20"/>
  <c r="N392" i="20"/>
  <c r="B343" i="20"/>
  <c r="N343" i="20"/>
  <c r="O343" i="20" s="1"/>
  <c r="N425" i="20"/>
  <c r="B425" i="20"/>
  <c r="B452" i="20"/>
  <c r="N452" i="20"/>
  <c r="B375" i="20"/>
  <c r="N375" i="20"/>
  <c r="O375" i="20" s="1"/>
  <c r="B422" i="20"/>
  <c r="N422" i="20"/>
  <c r="N463" i="20"/>
  <c r="B463" i="20"/>
  <c r="N461" i="20"/>
  <c r="B461" i="20"/>
  <c r="F92" i="20"/>
  <c r="H92" i="20" s="1"/>
  <c r="F106" i="20"/>
  <c r="L106" i="20" s="1"/>
  <c r="F108" i="20"/>
  <c r="H108" i="20" s="1"/>
  <c r="F109" i="20"/>
  <c r="H109" i="20" s="1"/>
  <c r="F117" i="20"/>
  <c r="H117" i="20" s="1"/>
  <c r="F124" i="20"/>
  <c r="H124" i="20" s="1"/>
  <c r="F138" i="20"/>
  <c r="L138" i="20" s="1"/>
  <c r="F148" i="20"/>
  <c r="H148" i="20" s="1"/>
  <c r="F154" i="20"/>
  <c r="L154" i="20" s="1"/>
  <c r="F157" i="20"/>
  <c r="F172" i="20"/>
  <c r="H172" i="20" s="1"/>
  <c r="F173" i="20"/>
  <c r="F174" i="20"/>
  <c r="H174" i="20" s="1"/>
  <c r="F197" i="20"/>
  <c r="H197" i="20" s="1"/>
  <c r="F198" i="20"/>
  <c r="H198" i="20" s="1"/>
  <c r="F218" i="20"/>
  <c r="L218" i="20" s="1"/>
  <c r="F221" i="20"/>
  <c r="H221" i="20" s="1"/>
  <c r="F229" i="20"/>
  <c r="H229" i="20" s="1"/>
  <c r="F230" i="20"/>
  <c r="H230" i="20" s="1"/>
  <c r="F236" i="20"/>
  <c r="F245" i="20"/>
  <c r="H245" i="20" s="1"/>
  <c r="F246" i="20"/>
  <c r="H246" i="20" s="1"/>
  <c r="F247" i="20"/>
  <c r="L247" i="20" s="1"/>
  <c r="F261" i="20"/>
  <c r="H261" i="20" s="1"/>
  <c r="F284" i="20"/>
  <c r="H284" i="20" s="1"/>
  <c r="M236" i="20"/>
  <c r="M237" i="20"/>
  <c r="M244" i="20"/>
  <c r="M245" i="20"/>
  <c r="M252" i="20"/>
  <c r="M253" i="20"/>
  <c r="M260" i="20"/>
  <c r="M261" i="20"/>
  <c r="M262" i="20"/>
  <c r="M268" i="20"/>
  <c r="M269" i="20"/>
  <c r="M270" i="20"/>
  <c r="M276" i="20"/>
  <c r="M277" i="20"/>
  <c r="M278" i="20"/>
  <c r="M279" i="20"/>
  <c r="M284" i="20"/>
  <c r="M285" i="20"/>
  <c r="M287" i="20"/>
  <c r="M288" i="20"/>
  <c r="L22" i="20"/>
  <c r="H22" i="20"/>
  <c r="M286" i="20"/>
  <c r="L230" i="20" l="1"/>
  <c r="B230" i="20" s="1"/>
  <c r="L172" i="20"/>
  <c r="N172" i="20" s="1"/>
  <c r="O172" i="20" s="1"/>
  <c r="L117" i="20"/>
  <c r="N117" i="20" s="1"/>
  <c r="O117" i="20" s="1"/>
  <c r="L108" i="20"/>
  <c r="N108" i="20" s="1"/>
  <c r="O108" i="20" s="1"/>
  <c r="L229" i="20"/>
  <c r="B229" i="20" s="1"/>
  <c r="L174" i="20"/>
  <c r="B174" i="20" s="1"/>
  <c r="L245" i="20"/>
  <c r="N245" i="20" s="1"/>
  <c r="O245" i="20" s="1"/>
  <c r="L198" i="20"/>
  <c r="B198" i="20" s="1"/>
  <c r="L261" i="20"/>
  <c r="N261" i="20" s="1"/>
  <c r="O261" i="20" s="1"/>
  <c r="L197" i="20"/>
  <c r="B197" i="20" s="1"/>
  <c r="L246" i="20"/>
  <c r="N246" i="20" s="1"/>
  <c r="O246" i="20" s="1"/>
  <c r="L221" i="20"/>
  <c r="B221" i="20" s="1"/>
  <c r="L284" i="20"/>
  <c r="B284" i="20" s="1"/>
  <c r="L148" i="20"/>
  <c r="B148" i="20" s="1"/>
  <c r="L92" i="20"/>
  <c r="N92" i="20" s="1"/>
  <c r="O92" i="20" s="1"/>
  <c r="F290" i="20"/>
  <c r="L290" i="20" s="1"/>
  <c r="M290" i="20"/>
  <c r="M289" i="20"/>
  <c r="F289" i="20"/>
  <c r="L289" i="20" s="1"/>
  <c r="F288" i="20"/>
  <c r="H288" i="20" s="1"/>
  <c r="F287" i="20"/>
  <c r="L287" i="20" s="1"/>
  <c r="F286" i="20"/>
  <c r="H286" i="20" s="1"/>
  <c r="M283" i="20"/>
  <c r="M275" i="20"/>
  <c r="M267" i="20"/>
  <c r="M259" i="20"/>
  <c r="M251" i="20"/>
  <c r="M243" i="20"/>
  <c r="M235" i="20"/>
  <c r="M227" i="20"/>
  <c r="M219" i="20"/>
  <c r="M211" i="20"/>
  <c r="F285" i="20"/>
  <c r="L285" i="20" s="1"/>
  <c r="F283" i="20"/>
  <c r="L283" i="20" s="1"/>
  <c r="F282" i="20"/>
  <c r="L282" i="20" s="1"/>
  <c r="M282" i="20"/>
  <c r="F281" i="20"/>
  <c r="L281" i="20" s="1"/>
  <c r="M281" i="20"/>
  <c r="M280" i="20"/>
  <c r="F280" i="20"/>
  <c r="L280" i="20" s="1"/>
  <c r="F279" i="20"/>
  <c r="L279" i="20" s="1"/>
  <c r="M274" i="20"/>
  <c r="F278" i="20"/>
  <c r="L278" i="20" s="1"/>
  <c r="F277" i="20"/>
  <c r="L277" i="20" s="1"/>
  <c r="F276" i="20"/>
  <c r="H276" i="20" s="1"/>
  <c r="F275" i="20"/>
  <c r="L275" i="20" s="1"/>
  <c r="F274" i="20"/>
  <c r="L274" i="20" s="1"/>
  <c r="F273" i="20"/>
  <c r="L273" i="20" s="1"/>
  <c r="M273" i="20"/>
  <c r="M272" i="20"/>
  <c r="F272" i="20"/>
  <c r="L272" i="20" s="1"/>
  <c r="M271" i="20"/>
  <c r="F270" i="20"/>
  <c r="L270" i="20" s="1"/>
  <c r="F271" i="20"/>
  <c r="L271" i="20" s="1"/>
  <c r="F269" i="20"/>
  <c r="L269" i="20" s="1"/>
  <c r="F268" i="20"/>
  <c r="H268" i="20" s="1"/>
  <c r="M266" i="20"/>
  <c r="M258" i="20"/>
  <c r="M250" i="20"/>
  <c r="M242" i="20"/>
  <c r="F267" i="20"/>
  <c r="H267" i="20" s="1"/>
  <c r="F266" i="20"/>
  <c r="H266" i="20" s="1"/>
  <c r="F265" i="20"/>
  <c r="H265" i="20" s="1"/>
  <c r="M265" i="20"/>
  <c r="F264" i="20"/>
  <c r="H264" i="20" s="1"/>
  <c r="M264" i="20"/>
  <c r="M263" i="20"/>
  <c r="F263" i="20"/>
  <c r="L263" i="20" s="1"/>
  <c r="M238" i="20"/>
  <c r="F262" i="20"/>
  <c r="L262" i="20" s="1"/>
  <c r="M246" i="20"/>
  <c r="M254" i="20"/>
  <c r="F260" i="20"/>
  <c r="L260" i="20" s="1"/>
  <c r="F259" i="20"/>
  <c r="H259" i="20" s="1"/>
  <c r="F258" i="20"/>
  <c r="H258" i="20" s="1"/>
  <c r="F257" i="20"/>
  <c r="H257" i="20" s="1"/>
  <c r="M257" i="20"/>
  <c r="F256" i="20"/>
  <c r="L256" i="20" s="1"/>
  <c r="M256" i="20"/>
  <c r="F255" i="20"/>
  <c r="L255" i="20" s="1"/>
  <c r="M255" i="20"/>
  <c r="F254" i="20"/>
  <c r="L254" i="20" s="1"/>
  <c r="F253" i="20"/>
  <c r="L253" i="20" s="1"/>
  <c r="F252" i="20"/>
  <c r="L252" i="20" s="1"/>
  <c r="F251" i="20"/>
  <c r="L251" i="20" s="1"/>
  <c r="F250" i="20"/>
  <c r="L250" i="20" s="1"/>
  <c r="F249" i="20"/>
  <c r="H249" i="20" s="1"/>
  <c r="M249" i="20"/>
  <c r="F248" i="20"/>
  <c r="L248" i="20" s="1"/>
  <c r="M248" i="20"/>
  <c r="M247" i="20"/>
  <c r="F244" i="20"/>
  <c r="L244" i="20" s="1"/>
  <c r="F243" i="20"/>
  <c r="L243" i="20" s="1"/>
  <c r="F242" i="20"/>
  <c r="L242" i="20" s="1"/>
  <c r="M241" i="20"/>
  <c r="F241" i="20"/>
  <c r="H241" i="20" s="1"/>
  <c r="M226" i="20"/>
  <c r="M210" i="20"/>
  <c r="M240" i="20"/>
  <c r="M218" i="20"/>
  <c r="F240" i="20"/>
  <c r="L240" i="20" s="1"/>
  <c r="M234" i="20"/>
  <c r="M202" i="20"/>
  <c r="F239" i="20"/>
  <c r="H239" i="20" s="1"/>
  <c r="M239" i="20"/>
  <c r="M209" i="20"/>
  <c r="M217" i="20"/>
  <c r="M193" i="20"/>
  <c r="F238" i="20"/>
  <c r="L238" i="20" s="1"/>
  <c r="M225" i="20"/>
  <c r="M185" i="20"/>
  <c r="M233" i="20"/>
  <c r="M201" i="20"/>
  <c r="F237" i="20"/>
  <c r="L237" i="20" s="1"/>
  <c r="L236" i="20"/>
  <c r="M228" i="20"/>
  <c r="H236" i="20"/>
  <c r="M232" i="20"/>
  <c r="F235" i="20"/>
  <c r="L235" i="20" s="1"/>
  <c r="F234" i="20"/>
  <c r="L234" i="20" s="1"/>
  <c r="F233" i="20"/>
  <c r="L233" i="20" s="1"/>
  <c r="F232" i="20"/>
  <c r="L232" i="20" s="1"/>
  <c r="M221" i="20"/>
  <c r="M222" i="20"/>
  <c r="M220" i="20"/>
  <c r="M212" i="20"/>
  <c r="M231" i="20"/>
  <c r="M230" i="20"/>
  <c r="M229" i="20"/>
  <c r="F231" i="20"/>
  <c r="H231" i="20" s="1"/>
  <c r="F228" i="20"/>
  <c r="L228" i="20" s="1"/>
  <c r="F227" i="20"/>
  <c r="L227" i="20" s="1"/>
  <c r="F226" i="20"/>
  <c r="L226" i="20" s="1"/>
  <c r="F225" i="20"/>
  <c r="L225" i="20" s="1"/>
  <c r="M224" i="20"/>
  <c r="M216" i="20"/>
  <c r="M208" i="20"/>
  <c r="M200" i="20"/>
  <c r="M192" i="20"/>
  <c r="M184" i="20"/>
  <c r="F224" i="20"/>
  <c r="H224" i="20" s="1"/>
  <c r="M223" i="20"/>
  <c r="F223" i="20"/>
  <c r="L223" i="20" s="1"/>
  <c r="M214" i="20"/>
  <c r="F222" i="20"/>
  <c r="L222" i="20" s="1"/>
  <c r="F220" i="20"/>
  <c r="L220" i="20" s="1"/>
  <c r="M213" i="20"/>
  <c r="F219" i="20"/>
  <c r="L219" i="20" s="1"/>
  <c r="M215" i="20"/>
  <c r="M205" i="20"/>
  <c r="F217" i="20"/>
  <c r="L217" i="20" s="1"/>
  <c r="F216" i="20"/>
  <c r="L216" i="20" s="1"/>
  <c r="F215" i="20"/>
  <c r="L215" i="20" s="1"/>
  <c r="F214" i="20"/>
  <c r="H214" i="20" s="1"/>
  <c r="F213" i="20"/>
  <c r="L213" i="20" s="1"/>
  <c r="F212" i="20"/>
  <c r="L212" i="20" s="1"/>
  <c r="F211" i="20"/>
  <c r="L211" i="20" s="1"/>
  <c r="F210" i="20"/>
  <c r="H210" i="20" s="1"/>
  <c r="M207" i="20"/>
  <c r="M199" i="20"/>
  <c r="M191" i="20"/>
  <c r="M183" i="20"/>
  <c r="M175" i="20"/>
  <c r="F209" i="20"/>
  <c r="H209" i="20" s="1"/>
  <c r="F208" i="20"/>
  <c r="H208" i="20" s="1"/>
  <c r="F207" i="20"/>
  <c r="L207" i="20" s="1"/>
  <c r="M206" i="20"/>
  <c r="F206" i="20"/>
  <c r="L206" i="20" s="1"/>
  <c r="F205" i="20"/>
  <c r="L205" i="20" s="1"/>
  <c r="F204" i="20"/>
  <c r="L204" i="20" s="1"/>
  <c r="M204" i="20"/>
  <c r="M203" i="20"/>
  <c r="F203" i="20"/>
  <c r="L203" i="20" s="1"/>
  <c r="F202" i="20"/>
  <c r="L202" i="20" s="1"/>
  <c r="F201" i="20"/>
  <c r="L201" i="20" s="1"/>
  <c r="M194" i="20"/>
  <c r="L124" i="20"/>
  <c r="B124" i="20" s="1"/>
  <c r="M195" i="20"/>
  <c r="F200" i="20"/>
  <c r="L200" i="20" s="1"/>
  <c r="F199" i="20"/>
  <c r="L199" i="20" s="1"/>
  <c r="M197" i="20"/>
  <c r="M198" i="20"/>
  <c r="F196" i="20"/>
  <c r="L196" i="20" s="1"/>
  <c r="M196" i="20"/>
  <c r="F195" i="20"/>
  <c r="L195" i="20" s="1"/>
  <c r="F194" i="20"/>
  <c r="H194" i="20" s="1"/>
  <c r="F193" i="20"/>
  <c r="L193" i="20" s="1"/>
  <c r="F192" i="20"/>
  <c r="L192" i="20" s="1"/>
  <c r="M190" i="20"/>
  <c r="M189" i="20"/>
  <c r="F191" i="20"/>
  <c r="L191" i="20" s="1"/>
  <c r="F190" i="20"/>
  <c r="L190" i="20" s="1"/>
  <c r="M182" i="20"/>
  <c r="M174" i="20"/>
  <c r="M166" i="20"/>
  <c r="M186" i="20"/>
  <c r="F189" i="20"/>
  <c r="L189" i="20" s="1"/>
  <c r="M181" i="20"/>
  <c r="M173" i="20"/>
  <c r="M165" i="20"/>
  <c r="M157" i="20"/>
  <c r="M149" i="20"/>
  <c r="M141" i="20"/>
  <c r="M188" i="20"/>
  <c r="M180" i="20"/>
  <c r="F188" i="20"/>
  <c r="L188" i="20" s="1"/>
  <c r="F187" i="20"/>
  <c r="H187" i="20" s="1"/>
  <c r="M187" i="20"/>
  <c r="F186" i="20"/>
  <c r="L186" i="20" s="1"/>
  <c r="F185" i="20"/>
  <c r="L185" i="20" s="1"/>
  <c r="F184" i="20"/>
  <c r="H184" i="20" s="1"/>
  <c r="F183" i="20"/>
  <c r="L183" i="20" s="1"/>
  <c r="F182" i="20"/>
  <c r="L182" i="20" s="1"/>
  <c r="F181" i="20"/>
  <c r="H181" i="20" s="1"/>
  <c r="F180" i="20"/>
  <c r="L180" i="20" s="1"/>
  <c r="M176" i="20"/>
  <c r="F179" i="20"/>
  <c r="L179" i="20" s="1"/>
  <c r="M179" i="20"/>
  <c r="F178" i="20"/>
  <c r="H178" i="20" s="1"/>
  <c r="M178" i="20"/>
  <c r="F177" i="20"/>
  <c r="L177" i="20" s="1"/>
  <c r="M177" i="20"/>
  <c r="F176" i="20"/>
  <c r="L176" i="20" s="1"/>
  <c r="F175" i="20"/>
  <c r="L175" i="20" s="1"/>
  <c r="L173" i="20"/>
  <c r="H173" i="20"/>
  <c r="M171" i="20"/>
  <c r="M172" i="20"/>
  <c r="F171" i="20"/>
  <c r="L171" i="20" s="1"/>
  <c r="M170" i="20"/>
  <c r="F170" i="20"/>
  <c r="L170" i="20" s="1"/>
  <c r="F169" i="20"/>
  <c r="H169" i="20" s="1"/>
  <c r="M168" i="20"/>
  <c r="M169" i="20"/>
  <c r="F168" i="20"/>
  <c r="L168" i="20" s="1"/>
  <c r="M167" i="20"/>
  <c r="F167" i="20"/>
  <c r="L167" i="20" s="1"/>
  <c r="F166" i="20"/>
  <c r="H166" i="20" s="1"/>
  <c r="M140" i="20"/>
  <c r="M156" i="20"/>
  <c r="M158" i="20"/>
  <c r="M164" i="20"/>
  <c r="M148" i="20"/>
  <c r="F165" i="20"/>
  <c r="H165" i="20" s="1"/>
  <c r="F164" i="20"/>
  <c r="L164" i="20" s="1"/>
  <c r="F163" i="20"/>
  <c r="L163" i="20" s="1"/>
  <c r="M163" i="20"/>
  <c r="F162" i="20"/>
  <c r="L162" i="20" s="1"/>
  <c r="M162" i="20"/>
  <c r="M159" i="20"/>
  <c r="F161" i="20"/>
  <c r="L161" i="20" s="1"/>
  <c r="M161" i="20"/>
  <c r="F160" i="20"/>
  <c r="L160" i="20" s="1"/>
  <c r="M160" i="20"/>
  <c r="M150" i="20"/>
  <c r="F159" i="20"/>
  <c r="L159" i="20" s="1"/>
  <c r="M142" i="20"/>
  <c r="M134" i="20"/>
  <c r="M147" i="20"/>
  <c r="M152" i="20"/>
  <c r="M151" i="20"/>
  <c r="M143" i="20"/>
  <c r="F158" i="20"/>
  <c r="L158" i="20" s="1"/>
  <c r="M155" i="20"/>
  <c r="M153" i="20"/>
  <c r="L157" i="20"/>
  <c r="M139" i="20"/>
  <c r="M154" i="20"/>
  <c r="M145" i="20"/>
  <c r="H157" i="20"/>
  <c r="F156" i="20"/>
  <c r="H156" i="20" s="1"/>
  <c r="F155" i="20"/>
  <c r="L155" i="20" s="1"/>
  <c r="F153" i="20"/>
  <c r="H153" i="20" s="1"/>
  <c r="F152" i="20"/>
  <c r="L152" i="20" s="1"/>
  <c r="F151" i="20"/>
  <c r="L151" i="20" s="1"/>
  <c r="F150" i="20"/>
  <c r="L150" i="20" s="1"/>
  <c r="M138" i="20"/>
  <c r="F149" i="20"/>
  <c r="H149" i="20" s="1"/>
  <c r="F147" i="20"/>
  <c r="L147" i="20" s="1"/>
  <c r="F146" i="20"/>
  <c r="L146" i="20" s="1"/>
  <c r="M146" i="20"/>
  <c r="M144" i="20"/>
  <c r="M136" i="20"/>
  <c r="F145" i="20"/>
  <c r="L145" i="20" s="1"/>
  <c r="F144" i="20"/>
  <c r="H144" i="20" s="1"/>
  <c r="F143" i="20"/>
  <c r="L143" i="20" s="1"/>
  <c r="F142" i="20"/>
  <c r="L142" i="20" s="1"/>
  <c r="F141" i="20"/>
  <c r="H141" i="20" s="1"/>
  <c r="F140" i="20"/>
  <c r="L140" i="20" s="1"/>
  <c r="M133" i="20"/>
  <c r="M125" i="20"/>
  <c r="F139" i="20"/>
  <c r="L139" i="20" s="1"/>
  <c r="M130" i="20"/>
  <c r="M122" i="20"/>
  <c r="M114" i="20"/>
  <c r="M106" i="20"/>
  <c r="M131" i="20"/>
  <c r="F137" i="20"/>
  <c r="L137" i="20" s="1"/>
  <c r="M137" i="20"/>
  <c r="M132" i="20"/>
  <c r="M124" i="20"/>
  <c r="M116" i="20"/>
  <c r="F136" i="20"/>
  <c r="L136" i="20" s="1"/>
  <c r="F135" i="20"/>
  <c r="L135" i="20" s="1"/>
  <c r="M135" i="20"/>
  <c r="M127" i="20"/>
  <c r="F134" i="20"/>
  <c r="H134" i="20" s="1"/>
  <c r="F133" i="20"/>
  <c r="L133" i="20" s="1"/>
  <c r="M129" i="20"/>
  <c r="M121" i="20"/>
  <c r="M113" i="20"/>
  <c r="M105" i="20"/>
  <c r="F132" i="20"/>
  <c r="L132" i="20" s="1"/>
  <c r="F131" i="20"/>
  <c r="L131" i="20" s="1"/>
  <c r="F130" i="20"/>
  <c r="H130" i="20" s="1"/>
  <c r="F129" i="20"/>
  <c r="H129" i="20" s="1"/>
  <c r="F128" i="20"/>
  <c r="L128" i="20" s="1"/>
  <c r="M128" i="20"/>
  <c r="M123" i="20"/>
  <c r="M115" i="20"/>
  <c r="F127" i="20"/>
  <c r="L127" i="20" s="1"/>
  <c r="F126" i="20"/>
  <c r="L126" i="20" s="1"/>
  <c r="M126" i="20"/>
  <c r="F125" i="20"/>
  <c r="L125" i="20" s="1"/>
  <c r="F123" i="20"/>
  <c r="L123" i="20" s="1"/>
  <c r="F122" i="20"/>
  <c r="H122" i="20" s="1"/>
  <c r="F121" i="20"/>
  <c r="L121" i="20" s="1"/>
  <c r="M117" i="20"/>
  <c r="F120" i="20"/>
  <c r="H120" i="20" s="1"/>
  <c r="M120" i="20"/>
  <c r="M118" i="20"/>
  <c r="F119" i="20"/>
  <c r="L119" i="20" s="1"/>
  <c r="M119" i="20"/>
  <c r="F118" i="20"/>
  <c r="L118" i="20" s="1"/>
  <c r="F116" i="20"/>
  <c r="L116" i="20" s="1"/>
  <c r="F115" i="20"/>
  <c r="L115" i="20" s="1"/>
  <c r="M111" i="20"/>
  <c r="F114" i="20"/>
  <c r="L114" i="20" s="1"/>
  <c r="F113" i="20"/>
  <c r="H113" i="20" s="1"/>
  <c r="M109" i="20"/>
  <c r="M112" i="20"/>
  <c r="F112" i="20"/>
  <c r="H112" i="20" s="1"/>
  <c r="M104" i="20"/>
  <c r="F111" i="20"/>
  <c r="L111" i="20" s="1"/>
  <c r="F110" i="20"/>
  <c r="H110" i="20" s="1"/>
  <c r="M110" i="20"/>
  <c r="L109" i="20"/>
  <c r="N109" i="20" s="1"/>
  <c r="O109" i="20" s="1"/>
  <c r="M103" i="20"/>
  <c r="M108" i="20"/>
  <c r="F107" i="20"/>
  <c r="L107" i="20" s="1"/>
  <c r="M107" i="20"/>
  <c r="F105" i="20"/>
  <c r="L105" i="20" s="1"/>
  <c r="F104" i="20"/>
  <c r="H104" i="20" s="1"/>
  <c r="M102" i="20"/>
  <c r="F103" i="20"/>
  <c r="H103" i="20" s="1"/>
  <c r="F102" i="20"/>
  <c r="H102" i="20" s="1"/>
  <c r="M101" i="20"/>
  <c r="F101" i="20"/>
  <c r="L101" i="20" s="1"/>
  <c r="F100" i="20"/>
  <c r="H100" i="20" s="1"/>
  <c r="M100" i="20"/>
  <c r="F99" i="20"/>
  <c r="H99" i="20" s="1"/>
  <c r="M99" i="20"/>
  <c r="F98" i="20"/>
  <c r="L98" i="20" s="1"/>
  <c r="M98" i="20"/>
  <c r="M14" i="20"/>
  <c r="F41" i="20"/>
  <c r="H41" i="20" s="1"/>
  <c r="F17" i="20"/>
  <c r="L17" i="20" s="1"/>
  <c r="F87" i="20"/>
  <c r="H87" i="20" s="1"/>
  <c r="F55" i="20"/>
  <c r="H55" i="20" s="1"/>
  <c r="F40" i="20"/>
  <c r="H40" i="20" s="1"/>
  <c r="F70" i="20"/>
  <c r="H70" i="20" s="1"/>
  <c r="F46" i="20"/>
  <c r="L46" i="20" s="1"/>
  <c r="F23" i="20"/>
  <c r="F85" i="20"/>
  <c r="H85" i="20" s="1"/>
  <c r="F61" i="20"/>
  <c r="L61" i="20" s="1"/>
  <c r="F84" i="20"/>
  <c r="L84" i="20" s="1"/>
  <c r="F76" i="20"/>
  <c r="L76" i="20" s="1"/>
  <c r="F68" i="20"/>
  <c r="L68" i="20" s="1"/>
  <c r="F60" i="20"/>
  <c r="L60" i="20" s="1"/>
  <c r="F52" i="20"/>
  <c r="L52" i="20" s="1"/>
  <c r="F44" i="20"/>
  <c r="L44" i="20" s="1"/>
  <c r="F37" i="20"/>
  <c r="H37" i="20" s="1"/>
  <c r="F29" i="20"/>
  <c r="H29" i="20" s="1"/>
  <c r="F21" i="20"/>
  <c r="L21" i="20" s="1"/>
  <c r="F91" i="20"/>
  <c r="H91" i="20" s="1"/>
  <c r="F83" i="20"/>
  <c r="F75" i="20"/>
  <c r="L75" i="20" s="1"/>
  <c r="F67" i="20"/>
  <c r="H67" i="20" s="1"/>
  <c r="F59" i="20"/>
  <c r="L59" i="20" s="1"/>
  <c r="F51" i="20"/>
  <c r="F43" i="20"/>
  <c r="L43" i="20" s="1"/>
  <c r="F25" i="20"/>
  <c r="L25" i="20" s="1"/>
  <c r="F79" i="20"/>
  <c r="L79" i="20" s="1"/>
  <c r="F47" i="20"/>
  <c r="L47" i="20" s="1"/>
  <c r="F24" i="20"/>
  <c r="H24" i="20" s="1"/>
  <c r="F94" i="20"/>
  <c r="L94" i="20" s="1"/>
  <c r="F78" i="20"/>
  <c r="H78" i="20" s="1"/>
  <c r="F62" i="20"/>
  <c r="H62" i="20" s="1"/>
  <c r="F31" i="20"/>
  <c r="F77" i="20"/>
  <c r="H77" i="20" s="1"/>
  <c r="F53" i="20"/>
  <c r="L53" i="20" s="1"/>
  <c r="F38" i="20"/>
  <c r="L38" i="20" s="1"/>
  <c r="F30" i="20"/>
  <c r="L30" i="20" s="1"/>
  <c r="F28" i="20"/>
  <c r="H28" i="20" s="1"/>
  <c r="F90" i="20"/>
  <c r="H90" i="20" s="1"/>
  <c r="F82" i="20"/>
  <c r="H82" i="20" s="1"/>
  <c r="F74" i="20"/>
  <c r="L74" i="20" s="1"/>
  <c r="F58" i="20"/>
  <c r="L58" i="20" s="1"/>
  <c r="F50" i="20"/>
  <c r="L50" i="20" s="1"/>
  <c r="F35" i="20"/>
  <c r="F27" i="20"/>
  <c r="H27" i="20" s="1"/>
  <c r="F19" i="20"/>
  <c r="H19" i="20" s="1"/>
  <c r="F97" i="20"/>
  <c r="H97" i="20" s="1"/>
  <c r="F89" i="20"/>
  <c r="H89" i="20" s="1"/>
  <c r="F81" i="20"/>
  <c r="L81" i="20" s="1"/>
  <c r="F73" i="20"/>
  <c r="L73" i="20" s="1"/>
  <c r="F65" i="20"/>
  <c r="F57" i="20"/>
  <c r="L57" i="20" s="1"/>
  <c r="F49" i="20"/>
  <c r="H49" i="20" s="1"/>
  <c r="F33" i="20"/>
  <c r="L33" i="20" s="1"/>
  <c r="F95" i="20"/>
  <c r="H95" i="20" s="1"/>
  <c r="F71" i="20"/>
  <c r="H71" i="20" s="1"/>
  <c r="F63" i="20"/>
  <c r="H63" i="20" s="1"/>
  <c r="F32" i="20"/>
  <c r="L32" i="20" s="1"/>
  <c r="F16" i="20"/>
  <c r="H16" i="20" s="1"/>
  <c r="F86" i="20"/>
  <c r="L86" i="20" s="1"/>
  <c r="F54" i="20"/>
  <c r="L54" i="20" s="1"/>
  <c r="F39" i="20"/>
  <c r="H39" i="20" s="1"/>
  <c r="F15" i="20"/>
  <c r="L15" i="20" s="1"/>
  <c r="F93" i="20"/>
  <c r="L93" i="20" s="1"/>
  <c r="F69" i="20"/>
  <c r="F45" i="20"/>
  <c r="L45" i="20" s="1"/>
  <c r="F36" i="20"/>
  <c r="H36" i="20" s="1"/>
  <c r="F20" i="20"/>
  <c r="H20" i="20" s="1"/>
  <c r="F66" i="20"/>
  <c r="L66" i="20" s="1"/>
  <c r="F42" i="20"/>
  <c r="L42" i="20" s="1"/>
  <c r="F34" i="20"/>
  <c r="L34" i="20" s="1"/>
  <c r="F26" i="20"/>
  <c r="L26" i="20" s="1"/>
  <c r="F18" i="20"/>
  <c r="H18" i="20" s="1"/>
  <c r="F96" i="20"/>
  <c r="H96" i="20" s="1"/>
  <c r="F88" i="20"/>
  <c r="L88" i="20" s="1"/>
  <c r="F80" i="20"/>
  <c r="L80" i="20" s="1"/>
  <c r="F72" i="20"/>
  <c r="L72" i="20" s="1"/>
  <c r="F64" i="20"/>
  <c r="F56" i="20"/>
  <c r="L56" i="20" s="1"/>
  <c r="F48" i="20"/>
  <c r="H48" i="20" s="1"/>
  <c r="L14" i="20"/>
  <c r="M96" i="20"/>
  <c r="H138" i="20"/>
  <c r="B138" i="20" s="1"/>
  <c r="H154" i="20"/>
  <c r="B154" i="20" s="1"/>
  <c r="H106" i="20"/>
  <c r="N106" i="20" s="1"/>
  <c r="O106" i="20" s="1"/>
  <c r="M95" i="20"/>
  <c r="H218" i="20"/>
  <c r="B218" i="20" s="1"/>
  <c r="H247" i="20"/>
  <c r="B247" i="20" s="1"/>
  <c r="M87" i="20"/>
  <c r="M85" i="20"/>
  <c r="M91" i="20"/>
  <c r="M93" i="20"/>
  <c r="M90" i="20"/>
  <c r="M83" i="20"/>
  <c r="M88" i="20"/>
  <c r="M82" i="20"/>
  <c r="M74" i="20"/>
  <c r="M77" i="20"/>
  <c r="M80" i="20"/>
  <c r="M79" i="20"/>
  <c r="M72" i="20"/>
  <c r="M64" i="20"/>
  <c r="M76" i="20"/>
  <c r="M75" i="20"/>
  <c r="M63" i="20"/>
  <c r="M71" i="20"/>
  <c r="M60" i="20"/>
  <c r="M69" i="20"/>
  <c r="M68" i="20"/>
  <c r="M67" i="20"/>
  <c r="M66" i="20"/>
  <c r="M52" i="20"/>
  <c r="M59" i="20"/>
  <c r="M51" i="20"/>
  <c r="M61" i="20"/>
  <c r="M58" i="20"/>
  <c r="M56" i="20"/>
  <c r="M50" i="20"/>
  <c r="M54" i="20"/>
  <c r="M53" i="20"/>
  <c r="M45" i="20"/>
  <c r="M48" i="20"/>
  <c r="M46" i="20"/>
  <c r="M40" i="20"/>
  <c r="M39" i="20"/>
  <c r="M44" i="20"/>
  <c r="M43" i="20"/>
  <c r="M42" i="20"/>
  <c r="M41" i="20"/>
  <c r="M34" i="20"/>
  <c r="M27" i="20"/>
  <c r="M35" i="20"/>
  <c r="M29" i="20"/>
  <c r="M33" i="20"/>
  <c r="M32" i="20"/>
  <c r="M26" i="20"/>
  <c r="M31" i="20"/>
  <c r="M24" i="20"/>
  <c r="M25" i="20"/>
  <c r="M19" i="20"/>
  <c r="M23" i="20"/>
  <c r="M22" i="20"/>
  <c r="M20" i="20"/>
  <c r="M15" i="20"/>
  <c r="M21" i="20"/>
  <c r="M17" i="20"/>
  <c r="M16" i="20"/>
  <c r="M30" i="20"/>
  <c r="M38" i="20"/>
  <c r="M37" i="20"/>
  <c r="M36" i="20"/>
  <c r="M28" i="20"/>
  <c r="M92" i="20"/>
  <c r="M84" i="20"/>
  <c r="M97" i="20"/>
  <c r="M89" i="20"/>
  <c r="M81" i="20"/>
  <c r="M73" i="20"/>
  <c r="M65" i="20"/>
  <c r="M57" i="20"/>
  <c r="M49" i="20"/>
  <c r="M47" i="20"/>
  <c r="M86" i="20"/>
  <c r="M70" i="20"/>
  <c r="M55" i="20"/>
  <c r="M94" i="20"/>
  <c r="M78" i="20"/>
  <c r="M62" i="20"/>
  <c r="M18" i="20"/>
  <c r="B22" i="20"/>
  <c r="N22" i="20"/>
  <c r="O22" i="20" s="1"/>
  <c r="B117" i="20" l="1"/>
  <c r="N230" i="20"/>
  <c r="O230" i="20" s="1"/>
  <c r="N229" i="20"/>
  <c r="O229" i="20" s="1"/>
  <c r="B108" i="20"/>
  <c r="B245" i="20"/>
  <c r="B172" i="20"/>
  <c r="N198" i="20"/>
  <c r="O198" i="20" s="1"/>
  <c r="N174" i="20"/>
  <c r="O174" i="20" s="1"/>
  <c r="N148" i="20"/>
  <c r="O148" i="20" s="1"/>
  <c r="B246" i="20"/>
  <c r="N197" i="20"/>
  <c r="O197" i="20" s="1"/>
  <c r="B261" i="20"/>
  <c r="N284" i="20"/>
  <c r="O284" i="20" s="1"/>
  <c r="B92" i="20"/>
  <c r="N221" i="20"/>
  <c r="O221" i="20" s="1"/>
  <c r="H290" i="20"/>
  <c r="N290" i="20" s="1"/>
  <c r="O290" i="20" s="1"/>
  <c r="L288" i="20"/>
  <c r="H289" i="20"/>
  <c r="B289" i="20" s="1"/>
  <c r="L286" i="20"/>
  <c r="N286" i="20" s="1"/>
  <c r="O286" i="20" s="1"/>
  <c r="H287" i="20"/>
  <c r="N287" i="20" s="1"/>
  <c r="O287" i="20" s="1"/>
  <c r="H285" i="20"/>
  <c r="B285" i="20" s="1"/>
  <c r="H283" i="20"/>
  <c r="N283" i="20" s="1"/>
  <c r="O283" i="20" s="1"/>
  <c r="H282" i="20"/>
  <c r="N282" i="20" s="1"/>
  <c r="O282" i="20" s="1"/>
  <c r="H281" i="20"/>
  <c r="N281" i="20" s="1"/>
  <c r="O281" i="20" s="1"/>
  <c r="H280" i="20"/>
  <c r="B280" i="20" s="1"/>
  <c r="H278" i="20"/>
  <c r="N278" i="20" s="1"/>
  <c r="O278" i="20" s="1"/>
  <c r="H279" i="20"/>
  <c r="B279" i="20" s="1"/>
  <c r="H277" i="20"/>
  <c r="N277" i="20" s="1"/>
  <c r="O277" i="20" s="1"/>
  <c r="L276" i="20"/>
  <c r="H275" i="20"/>
  <c r="N275" i="20" s="1"/>
  <c r="O275" i="20" s="1"/>
  <c r="H274" i="20"/>
  <c r="N274" i="20" s="1"/>
  <c r="O274" i="20" s="1"/>
  <c r="H273" i="20"/>
  <c r="B273" i="20" s="1"/>
  <c r="H269" i="20"/>
  <c r="B269" i="20" s="1"/>
  <c r="H272" i="20"/>
  <c r="B272" i="20" s="1"/>
  <c r="H270" i="20"/>
  <c r="N270" i="20" s="1"/>
  <c r="O270" i="20" s="1"/>
  <c r="H271" i="20"/>
  <c r="B271" i="20" s="1"/>
  <c r="L268" i="20"/>
  <c r="B268" i="20" s="1"/>
  <c r="L267" i="20"/>
  <c r="L265" i="20"/>
  <c r="B265" i="20" s="1"/>
  <c r="L266" i="20"/>
  <c r="L264" i="20"/>
  <c r="B264" i="20" s="1"/>
  <c r="H263" i="20"/>
  <c r="B263" i="20" s="1"/>
  <c r="H262" i="20"/>
  <c r="B262" i="20" s="1"/>
  <c r="L257" i="20"/>
  <c r="N257" i="20" s="1"/>
  <c r="O257" i="20" s="1"/>
  <c r="H260" i="20"/>
  <c r="B260" i="20" s="1"/>
  <c r="L259" i="20"/>
  <c r="L258" i="20"/>
  <c r="H255" i="20"/>
  <c r="B255" i="20" s="1"/>
  <c r="H256" i="20"/>
  <c r="N256" i="20" s="1"/>
  <c r="O256" i="20" s="1"/>
  <c r="H254" i="20"/>
  <c r="N254" i="20" s="1"/>
  <c r="O254" i="20" s="1"/>
  <c r="H253" i="20"/>
  <c r="B253" i="20" s="1"/>
  <c r="H251" i="20"/>
  <c r="N251" i="20" s="1"/>
  <c r="O251" i="20" s="1"/>
  <c r="H252" i="20"/>
  <c r="B252" i="20" s="1"/>
  <c r="H250" i="20"/>
  <c r="N250" i="20" s="1"/>
  <c r="O250" i="20" s="1"/>
  <c r="L249" i="20"/>
  <c r="B249" i="20" s="1"/>
  <c r="H244" i="20"/>
  <c r="N244" i="20" s="1"/>
  <c r="O244" i="20" s="1"/>
  <c r="H248" i="20"/>
  <c r="B248" i="20" s="1"/>
  <c r="L239" i="20"/>
  <c r="B239" i="20" s="1"/>
  <c r="H242" i="20"/>
  <c r="B242" i="20" s="1"/>
  <c r="N236" i="20"/>
  <c r="O236" i="20" s="1"/>
  <c r="H243" i="20"/>
  <c r="B243" i="20" s="1"/>
  <c r="L241" i="20"/>
  <c r="H240" i="20"/>
  <c r="B240" i="20" s="1"/>
  <c r="H238" i="20"/>
  <c r="N238" i="20" s="1"/>
  <c r="O238" i="20" s="1"/>
  <c r="B236" i="20"/>
  <c r="H237" i="20"/>
  <c r="H234" i="20"/>
  <c r="B234" i="20" s="1"/>
  <c r="H235" i="20"/>
  <c r="N235" i="20" s="1"/>
  <c r="O235" i="20" s="1"/>
  <c r="H233" i="20"/>
  <c r="B233" i="20" s="1"/>
  <c r="L231" i="20"/>
  <c r="B231" i="20" s="1"/>
  <c r="H232" i="20"/>
  <c r="N232" i="20" s="1"/>
  <c r="O232" i="20" s="1"/>
  <c r="H227" i="20"/>
  <c r="N227" i="20" s="1"/>
  <c r="O227" i="20" s="1"/>
  <c r="H228" i="20"/>
  <c r="B228" i="20" s="1"/>
  <c r="L224" i="20"/>
  <c r="N224" i="20" s="1"/>
  <c r="O224" i="20" s="1"/>
  <c r="H225" i="20"/>
  <c r="N225" i="20" s="1"/>
  <c r="O225" i="20" s="1"/>
  <c r="H226" i="20"/>
  <c r="N226" i="20" s="1"/>
  <c r="O226" i="20" s="1"/>
  <c r="H223" i="20"/>
  <c r="B223" i="20" s="1"/>
  <c r="H222" i="20"/>
  <c r="N222" i="20" s="1"/>
  <c r="O222" i="20" s="1"/>
  <c r="H220" i="20"/>
  <c r="N220" i="20" s="1"/>
  <c r="O220" i="20" s="1"/>
  <c r="H219" i="20"/>
  <c r="N219" i="20" s="1"/>
  <c r="O219" i="20" s="1"/>
  <c r="H216" i="20"/>
  <c r="B216" i="20" s="1"/>
  <c r="H217" i="20"/>
  <c r="N217" i="20" s="1"/>
  <c r="O217" i="20" s="1"/>
  <c r="L214" i="20"/>
  <c r="N214" i="20" s="1"/>
  <c r="O214" i="20" s="1"/>
  <c r="H215" i="20"/>
  <c r="N215" i="20" s="1"/>
  <c r="O215" i="20" s="1"/>
  <c r="H213" i="20"/>
  <c r="N213" i="20" s="1"/>
  <c r="O213" i="20" s="1"/>
  <c r="L210" i="20"/>
  <c r="N210" i="20" s="1"/>
  <c r="O210" i="20" s="1"/>
  <c r="H212" i="20"/>
  <c r="B212" i="20" s="1"/>
  <c r="H211" i="20"/>
  <c r="N211" i="20" s="1"/>
  <c r="O211" i="20" s="1"/>
  <c r="L209" i="20"/>
  <c r="B209" i="20" s="1"/>
  <c r="L208" i="20"/>
  <c r="H206" i="20"/>
  <c r="N206" i="20" s="1"/>
  <c r="O206" i="20" s="1"/>
  <c r="H207" i="20"/>
  <c r="B207" i="20" s="1"/>
  <c r="H205" i="20"/>
  <c r="B205" i="20" s="1"/>
  <c r="H204" i="20"/>
  <c r="H203" i="20"/>
  <c r="N203" i="20" s="1"/>
  <c r="O203" i="20" s="1"/>
  <c r="H201" i="20"/>
  <c r="N201" i="20" s="1"/>
  <c r="O201" i="20" s="1"/>
  <c r="H202" i="20"/>
  <c r="B202" i="20" s="1"/>
  <c r="N124" i="20"/>
  <c r="O124" i="20" s="1"/>
  <c r="H200" i="20"/>
  <c r="N200" i="20" s="1"/>
  <c r="O200" i="20" s="1"/>
  <c r="H199" i="20"/>
  <c r="N199" i="20" s="1"/>
  <c r="O199" i="20" s="1"/>
  <c r="H196" i="20"/>
  <c r="B196" i="20" s="1"/>
  <c r="H195" i="20"/>
  <c r="N195" i="20" s="1"/>
  <c r="O195" i="20" s="1"/>
  <c r="L194" i="20"/>
  <c r="H193" i="20"/>
  <c r="N193" i="20" s="1"/>
  <c r="O193" i="20" s="1"/>
  <c r="H192" i="20"/>
  <c r="B192" i="20" s="1"/>
  <c r="H191" i="20"/>
  <c r="B191" i="20" s="1"/>
  <c r="H190" i="20"/>
  <c r="N190" i="20" s="1"/>
  <c r="O190" i="20" s="1"/>
  <c r="H189" i="20"/>
  <c r="L187" i="20"/>
  <c r="N187" i="20" s="1"/>
  <c r="O187" i="20" s="1"/>
  <c r="H188" i="20"/>
  <c r="N188" i="20" s="1"/>
  <c r="O188" i="20" s="1"/>
  <c r="H186" i="20"/>
  <c r="N186" i="20" s="1"/>
  <c r="O186" i="20" s="1"/>
  <c r="L184" i="20"/>
  <c r="N184" i="20" s="1"/>
  <c r="O184" i="20" s="1"/>
  <c r="H185" i="20"/>
  <c r="B185" i="20" s="1"/>
  <c r="H183" i="20"/>
  <c r="B183" i="20" s="1"/>
  <c r="L181" i="20"/>
  <c r="N181" i="20" s="1"/>
  <c r="O181" i="20" s="1"/>
  <c r="L178" i="20"/>
  <c r="B178" i="20" s="1"/>
  <c r="H182" i="20"/>
  <c r="B182" i="20" s="1"/>
  <c r="H179" i="20"/>
  <c r="N179" i="20" s="1"/>
  <c r="O179" i="20" s="1"/>
  <c r="H180" i="20"/>
  <c r="B180" i="20" s="1"/>
  <c r="B173" i="20"/>
  <c r="H177" i="20"/>
  <c r="B177" i="20" s="1"/>
  <c r="H176" i="20"/>
  <c r="B176" i="20" s="1"/>
  <c r="N173" i="20"/>
  <c r="O173" i="20" s="1"/>
  <c r="H175" i="20"/>
  <c r="B175" i="20" s="1"/>
  <c r="H171" i="20"/>
  <c r="N171" i="20" s="1"/>
  <c r="O171" i="20" s="1"/>
  <c r="L169" i="20"/>
  <c r="N169" i="20" s="1"/>
  <c r="O169" i="20" s="1"/>
  <c r="H170" i="20"/>
  <c r="B170" i="20" s="1"/>
  <c r="H168" i="20"/>
  <c r="B168" i="20" s="1"/>
  <c r="L166" i="20"/>
  <c r="N166" i="20" s="1"/>
  <c r="O166" i="20" s="1"/>
  <c r="L165" i="20"/>
  <c r="B165" i="20" s="1"/>
  <c r="H167" i="20"/>
  <c r="N167" i="20" s="1"/>
  <c r="O167" i="20" s="1"/>
  <c r="H164" i="20"/>
  <c r="H163" i="20"/>
  <c r="B163" i="20" s="1"/>
  <c r="H162" i="20"/>
  <c r="N162" i="20" s="1"/>
  <c r="O162" i="20" s="1"/>
  <c r="H161" i="20"/>
  <c r="N161" i="20" s="1"/>
  <c r="O161" i="20" s="1"/>
  <c r="H160" i="20"/>
  <c r="B160" i="20" s="1"/>
  <c r="H159" i="20"/>
  <c r="N159" i="20" s="1"/>
  <c r="O159" i="20" s="1"/>
  <c r="N157" i="20"/>
  <c r="O157" i="20" s="1"/>
  <c r="H158" i="20"/>
  <c r="B158" i="20" s="1"/>
  <c r="B157" i="20"/>
  <c r="L156" i="20"/>
  <c r="N156" i="20" s="1"/>
  <c r="O156" i="20" s="1"/>
  <c r="H155" i="20"/>
  <c r="B155" i="20" s="1"/>
  <c r="H152" i="20"/>
  <c r="B152" i="20" s="1"/>
  <c r="L153" i="20"/>
  <c r="H151" i="20"/>
  <c r="B151" i="20" s="1"/>
  <c r="H150" i="20"/>
  <c r="B150" i="20" s="1"/>
  <c r="L149" i="20"/>
  <c r="B149" i="20" s="1"/>
  <c r="H147" i="20"/>
  <c r="B147" i="20" s="1"/>
  <c r="L144" i="20"/>
  <c r="N144" i="20" s="1"/>
  <c r="O144" i="20" s="1"/>
  <c r="H146" i="20"/>
  <c r="N146" i="20" s="1"/>
  <c r="O146" i="20" s="1"/>
  <c r="H145" i="20"/>
  <c r="B145" i="20" s="1"/>
  <c r="H143" i="20"/>
  <c r="N143" i="20" s="1"/>
  <c r="O143" i="20" s="1"/>
  <c r="L141" i="20"/>
  <c r="N141" i="20" s="1"/>
  <c r="O141" i="20" s="1"/>
  <c r="H142" i="20"/>
  <c r="N142" i="20" s="1"/>
  <c r="O142" i="20" s="1"/>
  <c r="H140" i="20"/>
  <c r="N140" i="20" s="1"/>
  <c r="O140" i="20" s="1"/>
  <c r="L130" i="20"/>
  <c r="N130" i="20" s="1"/>
  <c r="O130" i="20" s="1"/>
  <c r="H139" i="20"/>
  <c r="N139" i="20" s="1"/>
  <c r="O139" i="20" s="1"/>
  <c r="H137" i="20"/>
  <c r="B137" i="20" s="1"/>
  <c r="H135" i="20"/>
  <c r="B135" i="20" s="1"/>
  <c r="H136" i="20"/>
  <c r="B136" i="20" s="1"/>
  <c r="L134" i="20"/>
  <c r="B134" i="20" s="1"/>
  <c r="H133" i="20"/>
  <c r="B133" i="20" s="1"/>
  <c r="H132" i="20"/>
  <c r="H131" i="20"/>
  <c r="B131" i="20" s="1"/>
  <c r="L129" i="20"/>
  <c r="H128" i="20"/>
  <c r="B128" i="20" s="1"/>
  <c r="H127" i="20"/>
  <c r="B127" i="20" s="1"/>
  <c r="L122" i="20"/>
  <c r="N122" i="20" s="1"/>
  <c r="O122" i="20" s="1"/>
  <c r="H126" i="20"/>
  <c r="N126" i="20" s="1"/>
  <c r="O126" i="20" s="1"/>
  <c r="H125" i="20"/>
  <c r="B125" i="20" s="1"/>
  <c r="H123" i="20"/>
  <c r="B123" i="20" s="1"/>
  <c r="H121" i="20"/>
  <c r="B121" i="20" s="1"/>
  <c r="L120" i="20"/>
  <c r="N120" i="20" s="1"/>
  <c r="O120" i="20" s="1"/>
  <c r="H119" i="20"/>
  <c r="B119" i="20" s="1"/>
  <c r="H118" i="20"/>
  <c r="N118" i="20" s="1"/>
  <c r="O118" i="20" s="1"/>
  <c r="H116" i="20"/>
  <c r="B116" i="20" s="1"/>
  <c r="H114" i="20"/>
  <c r="B114" i="20" s="1"/>
  <c r="H115" i="20"/>
  <c r="N115" i="20" s="1"/>
  <c r="O115" i="20" s="1"/>
  <c r="L113" i="20"/>
  <c r="N113" i="20" s="1"/>
  <c r="O113" i="20" s="1"/>
  <c r="L110" i="20"/>
  <c r="B110" i="20" s="1"/>
  <c r="L112" i="20"/>
  <c r="B109" i="20"/>
  <c r="H111" i="20"/>
  <c r="N111" i="20" s="1"/>
  <c r="O111" i="20" s="1"/>
  <c r="H107" i="20"/>
  <c r="N107" i="20" s="1"/>
  <c r="O107" i="20" s="1"/>
  <c r="L103" i="20"/>
  <c r="N103" i="20" s="1"/>
  <c r="O103" i="20" s="1"/>
  <c r="L104" i="20"/>
  <c r="H105" i="20"/>
  <c r="N105" i="20" s="1"/>
  <c r="O105" i="20" s="1"/>
  <c r="L102" i="20"/>
  <c r="B102" i="20" s="1"/>
  <c r="L100" i="20"/>
  <c r="N100" i="20" s="1"/>
  <c r="O100" i="20" s="1"/>
  <c r="L99" i="20"/>
  <c r="B99" i="20" s="1"/>
  <c r="H101" i="20"/>
  <c r="H94" i="20"/>
  <c r="B94" i="20" s="1"/>
  <c r="H98" i="20"/>
  <c r="B98" i="20" s="1"/>
  <c r="L97" i="20"/>
  <c r="L95" i="20"/>
  <c r="N95" i="20" s="1"/>
  <c r="O95" i="20" s="1"/>
  <c r="L87" i="20"/>
  <c r="B87" i="20" s="1"/>
  <c r="L89" i="20"/>
  <c r="B89" i="20" s="1"/>
  <c r="L90" i="20"/>
  <c r="N90" i="20" s="1"/>
  <c r="O90" i="20" s="1"/>
  <c r="H88" i="20"/>
  <c r="N88" i="20" s="1"/>
  <c r="O88" i="20" s="1"/>
  <c r="L78" i="20"/>
  <c r="B78" i="20" s="1"/>
  <c r="H84" i="20"/>
  <c r="N84" i="20" s="1"/>
  <c r="O84" i="20" s="1"/>
  <c r="L82" i="20"/>
  <c r="N82" i="20" s="1"/>
  <c r="O82" i="20" s="1"/>
  <c r="L85" i="20"/>
  <c r="B85" i="20" s="1"/>
  <c r="H79" i="20"/>
  <c r="N79" i="20" s="1"/>
  <c r="O79" i="20" s="1"/>
  <c r="L77" i="20"/>
  <c r="N77" i="20" s="1"/>
  <c r="O77" i="20" s="1"/>
  <c r="H76" i="20"/>
  <c r="B76" i="20" s="1"/>
  <c r="H75" i="20"/>
  <c r="N75" i="20" s="1"/>
  <c r="O75" i="20" s="1"/>
  <c r="H74" i="20"/>
  <c r="B74" i="20" s="1"/>
  <c r="L71" i="20"/>
  <c r="N71" i="20" s="1"/>
  <c r="O71" i="20" s="1"/>
  <c r="L62" i="20"/>
  <c r="B62" i="20" s="1"/>
  <c r="L70" i="20"/>
  <c r="N70" i="20" s="1"/>
  <c r="O70" i="20" s="1"/>
  <c r="H68" i="20"/>
  <c r="N68" i="20" s="1"/>
  <c r="O68" i="20" s="1"/>
  <c r="L67" i="20"/>
  <c r="N67" i="20" s="1"/>
  <c r="O67" i="20" s="1"/>
  <c r="H66" i="20"/>
  <c r="B66" i="20" s="1"/>
  <c r="L63" i="20"/>
  <c r="L41" i="20"/>
  <c r="B41" i="20" s="1"/>
  <c r="H57" i="20"/>
  <c r="B57" i="20" s="1"/>
  <c r="H56" i="20"/>
  <c r="B56" i="20" s="1"/>
  <c r="L55" i="20"/>
  <c r="B55" i="20" s="1"/>
  <c r="H54" i="20"/>
  <c r="B54" i="20" s="1"/>
  <c r="H47" i="20"/>
  <c r="B47" i="20" s="1"/>
  <c r="H52" i="20"/>
  <c r="B52" i="20" s="1"/>
  <c r="H45" i="20"/>
  <c r="N45" i="20" s="1"/>
  <c r="O45" i="20" s="1"/>
  <c r="H44" i="20"/>
  <c r="N44" i="20" s="1"/>
  <c r="O44" i="20" s="1"/>
  <c r="H43" i="20"/>
  <c r="N43" i="20" s="1"/>
  <c r="O43" i="20" s="1"/>
  <c r="L39" i="20"/>
  <c r="B39" i="20" s="1"/>
  <c r="L37" i="20"/>
  <c r="N37" i="20" s="1"/>
  <c r="O37" i="20" s="1"/>
  <c r="L40" i="20"/>
  <c r="B40" i="20" s="1"/>
  <c r="L36" i="20"/>
  <c r="B36" i="20" s="1"/>
  <c r="H30" i="20"/>
  <c r="N30" i="20" s="1"/>
  <c r="O30" i="20" s="1"/>
  <c r="H32" i="20"/>
  <c r="B32" i="20" s="1"/>
  <c r="L27" i="20"/>
  <c r="B27" i="20" s="1"/>
  <c r="L24" i="20"/>
  <c r="N24" i="20" s="1"/>
  <c r="O24" i="20" s="1"/>
  <c r="H26" i="20"/>
  <c r="B26" i="20" s="1"/>
  <c r="L18" i="20"/>
  <c r="N18" i="20" s="1"/>
  <c r="O18" i="20" s="1"/>
  <c r="L19" i="20"/>
  <c r="B19" i="20" s="1"/>
  <c r="L20" i="20"/>
  <c r="B20" i="20" s="1"/>
  <c r="H17" i="20"/>
  <c r="B17" i="20" s="1"/>
  <c r="L16" i="20"/>
  <c r="B16" i="20" s="1"/>
  <c r="L83" i="20"/>
  <c r="H83" i="20"/>
  <c r="H31" i="20"/>
  <c r="L31" i="20"/>
  <c r="H21" i="20"/>
  <c r="N21" i="20" s="1"/>
  <c r="O21" i="20" s="1"/>
  <c r="H34" i="20"/>
  <c r="N34" i="20" s="1"/>
  <c r="O34" i="20" s="1"/>
  <c r="H38" i="20"/>
  <c r="N38" i="20" s="1"/>
  <c r="O38" i="20" s="1"/>
  <c r="L51" i="20"/>
  <c r="H51" i="20"/>
  <c r="L96" i="20"/>
  <c r="H35" i="20"/>
  <c r="L35" i="20"/>
  <c r="H86" i="20"/>
  <c r="N86" i="20" s="1"/>
  <c r="O86" i="20" s="1"/>
  <c r="L65" i="20"/>
  <c r="H65" i="20"/>
  <c r="L23" i="20"/>
  <c r="H23" i="20"/>
  <c r="L64" i="20"/>
  <c r="H64" i="20"/>
  <c r="L69" i="20"/>
  <c r="H69" i="20"/>
  <c r="L48" i="20"/>
  <c r="L29" i="20"/>
  <c r="H42" i="20"/>
  <c r="N42" i="20" s="1"/>
  <c r="O42" i="20" s="1"/>
  <c r="H15" i="20"/>
  <c r="L49" i="20"/>
  <c r="H53" i="20"/>
  <c r="B53" i="20" s="1"/>
  <c r="L91" i="20"/>
  <c r="H60" i="20"/>
  <c r="N60" i="20" s="1"/>
  <c r="O60" i="20" s="1"/>
  <c r="H61" i="20"/>
  <c r="N61" i="20" s="1"/>
  <c r="O61" i="20" s="1"/>
  <c r="L28" i="20"/>
  <c r="H72" i="20"/>
  <c r="H93" i="20"/>
  <c r="B93" i="20" s="1"/>
  <c r="H33" i="20"/>
  <c r="B33" i="20" s="1"/>
  <c r="H73" i="20"/>
  <c r="B73" i="20" s="1"/>
  <c r="H50" i="20"/>
  <c r="N50" i="20" s="1"/>
  <c r="O50" i="20" s="1"/>
  <c r="H59" i="20"/>
  <c r="B59" i="20" s="1"/>
  <c r="H46" i="20"/>
  <c r="N46" i="20" s="1"/>
  <c r="O46" i="20" s="1"/>
  <c r="H80" i="20"/>
  <c r="N80" i="20" s="1"/>
  <c r="O80" i="20" s="1"/>
  <c r="H81" i="20"/>
  <c r="N81" i="20" s="1"/>
  <c r="O81" i="20" s="1"/>
  <c r="H58" i="20"/>
  <c r="B58" i="20" s="1"/>
  <c r="H25" i="20"/>
  <c r="N25" i="20" s="1"/>
  <c r="O25" i="20" s="1"/>
  <c r="B106" i="20"/>
  <c r="N138" i="20"/>
  <c r="O138" i="20" s="1"/>
  <c r="B14" i="20"/>
  <c r="N247" i="20"/>
  <c r="O247" i="20" s="1"/>
  <c r="N218" i="20"/>
  <c r="O218" i="20" s="1"/>
  <c r="N154" i="20"/>
  <c r="O154" i="20" s="1"/>
  <c r="N15" i="20" l="1"/>
  <c r="O15" i="20" s="1"/>
  <c r="B7" i="19"/>
  <c r="B290" i="20"/>
  <c r="N289" i="20"/>
  <c r="O289" i="20" s="1"/>
  <c r="N288" i="20"/>
  <c r="O288" i="20" s="1"/>
  <c r="B288" i="20"/>
  <c r="B286" i="20"/>
  <c r="B287" i="20"/>
  <c r="N285" i="20"/>
  <c r="O285" i="20" s="1"/>
  <c r="B283" i="20"/>
  <c r="B282" i="20"/>
  <c r="B281" i="20"/>
  <c r="N280" i="20"/>
  <c r="O280" i="20" s="1"/>
  <c r="N279" i="20"/>
  <c r="O279" i="20" s="1"/>
  <c r="B278" i="20"/>
  <c r="B277" i="20"/>
  <c r="B276" i="20"/>
  <c r="N276" i="20"/>
  <c r="O276" i="20" s="1"/>
  <c r="B274" i="20"/>
  <c r="B275" i="20"/>
  <c r="N269" i="20"/>
  <c r="O269" i="20" s="1"/>
  <c r="N273" i="20"/>
  <c r="O273" i="20" s="1"/>
  <c r="N272" i="20"/>
  <c r="O272" i="20" s="1"/>
  <c r="B270" i="20"/>
  <c r="N268" i="20"/>
  <c r="O268" i="20" s="1"/>
  <c r="N271" i="20"/>
  <c r="O271" i="20" s="1"/>
  <c r="N265" i="20"/>
  <c r="O265" i="20" s="1"/>
  <c r="N264" i="20"/>
  <c r="O264" i="20" s="1"/>
  <c r="N267" i="20"/>
  <c r="O267" i="20" s="1"/>
  <c r="B267" i="20"/>
  <c r="B266" i="20"/>
  <c r="N266" i="20"/>
  <c r="O266" i="20" s="1"/>
  <c r="N263" i="20"/>
  <c r="O263" i="20" s="1"/>
  <c r="B244" i="20"/>
  <c r="N262" i="20"/>
  <c r="O262" i="20" s="1"/>
  <c r="B257" i="20"/>
  <c r="N260" i="20"/>
  <c r="O260" i="20" s="1"/>
  <c r="B259" i="20"/>
  <c r="N259" i="20"/>
  <c r="O259" i="20" s="1"/>
  <c r="N258" i="20"/>
  <c r="O258" i="20" s="1"/>
  <c r="B258" i="20"/>
  <c r="B251" i="20"/>
  <c r="B254" i="20"/>
  <c r="N255" i="20"/>
  <c r="O255" i="20" s="1"/>
  <c r="B256" i="20"/>
  <c r="N253" i="20"/>
  <c r="O253" i="20" s="1"/>
  <c r="N249" i="20"/>
  <c r="O249" i="20" s="1"/>
  <c r="B250" i="20"/>
  <c r="N252" i="20"/>
  <c r="O252" i="20" s="1"/>
  <c r="N248" i="20"/>
  <c r="O248" i="20" s="1"/>
  <c r="N239" i="20"/>
  <c r="O239" i="20" s="1"/>
  <c r="N243" i="20"/>
  <c r="O243" i="20" s="1"/>
  <c r="N242" i="20"/>
  <c r="O242" i="20" s="1"/>
  <c r="B241" i="20"/>
  <c r="N241" i="20"/>
  <c r="O241" i="20" s="1"/>
  <c r="N240" i="20"/>
  <c r="O240" i="20" s="1"/>
  <c r="N231" i="20"/>
  <c r="O231" i="20" s="1"/>
  <c r="B238" i="20"/>
  <c r="N237" i="20"/>
  <c r="O237" i="20" s="1"/>
  <c r="B237" i="20"/>
  <c r="N234" i="20"/>
  <c r="O234" i="20" s="1"/>
  <c r="B235" i="20"/>
  <c r="N233" i="20"/>
  <c r="O233" i="20" s="1"/>
  <c r="B227" i="20"/>
  <c r="B232" i="20"/>
  <c r="N228" i="20"/>
  <c r="O228" i="20" s="1"/>
  <c r="B225" i="20"/>
  <c r="B224" i="20"/>
  <c r="B226" i="20"/>
  <c r="N223" i="20"/>
  <c r="O223" i="20" s="1"/>
  <c r="B222" i="20"/>
  <c r="N216" i="20"/>
  <c r="O216" i="20" s="1"/>
  <c r="B220" i="20"/>
  <c r="B219" i="20"/>
  <c r="B214" i="20"/>
  <c r="B217" i="20"/>
  <c r="B215" i="20"/>
  <c r="B213" i="20"/>
  <c r="B210" i="20"/>
  <c r="N212" i="20"/>
  <c r="O212" i="20" s="1"/>
  <c r="B211" i="20"/>
  <c r="N209" i="20"/>
  <c r="O209" i="20" s="1"/>
  <c r="N208" i="20"/>
  <c r="O208" i="20" s="1"/>
  <c r="B208" i="20"/>
  <c r="N207" i="20"/>
  <c r="O207" i="20" s="1"/>
  <c r="B206" i="20"/>
  <c r="N205" i="20"/>
  <c r="O205" i="20" s="1"/>
  <c r="N204" i="20"/>
  <c r="O204" i="20" s="1"/>
  <c r="B204" i="20"/>
  <c r="B203" i="20"/>
  <c r="N202" i="20"/>
  <c r="O202" i="20" s="1"/>
  <c r="B201" i="20"/>
  <c r="B200" i="20"/>
  <c r="B199" i="20"/>
  <c r="N196" i="20"/>
  <c r="O196" i="20" s="1"/>
  <c r="B195" i="20"/>
  <c r="B193" i="20"/>
  <c r="N194" i="20"/>
  <c r="O194" i="20" s="1"/>
  <c r="B194" i="20"/>
  <c r="N192" i="20"/>
  <c r="O192" i="20" s="1"/>
  <c r="N191" i="20"/>
  <c r="O191" i="20" s="1"/>
  <c r="B187" i="20"/>
  <c r="B190" i="20"/>
  <c r="N176" i="20"/>
  <c r="O176" i="20" s="1"/>
  <c r="N189" i="20"/>
  <c r="O189" i="20" s="1"/>
  <c r="B189" i="20"/>
  <c r="B184" i="20"/>
  <c r="B188" i="20"/>
  <c r="N183" i="20"/>
  <c r="O183" i="20" s="1"/>
  <c r="B186" i="20"/>
  <c r="N178" i="20"/>
  <c r="O178" i="20" s="1"/>
  <c r="N185" i="20"/>
  <c r="O185" i="20" s="1"/>
  <c r="B181" i="20"/>
  <c r="N182" i="20"/>
  <c r="O182" i="20" s="1"/>
  <c r="B179" i="20"/>
  <c r="N180" i="20"/>
  <c r="O180" i="20" s="1"/>
  <c r="N177" i="20"/>
  <c r="O177" i="20" s="1"/>
  <c r="B169" i="20"/>
  <c r="N175" i="20"/>
  <c r="O175" i="20" s="1"/>
  <c r="B171" i="20"/>
  <c r="N170" i="20"/>
  <c r="O170" i="20" s="1"/>
  <c r="N168" i="20"/>
  <c r="O168" i="20" s="1"/>
  <c r="B166" i="20"/>
  <c r="N165" i="20"/>
  <c r="O165" i="20" s="1"/>
  <c r="B167" i="20"/>
  <c r="N163" i="20"/>
  <c r="O163" i="20" s="1"/>
  <c r="B164" i="20"/>
  <c r="N164" i="20"/>
  <c r="O164" i="20" s="1"/>
  <c r="B162" i="20"/>
  <c r="B161" i="20"/>
  <c r="N160" i="20"/>
  <c r="O160" i="20" s="1"/>
  <c r="N158" i="20"/>
  <c r="O158" i="20" s="1"/>
  <c r="B159" i="20"/>
  <c r="N152" i="20"/>
  <c r="O152" i="20" s="1"/>
  <c r="B156" i="20"/>
  <c r="N155" i="20"/>
  <c r="O155" i="20" s="1"/>
  <c r="N149" i="20"/>
  <c r="O149" i="20" s="1"/>
  <c r="N153" i="20"/>
  <c r="O153" i="20" s="1"/>
  <c r="B153" i="20"/>
  <c r="N151" i="20"/>
  <c r="O151" i="20" s="1"/>
  <c r="N150" i="20"/>
  <c r="O150" i="20" s="1"/>
  <c r="B144" i="20"/>
  <c r="N147" i="20"/>
  <c r="O147" i="20" s="1"/>
  <c r="N145" i="20"/>
  <c r="O145" i="20" s="1"/>
  <c r="B146" i="20"/>
  <c r="B141" i="20"/>
  <c r="B143" i="20"/>
  <c r="B142" i="20"/>
  <c r="B130" i="20"/>
  <c r="B140" i="20"/>
  <c r="N135" i="20"/>
  <c r="O135" i="20" s="1"/>
  <c r="B139" i="20"/>
  <c r="N137" i="20"/>
  <c r="O137" i="20" s="1"/>
  <c r="N134" i="20"/>
  <c r="O134" i="20" s="1"/>
  <c r="N136" i="20"/>
  <c r="O136" i="20" s="1"/>
  <c r="N133" i="20"/>
  <c r="O133" i="20" s="1"/>
  <c r="N131" i="20"/>
  <c r="O131" i="20" s="1"/>
  <c r="B132" i="20"/>
  <c r="N132" i="20"/>
  <c r="O132" i="20" s="1"/>
  <c r="N127" i="20"/>
  <c r="O127" i="20" s="1"/>
  <c r="N128" i="20"/>
  <c r="O128" i="20" s="1"/>
  <c r="N129" i="20"/>
  <c r="O129" i="20" s="1"/>
  <c r="B129" i="20"/>
  <c r="B122" i="20"/>
  <c r="N125" i="20"/>
  <c r="O125" i="20" s="1"/>
  <c r="B126" i="20"/>
  <c r="N123" i="20"/>
  <c r="O123" i="20" s="1"/>
  <c r="B120" i="20"/>
  <c r="N121" i="20"/>
  <c r="O121" i="20" s="1"/>
  <c r="N119" i="20"/>
  <c r="O119" i="20" s="1"/>
  <c r="B118" i="20"/>
  <c r="N114" i="20"/>
  <c r="O114" i="20" s="1"/>
  <c r="N116" i="20"/>
  <c r="O116" i="20" s="1"/>
  <c r="N110" i="20"/>
  <c r="O110" i="20" s="1"/>
  <c r="B113" i="20"/>
  <c r="B115" i="20"/>
  <c r="N112" i="20"/>
  <c r="O112" i="20" s="1"/>
  <c r="B112" i="20"/>
  <c r="B107" i="20"/>
  <c r="B111" i="20"/>
  <c r="B103" i="20"/>
  <c r="N102" i="20"/>
  <c r="O102" i="20" s="1"/>
  <c r="B104" i="20"/>
  <c r="N104" i="20"/>
  <c r="O104" i="20" s="1"/>
  <c r="B105" i="20"/>
  <c r="N99" i="20"/>
  <c r="O99" i="20" s="1"/>
  <c r="B100" i="20"/>
  <c r="N101" i="20"/>
  <c r="O101" i="20" s="1"/>
  <c r="B101" i="20"/>
  <c r="N94" i="20"/>
  <c r="O94" i="20" s="1"/>
  <c r="N98" i="20"/>
  <c r="O98" i="20" s="1"/>
  <c r="N89" i="20"/>
  <c r="O89" i="20" s="1"/>
  <c r="B95" i="20"/>
  <c r="N97" i="20"/>
  <c r="O97" i="20" s="1"/>
  <c r="B97" i="20"/>
  <c r="N87" i="20"/>
  <c r="O87" i="20" s="1"/>
  <c r="B88" i="20"/>
  <c r="B90" i="20"/>
  <c r="B84" i="20"/>
  <c r="N78" i="20"/>
  <c r="O78" i="20" s="1"/>
  <c r="B82" i="20"/>
  <c r="N85" i="20"/>
  <c r="O85" i="20" s="1"/>
  <c r="B81" i="20"/>
  <c r="B79" i="20"/>
  <c r="B80" i="20"/>
  <c r="B71" i="20"/>
  <c r="B75" i="20"/>
  <c r="B77" i="20"/>
  <c r="N74" i="20"/>
  <c r="O74" i="20" s="1"/>
  <c r="N62" i="20"/>
  <c r="O62" i="20" s="1"/>
  <c r="N76" i="20"/>
  <c r="O76" i="20" s="1"/>
  <c r="B70" i="20"/>
  <c r="B67" i="20"/>
  <c r="B68" i="20"/>
  <c r="N57" i="20"/>
  <c r="O57" i="20" s="1"/>
  <c r="N41" i="20"/>
  <c r="O41" i="20" s="1"/>
  <c r="N66" i="20"/>
  <c r="O66" i="20" s="1"/>
  <c r="B63" i="20"/>
  <c r="N63" i="20"/>
  <c r="O63" i="20" s="1"/>
  <c r="N55" i="20"/>
  <c r="O55" i="20" s="1"/>
  <c r="N58" i="20"/>
  <c r="O58" i="20" s="1"/>
  <c r="N59" i="20"/>
  <c r="O59" i="20" s="1"/>
  <c r="N52" i="20"/>
  <c r="O52" i="20" s="1"/>
  <c r="N56" i="20"/>
  <c r="O56" i="20" s="1"/>
  <c r="N54" i="20"/>
  <c r="O54" i="20" s="1"/>
  <c r="N47" i="20"/>
  <c r="O47" i="20" s="1"/>
  <c r="N53" i="20"/>
  <c r="O53" i="20" s="1"/>
  <c r="B46" i="20"/>
  <c r="N39" i="20"/>
  <c r="O39" i="20" s="1"/>
  <c r="N27" i="20"/>
  <c r="O27" i="20" s="1"/>
  <c r="B45" i="20"/>
  <c r="B43" i="20"/>
  <c r="B44" i="20"/>
  <c r="N40" i="20"/>
  <c r="O40" i="20" s="1"/>
  <c r="N36" i="20"/>
  <c r="O36" i="20" s="1"/>
  <c r="B37" i="20"/>
  <c r="B42" i="20"/>
  <c r="N33" i="20"/>
  <c r="O33" i="20" s="1"/>
  <c r="B30" i="20"/>
  <c r="B24" i="20"/>
  <c r="N32" i="20"/>
  <c r="O32" i="20" s="1"/>
  <c r="B34" i="20"/>
  <c r="B18" i="20"/>
  <c r="N20" i="20"/>
  <c r="O20" i="20" s="1"/>
  <c r="N19" i="20"/>
  <c r="O19" i="20" s="1"/>
  <c r="N26" i="20"/>
  <c r="O26" i="20" s="1"/>
  <c r="B21" i="20"/>
  <c r="N16" i="20"/>
  <c r="O16" i="20" s="1"/>
  <c r="K17" i="19"/>
  <c r="N17" i="20"/>
  <c r="O17" i="20" s="1"/>
  <c r="B15" i="20"/>
  <c r="B83" i="20"/>
  <c r="N83" i="20"/>
  <c r="O83" i="20" s="1"/>
  <c r="B50" i="20"/>
  <c r="B61" i="20"/>
  <c r="B35" i="20"/>
  <c r="N35" i="20"/>
  <c r="O35" i="20" s="1"/>
  <c r="N93" i="20"/>
  <c r="O93" i="20" s="1"/>
  <c r="N91" i="20"/>
  <c r="O91" i="20" s="1"/>
  <c r="B91" i="20"/>
  <c r="N69" i="20"/>
  <c r="O69" i="20" s="1"/>
  <c r="B69" i="20"/>
  <c r="N65" i="20"/>
  <c r="O65" i="20" s="1"/>
  <c r="B65" i="20"/>
  <c r="B86" i="20"/>
  <c r="B23" i="20"/>
  <c r="N23" i="20"/>
  <c r="O23" i="20" s="1"/>
  <c r="N72" i="20"/>
  <c r="O72" i="20" s="1"/>
  <c r="B72" i="20"/>
  <c r="B49" i="20"/>
  <c r="N49" i="20"/>
  <c r="O49" i="20" s="1"/>
  <c r="N51" i="20"/>
  <c r="O51" i="20" s="1"/>
  <c r="B51" i="20"/>
  <c r="B48" i="20"/>
  <c r="N48" i="20"/>
  <c r="O48" i="20" s="1"/>
  <c r="B38" i="20"/>
  <c r="B31" i="20"/>
  <c r="N31" i="20"/>
  <c r="O31" i="20" s="1"/>
  <c r="B25" i="20"/>
  <c r="B64" i="20"/>
  <c r="N64" i="20"/>
  <c r="O64" i="20" s="1"/>
  <c r="B96" i="20"/>
  <c r="N96" i="20"/>
  <c r="O96" i="20" s="1"/>
  <c r="N28" i="20"/>
  <c r="O28" i="20" s="1"/>
  <c r="B28" i="20"/>
  <c r="B29" i="20"/>
  <c r="N29" i="20"/>
  <c r="O29" i="20" s="1"/>
  <c r="N73" i="20"/>
  <c r="O73" i="20" s="1"/>
  <c r="B60" i="20"/>
  <c r="N14" i="20"/>
  <c r="J17" i="19"/>
  <c r="I7" i="20" l="1"/>
  <c r="G17" i="19" s="1"/>
  <c r="K6" i="20"/>
  <c r="K8" i="20" s="1"/>
  <c r="I5" i="20"/>
  <c r="E17" i="19" s="1"/>
  <c r="P13" i="19" s="1"/>
  <c r="E5" i="20"/>
  <c r="D17" i="19" s="1"/>
  <c r="P12" i="19" s="1"/>
  <c r="E7" i="20"/>
  <c r="F17" i="19" s="1"/>
  <c r="B10" i="19" s="1"/>
  <c r="P5" i="19" s="1"/>
  <c r="L17" i="19"/>
  <c r="M17" i="19" s="1"/>
  <c r="O14" i="20"/>
  <c r="D10" i="19" l="1"/>
  <c r="P6" i="19" s="1"/>
  <c r="P17" i="19" s="1"/>
  <c r="I17" i="19"/>
  <c r="D13" i="19" s="1"/>
  <c r="P10" i="19" s="1"/>
  <c r="P11" i="19" s="1"/>
  <c r="O6" i="20"/>
  <c r="I8" i="20"/>
  <c r="E8" i="20"/>
  <c r="P9" i="19"/>
  <c r="C17" i="19"/>
  <c r="H17" i="19"/>
  <c r="F10" i="19" s="1"/>
  <c r="P18" i="19"/>
  <c r="P19" i="19"/>
  <c r="P16" i="19"/>
  <c r="P7" i="19" l="1"/>
  <c r="P4" i="19"/>
  <c r="P15" i="19" s="1"/>
  <c r="B13" i="19"/>
  <c r="P21" i="19"/>
</calcChain>
</file>

<file path=xl/sharedStrings.xml><?xml version="1.0" encoding="utf-8"?>
<sst xmlns="http://schemas.openxmlformats.org/spreadsheetml/2006/main" count="4508" uniqueCount="1920">
  <si>
    <t>IOC.NS</t>
  </si>
  <si>
    <t>GAIL.NS</t>
  </si>
  <si>
    <t>INDUSTOWER.NS</t>
  </si>
  <si>
    <t>TATAPOWER.NS</t>
  </si>
  <si>
    <t>VEDL.NS</t>
  </si>
  <si>
    <t>ACC.NS</t>
  </si>
  <si>
    <t>ADANIGREEN.NS</t>
  </si>
  <si>
    <t>ADANITRANS.NS</t>
  </si>
  <si>
    <t>AMBUJACEM.NS</t>
  </si>
  <si>
    <t>ATGL.NS</t>
  </si>
  <si>
    <t>BAJAJHLDNG.NS</t>
  </si>
  <si>
    <t>BANDHANBNK.NS</t>
  </si>
  <si>
    <t>BANKBARODA.NS</t>
  </si>
  <si>
    <t>BEL.NS</t>
  </si>
  <si>
    <t>BERGEPAINT.NS</t>
  </si>
  <si>
    <t>BIOCON.NS</t>
  </si>
  <si>
    <t>BOSCHLTD.NS</t>
  </si>
  <si>
    <t>CHOLAFIN.NS</t>
  </si>
  <si>
    <t>COLPAL.NS</t>
  </si>
  <si>
    <t>DABUR.NS</t>
  </si>
  <si>
    <t>DLF.NS</t>
  </si>
  <si>
    <t>DMART.NS</t>
  </si>
  <si>
    <t>GLAND.NS</t>
  </si>
  <si>
    <t>GODREJCP.NS</t>
  </si>
  <si>
    <t>HAL.NS</t>
  </si>
  <si>
    <t>HAVELLS.NS</t>
  </si>
  <si>
    <t>HDFCAMC.NS</t>
  </si>
  <si>
    <t>ICICIGI.NS</t>
  </si>
  <si>
    <t>ICICIPRULI.NS</t>
  </si>
  <si>
    <t>INDIGO.NS</t>
  </si>
  <si>
    <t>IRCTC.NS</t>
  </si>
  <si>
    <t>LICI.NS</t>
  </si>
  <si>
    <t>LTIM.NS</t>
  </si>
  <si>
    <t>MARICO.NS</t>
  </si>
  <si>
    <t>MCDOWELL-N.NS</t>
  </si>
  <si>
    <t>MOTHERSON.NS</t>
  </si>
  <si>
    <t>MPHASIS.NS</t>
  </si>
  <si>
    <t>MUTHOOTFIN.NS</t>
  </si>
  <si>
    <t>NAUKRI.NS</t>
  </si>
  <si>
    <t>NYKAA.NS</t>
  </si>
  <si>
    <t>PAYTM.NS</t>
  </si>
  <si>
    <t>PGHH.NS</t>
  </si>
  <si>
    <t>PIDILITIND.NS</t>
  </si>
  <si>
    <t>PIIND.NS</t>
  </si>
  <si>
    <t>SBICARD.NS</t>
  </si>
  <si>
    <t>SHREECEM.NS</t>
  </si>
  <si>
    <t>SIEMENS.NS</t>
  </si>
  <si>
    <t>SRF.NS</t>
  </si>
  <si>
    <t>TORNTPHARM.NS</t>
  </si>
  <si>
    <t>ZOMATO.NS</t>
  </si>
  <si>
    <t>ABB.NS</t>
  </si>
  <si>
    <t>Date</t>
  </si>
  <si>
    <t>symbol</t>
  </si>
  <si>
    <t>DATE</t>
  </si>
  <si>
    <t>opne</t>
  </si>
  <si>
    <t>Close</t>
  </si>
  <si>
    <t>CHANGE</t>
  </si>
  <si>
    <t>PARSENT</t>
  </si>
  <si>
    <t>PARSENT_high%</t>
  </si>
  <si>
    <t>ABBOTINDIA.NS</t>
  </si>
  <si>
    <t>ABCAPITAL.NS</t>
  </si>
  <si>
    <t>ABFRL.NS</t>
  </si>
  <si>
    <t>ADANIENT.NS</t>
  </si>
  <si>
    <t>ADANIPORTS.NS</t>
  </si>
  <si>
    <t>ALKEM.NS</t>
  </si>
  <si>
    <t>APOLLOHOSP.NS</t>
  </si>
  <si>
    <t>ASHOKLEY.NS</t>
  </si>
  <si>
    <t>ASIANPAINT.NS</t>
  </si>
  <si>
    <t>ASTRAL.NS</t>
  </si>
  <si>
    <t>AUBANK.NS</t>
  </si>
  <si>
    <t>AUROPHARMA.NS</t>
  </si>
  <si>
    <t>AWL.NS</t>
  </si>
  <si>
    <t>AXISBANK.NS</t>
  </si>
  <si>
    <t>BAJAJ-AUTO.NS</t>
  </si>
  <si>
    <t>BAJAJFINSV.NS</t>
  </si>
  <si>
    <t>BAJFINANCE.NS</t>
  </si>
  <si>
    <t>BALKRISIND.NS</t>
  </si>
  <si>
    <t>BANKINDIA.NS</t>
  </si>
  <si>
    <t>BATAINDIA.NS</t>
  </si>
  <si>
    <t>BHARATFORG.NS</t>
  </si>
  <si>
    <t>BHARTIARTL.NS</t>
  </si>
  <si>
    <t>BHEL.NS</t>
  </si>
  <si>
    <t>BPCL.NS</t>
  </si>
  <si>
    <t>BRITANNIA.NS</t>
  </si>
  <si>
    <t>CANBK.NS</t>
  </si>
  <si>
    <t>CIPLA.NS</t>
  </si>
  <si>
    <t>CLEAN.NS</t>
  </si>
  <si>
    <t>COALINDIA.NS</t>
  </si>
  <si>
    <t>COFORGE.NS</t>
  </si>
  <si>
    <t>CONCOR.NS</t>
  </si>
  <si>
    <t>COROMANDEL.NS</t>
  </si>
  <si>
    <t>CROMPTON.NS</t>
  </si>
  <si>
    <t>CUMMINSIND.NS</t>
  </si>
  <si>
    <t>DALBHARAT.NS</t>
  </si>
  <si>
    <t>DEEPAKNTR.NS</t>
  </si>
  <si>
    <t>DELHIVERY.NS</t>
  </si>
  <si>
    <t>DIVISLAB.NS</t>
  </si>
  <si>
    <t>DIXON.NS</t>
  </si>
  <si>
    <t>DRREDDY.NS</t>
  </si>
  <si>
    <t>EICHERMOT.NS</t>
  </si>
  <si>
    <t>EMAMILTD.NS</t>
  </si>
  <si>
    <t>ESCORTS.NS</t>
  </si>
  <si>
    <t>FEDERALBNK.NS</t>
  </si>
  <si>
    <t>FORTIS.NS</t>
  </si>
  <si>
    <t>GODREJPROP.NS</t>
  </si>
  <si>
    <t>GRASIM.NS</t>
  </si>
  <si>
    <t>GSPL.NS</t>
  </si>
  <si>
    <t>GUJGASLTD.NS</t>
  </si>
  <si>
    <t>HCLTECH.NS</t>
  </si>
  <si>
    <t>HDFC.NS</t>
  </si>
  <si>
    <t>HDFCBANK.NS</t>
  </si>
  <si>
    <t>HDFCLIFE.NS</t>
  </si>
  <si>
    <t>HEROMOTOCO.NS</t>
  </si>
  <si>
    <t>HINDALCO.NS</t>
  </si>
  <si>
    <t>HINDPETRO.NS</t>
  </si>
  <si>
    <t>HINDUNILVR.NS</t>
  </si>
  <si>
    <t>HINDZINC.NS</t>
  </si>
  <si>
    <t>HONAUT.NS</t>
  </si>
  <si>
    <t>ICICIBANK.NS</t>
  </si>
  <si>
    <t>IDEA.NS</t>
  </si>
  <si>
    <t>IDFCFIRSTB.NS</t>
  </si>
  <si>
    <t>IEX.NS</t>
  </si>
  <si>
    <t>IGL.NS</t>
  </si>
  <si>
    <t>INDHOTEL.NS</t>
  </si>
  <si>
    <t>INDIAMART.NS</t>
  </si>
  <si>
    <t>INDIANB.NS</t>
  </si>
  <si>
    <t>INDUSINDBK.NS</t>
  </si>
  <si>
    <t>INFY.NS</t>
  </si>
  <si>
    <t>IPCALAB.NS</t>
  </si>
  <si>
    <t>ISEC.NS</t>
  </si>
  <si>
    <t>ITC.NS</t>
  </si>
  <si>
    <t>JINDALSTEL.NS</t>
  </si>
  <si>
    <t>JSWENERGY.NS</t>
  </si>
  <si>
    <t>JSWSTEEL.NS</t>
  </si>
  <si>
    <t>JUBLFOOD.NS</t>
  </si>
  <si>
    <t>KOTAKBANK.NS</t>
  </si>
  <si>
    <t>LALPATHLAB.NS</t>
  </si>
  <si>
    <t>LAURUSLABS.NS</t>
  </si>
  <si>
    <t>LICHSGFIN.NS</t>
  </si>
  <si>
    <t>LINDEINDIA.NS</t>
  </si>
  <si>
    <t>LT.NS</t>
  </si>
  <si>
    <t>LTTS.NS</t>
  </si>
  <si>
    <t>LUPIN.NS</t>
  </si>
  <si>
    <t>MARUTI.NS</t>
  </si>
  <si>
    <t>MAXHEALTH.NS</t>
  </si>
  <si>
    <t>MFSL.NS</t>
  </si>
  <si>
    <t>MRF.NS</t>
  </si>
  <si>
    <t>MSUMI.NS</t>
  </si>
  <si>
    <t>NATIONALUM.NS</t>
  </si>
  <si>
    <t>NAVINFLUOR.NS</t>
  </si>
  <si>
    <t>NESTLEIND.NS</t>
  </si>
  <si>
    <t>NTPC.NS</t>
  </si>
  <si>
    <t>OBEROIRLTY.NS</t>
  </si>
  <si>
    <t>OFSS.NS</t>
  </si>
  <si>
    <t>OIL.NS</t>
  </si>
  <si>
    <t>ONGC.NS</t>
  </si>
  <si>
    <t>PAGEIND.NS</t>
  </si>
  <si>
    <t>PERSISTENT.NS</t>
  </si>
  <si>
    <t>PETRONET.NS</t>
  </si>
  <si>
    <t>PFC.NS</t>
  </si>
  <si>
    <t>PNB.NS</t>
  </si>
  <si>
    <t>POLICYBZR.NS</t>
  </si>
  <si>
    <t>POLYCAB.NS</t>
  </si>
  <si>
    <t>POONAWALLA.NS</t>
  </si>
  <si>
    <t>POWERGRID.NS</t>
  </si>
  <si>
    <t>PRESTIGE.NS</t>
  </si>
  <si>
    <t>RAMCOCEM.NS</t>
  </si>
  <si>
    <t>RECLTD.NS</t>
  </si>
  <si>
    <t>RELIANCE.NS</t>
  </si>
  <si>
    <t>SAIL.NS</t>
  </si>
  <si>
    <t>SBILIFE.NS</t>
  </si>
  <si>
    <t>SBIN.NS</t>
  </si>
  <si>
    <t>SHRIRAMFIN.NS</t>
  </si>
  <si>
    <t>SONACOMS.NS</t>
  </si>
  <si>
    <t>SUNPHARMA.NS</t>
  </si>
  <si>
    <t>SUNTV.NS</t>
  </si>
  <si>
    <t>SYNGENE.NS</t>
  </si>
  <si>
    <t>TATACHEM.NS</t>
  </si>
  <si>
    <t>TATACOMM.NS</t>
  </si>
  <si>
    <t>TATACONSUM.NS</t>
  </si>
  <si>
    <t>TATAELXSI.NS</t>
  </si>
  <si>
    <t>TATAMOTORS.NS</t>
  </si>
  <si>
    <t>TATASTEEL.NS</t>
  </si>
  <si>
    <t>TCS.NS</t>
  </si>
  <si>
    <t>TECHM.NS</t>
  </si>
  <si>
    <t>TIINDIA.NS</t>
  </si>
  <si>
    <t>TITAN.NS</t>
  </si>
  <si>
    <t>TORNTPOWER.NS</t>
  </si>
  <si>
    <t>TRENT.NS</t>
  </si>
  <si>
    <t>TRIDENT.NS</t>
  </si>
  <si>
    <t>TTML.NS</t>
  </si>
  <si>
    <t>TVSMOTOR.NS</t>
  </si>
  <si>
    <t>UBL.NS</t>
  </si>
  <si>
    <t>ULTRACEMCO.NS</t>
  </si>
  <si>
    <t>UNIONBANK.NS</t>
  </si>
  <si>
    <t>UPL.NS</t>
  </si>
  <si>
    <t>VBL.NS</t>
  </si>
  <si>
    <t>VOLTAS.NS</t>
  </si>
  <si>
    <t>WHIRLPOOL.NS</t>
  </si>
  <si>
    <t>WIPRO.NS</t>
  </si>
  <si>
    <t>YESBANK.NS</t>
  </si>
  <si>
    <t>ZEEL.NS</t>
  </si>
  <si>
    <t>ZYDUSLIFE.NS</t>
  </si>
  <si>
    <t>RANIG_STOCK</t>
  </si>
  <si>
    <t>BSE:NAM-EURONEXT:INDIA.NS</t>
  </si>
  <si>
    <t>PATANJALI.NS</t>
  </si>
  <si>
    <t>Rank_high_prvesh</t>
  </si>
  <si>
    <t>Rank_high</t>
  </si>
  <si>
    <t>Package                       Version</t>
  </si>
  <si>
    <t>----------------------------- -----------</t>
  </si>
  <si>
    <t>altair                        4.2.2</t>
  </si>
  <si>
    <t>appdirs                       1.4.4</t>
  </si>
  <si>
    <t>attrs                         22.2.0</t>
  </si>
  <si>
    <t>backports.zoneinfo            0.2.1</t>
  </si>
  <si>
    <t>beautifulsoup4                4.11.1</t>
  </si>
  <si>
    <t>blinker                       1.6.2</t>
  </si>
  <si>
    <t>cachetools                    5.3.0</t>
  </si>
  <si>
    <t>cattrs                        22.2.0</t>
  </si>
  <si>
    <t>certifi                       2022.12.7</t>
  </si>
  <si>
    <t>cffi                          1.15.1</t>
  </si>
  <si>
    <t>charset-normalizer            3.0.1</t>
  </si>
  <si>
    <t>click                         8.1.3</t>
  </si>
  <si>
    <t>colorama                      0.4.6</t>
  </si>
  <si>
    <t>cryptography                  39.0.0</t>
  </si>
  <si>
    <t>cycler                        0.11.0</t>
  </si>
  <si>
    <t>decorator                     5.1.1</t>
  </si>
  <si>
    <t>entrypoints                   0.4</t>
  </si>
  <si>
    <t>exceptiongroup                1.1.1</t>
  </si>
  <si>
    <t>fonttools                     4.38.0</t>
  </si>
  <si>
    <t>frozendict                    2.3.4</t>
  </si>
  <si>
    <t>gitdb                         4.0.10</t>
  </si>
  <si>
    <t>GitPython                     3.1.31</t>
  </si>
  <si>
    <t>google-api-core               2.11.0</t>
  </si>
  <si>
    <t>google-api-python-client      2.85.0</t>
  </si>
  <si>
    <t>google-auth                   2.17.3</t>
  </si>
  <si>
    <t>google-auth-httplib2          0.1.0</t>
  </si>
  <si>
    <t>googleapis-common-protos      1.59.0</t>
  </si>
  <si>
    <t>html5lib                      1.1</t>
  </si>
  <si>
    <t>httplib2                      0.22.0</t>
  </si>
  <si>
    <t>idna                          3.4</t>
  </si>
  <si>
    <t>importlib-metadata            6.3.0</t>
  </si>
  <si>
    <t>importlib-resources           5.12.0</t>
  </si>
  <si>
    <t>Jinja2                        3.1.2</t>
  </si>
  <si>
    <t>jsonschema                    4.17.3</t>
  </si>
  <si>
    <t>kiwisolver                    1.4.4</t>
  </si>
  <si>
    <t>lxml                          4.9.2</t>
  </si>
  <si>
    <t>markdown-it-py                2.2.0</t>
  </si>
  <si>
    <t>MarkupSafe                    2.1.2</t>
  </si>
  <si>
    <t>matplotlib                    3.5.3</t>
  </si>
  <si>
    <t>mdurl                         0.1.2</t>
  </si>
  <si>
    <t>multitasking                  0.0.11</t>
  </si>
  <si>
    <t>nsepy                         0.8</t>
  </si>
  <si>
    <t>numpy                         1.21.6</t>
  </si>
  <si>
    <t>packaging                     23.0</t>
  </si>
  <si>
    <t>pandas                        1.3.5</t>
  </si>
  <si>
    <t>pandas-datareader             0.10.0</t>
  </si>
  <si>
    <t>pandas-datareaders-unofficial 0.0.4</t>
  </si>
  <si>
    <t>Pillow                        9.4.0</t>
  </si>
  <si>
    <t>pip                           23.0.1</t>
  </si>
  <si>
    <t>pkgutil_resolve_name          1.3.10</t>
  </si>
  <si>
    <t>platformdirs                  3.2.0</t>
  </si>
  <si>
    <t>plotly                        5.14.1</t>
  </si>
  <si>
    <t>protobuf                      3.20.3</t>
  </si>
  <si>
    <t>pyarrow                       11.0.0</t>
  </si>
  <si>
    <t>pyasn1                        0.4.8</t>
  </si>
  <si>
    <t>pyasn1-modules                0.2.8</t>
  </si>
  <si>
    <t>pycparser                     2.21</t>
  </si>
  <si>
    <t>pydeck                        0.8.0</t>
  </si>
  <si>
    <t>Pygments                      2.15.0</t>
  </si>
  <si>
    <t>Pympler                       1.0.1</t>
  </si>
  <si>
    <t>pyotp                         2.8.0</t>
  </si>
  <si>
    <t>pyparsing                     3.0.9</t>
  </si>
  <si>
    <t>pyrsistent                    0.19.3</t>
  </si>
  <si>
    <t>python-dateutil               2.8.2</t>
  </si>
  <si>
    <t>pytz                          2022.7.1</t>
  </si>
  <si>
    <t>pytz-deprecation-shim         0.1.0.post0</t>
  </si>
  <si>
    <t>pywin32                       305</t>
  </si>
  <si>
    <t>requests                      2.28.2</t>
  </si>
  <si>
    <t>requests-cache                1.0.1</t>
  </si>
  <si>
    <t>rich                          13.3.4</t>
  </si>
  <si>
    <t>rsa                           4.9</t>
  </si>
  <si>
    <t>seaborn                       0.12.2</t>
  </si>
  <si>
    <t>setuptools                    60.2.0</t>
  </si>
  <si>
    <t>six                           1.16.0</t>
  </si>
  <si>
    <t>smmap                         5.0.0</t>
  </si>
  <si>
    <t>soupsieve                     2.3.2.post1</t>
  </si>
  <si>
    <t>streamlit                     1.21.0</t>
  </si>
  <si>
    <t>ta                            0.10.2</t>
  </si>
  <si>
    <t>TA-Lib                        0.4.24</t>
  </si>
  <si>
    <t>tabulate                      0.9.0</t>
  </si>
  <si>
    <t>tenacity                      8.2.2</t>
  </si>
  <si>
    <t>toml                          0.10.2</t>
  </si>
  <si>
    <t>toolz                         0.12.0</t>
  </si>
  <si>
    <t>tornado                       6.2</t>
  </si>
  <si>
    <t>typing_extensions             4.5.0</t>
  </si>
  <si>
    <t>tzdata                        2023.3</t>
  </si>
  <si>
    <t>tzlocal                       4.3</t>
  </si>
  <si>
    <t>uritemplate                   4.1.1</t>
  </si>
  <si>
    <t>url-normalize                 1.4.3</t>
  </si>
  <si>
    <t>urllib3                       1.26.14</t>
  </si>
  <si>
    <t>validators                    0.20.0</t>
  </si>
  <si>
    <t>watchdog                      3.0.0</t>
  </si>
  <si>
    <t>webencodings                  0.5.1</t>
  </si>
  <si>
    <t>wheel                         0.37.1</t>
  </si>
  <si>
    <t>xlwings                       0.29.0</t>
  </si>
  <si>
    <t>yfinance                      0.2.9</t>
  </si>
  <si>
    <t>zipp                          3.15.0</t>
  </si>
  <si>
    <t>Buy</t>
  </si>
  <si>
    <t>Entry</t>
  </si>
  <si>
    <t>Entry Date</t>
  </si>
  <si>
    <t>SELL</t>
  </si>
  <si>
    <t>Exit</t>
  </si>
  <si>
    <t>Exit Date</t>
  </si>
  <si>
    <t>CHANG</t>
  </si>
  <si>
    <t>percent</t>
  </si>
  <si>
    <t>percent_sum</t>
  </si>
  <si>
    <t>END</t>
  </si>
  <si>
    <t>P/L</t>
  </si>
  <si>
    <t>Probability</t>
  </si>
  <si>
    <t>Return</t>
  </si>
  <si>
    <t>Drawdown</t>
  </si>
  <si>
    <r>
      <t xml:space="preserve">Volume_LIMIT = </t>
    </r>
    <r>
      <rPr>
        <sz val="10"/>
        <color rgb="FF6897BB"/>
        <rFont val="Arial Unicode MS"/>
        <family val="2"/>
      </rPr>
      <t>0</t>
    </r>
  </si>
  <si>
    <r>
      <t xml:space="preserve">top_ganer = </t>
    </r>
    <r>
      <rPr>
        <sz val="10"/>
        <color rgb="FF6897BB"/>
        <rFont val="Arial Unicode MS"/>
        <family val="2"/>
      </rPr>
      <t>25</t>
    </r>
  </si>
  <si>
    <r>
      <t xml:space="preserve">Close_limit_mimi = </t>
    </r>
    <r>
      <rPr>
        <sz val="10"/>
        <color rgb="FF6897BB"/>
        <rFont val="Arial Unicode MS"/>
        <family val="2"/>
      </rPr>
      <t>10</t>
    </r>
  </si>
  <si>
    <r>
      <t xml:space="preserve">Close_limit_max = </t>
    </r>
    <r>
      <rPr>
        <sz val="10"/>
        <color rgb="FF6897BB"/>
        <rFont val="Arial Unicode MS"/>
        <family val="2"/>
      </rPr>
      <t>2000</t>
    </r>
  </si>
  <si>
    <r>
      <t xml:space="preserve">index_dasy = </t>
    </r>
    <r>
      <rPr>
        <sz val="10"/>
        <color rgb="FF6897BB"/>
        <rFont val="Arial Unicode MS"/>
        <family val="2"/>
      </rPr>
      <t>0</t>
    </r>
  </si>
  <si>
    <r>
      <t xml:space="preserve">time_sleep = </t>
    </r>
    <r>
      <rPr>
        <sz val="10"/>
        <color rgb="FF6897BB"/>
        <rFont val="Arial Unicode MS"/>
        <family val="2"/>
      </rPr>
      <t>0</t>
    </r>
  </si>
  <si>
    <r>
      <t xml:space="preserve">FromDay = </t>
    </r>
    <r>
      <rPr>
        <sz val="10"/>
        <color rgb="FF6A8759"/>
        <rFont val="Arial Unicode MS"/>
        <family val="2"/>
      </rPr>
      <t>"26"</t>
    </r>
  </si>
  <si>
    <r>
      <t xml:space="preserve">FromMonth = </t>
    </r>
    <r>
      <rPr>
        <sz val="10"/>
        <color rgb="FF6A8759"/>
        <rFont val="Arial Unicode MS"/>
        <family val="2"/>
      </rPr>
      <t>"05"</t>
    </r>
  </si>
  <si>
    <r>
      <t xml:space="preserve">FromYear = </t>
    </r>
    <r>
      <rPr>
        <sz val="10"/>
        <color rgb="FF6A8759"/>
        <rFont val="Arial Unicode MS"/>
        <family val="2"/>
      </rPr>
      <t>"2023"</t>
    </r>
  </si>
  <si>
    <t># valid intervals: 1m,2m,5m,15m,30m,60m,90m,1h,1d,5d,1wk,1mo,3mo</t>
  </si>
  <si>
    <r>
      <t xml:space="preserve">interval_ = </t>
    </r>
    <r>
      <rPr>
        <sz val="10"/>
        <color rgb="FF6A8759"/>
        <rFont val="Arial Unicode MS"/>
        <family val="2"/>
      </rPr>
      <t>"5m"</t>
    </r>
  </si>
  <si>
    <r>
      <t xml:space="preserve">tomDay = </t>
    </r>
    <r>
      <rPr>
        <sz val="10"/>
        <color rgb="FF6A8759"/>
        <rFont val="Arial Unicode MS"/>
        <family val="2"/>
      </rPr>
      <t>"27"</t>
    </r>
  </si>
  <si>
    <r>
      <t xml:space="preserve">toMonth = </t>
    </r>
    <r>
      <rPr>
        <sz val="10"/>
        <color rgb="FF6A8759"/>
        <rFont val="Arial Unicode MS"/>
        <family val="2"/>
      </rPr>
      <t>"5"</t>
    </r>
  </si>
  <si>
    <r>
      <t xml:space="preserve">toYear = </t>
    </r>
    <r>
      <rPr>
        <sz val="10"/>
        <color rgb="FF6A8759"/>
        <rFont val="Arial Unicode MS"/>
        <family val="2"/>
      </rPr>
      <t>"2023"</t>
    </r>
  </si>
  <si>
    <t>start</t>
  </si>
  <si>
    <t>percent+BOKREJ</t>
  </si>
  <si>
    <t xml:space="preserve">This Trading Journal is for educational and informational purposes only and is provided as an optional resource. Payne's Education does not provide investment advice, tax advice, legal advice, or other professional advice.  </t>
  </si>
  <si>
    <t>Last updated 12/07/2021</t>
  </si>
  <si>
    <t>All investments involve risks. Investors are fully responsible for any investment decisions they make. Such decisions should be based solely on an evaluation of their financial circumstances, investment objectives, risk tolerance, and liquidity needs.</t>
  </si>
  <si>
    <t>© 2021 Payne's Education</t>
  </si>
  <si>
    <t>Year:</t>
  </si>
  <si>
    <t>Account:</t>
  </si>
  <si>
    <t>Total Net Profit (Realized)</t>
  </si>
  <si>
    <t>Gross Profit</t>
  </si>
  <si>
    <t>Beginning Balance</t>
  </si>
  <si>
    <t>Ending Balance</t>
  </si>
  <si>
    <t>Gross Loss</t>
  </si>
  <si>
    <t>Profit Factor</t>
  </si>
  <si>
    <t>Realized Total Profits</t>
  </si>
  <si>
    <t>Realized Total Losses</t>
  </si>
  <si>
    <t>Realized Net Profit /Loss</t>
  </si>
  <si>
    <t>Total Number of Trades</t>
  </si>
  <si>
    <t>Percent Profitable</t>
  </si>
  <si>
    <t>Percent Losing</t>
  </si>
  <si>
    <t>Realized Profit/Loss %</t>
  </si>
  <si>
    <t>Overall Winning %</t>
  </si>
  <si>
    <t>Winning Trades</t>
  </si>
  <si>
    <t>Losing Trades</t>
  </si>
  <si>
    <t>Avg. Trade Net Profit</t>
  </si>
  <si>
    <t>Total Trades</t>
  </si>
  <si>
    <t>Wins</t>
  </si>
  <si>
    <t>Loss</t>
  </si>
  <si>
    <t>Profits</t>
  </si>
  <si>
    <t>Losses</t>
  </si>
  <si>
    <t>Net Profit/Loss</t>
  </si>
  <si>
    <t>Avg. Winning Trade</t>
  </si>
  <si>
    <t>Stock</t>
  </si>
  <si>
    <t>Avg. Losing Trade</t>
  </si>
  <si>
    <t>Largest Winning Trade</t>
  </si>
  <si>
    <t>Largest Losing Trade</t>
  </si>
  <si>
    <t>Expectancy</t>
  </si>
  <si>
    <t>**When printing this document, make sure to preview it and select how many pages you want to print. Otherwise, it will print 18-20 pages.**</t>
  </si>
  <si>
    <t>Total Profit</t>
  </si>
  <si>
    <t>Entry
Date</t>
  </si>
  <si>
    <t>Symbol</t>
  </si>
  <si>
    <t>Shares</t>
  </si>
  <si>
    <t>Price</t>
  </si>
  <si>
    <t>Total
Cost</t>
  </si>
  <si>
    <t>Reason for Entry</t>
  </si>
  <si>
    <t>Exit
Date</t>
  </si>
  <si>
    <t>Total
Credit</t>
  </si>
  <si>
    <t>Days in Trade</t>
  </si>
  <si>
    <t>Profit/Loss $</t>
  </si>
  <si>
    <t>Profit/Loss %</t>
  </si>
  <si>
    <t>Reason for Exit</t>
  </si>
  <si>
    <t>MK</t>
  </si>
  <si>
    <t>LOG</t>
  </si>
  <si>
    <t>NIFTY MACD DOUN</t>
  </si>
  <si>
    <t>OVAR QT</t>
  </si>
  <si>
    <t>TOPLOS HIT</t>
  </si>
  <si>
    <t>NO SISTEM</t>
  </si>
  <si>
    <t>TESTING</t>
  </si>
  <si>
    <t>MJK</t>
  </si>
  <si>
    <t>POSITINL</t>
  </si>
  <si>
    <t>DAY</t>
  </si>
  <si>
    <t>DAY DOJI</t>
  </si>
  <si>
    <t xml:space="preserve">WEEKY </t>
  </si>
  <si>
    <t>MANISH</t>
  </si>
  <si>
    <t>URVASI</t>
  </si>
  <si>
    <t>WEEKY &amp; MONTHLIY</t>
  </si>
  <si>
    <t>WEEKL MACD CROSS</t>
  </si>
  <si>
    <t>DAYWEEKLY</t>
  </si>
  <si>
    <t>MACD DAY CROS NO</t>
  </si>
  <si>
    <t>WEEKLY</t>
  </si>
  <si>
    <t>20 WEEKLY</t>
  </si>
  <si>
    <t>8 WEEKLY BYU</t>
  </si>
  <si>
    <t>9 WEEKLY BYU</t>
  </si>
  <si>
    <t>10 WEEKLY BYU</t>
  </si>
  <si>
    <t>11 WEEKLY BYU</t>
  </si>
  <si>
    <t>12 WEEKLY BYU</t>
  </si>
  <si>
    <t>13 WEEKLY BYU</t>
  </si>
  <si>
    <t>14 WEEKLY BYU</t>
  </si>
  <si>
    <t>15 WEEKLY BYU</t>
  </si>
  <si>
    <t>16 WEEKLY BYU</t>
  </si>
  <si>
    <t>17 WEEKLY BYU</t>
  </si>
  <si>
    <t>18 WEEKLY BYU</t>
  </si>
  <si>
    <t>19 WEEKLY BYU</t>
  </si>
  <si>
    <t>20 WEEKLY BYU</t>
  </si>
  <si>
    <t>21 WEEKLY BYU</t>
  </si>
  <si>
    <t>22 WEEKLY BYU</t>
  </si>
  <si>
    <t>23 WEEKLY BYU</t>
  </si>
  <si>
    <t>24 WEEKLY BYU</t>
  </si>
  <si>
    <t>25 WEEKLY BYU</t>
  </si>
  <si>
    <t>26 WEEKLY BYU</t>
  </si>
  <si>
    <t>27 WEEKLY BYU</t>
  </si>
  <si>
    <t>28 WEEKLY BYU</t>
  </si>
  <si>
    <t>29 WEEKLY BYU</t>
  </si>
  <si>
    <t>30 WEEKLY BYU</t>
  </si>
  <si>
    <t>31 WEEKLY BYU</t>
  </si>
  <si>
    <t>32 WEEKLY BYU</t>
  </si>
  <si>
    <t>33 WEEKLY BYU</t>
  </si>
  <si>
    <t>34 WEEKLY BYU</t>
  </si>
  <si>
    <t>35 WEEKLY BYU</t>
  </si>
  <si>
    <t>36 WEEKLY BYU</t>
  </si>
  <si>
    <t>37 WEEKLY BYU</t>
  </si>
  <si>
    <t>38 WEEKLY BYU</t>
  </si>
  <si>
    <t>39 WEEKLY BYU</t>
  </si>
  <si>
    <t>40 WEEKLY BYU</t>
  </si>
  <si>
    <t>41 WEEKLY BYU</t>
  </si>
  <si>
    <t>42 WEEKLY BYU</t>
  </si>
  <si>
    <t>43 WEEKLY BYU</t>
  </si>
  <si>
    <t>44 WEEKLY BYU</t>
  </si>
  <si>
    <t>45 WEEKLY BYU</t>
  </si>
  <si>
    <t>46 WEEKLY BYU</t>
  </si>
  <si>
    <t>47 WEEKLY BYU</t>
  </si>
  <si>
    <t>48 WEEKLY BYU</t>
  </si>
  <si>
    <t>49 WEEKLY BYU</t>
  </si>
  <si>
    <t>50 WEEKLY BYU</t>
  </si>
  <si>
    <t>51 WEEKLY BYU</t>
  </si>
  <si>
    <t>52 WEEKLY BYU</t>
  </si>
  <si>
    <t>53 WEEKLY BYU</t>
  </si>
  <si>
    <t>54 WEEKLY BYU</t>
  </si>
  <si>
    <t>55 WEEKLY BYU</t>
  </si>
  <si>
    <t>56 WEEKLY BYU</t>
  </si>
  <si>
    <t>57 WEEKLY BYU</t>
  </si>
  <si>
    <t>58 WEEKLY BYU</t>
  </si>
  <si>
    <t>59 WEEKLY BYU</t>
  </si>
  <si>
    <t>60 WEEKLY BYU</t>
  </si>
  <si>
    <t>61 WEEKLY BYU</t>
  </si>
  <si>
    <t>62 WEEKLY BYU</t>
  </si>
  <si>
    <t>63 WEEKLY BYU</t>
  </si>
  <si>
    <t>64 WEEKLY BYU</t>
  </si>
  <si>
    <t>65 WEEKLY BYU</t>
  </si>
  <si>
    <t>66 WEEKLY BYU</t>
  </si>
  <si>
    <t>67 WEEKLY BYU</t>
  </si>
  <si>
    <t>68 WEEKLY BYU</t>
  </si>
  <si>
    <t>69 WEEKLY BYU</t>
  </si>
  <si>
    <t>70 WEEKLY BYU</t>
  </si>
  <si>
    <t>71 WEEKLY BYU</t>
  </si>
  <si>
    <t>72 WEEKLY BYU</t>
  </si>
  <si>
    <t>73 WEEKLY BYU</t>
  </si>
  <si>
    <t>74 WEEKLY BYU</t>
  </si>
  <si>
    <t>75 WEEKLY BYU</t>
  </si>
  <si>
    <t>76 WEEKLY BYU</t>
  </si>
  <si>
    <t>77 WEEKLY BYU</t>
  </si>
  <si>
    <t>78 WEEKLY BYU</t>
  </si>
  <si>
    <t>79 WEEKLY BYU</t>
  </si>
  <si>
    <t>80 WEEKLY BYU</t>
  </si>
  <si>
    <t>81 WEEKLY BYU</t>
  </si>
  <si>
    <t>82 WEEKLY BYU</t>
  </si>
  <si>
    <t>83 WEEKLY BYU</t>
  </si>
  <si>
    <t>84 WEEKLY BYU</t>
  </si>
  <si>
    <t>85 WEEKLY BYU</t>
  </si>
  <si>
    <t>86 WEEKLY BYU</t>
  </si>
  <si>
    <t>87 WEEKLY BYU</t>
  </si>
  <si>
    <t>88 WEEKLY BYU</t>
  </si>
  <si>
    <t>89 WEEKLY BYU</t>
  </si>
  <si>
    <t>90 WEEKLY BYU</t>
  </si>
  <si>
    <t>91 WEEKLY BYU</t>
  </si>
  <si>
    <t>92 WEEKLY BYU</t>
  </si>
  <si>
    <t>93 WEEKLY BYU</t>
  </si>
  <si>
    <t>94 WEEKLY BYU</t>
  </si>
  <si>
    <t>95 WEEKLY BYU</t>
  </si>
  <si>
    <t>96 WEEKLY BYU</t>
  </si>
  <si>
    <t>97 WEEKLY BYU</t>
  </si>
  <si>
    <t>98 WEEKLY BYU</t>
  </si>
  <si>
    <t>99 WEEKLY BYU</t>
  </si>
  <si>
    <t>100 WEEKLY BYU</t>
  </si>
  <si>
    <t>101 WEEKLY BYU</t>
  </si>
  <si>
    <t>102 WEEKLY BYU</t>
  </si>
  <si>
    <t>103 WEEKLY BYU</t>
  </si>
  <si>
    <t>104 WEEKLY BYU</t>
  </si>
  <si>
    <t>105 WEEKLY BYU</t>
  </si>
  <si>
    <t>106 WEEKLY BYU</t>
  </si>
  <si>
    <t>107 WEEKLY BYU</t>
  </si>
  <si>
    <t>108 WEEKLY BYU</t>
  </si>
  <si>
    <t>109 WEEKLY BYU</t>
  </si>
  <si>
    <t>110 WEEKLY BYU</t>
  </si>
  <si>
    <t>111 WEEKLY BYU</t>
  </si>
  <si>
    <t>112 WEEKLY BYU</t>
  </si>
  <si>
    <t>113 WEEKLY BYU</t>
  </si>
  <si>
    <t>114 WEEKLY BYU</t>
  </si>
  <si>
    <t>115 WEEKLY BYU</t>
  </si>
  <si>
    <t>116 WEEKLY BYU</t>
  </si>
  <si>
    <t>117 WEEKLY BYU</t>
  </si>
  <si>
    <t>118 WEEKLY BYU</t>
  </si>
  <si>
    <t>119 WEEKLY BYU</t>
  </si>
  <si>
    <t>120 WEEKLY BYU</t>
  </si>
  <si>
    <t>121 WEEKLY BYU</t>
  </si>
  <si>
    <t>122 WEEKLY BYU</t>
  </si>
  <si>
    <t>123 WEEKLY BYU</t>
  </si>
  <si>
    <t>124 WEEKLY BYU</t>
  </si>
  <si>
    <t>125 WEEKLY BYU</t>
  </si>
  <si>
    <t>126 WEEKLY BYU</t>
  </si>
  <si>
    <t>127 WEEKLY BYU</t>
  </si>
  <si>
    <t>128 WEEKLY BYU</t>
  </si>
  <si>
    <t>129 WEEKLY BYU</t>
  </si>
  <si>
    <t>130 WEEKLY BYU</t>
  </si>
  <si>
    <t>131 WEEKLY BYU</t>
  </si>
  <si>
    <t>132 WEEKLY BYU</t>
  </si>
  <si>
    <t>133 WEEKLY BYU</t>
  </si>
  <si>
    <t>134 WEEKLY BYU</t>
  </si>
  <si>
    <t>135 WEEKLY BYU</t>
  </si>
  <si>
    <t>136 WEEKLY BYU</t>
  </si>
  <si>
    <t>137 WEEKLY BYU</t>
  </si>
  <si>
    <t>138 WEEKLY BYU</t>
  </si>
  <si>
    <t>139 WEEKLY BYU</t>
  </si>
  <si>
    <t>140 WEEKLY BYU</t>
  </si>
  <si>
    <t>141 WEEKLY BYU</t>
  </si>
  <si>
    <t>142 WEEKLY BYU</t>
  </si>
  <si>
    <t>143 WEEKLY BYU</t>
  </si>
  <si>
    <t>144 WEEKLY BYU</t>
  </si>
  <si>
    <t>145 WEEKLY BYU</t>
  </si>
  <si>
    <t>146 WEEKLY BYU</t>
  </si>
  <si>
    <t>147 WEEKLY BYU</t>
  </si>
  <si>
    <t>148 WEEKLY BYU</t>
  </si>
  <si>
    <t>149 WEEKLY BYU</t>
  </si>
  <si>
    <t>150 WEEKLY BYU</t>
  </si>
  <si>
    <t>151 WEEKLY BYU</t>
  </si>
  <si>
    <t>152 WEEKLY BYU</t>
  </si>
  <si>
    <t>153 WEEKLY BYU</t>
  </si>
  <si>
    <t>154 WEEKLY BYU</t>
  </si>
  <si>
    <t>155 WEEKLY BYU</t>
  </si>
  <si>
    <t>156 WEEKLY BYU</t>
  </si>
  <si>
    <t>157 WEEKLY BYU</t>
  </si>
  <si>
    <t>158 WEEKLY BYU</t>
  </si>
  <si>
    <t>159 WEEKLY BYU</t>
  </si>
  <si>
    <t>160 WEEKLY BYU</t>
  </si>
  <si>
    <t>161 WEEKLY BYU</t>
  </si>
  <si>
    <t>162 WEEKLY BYU</t>
  </si>
  <si>
    <t>163 WEEKLY BYU</t>
  </si>
  <si>
    <t>164 WEEKLY BYU</t>
  </si>
  <si>
    <t>165 WEEKLY BYU</t>
  </si>
  <si>
    <t>166 WEEKLY BYU</t>
  </si>
  <si>
    <t>167 WEEKLY BYU</t>
  </si>
  <si>
    <t>168 WEEKLY BYU</t>
  </si>
  <si>
    <t>169 WEEKLY BYU</t>
  </si>
  <si>
    <t>170 WEEKLY BYU</t>
  </si>
  <si>
    <t>171 WEEKLY BYU</t>
  </si>
  <si>
    <t>172 WEEKLY BYU</t>
  </si>
  <si>
    <t>173 WEEKLY BYU</t>
  </si>
  <si>
    <t>174 WEEKLY BYU</t>
  </si>
  <si>
    <t>175 WEEKLY BYU</t>
  </si>
  <si>
    <t>176 WEEKLY BYU</t>
  </si>
  <si>
    <t>177 WEEKLY BYU</t>
  </si>
  <si>
    <t>178 WEEKLY BYU</t>
  </si>
  <si>
    <t>179 WEEKLY BYU</t>
  </si>
  <si>
    <t>180 WEEKLY BYU</t>
  </si>
  <si>
    <t>181 WEEKLY BYU</t>
  </si>
  <si>
    <t>182 WEEKLY BYU</t>
  </si>
  <si>
    <t>183 WEEKLY BYU</t>
  </si>
  <si>
    <t>184 WEEKLY BYU</t>
  </si>
  <si>
    <t>185 WEEKLY BYU</t>
  </si>
  <si>
    <t>186 WEEKLY BYU</t>
  </si>
  <si>
    <t>187 WEEKLY BYU</t>
  </si>
  <si>
    <t>188 WEEKLY BYU</t>
  </si>
  <si>
    <t>189 WEEKLY BYU</t>
  </si>
  <si>
    <t>190 WEEKLY BYU</t>
  </si>
  <si>
    <t>191 WEEKLY BYU</t>
  </si>
  <si>
    <t>192 WEEKLY BYU</t>
  </si>
  <si>
    <t>193 WEEKLY BYU</t>
  </si>
  <si>
    <t>194 WEEKLY BYU</t>
  </si>
  <si>
    <t>195 WEEKLY BYU</t>
  </si>
  <si>
    <t>196 WEEKLY BYU</t>
  </si>
  <si>
    <t>197 WEEKLY BYU</t>
  </si>
  <si>
    <t>198 WEEKLY BYU</t>
  </si>
  <si>
    <t>199 WEEKLY BYU</t>
  </si>
  <si>
    <t>200 WEEKLY BYU</t>
  </si>
  <si>
    <t>201 WEEKLY BYU</t>
  </si>
  <si>
    <t>202 WEEKLY BYU</t>
  </si>
  <si>
    <t>203 WEEKLY BYU</t>
  </si>
  <si>
    <t>204 WEEKLY BYU</t>
  </si>
  <si>
    <t>205 WEEKLY BYU</t>
  </si>
  <si>
    <t>206 WEEKLY BYU</t>
  </si>
  <si>
    <t>207 WEEKLY BYU</t>
  </si>
  <si>
    <t>208 WEEKLY BYU</t>
  </si>
  <si>
    <t>209 WEEKLY BYU</t>
  </si>
  <si>
    <t>210 WEEKLY BYU</t>
  </si>
  <si>
    <t>211 WEEKLY BYU</t>
  </si>
  <si>
    <t>212 WEEKLY BYU</t>
  </si>
  <si>
    <t>213 WEEKLY BYU</t>
  </si>
  <si>
    <t>214 WEEKLY BYU</t>
  </si>
  <si>
    <t>215 WEEKLY BYU</t>
  </si>
  <si>
    <t>216 WEEKLY BYU</t>
  </si>
  <si>
    <t>217 WEEKLY BYU</t>
  </si>
  <si>
    <t>218 WEEKLY BYU</t>
  </si>
  <si>
    <t>219 WEEKLY BYU</t>
  </si>
  <si>
    <t>220 WEEKLY BYU</t>
  </si>
  <si>
    <t>221 WEEKLY BYU</t>
  </si>
  <si>
    <t>222 WEEKLY BYU</t>
  </si>
  <si>
    <t>223 WEEKLY BYU</t>
  </si>
  <si>
    <t>224 WEEKLY BYU</t>
  </si>
  <si>
    <t>225 WEEKLY BYU</t>
  </si>
  <si>
    <t>226 WEEKLY BYU</t>
  </si>
  <si>
    <t>227 WEEKLY BYU</t>
  </si>
  <si>
    <t>228 WEEKLY BYU</t>
  </si>
  <si>
    <t>229 WEEKLY BYU</t>
  </si>
  <si>
    <t>230 WEEKLY BYU</t>
  </si>
  <si>
    <t>231 WEEKLY BYU</t>
  </si>
  <si>
    <t>232 WEEKLY BYU</t>
  </si>
  <si>
    <t>233 WEEKLY BYU</t>
  </si>
  <si>
    <t>234 WEEKLY BYU</t>
  </si>
  <si>
    <t>235 WEEKLY BYU</t>
  </si>
  <si>
    <t>236 WEEKLY BYU</t>
  </si>
  <si>
    <t>237 WEEKLY BYU</t>
  </si>
  <si>
    <t>238 WEEKLY BYU</t>
  </si>
  <si>
    <t>239 WEEKLY BYU</t>
  </si>
  <si>
    <t>240 WEEKLY BYU</t>
  </si>
  <si>
    <t>241 WEEKLY BYU</t>
  </si>
  <si>
    <t>242 WEEKLY BYU</t>
  </si>
  <si>
    <t>243 WEEKLY BYU</t>
  </si>
  <si>
    <t>244 WEEKLY BYU</t>
  </si>
  <si>
    <t>245 WEEKLY BYU</t>
  </si>
  <si>
    <t>246 WEEKLY BYU</t>
  </si>
  <si>
    <t>247 WEEKLY BYU</t>
  </si>
  <si>
    <t>248 WEEKLY BYU</t>
  </si>
  <si>
    <t>249 WEEKLY BYU</t>
  </si>
  <si>
    <t>250 WEEKLY BYU</t>
  </si>
  <si>
    <t>251 WEEKLY BYU</t>
  </si>
  <si>
    <t>252 WEEKLY BYU</t>
  </si>
  <si>
    <t>253 WEEKLY BYU</t>
  </si>
  <si>
    <t>254 WEEKLY BYU</t>
  </si>
  <si>
    <t>255 WEEKLY BYU</t>
  </si>
  <si>
    <t>256 WEEKLY BYU</t>
  </si>
  <si>
    <t>257 WEEKLY BYU</t>
  </si>
  <si>
    <t>258 WEEKLY BYU</t>
  </si>
  <si>
    <t>259 WEEKLY BYU</t>
  </si>
  <si>
    <t>260 WEEKLY BYU</t>
  </si>
  <si>
    <t>261 WEEKLY BYU</t>
  </si>
  <si>
    <t>262 WEEKLY BYU</t>
  </si>
  <si>
    <t>263 WEEKLY BYU</t>
  </si>
  <si>
    <t>264 WEEKLY BYU</t>
  </si>
  <si>
    <t>265 WEEKLY BYU</t>
  </si>
  <si>
    <t>266 WEEKLY BYU</t>
  </si>
  <si>
    <t>267 WEEKLY BYU</t>
  </si>
  <si>
    <t>268 WEEKLY BYU</t>
  </si>
  <si>
    <t>269 WEEKLY BYU</t>
  </si>
  <si>
    <t>270 WEEKLY BYU</t>
  </si>
  <si>
    <t>271 WEEKLY BYU</t>
  </si>
  <si>
    <t>272 WEEKLY BYU</t>
  </si>
  <si>
    <t>273 WEEKLY BYU</t>
  </si>
  <si>
    <t>274 WEEKLY BYU</t>
  </si>
  <si>
    <t>275 WEEKLY BYU</t>
  </si>
  <si>
    <t>276 WEEKLY BYU</t>
  </si>
  <si>
    <t>277 WEEKLY BYU</t>
  </si>
  <si>
    <t>278 WEEKLY BYU</t>
  </si>
  <si>
    <t>279 WEEKLY BYU</t>
  </si>
  <si>
    <t>280 WEEKLY BYU</t>
  </si>
  <si>
    <t>281 WEEKLY BYU</t>
  </si>
  <si>
    <t>282 WEEKLY BYU</t>
  </si>
  <si>
    <t>283 WEEKLY BYU</t>
  </si>
  <si>
    <t>284 WEEKLY BYU</t>
  </si>
  <si>
    <t>285 WEEKLY BYU</t>
  </si>
  <si>
    <t>286 WEEKLY BYU</t>
  </si>
  <si>
    <t>287 WEEKLY BYU</t>
  </si>
  <si>
    <t>288 WEEKLY BYU</t>
  </si>
  <si>
    <t>289 WEEKLY BYU</t>
  </si>
  <si>
    <t>290 WEEKLY BYU</t>
  </si>
  <si>
    <t>291 WEEKLY BYU</t>
  </si>
  <si>
    <t>292 WEEKLY BYU</t>
  </si>
  <si>
    <t>293 WEEKLY BYU</t>
  </si>
  <si>
    <t>294 WEEKLY BYU</t>
  </si>
  <si>
    <t>295 WEEKLY BYU</t>
  </si>
  <si>
    <t>296 WEEKLY BYU</t>
  </si>
  <si>
    <t>297 WEEKLY BYU</t>
  </si>
  <si>
    <t>298 WEEKLY BYU</t>
  </si>
  <si>
    <t>299 WEEKLY BYU</t>
  </si>
  <si>
    <t>300 WEEKLY BYU</t>
  </si>
  <si>
    <t>301 WEEKLY BYU</t>
  </si>
  <si>
    <t>302 WEEKLY BYU</t>
  </si>
  <si>
    <t>303 WEEKLY BYU</t>
  </si>
  <si>
    <t>304 WEEKLY BYU</t>
  </si>
  <si>
    <t>305 WEEKLY BYU</t>
  </si>
  <si>
    <t>306 WEEKLY BYU</t>
  </si>
  <si>
    <t>307 WEEKLY BYU</t>
  </si>
  <si>
    <t>308 WEEKLY BYU</t>
  </si>
  <si>
    <t>309 WEEKLY BYU</t>
  </si>
  <si>
    <t>310 WEEKLY BYU</t>
  </si>
  <si>
    <t>311 WEEKLY BYU</t>
  </si>
  <si>
    <t>312 WEEKLY BYU</t>
  </si>
  <si>
    <t>313 WEEKLY BYU</t>
  </si>
  <si>
    <t>314 WEEKLY BYU</t>
  </si>
  <si>
    <t>315 WEEKLY BYU</t>
  </si>
  <si>
    <t>316 WEEKLY BYU</t>
  </si>
  <si>
    <t>317 WEEKLY BYU</t>
  </si>
  <si>
    <t>318 WEEKLY BYU</t>
  </si>
  <si>
    <t>319 WEEKLY BYU</t>
  </si>
  <si>
    <t>320 WEEKLY BYU</t>
  </si>
  <si>
    <t>321 WEEKLY BYU</t>
  </si>
  <si>
    <t>322 WEEKLY BYU</t>
  </si>
  <si>
    <t>323 WEEKLY BYU</t>
  </si>
  <si>
    <t>324 WEEKLY BYU</t>
  </si>
  <si>
    <t>325 WEEKLY BYU</t>
  </si>
  <si>
    <t>326 WEEKLY BYU</t>
  </si>
  <si>
    <t>327 WEEKLY BYU</t>
  </si>
  <si>
    <t>328 WEEKLY BYU</t>
  </si>
  <si>
    <t>329 WEEKLY BYU</t>
  </si>
  <si>
    <t>330 WEEKLY BYU</t>
  </si>
  <si>
    <t>331 WEEKLY BYU</t>
  </si>
  <si>
    <t>332 WEEKLY BYU</t>
  </si>
  <si>
    <t>333 WEEKLY BYU</t>
  </si>
  <si>
    <t>334 WEEKLY BYU</t>
  </si>
  <si>
    <t>335 WEEKLY BYU</t>
  </si>
  <si>
    <t>336 WEEKLY BYU</t>
  </si>
  <si>
    <t>337 WEEKLY BYU</t>
  </si>
  <si>
    <t>338 WEEKLY BYU</t>
  </si>
  <si>
    <t>339 WEEKLY BYU</t>
  </si>
  <si>
    <t>340 WEEKLY BYU</t>
  </si>
  <si>
    <t>341 WEEKLY BYU</t>
  </si>
  <si>
    <t>342 WEEKLY BYU</t>
  </si>
  <si>
    <t>343 WEEKLY BYU</t>
  </si>
  <si>
    <t>344 WEEKLY BYU</t>
  </si>
  <si>
    <t>345 WEEKLY BYU</t>
  </si>
  <si>
    <t>346 WEEKLY BYU</t>
  </si>
  <si>
    <t>347 WEEKLY BYU</t>
  </si>
  <si>
    <t>348 WEEKLY BYU</t>
  </si>
  <si>
    <t>349 WEEKLY BYU</t>
  </si>
  <si>
    <t>350 WEEKLY BYU</t>
  </si>
  <si>
    <t>351 WEEKLY BYU</t>
  </si>
  <si>
    <t>352 WEEKLY BYU</t>
  </si>
  <si>
    <t>353 WEEKLY BYU</t>
  </si>
  <si>
    <t>354 WEEKLY BYU</t>
  </si>
  <si>
    <t>355 WEEKLY BYU</t>
  </si>
  <si>
    <t>356 WEEKLY BYU</t>
  </si>
  <si>
    <t>357 WEEKLY BYU</t>
  </si>
  <si>
    <t>358 WEEKLY BYU</t>
  </si>
  <si>
    <t>359 WEEKLY BYU</t>
  </si>
  <si>
    <t>360 WEEKLY BYU</t>
  </si>
  <si>
    <t>361 WEEKLY BYU</t>
  </si>
  <si>
    <t>362 WEEKLY BYU</t>
  </si>
  <si>
    <t>363 WEEKLY BYU</t>
  </si>
  <si>
    <t>364 WEEKLY BYU</t>
  </si>
  <si>
    <t>365 WEEKLY BYU</t>
  </si>
  <si>
    <t>366 WEEKLY BYU</t>
  </si>
  <si>
    <t>367 WEEKLY BYU</t>
  </si>
  <si>
    <t>368 WEEKLY BYU</t>
  </si>
  <si>
    <t>369 WEEKLY BYU</t>
  </si>
  <si>
    <t>370 WEEKLY BYU</t>
  </si>
  <si>
    <t>371 WEEKLY BYU</t>
  </si>
  <si>
    <t>372 WEEKLY BYU</t>
  </si>
  <si>
    <t>373 WEEKLY BYU</t>
  </si>
  <si>
    <t>374 WEEKLY BYU</t>
  </si>
  <si>
    <t>375 WEEKLY BYU</t>
  </si>
  <si>
    <t>376 WEEKLY BYU</t>
  </si>
  <si>
    <t>377 WEEKLY BYU</t>
  </si>
  <si>
    <t>378 WEEKLY BYU</t>
  </si>
  <si>
    <t>379 WEEKLY BYU</t>
  </si>
  <si>
    <t>380 WEEKLY BYU</t>
  </si>
  <si>
    <t>381 WEEKLY BYU</t>
  </si>
  <si>
    <t>382 WEEKLY BYU</t>
  </si>
  <si>
    <t>383 WEEKLY BYU</t>
  </si>
  <si>
    <t>384 WEEKLY BYU</t>
  </si>
  <si>
    <t>385 WEEKLY BYU</t>
  </si>
  <si>
    <t>386 WEEKLY BYU</t>
  </si>
  <si>
    <t>387 WEEKLY BYU</t>
  </si>
  <si>
    <t>388 WEEKLY BYU</t>
  </si>
  <si>
    <t>389 WEEKLY BYU</t>
  </si>
  <si>
    <t>390 WEEKLY BYU</t>
  </si>
  <si>
    <t>391 WEEKLY BYU</t>
  </si>
  <si>
    <t>392 WEEKLY BYU</t>
  </si>
  <si>
    <t>393 WEEKLY BYU</t>
  </si>
  <si>
    <t>394 WEEKLY BYU</t>
  </si>
  <si>
    <t>395 WEEKLY BYU</t>
  </si>
  <si>
    <t>396 WEEKLY BYU</t>
  </si>
  <si>
    <t>397 WEEKLY BYU</t>
  </si>
  <si>
    <t>398 WEEKLY BYU</t>
  </si>
  <si>
    <t>399 WEEKLY BYU</t>
  </si>
  <si>
    <t>400 WEEKLY BYU</t>
  </si>
  <si>
    <t>401 WEEKLY BYU</t>
  </si>
  <si>
    <t>402 WEEKLY BYU</t>
  </si>
  <si>
    <t>403 WEEKLY BYU</t>
  </si>
  <si>
    <t>404 WEEKLY BYU</t>
  </si>
  <si>
    <t>405 WEEKLY BYU</t>
  </si>
  <si>
    <t>406 WEEKLY BYU</t>
  </si>
  <si>
    <t>407 WEEKLY BYU</t>
  </si>
  <si>
    <t>408 WEEKLY BYU</t>
  </si>
  <si>
    <t>409 WEEKLY BYU</t>
  </si>
  <si>
    <t>410 WEEKLY BYU</t>
  </si>
  <si>
    <t>411 WEEKLY BYU</t>
  </si>
  <si>
    <t>412 WEEKLY BYU</t>
  </si>
  <si>
    <t>413 WEEKLY BYU</t>
  </si>
  <si>
    <t>414 WEEKLY BYU</t>
  </si>
  <si>
    <t>415 WEEKLY BYU</t>
  </si>
  <si>
    <t>416 WEEKLY BYU</t>
  </si>
  <si>
    <t>417 WEEKLY BYU</t>
  </si>
  <si>
    <t>418 WEEKLY BYU</t>
  </si>
  <si>
    <t>419 WEEKLY BYU</t>
  </si>
  <si>
    <t>420 WEEKLY BYU</t>
  </si>
  <si>
    <t>421 WEEKLY BYU</t>
  </si>
  <si>
    <t>422 WEEKLY BYU</t>
  </si>
  <si>
    <t>423 WEEKLY BYU</t>
  </si>
  <si>
    <t>424 WEEKLY BYU</t>
  </si>
  <si>
    <t>425 WEEKLY BYU</t>
  </si>
  <si>
    <t>426 WEEKLY BYU</t>
  </si>
  <si>
    <t>427 WEEKLY BYU</t>
  </si>
  <si>
    <t>428 WEEKLY BYU</t>
  </si>
  <si>
    <t>429 WEEKLY BYU</t>
  </si>
  <si>
    <t>430 WEEKLY BYU</t>
  </si>
  <si>
    <t>431 WEEKLY BYU</t>
  </si>
  <si>
    <t>432 WEEKLY BYU</t>
  </si>
  <si>
    <t>433 WEEKLY BYU</t>
  </si>
  <si>
    <t>434 WEEKLY BYU</t>
  </si>
  <si>
    <t>435 WEEKLY BYU</t>
  </si>
  <si>
    <t>436 WEEKLY BYU</t>
  </si>
  <si>
    <t>437 WEEKLY BYU</t>
  </si>
  <si>
    <t>438 WEEKLY BYU</t>
  </si>
  <si>
    <t>439 WEEKLY BYU</t>
  </si>
  <si>
    <t>440 WEEKLY BYU</t>
  </si>
  <si>
    <t>441 WEEKLY BYU</t>
  </si>
  <si>
    <t>442 WEEKLY BYU</t>
  </si>
  <si>
    <t>443 WEEKLY BYU</t>
  </si>
  <si>
    <t>444 WEEKLY BYU</t>
  </si>
  <si>
    <t>445 WEEKLY BYU</t>
  </si>
  <si>
    <t>446 WEEKLY BYU</t>
  </si>
  <si>
    <t>447 WEEKLY BYU</t>
  </si>
  <si>
    <t>448 WEEKLY BYU</t>
  </si>
  <si>
    <t>449 WEEKLY BYU</t>
  </si>
  <si>
    <t>450 WEEKLY BYU</t>
  </si>
  <si>
    <t>451 WEEKLY BYU</t>
  </si>
  <si>
    <t>452 WEEKLY BYU</t>
  </si>
  <si>
    <t>453 WEEKLY BYU</t>
  </si>
  <si>
    <t>454 WEEKLY BYU</t>
  </si>
  <si>
    <t>455 WEEKLY BYU</t>
  </si>
  <si>
    <t>456 WEEKLY BYU</t>
  </si>
  <si>
    <t>457 WEEKLY BYU</t>
  </si>
  <si>
    <t>458 WEEKLY BYU</t>
  </si>
  <si>
    <t>459 WEEKLY BYU</t>
  </si>
  <si>
    <t>460 WEEKLY BYU</t>
  </si>
  <si>
    <t>461 WEEKLY BYU</t>
  </si>
  <si>
    <t>462 WEEKLY BYU</t>
  </si>
  <si>
    <t>463 WEEKLY BYU</t>
  </si>
  <si>
    <t>464 WEEKLY BYU</t>
  </si>
  <si>
    <t>465 WEEKLY BYU</t>
  </si>
  <si>
    <t>466 WEEKLY BYU</t>
  </si>
  <si>
    <t>467 WEEKLY BYU</t>
  </si>
  <si>
    <t>468 WEEKLY BYU</t>
  </si>
  <si>
    <t>469 WEEKLY BYU</t>
  </si>
  <si>
    <t>470 WEEKLY BYU</t>
  </si>
  <si>
    <t>471 WEEKLY BYU</t>
  </si>
  <si>
    <t>472 WEEKLY BYU</t>
  </si>
  <si>
    <t>WIN %</t>
  </si>
  <si>
    <t xml:space="preserve">ENTY </t>
  </si>
  <si>
    <t xml:space="preserve">EXIT </t>
  </si>
  <si>
    <t>CHAN %</t>
  </si>
  <si>
    <t>NET PROFIT %</t>
  </si>
  <si>
    <t>BOKEREJ</t>
  </si>
  <si>
    <r>
      <t>BOKREJ = -</t>
    </r>
    <r>
      <rPr>
        <sz val="10"/>
        <color rgb="FF6897BB"/>
        <rFont val="Arial Unicode MS"/>
        <family val="2"/>
      </rPr>
      <t>0.06</t>
    </r>
  </si>
  <si>
    <r>
      <t xml:space="preserve">start_date = </t>
    </r>
    <r>
      <rPr>
        <sz val="10"/>
        <color rgb="FF6A8759"/>
        <rFont val="Arial Unicode MS"/>
        <family val="2"/>
      </rPr>
      <t>f'</t>
    </r>
    <r>
      <rPr>
        <sz val="10"/>
        <color rgb="FFCC7832"/>
        <rFont val="Arial Unicode MS"/>
        <family val="2"/>
      </rPr>
      <t>{</t>
    </r>
    <r>
      <rPr>
        <sz val="10"/>
        <color rgb="FFA9B7C6"/>
        <rFont val="Arial Unicode MS"/>
        <family val="2"/>
      </rPr>
      <t>FromYear</t>
    </r>
    <r>
      <rPr>
        <sz val="10"/>
        <color rgb="FFCC7832"/>
        <rFont val="Arial Unicode MS"/>
        <family val="2"/>
      </rPr>
      <t>}</t>
    </r>
    <r>
      <rPr>
        <sz val="10"/>
        <color rgb="FF6A8759"/>
        <rFont val="Arial Unicode MS"/>
        <family val="2"/>
      </rPr>
      <t>-</t>
    </r>
    <r>
      <rPr>
        <sz val="10"/>
        <color rgb="FFCC7832"/>
        <rFont val="Arial Unicode MS"/>
        <family val="2"/>
      </rPr>
      <t>{</t>
    </r>
    <r>
      <rPr>
        <sz val="10"/>
        <color rgb="FFA9B7C6"/>
        <rFont val="Arial Unicode MS"/>
        <family val="2"/>
      </rPr>
      <t>FromMonth</t>
    </r>
    <r>
      <rPr>
        <sz val="10"/>
        <color rgb="FFCC7832"/>
        <rFont val="Arial Unicode MS"/>
        <family val="2"/>
      </rPr>
      <t>}</t>
    </r>
    <r>
      <rPr>
        <sz val="10"/>
        <color rgb="FF6A8759"/>
        <rFont val="Arial Unicode MS"/>
        <family val="2"/>
      </rPr>
      <t>-</t>
    </r>
    <r>
      <rPr>
        <sz val="10"/>
        <color rgb="FFCC7832"/>
        <rFont val="Arial Unicode MS"/>
        <family val="2"/>
      </rPr>
      <t>{</t>
    </r>
    <r>
      <rPr>
        <sz val="10"/>
        <color rgb="FFA9B7C6"/>
        <rFont val="Arial Unicode MS"/>
        <family val="2"/>
      </rPr>
      <t>FromDay</t>
    </r>
    <r>
      <rPr>
        <sz val="10"/>
        <color rgb="FFCC7832"/>
        <rFont val="Arial Unicode MS"/>
        <family val="2"/>
      </rPr>
      <t>}</t>
    </r>
    <r>
      <rPr>
        <sz val="10"/>
        <color rgb="FF6A8759"/>
        <rFont val="Arial Unicode MS"/>
        <family val="2"/>
      </rPr>
      <t>'</t>
    </r>
  </si>
  <si>
    <r>
      <t xml:space="preserve">end_date = </t>
    </r>
    <r>
      <rPr>
        <sz val="10"/>
        <color rgb="FF6A8759"/>
        <rFont val="Arial Unicode MS"/>
        <family val="2"/>
      </rPr>
      <t>f'</t>
    </r>
    <r>
      <rPr>
        <sz val="10"/>
        <color rgb="FFCC7832"/>
        <rFont val="Arial Unicode MS"/>
        <family val="2"/>
      </rPr>
      <t>{</t>
    </r>
    <r>
      <rPr>
        <sz val="10"/>
        <color rgb="FFA9B7C6"/>
        <rFont val="Arial Unicode MS"/>
        <family val="2"/>
      </rPr>
      <t>toYear</t>
    </r>
    <r>
      <rPr>
        <sz val="10"/>
        <color rgb="FFCC7832"/>
        <rFont val="Arial Unicode MS"/>
        <family val="2"/>
      </rPr>
      <t>}</t>
    </r>
    <r>
      <rPr>
        <sz val="10"/>
        <color rgb="FF6A8759"/>
        <rFont val="Arial Unicode MS"/>
        <family val="2"/>
      </rPr>
      <t>-</t>
    </r>
    <r>
      <rPr>
        <sz val="10"/>
        <color rgb="FFCC7832"/>
        <rFont val="Arial Unicode MS"/>
        <family val="2"/>
      </rPr>
      <t>{</t>
    </r>
    <r>
      <rPr>
        <sz val="10"/>
        <color rgb="FFA9B7C6"/>
        <rFont val="Arial Unicode MS"/>
        <family val="2"/>
      </rPr>
      <t>toMonth</t>
    </r>
    <r>
      <rPr>
        <sz val="10"/>
        <color rgb="FFCC7832"/>
        <rFont val="Arial Unicode MS"/>
        <family val="2"/>
      </rPr>
      <t>}</t>
    </r>
    <r>
      <rPr>
        <sz val="10"/>
        <color rgb="FF6A8759"/>
        <rFont val="Arial Unicode MS"/>
        <family val="2"/>
      </rPr>
      <t>-</t>
    </r>
    <r>
      <rPr>
        <sz val="10"/>
        <color rgb="FFCC7832"/>
        <rFont val="Arial Unicode MS"/>
        <family val="2"/>
      </rPr>
      <t>{</t>
    </r>
    <r>
      <rPr>
        <sz val="10"/>
        <color rgb="FFA9B7C6"/>
        <rFont val="Arial Unicode MS"/>
        <family val="2"/>
      </rPr>
      <t>tomDay</t>
    </r>
    <r>
      <rPr>
        <sz val="10"/>
        <color rgb="FFCC7832"/>
        <rFont val="Arial Unicode MS"/>
        <family val="2"/>
      </rPr>
      <t>}</t>
    </r>
    <r>
      <rPr>
        <sz val="10"/>
        <color rgb="FF6A8759"/>
        <rFont val="Arial Unicode MS"/>
        <family val="2"/>
      </rPr>
      <t>'</t>
    </r>
  </si>
  <si>
    <t># end_date = None</t>
  </si>
  <si>
    <r>
      <t>data = pd.read_csv(</t>
    </r>
    <r>
      <rPr>
        <sz val="10"/>
        <color rgb="FF6A8759"/>
        <rFont val="Arial Unicode MS"/>
        <family val="2"/>
      </rPr>
      <t>"stock1.csv"</t>
    </r>
    <r>
      <rPr>
        <sz val="10"/>
        <color rgb="FFA9B7C6"/>
        <rFont val="Arial Unicode MS"/>
        <family val="2"/>
      </rPr>
      <t>)</t>
    </r>
  </si>
  <si>
    <r>
      <t>data = pd.read_csv(</t>
    </r>
    <r>
      <rPr>
        <sz val="10"/>
        <color rgb="FF6A8759"/>
        <rFont val="Arial Unicode MS"/>
        <family val="2"/>
      </rPr>
      <t>"NIFTY 200.csv"</t>
    </r>
    <r>
      <rPr>
        <sz val="10"/>
        <color rgb="FFA9B7C6"/>
        <rFont val="Arial Unicode MS"/>
        <family val="2"/>
      </rPr>
      <t>)</t>
    </r>
  </si>
  <si>
    <t># data = pd.read_csv("NSC_ALL.csv")</t>
  </si>
  <si>
    <t>BOKREJ = -0.06</t>
  </si>
  <si>
    <t>Volume_LIMIT = 0</t>
  </si>
  <si>
    <t>top_ganer = 25</t>
  </si>
  <si>
    <t>Close_limit_mimi = 10</t>
  </si>
  <si>
    <t>Close_limit_max = 2000</t>
  </si>
  <si>
    <t>index_dasy = 0</t>
  </si>
  <si>
    <t>time_sleep = 0</t>
  </si>
  <si>
    <t>FromDay = "26"</t>
  </si>
  <si>
    <t>FromMonth = "05"</t>
  </si>
  <si>
    <t>FromYear = "2023"</t>
  </si>
  <si>
    <t>interval_ = "5m"</t>
  </si>
  <si>
    <t>tomDay = "27"</t>
  </si>
  <si>
    <t>toMonth = "5"</t>
  </si>
  <si>
    <t>toYear = "2023"</t>
  </si>
  <si>
    <t>start_date = f'{FromYear}-{FromMonth}-{FromDay}'</t>
  </si>
  <si>
    <t>end_date = f'{toYear}-{toMonth}-{tomDay}'</t>
  </si>
  <si>
    <t>data = pd.read_csv("stock1.csv")</t>
  </si>
  <si>
    <t>data = pd.read_csv("NIFTY 200.csv")</t>
  </si>
  <si>
    <t>ADCINDIA.BO</t>
  </si>
  <si>
    <t>ANMOL.BO</t>
  </si>
  <si>
    <t>ANSALHSG.BO</t>
  </si>
  <si>
    <t>ARIHCAPM.BO</t>
  </si>
  <si>
    <t>AUSTENG.BO</t>
  </si>
  <si>
    <t>BAGFILMS.BO</t>
  </si>
  <si>
    <t>BAJAJ-AUTO.BO</t>
  </si>
  <si>
    <t>BCG.BO</t>
  </si>
  <si>
    <t>BEDMUTHA.BO</t>
  </si>
  <si>
    <t>GANONPRO.BO</t>
  </si>
  <si>
    <t>PNL</t>
  </si>
  <si>
    <t>% PNL</t>
  </si>
  <si>
    <t>Net_Profit</t>
  </si>
  <si>
    <t>% Net_Profit</t>
  </si>
  <si>
    <t>total_trade</t>
  </si>
  <si>
    <t>winners</t>
  </si>
  <si>
    <t>winners_reseyo</t>
  </si>
  <si>
    <t>loosers</t>
  </si>
  <si>
    <t>loosers_reseyo</t>
  </si>
  <si>
    <t>total_profit_sum</t>
  </si>
  <si>
    <t>total_loss_sum</t>
  </si>
  <si>
    <t>360ONE.NS</t>
  </si>
  <si>
    <t>5PAISA.NS</t>
  </si>
  <si>
    <t>63MOONS.NS</t>
  </si>
  <si>
    <t>AAREYDRUGS.NS</t>
  </si>
  <si>
    <t>AARON.NS</t>
  </si>
  <si>
    <t>LSIL.NS</t>
  </si>
  <si>
    <t>A2ZINFRA.NS</t>
  </si>
  <si>
    <t>AARTIDRUGS.NS</t>
  </si>
  <si>
    <t>JINDALSAW.NS</t>
  </si>
  <si>
    <t>LLOYDSME.NS</t>
  </si>
  <si>
    <t>03-01-2023- 09:15:00</t>
  </si>
  <si>
    <t>03-01-2023- 10:15:00</t>
  </si>
  <si>
    <t>03-01-2023- 11:15:00</t>
  </si>
  <si>
    <t>03-01-2023- 12:15:00</t>
  </si>
  <si>
    <t>03-01-2023- 13:15:00</t>
  </si>
  <si>
    <t>03-01-2023- 14:15:00</t>
  </si>
  <si>
    <t>03-01-2023- 15:15:00</t>
  </si>
  <si>
    <t>04-01-2023- 09:15:00</t>
  </si>
  <si>
    <t>04-01-2023- 10:15:00</t>
  </si>
  <si>
    <t>04-01-2023- 11:15:00</t>
  </si>
  <si>
    <t>04-01-2023- 12:15:00</t>
  </si>
  <si>
    <t>04-01-2023- 13:15:00</t>
  </si>
  <si>
    <t>04-01-2023- 14:15:00</t>
  </si>
  <si>
    <t>04-01-2023- 15:15:00</t>
  </si>
  <si>
    <t>05-01-2023- 09:15:00</t>
  </si>
  <si>
    <t>05-01-2023- 10:15:00</t>
  </si>
  <si>
    <t>05-01-2023- 11:15:00</t>
  </si>
  <si>
    <t>05-01-2023- 12:15:00</t>
  </si>
  <si>
    <t>05-01-2023- 13:15:00</t>
  </si>
  <si>
    <t>05-01-2023- 14:15:00</t>
  </si>
  <si>
    <t>05-01-2023- 15:15:00</t>
  </si>
  <si>
    <t>06-01-2023- 09:15:00</t>
  </si>
  <si>
    <t>06-01-2023- 10:15:00</t>
  </si>
  <si>
    <t>06-01-2023- 11:15:00</t>
  </si>
  <si>
    <t>06-01-2023- 12:15:00</t>
  </si>
  <si>
    <t>06-01-2023- 13:15:00</t>
  </si>
  <si>
    <t>06-01-2023- 14:15:00</t>
  </si>
  <si>
    <t>06-01-2023- 15:15:00</t>
  </si>
  <si>
    <t>09-01-2023- 09:15:00</t>
  </si>
  <si>
    <t>09-01-2023- 10:15:00</t>
  </si>
  <si>
    <t>09-01-2023- 11:15:00</t>
  </si>
  <si>
    <t>09-01-2023- 12:15:00</t>
  </si>
  <si>
    <t>09-01-2023- 13:15:00</t>
  </si>
  <si>
    <t>09-01-2023- 14:15:00</t>
  </si>
  <si>
    <t>09-01-2023- 15:15:00</t>
  </si>
  <si>
    <t>10-01-2023- 09:15:00</t>
  </si>
  <si>
    <t>10-01-2023- 10:15:00</t>
  </si>
  <si>
    <t>10-01-2023- 11:15:00</t>
  </si>
  <si>
    <t>10-01-2023- 12:15:00</t>
  </si>
  <si>
    <t>10-01-2023- 13:15:00</t>
  </si>
  <si>
    <t>10-01-2023- 14:15:00</t>
  </si>
  <si>
    <t>10-01-2023- 15:15:00</t>
  </si>
  <si>
    <t>11-01-2023- 09:15:00</t>
  </si>
  <si>
    <t>11-01-2023- 10:15:00</t>
  </si>
  <si>
    <t>11-01-2023- 11:15:00</t>
  </si>
  <si>
    <t>11-01-2023- 12:15:00</t>
  </si>
  <si>
    <t>11-01-2023- 13:15:00</t>
  </si>
  <si>
    <t>11-01-2023- 14:15:00</t>
  </si>
  <si>
    <t>11-01-2023- 15:15:00</t>
  </si>
  <si>
    <t>12-01-2023- 09:15:00</t>
  </si>
  <si>
    <t>12-01-2023- 10:15:00</t>
  </si>
  <si>
    <t>12-01-2023- 11:15:00</t>
  </si>
  <si>
    <t>12-01-2023- 12:15:00</t>
  </si>
  <si>
    <t>12-01-2023- 13:15:00</t>
  </si>
  <si>
    <t>12-01-2023- 14:15:00</t>
  </si>
  <si>
    <t>12-01-2023- 15:15:00</t>
  </si>
  <si>
    <t>13-01-2023- 09:15:00</t>
  </si>
  <si>
    <t>13-01-2023- 10:15:00</t>
  </si>
  <si>
    <t>13-01-2023- 11:15:00</t>
  </si>
  <si>
    <t>13-01-2023- 12:15:00</t>
  </si>
  <si>
    <t>13-01-2023- 13:15:00</t>
  </si>
  <si>
    <t>13-01-2023- 14:15:00</t>
  </si>
  <si>
    <t>13-01-2023- 15:15:00</t>
  </si>
  <si>
    <t>16-01-2023- 09:15:00</t>
  </si>
  <si>
    <t>16-01-2023- 10:15:00</t>
  </si>
  <si>
    <t>16-01-2023- 11:15:00</t>
  </si>
  <si>
    <t>16-01-2023- 12:15:00</t>
  </si>
  <si>
    <t>16-01-2023- 13:15:00</t>
  </si>
  <si>
    <t>16-01-2023- 14:15:00</t>
  </si>
  <si>
    <t>16-01-2023- 15:15:00</t>
  </si>
  <si>
    <t>17-01-2023- 09:15:00</t>
  </si>
  <si>
    <t>17-01-2023- 10:15:00</t>
  </si>
  <si>
    <t>17-01-2023- 11:15:00</t>
  </si>
  <si>
    <t>17-01-2023- 12:15:00</t>
  </si>
  <si>
    <t>17-01-2023- 13:15:00</t>
  </si>
  <si>
    <t>17-01-2023- 14:15:00</t>
  </si>
  <si>
    <t>17-01-2023- 15:15:00</t>
  </si>
  <si>
    <t>18-01-2023- 09:15:00</t>
  </si>
  <si>
    <t>18-01-2023- 10:15:00</t>
  </si>
  <si>
    <t>18-01-2023- 11:15:00</t>
  </si>
  <si>
    <t>18-01-2023- 12:15:00</t>
  </si>
  <si>
    <t>18-01-2023- 13:15:00</t>
  </si>
  <si>
    <t>18-01-2023- 14:15:00</t>
  </si>
  <si>
    <t>18-01-2023- 15:15:00</t>
  </si>
  <si>
    <t>19-01-2023- 09:15:00</t>
  </si>
  <si>
    <t>19-01-2023- 10:15:00</t>
  </si>
  <si>
    <t>19-01-2023- 11:15:00</t>
  </si>
  <si>
    <t>19-01-2023- 12:15:00</t>
  </si>
  <si>
    <t>19-01-2023- 13:15:00</t>
  </si>
  <si>
    <t>19-01-2023- 14:15:00</t>
  </si>
  <si>
    <t>19-01-2023- 15:15:00</t>
  </si>
  <si>
    <t>20-01-2023- 09:15:00</t>
  </si>
  <si>
    <t>20-01-2023- 10:15:00</t>
  </si>
  <si>
    <t>20-01-2023- 11:15:00</t>
  </si>
  <si>
    <t>20-01-2023- 12:15:00</t>
  </si>
  <si>
    <t>20-01-2023- 13:15:00</t>
  </si>
  <si>
    <t>20-01-2023- 14:15:00</t>
  </si>
  <si>
    <t>20-01-2023- 15:15:00</t>
  </si>
  <si>
    <t>23-01-2023- 09:15:00</t>
  </si>
  <si>
    <t>23-01-2023- 10:15:00</t>
  </si>
  <si>
    <t>23-01-2023- 11:15:00</t>
  </si>
  <si>
    <t>23-01-2023- 12:15:00</t>
  </si>
  <si>
    <t>23-01-2023- 13:15:00</t>
  </si>
  <si>
    <t>23-01-2023- 14:15:00</t>
  </si>
  <si>
    <t>23-01-2023- 15:15:00</t>
  </si>
  <si>
    <t>24-01-2023- 09:15:00</t>
  </si>
  <si>
    <t>24-01-2023- 10:15:00</t>
  </si>
  <si>
    <t>24-01-2023- 11:15:00</t>
  </si>
  <si>
    <t>24-01-2023- 12:15:00</t>
  </si>
  <si>
    <t>24-01-2023- 13:15:00</t>
  </si>
  <si>
    <t>24-01-2023- 14:15:00</t>
  </si>
  <si>
    <t>24-01-2023- 15:15:00</t>
  </si>
  <si>
    <t>25-01-2023- 09:15:00</t>
  </si>
  <si>
    <t>25-01-2023- 10:15:00</t>
  </si>
  <si>
    <t>25-01-2023- 11:15:00</t>
  </si>
  <si>
    <t>25-01-2023- 12:15:00</t>
  </si>
  <si>
    <t>25-01-2023- 13:15:00</t>
  </si>
  <si>
    <t>25-01-2023- 14:15:00</t>
  </si>
  <si>
    <t>25-01-2023- 15:15:00</t>
  </si>
  <si>
    <t>27-01-2023- 09:15:00</t>
  </si>
  <si>
    <t>27-01-2023- 10:15:00</t>
  </si>
  <si>
    <t>27-01-2023- 11:15:00</t>
  </si>
  <si>
    <t>27-01-2023- 12:15:00</t>
  </si>
  <si>
    <t>27-01-2023- 13:15:00</t>
  </si>
  <si>
    <t>27-01-2023- 14:15:00</t>
  </si>
  <si>
    <t>27-01-2023- 15:15:00</t>
  </si>
  <si>
    <t>30-01-2023- 09:15:00</t>
  </si>
  <si>
    <t>30-01-2023- 10:15:00</t>
  </si>
  <si>
    <t>30-01-2023- 11:15:00</t>
  </si>
  <si>
    <t>30-01-2023- 12:15:00</t>
  </si>
  <si>
    <t>30-01-2023- 13:15:00</t>
  </si>
  <si>
    <t>30-01-2023- 14:15:00</t>
  </si>
  <si>
    <t>30-01-2023- 15:15:00</t>
  </si>
  <si>
    <t>31-01-2023- 09:15:00</t>
  </si>
  <si>
    <t>31-01-2023- 10:15:00</t>
  </si>
  <si>
    <t>31-01-2023- 11:15:00</t>
  </si>
  <si>
    <t>31-01-2023- 12:15:00</t>
  </si>
  <si>
    <t>31-01-2023- 13:15:00</t>
  </si>
  <si>
    <t>31-01-2023- 14:15:00</t>
  </si>
  <si>
    <t>31-01-2023- 15:15:00</t>
  </si>
  <si>
    <t>01-02-2023- 09:15:00</t>
  </si>
  <si>
    <t>01-02-2023- 10:15:00</t>
  </si>
  <si>
    <t>01-02-2023- 11:15:00</t>
  </si>
  <si>
    <t>01-02-2023- 12:15:00</t>
  </si>
  <si>
    <t>01-02-2023- 13:15:00</t>
  </si>
  <si>
    <t>01-02-2023- 14:15:00</t>
  </si>
  <si>
    <t>01-02-2023- 15:15:00</t>
  </si>
  <si>
    <t>02-02-2023- 09:15:00</t>
  </si>
  <si>
    <t>02-02-2023- 10:15:00</t>
  </si>
  <si>
    <t>02-02-2023- 11:15:00</t>
  </si>
  <si>
    <t>02-02-2023- 12:15:00</t>
  </si>
  <si>
    <t>02-02-2023- 13:15:00</t>
  </si>
  <si>
    <t>02-02-2023- 14:15:00</t>
  </si>
  <si>
    <t>02-02-2023- 15:15:00</t>
  </si>
  <si>
    <t>03-02-2023- 09:15:00</t>
  </si>
  <si>
    <t>03-02-2023- 10:15:00</t>
  </si>
  <si>
    <t>03-02-2023- 11:15:00</t>
  </si>
  <si>
    <t>03-02-2023- 12:15:00</t>
  </si>
  <si>
    <t>03-02-2023- 13:15:00</t>
  </si>
  <si>
    <t>03-02-2023- 14:15:00</t>
  </si>
  <si>
    <t>03-02-2023- 15:15:00</t>
  </si>
  <si>
    <t>06-02-2023- 09:15:00</t>
  </si>
  <si>
    <t>06-02-2023- 10:15:00</t>
  </si>
  <si>
    <t>06-02-2023- 11:15:00</t>
  </si>
  <si>
    <t>06-02-2023- 12:15:00</t>
  </si>
  <si>
    <t>06-02-2023- 13:15:00</t>
  </si>
  <si>
    <t>06-02-2023- 14:15:00</t>
  </si>
  <si>
    <t>06-02-2023- 15:15:00</t>
  </si>
  <si>
    <t>07-02-2023- 09:15:00</t>
  </si>
  <si>
    <t>07-02-2023- 10:15:00</t>
  </si>
  <si>
    <t>07-02-2023- 11:15:00</t>
  </si>
  <si>
    <t>07-02-2023- 12:15:00</t>
  </si>
  <si>
    <t>07-02-2023- 13:15:00</t>
  </si>
  <si>
    <t>07-02-2023- 14:15:00</t>
  </si>
  <si>
    <t>07-02-2023- 15:15:00</t>
  </si>
  <si>
    <t>08-02-2023- 09:15:00</t>
  </si>
  <si>
    <t>08-02-2023- 10:15:00</t>
  </si>
  <si>
    <t>08-02-2023- 11:15:00</t>
  </si>
  <si>
    <t>08-02-2023- 12:15:00</t>
  </si>
  <si>
    <t>08-02-2023- 13:15:00</t>
  </si>
  <si>
    <t>08-02-2023- 14:15:00</t>
  </si>
  <si>
    <t>08-02-2023- 15:15:00</t>
  </si>
  <si>
    <t>09-02-2023- 09:15:00</t>
  </si>
  <si>
    <t>09-02-2023- 10:15:00</t>
  </si>
  <si>
    <t>09-02-2023- 11:15:00</t>
  </si>
  <si>
    <t>09-02-2023- 12:15:00</t>
  </si>
  <si>
    <t>09-02-2023- 13:15:00</t>
  </si>
  <si>
    <t>09-02-2023- 14:15:00</t>
  </si>
  <si>
    <t>09-02-2023- 15:15:00</t>
  </si>
  <si>
    <t>10-02-2023- 09:15:00</t>
  </si>
  <si>
    <t>10-02-2023- 10:15:00</t>
  </si>
  <si>
    <t>10-02-2023- 11:15:00</t>
  </si>
  <si>
    <t>10-02-2023- 12:15:00</t>
  </si>
  <si>
    <t>10-02-2023- 13:15:00</t>
  </si>
  <si>
    <t>10-02-2023- 14:15:00</t>
  </si>
  <si>
    <t>10-02-2023- 15:15:00</t>
  </si>
  <si>
    <t>13-02-2023- 09:15:00</t>
  </si>
  <si>
    <t>13-02-2023- 10:15:00</t>
  </si>
  <si>
    <t>13-02-2023- 11:15:00</t>
  </si>
  <si>
    <t>13-02-2023- 12:15:00</t>
  </si>
  <si>
    <t>13-02-2023- 13:15:00</t>
  </si>
  <si>
    <t>13-02-2023- 14:15:00</t>
  </si>
  <si>
    <t>13-02-2023- 15:15:00</t>
  </si>
  <si>
    <t>14-02-2023- 09:15:00</t>
  </si>
  <si>
    <t>14-02-2023- 10:15:00</t>
  </si>
  <si>
    <t>14-02-2023- 11:15:00</t>
  </si>
  <si>
    <t>14-02-2023- 12:15:00</t>
  </si>
  <si>
    <t>14-02-2023- 13:15:00</t>
  </si>
  <si>
    <t>14-02-2023- 14:15:00</t>
  </si>
  <si>
    <t>14-02-2023- 15:15:00</t>
  </si>
  <si>
    <t>15-02-2023- 09:15:00</t>
  </si>
  <si>
    <t>15-02-2023- 10:15:00</t>
  </si>
  <si>
    <t>15-02-2023- 11:15:00</t>
  </si>
  <si>
    <t>15-02-2023- 12:15:00</t>
  </si>
  <si>
    <t>15-02-2023- 13:15:00</t>
  </si>
  <si>
    <t>15-02-2023- 14:15:00</t>
  </si>
  <si>
    <t>15-02-2023- 15:15:00</t>
  </si>
  <si>
    <t>16-02-2023- 09:15:00</t>
  </si>
  <si>
    <t>16-02-2023- 10:15:00</t>
  </si>
  <si>
    <t>16-02-2023- 11:15:00</t>
  </si>
  <si>
    <t>16-02-2023- 12:15:00</t>
  </si>
  <si>
    <t>16-02-2023- 13:15:00</t>
  </si>
  <si>
    <t>16-02-2023- 14:15:00</t>
  </si>
  <si>
    <t>16-02-2023- 15:15:00</t>
  </si>
  <si>
    <t>17-02-2023- 09:15:00</t>
  </si>
  <si>
    <t>17-02-2023- 10:15:00</t>
  </si>
  <si>
    <t>17-02-2023- 11:15:00</t>
  </si>
  <si>
    <t>17-02-2023- 12:15:00</t>
  </si>
  <si>
    <t>17-02-2023- 13:15:00</t>
  </si>
  <si>
    <t>17-02-2023- 14:15:00</t>
  </si>
  <si>
    <t>17-02-2023- 15:15:00</t>
  </si>
  <si>
    <t>20-02-2023- 09:15:00</t>
  </si>
  <si>
    <t>20-02-2023- 10:15:00</t>
  </si>
  <si>
    <t>20-02-2023- 11:15:00</t>
  </si>
  <si>
    <t>20-02-2023- 12:15:00</t>
  </si>
  <si>
    <t>20-02-2023- 13:15:00</t>
  </si>
  <si>
    <t>20-02-2023- 14:15:00</t>
  </si>
  <si>
    <t>20-02-2023- 15:15:00</t>
  </si>
  <si>
    <t>21-02-2023- 09:15:00</t>
  </si>
  <si>
    <t>21-02-2023- 10:15:00</t>
  </si>
  <si>
    <t>21-02-2023- 11:15:00</t>
  </si>
  <si>
    <t>21-02-2023- 12:15:00</t>
  </si>
  <si>
    <t>21-02-2023- 13:15:00</t>
  </si>
  <si>
    <t>21-02-2023- 14:15:00</t>
  </si>
  <si>
    <t>21-02-2023- 15:15:00</t>
  </si>
  <si>
    <t>22-02-2023- 09:15:00</t>
  </si>
  <si>
    <t>22-02-2023- 10:15:00</t>
  </si>
  <si>
    <t>22-02-2023- 11:15:00</t>
  </si>
  <si>
    <t>22-02-2023- 12:15:00</t>
  </si>
  <si>
    <t>22-02-2023- 13:15:00</t>
  </si>
  <si>
    <t>22-02-2023- 14:15:00</t>
  </si>
  <si>
    <t>22-02-2023- 15:15:00</t>
  </si>
  <si>
    <t>23-02-2023- 09:15:00</t>
  </si>
  <si>
    <t>23-02-2023- 10:15:00</t>
  </si>
  <si>
    <t>23-02-2023- 11:15:00</t>
  </si>
  <si>
    <t>23-02-2023- 12:15:00</t>
  </si>
  <si>
    <t>23-02-2023- 13:15:00</t>
  </si>
  <si>
    <t>23-02-2023- 14:15:00</t>
  </si>
  <si>
    <t>23-02-2023- 15:15:00</t>
  </si>
  <si>
    <t>24-02-2023- 09:15:00</t>
  </si>
  <si>
    <t>24-02-2023- 10:15:00</t>
  </si>
  <si>
    <t>24-02-2023- 11:15:00</t>
  </si>
  <si>
    <t>24-02-2023- 12:15:00</t>
  </si>
  <si>
    <t>24-02-2023- 13:15:00</t>
  </si>
  <si>
    <t>24-02-2023- 14:15:00</t>
  </si>
  <si>
    <t>24-02-2023- 15:15:00</t>
  </si>
  <si>
    <t>27-02-2023- 09:15:00</t>
  </si>
  <si>
    <t>27-02-2023- 10:15:00</t>
  </si>
  <si>
    <t>27-02-2023- 11:15:00</t>
  </si>
  <si>
    <t>27-02-2023- 12:15:00</t>
  </si>
  <si>
    <t>27-02-2023- 13:15:00</t>
  </si>
  <si>
    <t>27-02-2023- 14:15:00</t>
  </si>
  <si>
    <t>27-02-2023- 15:15:00</t>
  </si>
  <si>
    <t>28-02-2023- 09:15:00</t>
  </si>
  <si>
    <t>28-02-2023- 10:15:00</t>
  </si>
  <si>
    <t>28-02-2023- 11:15:00</t>
  </si>
  <si>
    <t>28-02-2023- 12:15:00</t>
  </si>
  <si>
    <t>28-02-2023- 13:15:00</t>
  </si>
  <si>
    <t>28-02-2023- 14:15:00</t>
  </si>
  <si>
    <t>28-02-2023- 15:15:00</t>
  </si>
  <si>
    <t>01-03-2023- 09:15:00</t>
  </si>
  <si>
    <t>01-03-2023- 10:15:00</t>
  </si>
  <si>
    <t>01-03-2023- 11:15:00</t>
  </si>
  <si>
    <t>01-03-2023- 12:15:00</t>
  </si>
  <si>
    <t>01-03-2023- 13:15:00</t>
  </si>
  <si>
    <t>01-03-2023- 14:15:00</t>
  </si>
  <si>
    <t>01-03-2023- 15:15:00</t>
  </si>
  <si>
    <t>02-03-2023- 09:15:00</t>
  </si>
  <si>
    <t>02-03-2023- 10:15:00</t>
  </si>
  <si>
    <t>02-03-2023- 11:15:00</t>
  </si>
  <si>
    <t>02-03-2023- 12:15:00</t>
  </si>
  <si>
    <t>02-03-2023- 13:15:00</t>
  </si>
  <si>
    <t>02-03-2023- 14:15:00</t>
  </si>
  <si>
    <t>02-03-2023- 15:15:00</t>
  </si>
  <si>
    <t>03-03-2023- 09:15:00</t>
  </si>
  <si>
    <t>03-03-2023- 10:15:00</t>
  </si>
  <si>
    <t>03-03-2023- 11:15:00</t>
  </si>
  <si>
    <t>03-03-2023- 12:15:00</t>
  </si>
  <si>
    <t>03-03-2023- 13:15:00</t>
  </si>
  <si>
    <t>03-03-2023- 14:15:00</t>
  </si>
  <si>
    <t>03-03-2023- 15:15:00</t>
  </si>
  <si>
    <t>06-03-2023- 09:15:00</t>
  </si>
  <si>
    <t>06-03-2023- 10:15:00</t>
  </si>
  <si>
    <t>06-03-2023- 11:15:00</t>
  </si>
  <si>
    <t>06-03-2023- 12:15:00</t>
  </si>
  <si>
    <t>06-03-2023- 13:15:00</t>
  </si>
  <si>
    <t>06-03-2023- 14:15:00</t>
  </si>
  <si>
    <t>06-03-2023- 15:15:00</t>
  </si>
  <si>
    <t>08-03-2023- 09:15:00</t>
  </si>
  <si>
    <t>08-03-2023- 10:15:00</t>
  </si>
  <si>
    <t>08-03-2023- 11:15:00</t>
  </si>
  <si>
    <t>08-03-2023- 12:15:00</t>
  </si>
  <si>
    <t>08-03-2023- 13:15:00</t>
  </si>
  <si>
    <t>08-03-2023- 14:15:00</t>
  </si>
  <si>
    <t>08-03-2023- 15:15:00</t>
  </si>
  <si>
    <t>09-03-2023- 09:15:00</t>
  </si>
  <si>
    <t>09-03-2023- 10:15:00</t>
  </si>
  <si>
    <t>09-03-2023- 11:15:00</t>
  </si>
  <si>
    <t>09-03-2023- 12:15:00</t>
  </si>
  <si>
    <t>09-03-2023- 13:15:00</t>
  </si>
  <si>
    <t>09-03-2023- 14:15:00</t>
  </si>
  <si>
    <t>09-03-2023- 15:15:00</t>
  </si>
  <si>
    <t>10-03-2023- 09:15:00</t>
  </si>
  <si>
    <t>10-03-2023- 10:15:00</t>
  </si>
  <si>
    <t>10-03-2023- 11:15:00</t>
  </si>
  <si>
    <t>10-03-2023- 12:15:00</t>
  </si>
  <si>
    <t>10-03-2023- 13:15:00</t>
  </si>
  <si>
    <t>10-03-2023- 14:15:00</t>
  </si>
  <si>
    <t>10-03-2023- 15:15:00</t>
  </si>
  <si>
    <t>13-03-2023- 09:15:00</t>
  </si>
  <si>
    <t>13-03-2023- 10:15:00</t>
  </si>
  <si>
    <t>13-03-2023- 11:15:00</t>
  </si>
  <si>
    <t>13-03-2023- 12:15:00</t>
  </si>
  <si>
    <t>13-03-2023- 13:15:00</t>
  </si>
  <si>
    <t>13-03-2023- 14:15:00</t>
  </si>
  <si>
    <t>13-03-2023- 15:15:00</t>
  </si>
  <si>
    <t>14-03-2023- 09:15:00</t>
  </si>
  <si>
    <t>14-03-2023- 10:15:00</t>
  </si>
  <si>
    <t>14-03-2023- 11:15:00</t>
  </si>
  <si>
    <t>14-03-2023- 12:15:00</t>
  </si>
  <si>
    <t>14-03-2023- 13:15:00</t>
  </si>
  <si>
    <t>14-03-2023- 14:15:00</t>
  </si>
  <si>
    <t>14-03-2023- 15:15:00</t>
  </si>
  <si>
    <t>15-03-2023- 09:15:00</t>
  </si>
  <si>
    <t>15-03-2023- 10:15:00</t>
  </si>
  <si>
    <t>15-03-2023- 11:15:00</t>
  </si>
  <si>
    <t>15-03-2023- 12:15:00</t>
  </si>
  <si>
    <t>15-03-2023- 13:15:00</t>
  </si>
  <si>
    <t>15-03-2023- 14:15:00</t>
  </si>
  <si>
    <t>15-03-2023- 15:15:00</t>
  </si>
  <si>
    <t>16-03-2023- 09:15:00</t>
  </si>
  <si>
    <t>16-03-2023- 10:15:00</t>
  </si>
  <si>
    <t>16-03-2023- 11:15:00</t>
  </si>
  <si>
    <t>16-03-2023- 12:15:00</t>
  </si>
  <si>
    <t>16-03-2023- 13:15:00</t>
  </si>
  <si>
    <t>16-03-2023- 14:15:00</t>
  </si>
  <si>
    <t>16-03-2023- 15:15:00</t>
  </si>
  <si>
    <t>17-03-2023- 09:15:00</t>
  </si>
  <si>
    <t>17-03-2023- 10:15:00</t>
  </si>
  <si>
    <t>17-03-2023- 11:15:00</t>
  </si>
  <si>
    <t>17-03-2023- 12:15:00</t>
  </si>
  <si>
    <t>17-03-2023- 13:15:00</t>
  </si>
  <si>
    <t>17-03-2023- 14:15:00</t>
  </si>
  <si>
    <t>17-03-2023- 15:15:00</t>
  </si>
  <si>
    <t>20-03-2023- 09:15:00</t>
  </si>
  <si>
    <t>20-03-2023- 10:15:00</t>
  </si>
  <si>
    <t>20-03-2023- 11:15:00</t>
  </si>
  <si>
    <t>20-03-2023- 12:15:00</t>
  </si>
  <si>
    <t>20-03-2023- 13:15:00</t>
  </si>
  <si>
    <t>20-03-2023- 14:15:00</t>
  </si>
  <si>
    <t>20-03-2023- 15:15:00</t>
  </si>
  <si>
    <t>21-03-2023- 09:15:00</t>
  </si>
  <si>
    <t>21-03-2023- 10:15:00</t>
  </si>
  <si>
    <t>21-03-2023- 11:15:00</t>
  </si>
  <si>
    <t>21-03-2023- 12:15:00</t>
  </si>
  <si>
    <t>21-03-2023- 13:15:00</t>
  </si>
  <si>
    <t>21-03-2023- 14:15:00</t>
  </si>
  <si>
    <t>21-03-2023- 15:15:00</t>
  </si>
  <si>
    <t>22-03-2023- 09:15:00</t>
  </si>
  <si>
    <t>22-03-2023- 10:15:00</t>
  </si>
  <si>
    <t>22-03-2023- 11:15:00</t>
  </si>
  <si>
    <t>22-03-2023- 12:15:00</t>
  </si>
  <si>
    <t>22-03-2023- 13:15:00</t>
  </si>
  <si>
    <t>22-03-2023- 14:15:00</t>
  </si>
  <si>
    <t>22-03-2023- 15:15:00</t>
  </si>
  <si>
    <t>23-03-2023- 09:15:00</t>
  </si>
  <si>
    <t>23-03-2023- 10:15:00</t>
  </si>
  <si>
    <t>23-03-2023- 11:15:00</t>
  </si>
  <si>
    <t>23-03-2023- 12:15:00</t>
  </si>
  <si>
    <t>23-03-2023- 13:15:00</t>
  </si>
  <si>
    <t>23-03-2023- 14:15:00</t>
  </si>
  <si>
    <t>23-03-2023- 15:15:00</t>
  </si>
  <si>
    <t>24-03-2023- 09:15:00</t>
  </si>
  <si>
    <t>24-03-2023- 10:15:00</t>
  </si>
  <si>
    <t>24-03-2023- 11:15:00</t>
  </si>
  <si>
    <t>24-03-2023- 12:15:00</t>
  </si>
  <si>
    <t>24-03-2023- 13:15:00</t>
  </si>
  <si>
    <t>24-03-2023- 14:15:00</t>
  </si>
  <si>
    <t>24-03-2023- 15:15:00</t>
  </si>
  <si>
    <t>27-03-2023- 09:15:00</t>
  </si>
  <si>
    <t>27-03-2023- 10:15:00</t>
  </si>
  <si>
    <t>27-03-2023- 11:15:00</t>
  </si>
  <si>
    <t>27-03-2023- 12:15:00</t>
  </si>
  <si>
    <t>27-03-2023- 13:15:00</t>
  </si>
  <si>
    <t>27-03-2023- 14:15:00</t>
  </si>
  <si>
    <t>27-03-2023- 15:15:00</t>
  </si>
  <si>
    <t>28-03-2023- 09:15:00</t>
  </si>
  <si>
    <t>28-03-2023- 10:15:00</t>
  </si>
  <si>
    <t>28-03-2023- 11:15:00</t>
  </si>
  <si>
    <t>28-03-2023- 12:15:00</t>
  </si>
  <si>
    <t>28-03-2023- 13:15:00</t>
  </si>
  <si>
    <t>28-03-2023- 14:15:00</t>
  </si>
  <si>
    <t>28-03-2023- 15:15:00</t>
  </si>
  <si>
    <t>29-03-2023- 09:15:00</t>
  </si>
  <si>
    <t>29-03-2023- 10:15:00</t>
  </si>
  <si>
    <t>29-03-2023- 11:15:00</t>
  </si>
  <si>
    <t>29-03-2023- 12:15:00</t>
  </si>
  <si>
    <t>29-03-2023- 13:15:00</t>
  </si>
  <si>
    <t>29-03-2023- 14:15:00</t>
  </si>
  <si>
    <t>29-03-2023- 15:15:00</t>
  </si>
  <si>
    <t>31-03-2023- 09:15:00</t>
  </si>
  <si>
    <t>31-03-2023- 10:15:00</t>
  </si>
  <si>
    <t>31-03-2023- 11:15:00</t>
  </si>
  <si>
    <t>31-03-2023- 12:15:00</t>
  </si>
  <si>
    <t>31-03-2023- 13:15:00</t>
  </si>
  <si>
    <t>31-03-2023- 14:15:00</t>
  </si>
  <si>
    <t>31-03-2023- 15:15:00</t>
  </si>
  <si>
    <t>03-04-2023- 09:15:00</t>
  </si>
  <si>
    <t>03-04-2023- 10:15:00</t>
  </si>
  <si>
    <t>03-04-2023- 11:15:00</t>
  </si>
  <si>
    <t>03-04-2023- 12:15:00</t>
  </si>
  <si>
    <t>03-04-2023- 13:15:00</t>
  </si>
  <si>
    <t>03-04-2023- 14:15:00</t>
  </si>
  <si>
    <t>03-04-2023- 15:15:00</t>
  </si>
  <si>
    <t>05-04-2023- 09:15:00</t>
  </si>
  <si>
    <t>05-04-2023- 10:15:00</t>
  </si>
  <si>
    <t>05-04-2023- 11:15:00</t>
  </si>
  <si>
    <t>05-04-2023- 12:15:00</t>
  </si>
  <si>
    <t>05-04-2023- 13:15:00</t>
  </si>
  <si>
    <t>05-04-2023- 14:15:00</t>
  </si>
  <si>
    <t>05-04-2023- 15:15:00</t>
  </si>
  <si>
    <t>06-04-2023- 09:15:00</t>
  </si>
  <si>
    <t>06-04-2023- 10:15:00</t>
  </si>
  <si>
    <t>06-04-2023- 11:15:00</t>
  </si>
  <si>
    <t>06-04-2023- 12:15:00</t>
  </si>
  <si>
    <t>06-04-2023- 13:15:00</t>
  </si>
  <si>
    <t>06-04-2023- 14:15:00</t>
  </si>
  <si>
    <t>06-04-2023- 15:15:00</t>
  </si>
  <si>
    <t>10-04-2023- 09:15:00</t>
  </si>
  <si>
    <t>10-04-2023- 10:15:00</t>
  </si>
  <si>
    <t>10-04-2023- 11:15:00</t>
  </si>
  <si>
    <t>10-04-2023- 12:15:00</t>
  </si>
  <si>
    <t>10-04-2023- 13:15:00</t>
  </si>
  <si>
    <t>10-04-2023- 14:15:00</t>
  </si>
  <si>
    <t>10-04-2023- 15:15:00</t>
  </si>
  <si>
    <t>11-04-2023- 09:15:00</t>
  </si>
  <si>
    <t>11-04-2023- 10:15:00</t>
  </si>
  <si>
    <t>11-04-2023- 11:15:00</t>
  </si>
  <si>
    <t>11-04-2023- 12:15:00</t>
  </si>
  <si>
    <t>11-04-2023- 13:15:00</t>
  </si>
  <si>
    <t>11-04-2023- 14:15:00</t>
  </si>
  <si>
    <t>11-04-2023- 15:15:00</t>
  </si>
  <si>
    <t>12-04-2023- 09:15:00</t>
  </si>
  <si>
    <t>12-04-2023- 10:15:00</t>
  </si>
  <si>
    <t>12-04-2023- 11:15:00</t>
  </si>
  <si>
    <t>12-04-2023- 12:15:00</t>
  </si>
  <si>
    <t>12-04-2023- 13:15:00</t>
  </si>
  <si>
    <t>12-04-2023- 14:15:00</t>
  </si>
  <si>
    <t>12-04-2023- 15:15:00</t>
  </si>
  <si>
    <t>13-04-2023- 09:15:00</t>
  </si>
  <si>
    <t>13-04-2023- 10:15:00</t>
  </si>
  <si>
    <t>13-04-2023- 11:15:00</t>
  </si>
  <si>
    <t>13-04-2023- 12:15:00</t>
  </si>
  <si>
    <t>13-04-2023- 13:15:00</t>
  </si>
  <si>
    <t>13-04-2023- 14:15:00</t>
  </si>
  <si>
    <t>13-04-2023- 15:15:00</t>
  </si>
  <si>
    <t>17-04-2023- 09:15:00</t>
  </si>
  <si>
    <t>17-04-2023- 10:15:00</t>
  </si>
  <si>
    <t>17-04-2023- 11:15:00</t>
  </si>
  <si>
    <t>17-04-2023- 12:15:00</t>
  </si>
  <si>
    <t>17-04-2023- 13:15:00</t>
  </si>
  <si>
    <t>17-04-2023- 14:15:00</t>
  </si>
  <si>
    <t>17-04-2023- 15:15:00</t>
  </si>
  <si>
    <t>18-04-2023- 09:15:00</t>
  </si>
  <si>
    <t>18-04-2023- 10:15:00</t>
  </si>
  <si>
    <t>18-04-2023- 11:15:00</t>
  </si>
  <si>
    <t>18-04-2023- 12:15:00</t>
  </si>
  <si>
    <t>18-04-2023- 13:15:00</t>
  </si>
  <si>
    <t>18-04-2023- 14:15:00</t>
  </si>
  <si>
    <t>18-04-2023- 15:15:00</t>
  </si>
  <si>
    <t>19-04-2023- 09:15:00</t>
  </si>
  <si>
    <t>19-04-2023- 10:15:00</t>
  </si>
  <si>
    <t>19-04-2023- 11:15:00</t>
  </si>
  <si>
    <t>19-04-2023- 12:15:00</t>
  </si>
  <si>
    <t>19-04-2023- 13:15:00</t>
  </si>
  <si>
    <t>19-04-2023- 14:15:00</t>
  </si>
  <si>
    <t>19-04-2023- 15:15:00</t>
  </si>
  <si>
    <t>20-04-2023- 09:15:00</t>
  </si>
  <si>
    <t>20-04-2023- 10:15:00</t>
  </si>
  <si>
    <t>20-04-2023- 11:15:00</t>
  </si>
  <si>
    <t>20-04-2023- 12:15:00</t>
  </si>
  <si>
    <t>20-04-2023- 13:15:00</t>
  </si>
  <si>
    <t>20-04-2023- 14:15:00</t>
  </si>
  <si>
    <t>20-04-2023- 15:15:00</t>
  </si>
  <si>
    <t>21-04-2023- 09:15:00</t>
  </si>
  <si>
    <t>21-04-2023- 10:15:00</t>
  </si>
  <si>
    <t>21-04-2023- 11:15:00</t>
  </si>
  <si>
    <t>21-04-2023- 12:15:00</t>
  </si>
  <si>
    <t>21-04-2023- 13:15:00</t>
  </si>
  <si>
    <t>21-04-2023- 14:15:00</t>
  </si>
  <si>
    <t>21-04-2023- 15:15:00</t>
  </si>
  <si>
    <t>24-04-2023- 09:15:00</t>
  </si>
  <si>
    <t>24-04-2023- 10:15:00</t>
  </si>
  <si>
    <t>24-04-2023- 11:15:00</t>
  </si>
  <si>
    <t>24-04-2023- 12:15:00</t>
  </si>
  <si>
    <t>24-04-2023- 13:15:00</t>
  </si>
  <si>
    <t>24-04-2023- 14:15:00</t>
  </si>
  <si>
    <t>24-04-2023- 15:15:00</t>
  </si>
  <si>
    <t>25-04-2023- 09:15:00</t>
  </si>
  <si>
    <t>25-04-2023- 10:15:00</t>
  </si>
  <si>
    <t>25-04-2023- 11:15:00</t>
  </si>
  <si>
    <t>25-04-2023- 12:15:00</t>
  </si>
  <si>
    <t>25-04-2023- 13:15:00</t>
  </si>
  <si>
    <t>25-04-2023- 14:15:00</t>
  </si>
  <si>
    <t>25-04-2023- 15:15:00</t>
  </si>
  <si>
    <t>26-04-2023- 09:15:00</t>
  </si>
  <si>
    <t>26-04-2023- 10:15:00</t>
  </si>
  <si>
    <t>26-04-2023- 11:15:00</t>
  </si>
  <si>
    <t>26-04-2023- 12:15:00</t>
  </si>
  <si>
    <t>26-04-2023- 13:15:00</t>
  </si>
  <si>
    <t>26-04-2023- 14:15:00</t>
  </si>
  <si>
    <t>26-04-2023- 15:15:00</t>
  </si>
  <si>
    <t>27-04-2023- 09:15:00</t>
  </si>
  <si>
    <t>27-04-2023- 10:15:00</t>
  </si>
  <si>
    <t>27-04-2023- 11:15:00</t>
  </si>
  <si>
    <t>27-04-2023- 12:15:00</t>
  </si>
  <si>
    <t>27-04-2023- 13:15:00</t>
  </si>
  <si>
    <t>27-04-2023- 14:15:00</t>
  </si>
  <si>
    <t>27-04-2023- 15:15:00</t>
  </si>
  <si>
    <t>28-04-2023- 09:15:00</t>
  </si>
  <si>
    <t>28-04-2023- 10:15:00</t>
  </si>
  <si>
    <t>28-04-2023- 11:15:00</t>
  </si>
  <si>
    <t>28-04-2023- 12:15:00</t>
  </si>
  <si>
    <t>28-04-2023- 13:15:00</t>
  </si>
  <si>
    <t>28-04-2023- 14:15:00</t>
  </si>
  <si>
    <t>28-04-2023- 15:15:00</t>
  </si>
  <si>
    <t>02-05-2023- 09:15:00</t>
  </si>
  <si>
    <t>02-05-2023- 10:15:00</t>
  </si>
  <si>
    <t>02-05-2023- 11:15:00</t>
  </si>
  <si>
    <t>02-05-2023- 12:15:00</t>
  </si>
  <si>
    <t>02-05-2023- 13:15:00</t>
  </si>
  <si>
    <t>02-05-2023- 14:15:00</t>
  </si>
  <si>
    <t>02-05-2023- 15:15:00</t>
  </si>
  <si>
    <t>03-05-2023- 09:15:00</t>
  </si>
  <si>
    <t>03-05-2023- 10:15:00</t>
  </si>
  <si>
    <t>03-05-2023- 11:15:00</t>
  </si>
  <si>
    <t>03-05-2023- 12:15:00</t>
  </si>
  <si>
    <t>03-05-2023- 13:15:00</t>
  </si>
  <si>
    <t>03-05-2023- 14:15:00</t>
  </si>
  <si>
    <t>03-05-2023- 15:15:00</t>
  </si>
  <si>
    <t>04-05-2023- 09:15:00</t>
  </si>
  <si>
    <t>04-05-2023- 10:15:00</t>
  </si>
  <si>
    <t>04-05-2023- 11:15:00</t>
  </si>
  <si>
    <t>04-05-2023- 12:15:00</t>
  </si>
  <si>
    <t>04-05-2023- 13:15:00</t>
  </si>
  <si>
    <t>04-05-2023- 14:15:00</t>
  </si>
  <si>
    <t>04-05-2023- 15:15:00</t>
  </si>
  <si>
    <t>05-05-2023- 09:15:00</t>
  </si>
  <si>
    <t>05-05-2023- 10:15:00</t>
  </si>
  <si>
    <t>05-05-2023- 11:15:00</t>
  </si>
  <si>
    <t>05-05-2023- 12:15:00</t>
  </si>
  <si>
    <t>05-05-2023- 13:15:00</t>
  </si>
  <si>
    <t>05-05-2023- 14:15:00</t>
  </si>
  <si>
    <t>05-05-2023- 15:15:00</t>
  </si>
  <si>
    <t>08-05-2023- 09:15:00</t>
  </si>
  <si>
    <t>08-05-2023- 10:15:00</t>
  </si>
  <si>
    <t>08-05-2023- 11:15:00</t>
  </si>
  <si>
    <t>08-05-2023- 12:15:00</t>
  </si>
  <si>
    <t>08-05-2023- 13:15:00</t>
  </si>
  <si>
    <t>08-05-2023- 14:15:00</t>
  </si>
  <si>
    <t>08-05-2023- 15:15:00</t>
  </si>
  <si>
    <t>09-05-2023- 09:15:00</t>
  </si>
  <si>
    <t>09-05-2023- 10:15:00</t>
  </si>
  <si>
    <t>09-05-2023- 11:15:00</t>
  </si>
  <si>
    <t>09-05-2023- 12:15:00</t>
  </si>
  <si>
    <t>09-05-2023- 13:15:00</t>
  </si>
  <si>
    <t>09-05-2023- 14:15:00</t>
  </si>
  <si>
    <t>09-05-2023- 15:15:00</t>
  </si>
  <si>
    <t>10-05-2023- 09:15:00</t>
  </si>
  <si>
    <t>10-05-2023- 10:15:00</t>
  </si>
  <si>
    <t>10-05-2023- 11:15:00</t>
  </si>
  <si>
    <t>10-05-2023- 12:15:00</t>
  </si>
  <si>
    <t>10-05-2023- 13:15:00</t>
  </si>
  <si>
    <t>10-05-2023- 14:15:00</t>
  </si>
  <si>
    <t>10-05-2023- 15:15:00</t>
  </si>
  <si>
    <t>11-05-2023- 09:15:00</t>
  </si>
  <si>
    <t>11-05-2023- 10:15:00</t>
  </si>
  <si>
    <t>11-05-2023- 11:15:00</t>
  </si>
  <si>
    <t>11-05-2023- 12:15:00</t>
  </si>
  <si>
    <t>11-05-2023- 13:15:00</t>
  </si>
  <si>
    <t>11-05-2023- 14:15:00</t>
  </si>
  <si>
    <t>11-05-2023- 15:15:00</t>
  </si>
  <si>
    <t>12-05-2023- 09:15:00</t>
  </si>
  <si>
    <t>12-05-2023- 10:15:00</t>
  </si>
  <si>
    <t>12-05-2023- 11:15:00</t>
  </si>
  <si>
    <t>12-05-2023- 12:15:00</t>
  </si>
  <si>
    <t>12-05-2023- 13:15:00</t>
  </si>
  <si>
    <t>12-05-2023- 14:15:00</t>
  </si>
  <si>
    <t>12-05-2023- 15:15:00</t>
  </si>
  <si>
    <t>15-05-2023- 09:15:00</t>
  </si>
  <si>
    <t>15-05-2023- 10:15:00</t>
  </si>
  <si>
    <t>15-05-2023- 11:15:00</t>
  </si>
  <si>
    <t>15-05-2023- 12:15:00</t>
  </si>
  <si>
    <t>15-05-2023- 13:15:00</t>
  </si>
  <si>
    <t>15-05-2023- 14:15:00</t>
  </si>
  <si>
    <t>15-05-2023- 15:15:00</t>
  </si>
  <si>
    <t>16-05-2023- 09:15:00</t>
  </si>
  <si>
    <t>16-05-2023- 10:15:00</t>
  </si>
  <si>
    <t>16-05-2023- 11:15:00</t>
  </si>
  <si>
    <t>16-05-2023- 12:15:00</t>
  </si>
  <si>
    <t>16-05-2023- 13:15:00</t>
  </si>
  <si>
    <t>16-05-2023- 14:15:00</t>
  </si>
  <si>
    <t>16-05-2023- 15:15:00</t>
  </si>
  <si>
    <t>17-05-2023- 09:15:00</t>
  </si>
  <si>
    <t>17-05-2023- 10:15:00</t>
  </si>
  <si>
    <t>17-05-2023- 11:15:00</t>
  </si>
  <si>
    <t>17-05-2023- 12:15:00</t>
  </si>
  <si>
    <t>17-05-2023- 13:15:00</t>
  </si>
  <si>
    <t>17-05-2023- 14:15:00</t>
  </si>
  <si>
    <t>17-05-2023- 15:15:00</t>
  </si>
  <si>
    <t>18-05-2023- 09:15:00</t>
  </si>
  <si>
    <t>18-05-2023- 10:15:00</t>
  </si>
  <si>
    <t>18-05-2023- 11:15:00</t>
  </si>
  <si>
    <t>18-05-2023- 12:15:00</t>
  </si>
  <si>
    <t>18-05-2023- 13:15:00</t>
  </si>
  <si>
    <t>18-05-2023- 14:15:00</t>
  </si>
  <si>
    <t>18-05-2023- 15:15:00</t>
  </si>
  <si>
    <t>19-05-2023- 09:15:00</t>
  </si>
  <si>
    <t>19-05-2023- 10:15:00</t>
  </si>
  <si>
    <t>19-05-2023- 11:15:00</t>
  </si>
  <si>
    <t>19-05-2023- 12:15:00</t>
  </si>
  <si>
    <t>19-05-2023- 13:15:00</t>
  </si>
  <si>
    <t>19-05-2023- 14:15:00</t>
  </si>
  <si>
    <t>19-05-2023- 15:15:00</t>
  </si>
  <si>
    <t>22-05-2023- 09:15:00</t>
  </si>
  <si>
    <t>22-05-2023- 10:15:00</t>
  </si>
  <si>
    <t>22-05-2023- 11:15:00</t>
  </si>
  <si>
    <t>22-05-2023- 12:15:00</t>
  </si>
  <si>
    <t>22-05-2023- 13:15:00</t>
  </si>
  <si>
    <t>22-05-2023- 14:15:00</t>
  </si>
  <si>
    <t>22-05-2023- 15:15:00</t>
  </si>
  <si>
    <t>23-05-2023- 09:15:00</t>
  </si>
  <si>
    <t>23-05-2023- 10:15:00</t>
  </si>
  <si>
    <t>23-05-2023- 11:15:00</t>
  </si>
  <si>
    <t>23-05-2023- 12:15:00</t>
  </si>
  <si>
    <t>23-05-2023- 13:15:00</t>
  </si>
  <si>
    <t>23-05-2023- 14:15:00</t>
  </si>
  <si>
    <t>23-05-2023- 15:15:00</t>
  </si>
  <si>
    <t>24-05-2023- 09:15:00</t>
  </si>
  <si>
    <t>24-05-2023- 10:15:00</t>
  </si>
  <si>
    <t>24-05-2023- 11:15:00</t>
  </si>
  <si>
    <t>24-05-2023- 12:15:00</t>
  </si>
  <si>
    <t>24-05-2023- 13:15:00</t>
  </si>
  <si>
    <t>24-05-2023- 14:15:00</t>
  </si>
  <si>
    <t>24-05-2023- 15:15:00</t>
  </si>
  <si>
    <t>25-05-2023- 09:15:00</t>
  </si>
  <si>
    <t>25-05-2023- 10:15:00</t>
  </si>
  <si>
    <t>25-05-2023- 11:15:00</t>
  </si>
  <si>
    <t>25-05-2023- 12:15:00</t>
  </si>
  <si>
    <t>25-05-2023- 13:15:00</t>
  </si>
  <si>
    <t>25-05-2023- 14:15:00</t>
  </si>
  <si>
    <t>25-05-2023- 15:15:00</t>
  </si>
  <si>
    <t>26-05-2023- 09:15:00</t>
  </si>
  <si>
    <t>26-05-2023- 10:15:00</t>
  </si>
  <si>
    <t>26-05-2023- 11:15:00</t>
  </si>
  <si>
    <t>26-05-2023- 12:15:00</t>
  </si>
  <si>
    <t>26-05-2023- 13:15:00</t>
  </si>
  <si>
    <t>26-05-2023- 14:15:00</t>
  </si>
  <si>
    <t>26-05-2023- 15:15:00</t>
  </si>
  <si>
    <t>29-05-2023- 09:15:00</t>
  </si>
  <si>
    <t>29-05-2023- 10:15:00</t>
  </si>
  <si>
    <t>29-05-2023- 11:15:00</t>
  </si>
  <si>
    <t>29-05-2023- 12:15:00</t>
  </si>
  <si>
    <t>29-05-2023- 13:15:00</t>
  </si>
  <si>
    <t>29-05-2023- 14:15:00</t>
  </si>
  <si>
    <t>29-05-2023- 15:15:00</t>
  </si>
  <si>
    <t>30-05-2023- 09:15:00</t>
  </si>
  <si>
    <t>30-05-2023- 10:15:00</t>
  </si>
  <si>
    <t>30-05-2023- 11:15:00</t>
  </si>
  <si>
    <t>30-05-2023- 12:15:00</t>
  </si>
  <si>
    <t>30-05-2023- 13:15:00</t>
  </si>
  <si>
    <t>30-05-2023- 14:15:00</t>
  </si>
  <si>
    <t>30-05-2023- 15:15:00</t>
  </si>
  <si>
    <t>31-05-2023- 09:15:00</t>
  </si>
  <si>
    <t>31-05-2023- 10:15:00</t>
  </si>
  <si>
    <t>31-05-2023- 11:15:00</t>
  </si>
  <si>
    <t>31-05-2023- 12:15:00</t>
  </si>
  <si>
    <t>31-05-2023- 13:15:00</t>
  </si>
  <si>
    <t>31-05-2023- 14:15:00</t>
  </si>
  <si>
    <t>31-05-2023- 15:15:00</t>
  </si>
  <si>
    <t>01-06-2023- 09:15:00</t>
  </si>
  <si>
    <t>01-06-2023- 10:15:00</t>
  </si>
  <si>
    <t>01-06-2023- 11:15:00</t>
  </si>
  <si>
    <t>01-06-2023- 12:15:00</t>
  </si>
  <si>
    <t>01-06-2023- 13:15:00</t>
  </si>
  <si>
    <t>01-06-2023- 14:15:00</t>
  </si>
  <si>
    <t>01-06-2023- 15:15:00</t>
  </si>
  <si>
    <t>02-06-2023- 09:15:00</t>
  </si>
  <si>
    <t>02-06-2023- 10:15:00</t>
  </si>
  <si>
    <t>02-06-2023- 11:15:00</t>
  </si>
  <si>
    <t>02-06-2023- 12:15:00</t>
  </si>
  <si>
    <t>02-06-2023- 13:15:00</t>
  </si>
  <si>
    <t>02-06-2023- 14:15:00</t>
  </si>
  <si>
    <t>02-06-2023- 15:15:00</t>
  </si>
  <si>
    <t>05-06-2023- 09:15:00</t>
  </si>
  <si>
    <t>05-06-2023- 10:15:00</t>
  </si>
  <si>
    <t>05-06-2023- 11:15:00</t>
  </si>
  <si>
    <t>05-06-2023- 12:15:00</t>
  </si>
  <si>
    <t>05-06-2023- 13:15:00</t>
  </si>
  <si>
    <t>05-06-2023- 14:15:00</t>
  </si>
  <si>
    <t>05-06-2023- 15:15:00</t>
  </si>
  <si>
    <t>06-06-2023- 09:15:00</t>
  </si>
  <si>
    <t>06-06-2023- 10:15:00</t>
  </si>
  <si>
    <t>06-06-2023- 11:15:00</t>
  </si>
  <si>
    <t>06-06-2023- 12:15:00</t>
  </si>
  <si>
    <t>06-06-2023- 13:15:00</t>
  </si>
  <si>
    <t>06-06-2023- 14:15:00</t>
  </si>
  <si>
    <t>06-06-2023- 15:15:00</t>
  </si>
  <si>
    <t>07-06-2023- 09:15:00</t>
  </si>
  <si>
    <t>07-06-2023- 10:15:00</t>
  </si>
  <si>
    <t>07-06-2023- 11:15:00</t>
  </si>
  <si>
    <t>07-06-2023- 12:15:00</t>
  </si>
  <si>
    <t>07-06-2023- 13:15:00</t>
  </si>
  <si>
    <t>07-06-2023- 14:15:00</t>
  </si>
  <si>
    <t>07-06-2023- 15:15:00</t>
  </si>
  <si>
    <t>08-06-2023- 09:15:00</t>
  </si>
  <si>
    <t>08-06-2023- 10:15:00</t>
  </si>
  <si>
    <t>08-06-2023- 11:15:00</t>
  </si>
  <si>
    <t>08-06-2023- 12:15:00</t>
  </si>
  <si>
    <t>08-06-2023- 13:15:00</t>
  </si>
  <si>
    <t>08-06-2023- 14:15:00</t>
  </si>
  <si>
    <t>08-06-2023- 15:15:00</t>
  </si>
  <si>
    <t>09-06-2023- 09:15:00</t>
  </si>
  <si>
    <t>09-06-2023- 10:15:00</t>
  </si>
  <si>
    <t>09-06-2023- 11:15:00</t>
  </si>
  <si>
    <t>09-06-2023- 12:15:00</t>
  </si>
  <si>
    <t>09-06-2023- 13:15:00</t>
  </si>
  <si>
    <t>09-06-2023- 14:15:00</t>
  </si>
  <si>
    <t>09-06-2023- 15:15:00</t>
  </si>
  <si>
    <t>12-06-2023- 09:15:00</t>
  </si>
  <si>
    <t>12-06-2023- 10:15:00</t>
  </si>
  <si>
    <t>12-06-2023- 11:15:00</t>
  </si>
  <si>
    <t>12-06-2023- 12:15:00</t>
  </si>
  <si>
    <t>12-06-2023- 13:15:00</t>
  </si>
  <si>
    <t>12-06-2023- 14:15:00</t>
  </si>
  <si>
    <t>12-06-2023- 15:15:00</t>
  </si>
  <si>
    <t>13-06-2023- 09:15:00</t>
  </si>
  <si>
    <t>13-06-2023- 10:15:00</t>
  </si>
  <si>
    <t>13-06-2023- 11:15:00</t>
  </si>
  <si>
    <t>13-06-2023- 12:15:00</t>
  </si>
  <si>
    <t>13-06-2023- 13:15:00</t>
  </si>
  <si>
    <t>13-06-2023- 14:15:00</t>
  </si>
  <si>
    <t>13-06-2023- 15:15:00</t>
  </si>
  <si>
    <t>14-06-2023- 09:15:00</t>
  </si>
  <si>
    <t>14-06-2023- 10:15:00</t>
  </si>
  <si>
    <t>14-06-2023- 11:15:00</t>
  </si>
  <si>
    <t>14-06-2023- 12:15:00</t>
  </si>
  <si>
    <t>14-06-2023- 13:15:00</t>
  </si>
  <si>
    <t>14-06-2023- 14:15:00</t>
  </si>
  <si>
    <t>14-06-2023- 15:15:00</t>
  </si>
  <si>
    <t>15-06-2023- 09:15:00</t>
  </si>
  <si>
    <t>15-06-2023- 10:15:00</t>
  </si>
  <si>
    <t>15-06-2023- 11:15:00</t>
  </si>
  <si>
    <t>15-06-2023- 12:15:00</t>
  </si>
  <si>
    <t>15-06-2023- 13:15:00</t>
  </si>
  <si>
    <t>15-06-2023- 14:15:00</t>
  </si>
  <si>
    <t>15-06-2023- 15:15:00</t>
  </si>
  <si>
    <t>16-06-2023- 09:15:00</t>
  </si>
  <si>
    <t>16-06-2023- 10:15:00</t>
  </si>
  <si>
    <t>16-06-2023- 11:15:00</t>
  </si>
  <si>
    <t>16-06-2023- 12:15:00</t>
  </si>
  <si>
    <t>16-06-2023- 13:15:00</t>
  </si>
  <si>
    <t>16-06-2023- 14:15:00</t>
  </si>
  <si>
    <t>16-06-2023- 15:15:00</t>
  </si>
  <si>
    <t>19-06-2023- 09:15:00</t>
  </si>
  <si>
    <t>19-06-2023- 10:15:00</t>
  </si>
  <si>
    <t>19-06-2023- 11:15:00</t>
  </si>
  <si>
    <t>19-06-2023- 12:15:00</t>
  </si>
  <si>
    <t>19-06-2023- 13:15:00</t>
  </si>
  <si>
    <t>19-06-2023- 14:15:00</t>
  </si>
  <si>
    <t>19-06-2023- 15:15:00</t>
  </si>
  <si>
    <t>20-06-2023- 09:15:00</t>
  </si>
  <si>
    <t>20-06-2023- 10:15:00</t>
  </si>
  <si>
    <t>20-06-2023- 11:15:00</t>
  </si>
  <si>
    <t>20-06-2023- 12:15:00</t>
  </si>
  <si>
    <t>20-06-2023- 13:15:00</t>
  </si>
  <si>
    <t>20-06-2023- 14:15:00</t>
  </si>
  <si>
    <t>20-06-2023- 15:15:00</t>
  </si>
  <si>
    <t>21-06-2023- 09:15:00</t>
  </si>
  <si>
    <t>21-06-2023- 10:15:00</t>
  </si>
  <si>
    <t>21-06-2023- 11:15:00</t>
  </si>
  <si>
    <t>21-06-2023- 12:15:00</t>
  </si>
  <si>
    <t>21-06-2023- 13:15:00</t>
  </si>
  <si>
    <t>21-06-2023- 14:15:00</t>
  </si>
  <si>
    <t>21-06-2023- 15:15:00</t>
  </si>
  <si>
    <t>22-06-2023- 09:15:00</t>
  </si>
  <si>
    <t>22-06-2023- 10:15:00</t>
  </si>
  <si>
    <t>22-06-2023- 11:15:00</t>
  </si>
  <si>
    <t>22-06-2023- 12:15:00</t>
  </si>
  <si>
    <t>22-06-2023- 13:15:00</t>
  </si>
  <si>
    <t>22-06-2023- 14:15:00</t>
  </si>
  <si>
    <t>22-06-2023- 15:15:00</t>
  </si>
  <si>
    <t>23-06-2023- 09:15:00</t>
  </si>
  <si>
    <t>23-06-2023- 10:15:00</t>
  </si>
  <si>
    <t>23-06-2023- 11:15:00</t>
  </si>
  <si>
    <t>23-06-2023- 12:15:00</t>
  </si>
  <si>
    <t>23-06-2023- 13:15:00</t>
  </si>
  <si>
    <t>23-06-2023- 14:15:00</t>
  </si>
  <si>
    <t>23-06-2023- 15:15:00</t>
  </si>
  <si>
    <t>26-06-2023- 09:15:00</t>
  </si>
  <si>
    <t>26-06-2023- 10:15:00</t>
  </si>
  <si>
    <t>26-06-2023- 11:15:00</t>
  </si>
  <si>
    <t>26-06-2023- 12:15:00</t>
  </si>
  <si>
    <t>26-06-2023- 13:15:00</t>
  </si>
  <si>
    <t>26-06-2023- 14:15:00</t>
  </si>
  <si>
    <t>26-06-2023- 15:15:00</t>
  </si>
  <si>
    <t>27-06-2023- 09:15:00</t>
  </si>
  <si>
    <t>27-06-2023- 10:15:00</t>
  </si>
  <si>
    <t>27-06-2023- 11:15:00</t>
  </si>
  <si>
    <t>27-06-2023- 12:15:00</t>
  </si>
  <si>
    <t>27-06-2023- 13:15:00</t>
  </si>
  <si>
    <t>27-06-2023- 14:15:00</t>
  </si>
  <si>
    <t>27-06-2023- 15:15:00</t>
  </si>
  <si>
    <t>28-06-2023- 15:15:00</t>
  </si>
  <si>
    <t>30-06-2023- 09:15:00</t>
  </si>
  <si>
    <t>30-06-2023- 10:15:00</t>
  </si>
  <si>
    <t>30-06-2023- 11:15:00</t>
  </si>
  <si>
    <t>30-06-2023- 12:15:00</t>
  </si>
  <si>
    <t>30-06-2023- 13:15:00</t>
  </si>
  <si>
    <t>30-06-2023- 14:15:00</t>
  </si>
  <si>
    <t>30-06-2023- 15:15:00</t>
  </si>
  <si>
    <t>03-07-2023- 09:15:00</t>
  </si>
  <si>
    <t>03-07-2023- 10:15:00</t>
  </si>
  <si>
    <t>03-07-2023- 11:15:00</t>
  </si>
  <si>
    <t>03-07-2023- 12:15:00</t>
  </si>
  <si>
    <t>03-07-2023- 13:15:00</t>
  </si>
  <si>
    <t>03-07-2023- 14:15:00</t>
  </si>
  <si>
    <t>03-07-2023- 15:15:00</t>
  </si>
  <si>
    <t>04-07-2023- 09:15:00</t>
  </si>
  <si>
    <t>04-07-2023- 10:15:00</t>
  </si>
  <si>
    <t>04-07-2023- 11:15:00</t>
  </si>
  <si>
    <t>04-07-2023- 12:15:00</t>
  </si>
  <si>
    <t>04-07-2023- 13:15:00</t>
  </si>
  <si>
    <t>04-07-2023- 14:15:00</t>
  </si>
  <si>
    <t>04-07-2023- 15:15:00</t>
  </si>
  <si>
    <t>05-07-2023- 09:15:00</t>
  </si>
  <si>
    <t>05-07-2023- 10:15:00</t>
  </si>
  <si>
    <t>05-07-2023- 11:15:00</t>
  </si>
  <si>
    <t>05-07-2023- 12:15:00</t>
  </si>
  <si>
    <t>05-07-2023- 13:15:00</t>
  </si>
  <si>
    <t>05-07-2023- 14:15:00</t>
  </si>
  <si>
    <t>05-07-2023- 15:15:00</t>
  </si>
  <si>
    <t>06-07-2023- 09:15:00</t>
  </si>
  <si>
    <t>06-07-2023- 10:15:00</t>
  </si>
  <si>
    <t>06-07-2023- 11:15:00</t>
  </si>
  <si>
    <t>06-07-2023- 12:15:00</t>
  </si>
  <si>
    <t>06-07-2023- 13:15:00</t>
  </si>
  <si>
    <t>06-07-2023- 14:15:00</t>
  </si>
  <si>
    <t>06-07-2023- 15:15:00</t>
  </si>
  <si>
    <t>07-07-2023- 09:15:00</t>
  </si>
  <si>
    <t>07-07-2023- 10:15:00</t>
  </si>
  <si>
    <t>07-07-2023- 11:15:00</t>
  </si>
  <si>
    <t>07-07-2023- 12:15:00</t>
  </si>
  <si>
    <t>07-07-2023- 13:15:00</t>
  </si>
  <si>
    <t>07-07-2023- 14:15:00</t>
  </si>
  <si>
    <t>07-07-2023- 15:15:00</t>
  </si>
  <si>
    <t>10-07-2023- 09:15:00</t>
  </si>
  <si>
    <t>10-07-2023- 10:15:00</t>
  </si>
  <si>
    <t>10-07-2023- 11:15:00</t>
  </si>
  <si>
    <t>10-07-2023- 12:15:00</t>
  </si>
  <si>
    <t>10-07-2023- 13:15:00</t>
  </si>
  <si>
    <t>10-07-2023- 14:15:00</t>
  </si>
  <si>
    <t>10-07-2023- 15:15:00</t>
  </si>
  <si>
    <t>11-07-2023- 09:15:00</t>
  </si>
  <si>
    <t>11-07-2023- 10:15:00</t>
  </si>
  <si>
    <t>11-07-2023- 11:15:00</t>
  </si>
  <si>
    <t>11-07-2023- 12:15:00</t>
  </si>
  <si>
    <t>11-07-2023- 13:15:00</t>
  </si>
  <si>
    <t>11-07-2023- 14:15:00</t>
  </si>
  <si>
    <t>11-07-2023- 15:15:00</t>
  </si>
  <si>
    <t>12-07-2023- 09:15:00</t>
  </si>
  <si>
    <t>12-07-2023- 10:15:00</t>
  </si>
  <si>
    <t>12-07-2023- 11:15:00</t>
  </si>
  <si>
    <t>12-07-2023- 12:15:00</t>
  </si>
  <si>
    <t>12-07-2023- 13:15:00</t>
  </si>
  <si>
    <t>12-07-2023- 14:15:00</t>
  </si>
  <si>
    <t>12-07-2023- 15:15:00</t>
  </si>
  <si>
    <t>13-07-2023- 09:15:00</t>
  </si>
  <si>
    <t>13-07-2023- 10:15:00</t>
  </si>
  <si>
    <t>13-07-2023- 11:15:00</t>
  </si>
  <si>
    <t>13-07-2023- 12:15:00</t>
  </si>
  <si>
    <t>13-07-2023- 13:15:00</t>
  </si>
  <si>
    <t>13-07-2023- 14:15:00</t>
  </si>
  <si>
    <t>13-07-2023- 15:15:00</t>
  </si>
  <si>
    <t>14-07-2023- 09:15:00</t>
  </si>
  <si>
    <t>14-07-2023- 10:15:00</t>
  </si>
  <si>
    <t>14-07-2023- 11:15:00</t>
  </si>
  <si>
    <t>14-07-2023- 12:15:00</t>
  </si>
  <si>
    <t>14-07-2023- 13:15:00</t>
  </si>
  <si>
    <t>14-07-2023- 14:15:00</t>
  </si>
  <si>
    <t>14-07-2023- 15:15:00</t>
  </si>
  <si>
    <t>17-07-2023- 09:15:00</t>
  </si>
  <si>
    <t>17-07-2023- 10:15:00</t>
  </si>
  <si>
    <t>17-07-2023- 11:15:00</t>
  </si>
  <si>
    <t>17-07-2023- 12:15:00</t>
  </si>
  <si>
    <t>17-07-2023- 13:15:00</t>
  </si>
  <si>
    <t>17-07-2023- 14:15:00</t>
  </si>
  <si>
    <t>17-07-2023- 15:15:00</t>
  </si>
  <si>
    <t>18-07-2023- 09:15:00</t>
  </si>
  <si>
    <t>18-07-2023- 10:15:00</t>
  </si>
  <si>
    <t>18-07-2023- 11:15:00</t>
  </si>
  <si>
    <t>18-07-2023- 12:15:00</t>
  </si>
  <si>
    <t>18-07-2023- 13:15:00</t>
  </si>
  <si>
    <t>18-07-2023- 14:15:00</t>
  </si>
  <si>
    <t>18-07-2023- 15:15:00</t>
  </si>
  <si>
    <t>19-07-2023- 09:15:00</t>
  </si>
  <si>
    <t>19-07-2023- 10:15:00</t>
  </si>
  <si>
    <t>19-07-2023- 11:15:00</t>
  </si>
  <si>
    <t>19-07-2023- 12:15:00</t>
  </si>
  <si>
    <t>19-07-2023- 13:15:00</t>
  </si>
  <si>
    <t>19-07-2023- 14:15:00</t>
  </si>
  <si>
    <t>19-07-2023- 15:15:00</t>
  </si>
  <si>
    <t>20-07-2023- 09:15:00</t>
  </si>
  <si>
    <t>20-07-2023- 10:15:00</t>
  </si>
  <si>
    <t>20-07-2023- 11:15:00</t>
  </si>
  <si>
    <t>20-07-2023- 12:15:00</t>
  </si>
  <si>
    <t>20-07-2023- 13:15:00</t>
  </si>
  <si>
    <t>20-07-2023- 14:15:00</t>
  </si>
  <si>
    <t>20-07-2023- 15:15:00</t>
  </si>
  <si>
    <t>21-07-2023- 09:15:00</t>
  </si>
  <si>
    <t>21-07-2023- 10:15:00</t>
  </si>
  <si>
    <t>21-07-2023- 11:15:00</t>
  </si>
  <si>
    <t>21-07-2023- 12:15:00</t>
  </si>
  <si>
    <t>21-07-2023- 13:15:00</t>
  </si>
  <si>
    <t>21-07-2023- 14:15:00</t>
  </si>
  <si>
    <t>21-07-2023- 15:15:00</t>
  </si>
  <si>
    <t>24-07-2023- 09:15:00</t>
  </si>
  <si>
    <t>24-07-2023- 10:15:00</t>
  </si>
  <si>
    <t>24-07-2023- 11:15:00</t>
  </si>
  <si>
    <t>24-07-2023- 12:15:00</t>
  </si>
  <si>
    <t>24-07-2023- 13:15:00</t>
  </si>
  <si>
    <t>24-07-2023- 14:15:00</t>
  </si>
  <si>
    <t>24-07-2023- 15:15:00</t>
  </si>
  <si>
    <t>25-07-2023- 09:15:00</t>
  </si>
  <si>
    <t>25-07-2023- 10:15:00</t>
  </si>
  <si>
    <t>25-07-2023- 11:15:00</t>
  </si>
  <si>
    <t>25-07-2023- 12:15:00</t>
  </si>
  <si>
    <t>25-07-2023- 13:15:00</t>
  </si>
  <si>
    <t>25-07-2023- 14:15:00</t>
  </si>
  <si>
    <t>25-07-2023- 15:15:00</t>
  </si>
  <si>
    <t>26-07-2023- 09:15:00</t>
  </si>
  <si>
    <t>26-07-2023- 10:15:00</t>
  </si>
  <si>
    <t>26-07-2023- 11:15:00</t>
  </si>
  <si>
    <t>26-07-2023- 12:15:00</t>
  </si>
  <si>
    <t>26-07-2023- 13:15:00</t>
  </si>
  <si>
    <t>26-07-2023- 14:15:00</t>
  </si>
  <si>
    <t>Date_time</t>
  </si>
  <si>
    <t>ADANIPOWER.NS</t>
  </si>
  <si>
    <t>APOLLOTYRE.NS</t>
  </si>
  <si>
    <t>CGPOWER.NS</t>
  </si>
  <si>
    <t>DEVYANI.NS</t>
  </si>
  <si>
    <t>FLUOROCHEM.NS</t>
  </si>
  <si>
    <t>IRFC.NS</t>
  </si>
  <si>
    <t>L&amp;TFH.NS</t>
  </si>
  <si>
    <t>M&amp;M.NS</t>
  </si>
  <si>
    <t>M&amp;MFIN.NS</t>
  </si>
  <si>
    <t>NHPC.NS</t>
  </si>
  <si>
    <t>NMDC.NS</t>
  </si>
  <si>
    <t>PEL.NS</t>
  </si>
  <si>
    <t>Volume</t>
  </si>
  <si>
    <t>PARSENT%_high_prvesh</t>
  </si>
  <si>
    <t>Quantity</t>
  </si>
  <si>
    <t>ADANIPOWER</t>
  </si>
  <si>
    <t>2023-09-20 13:18:00+05:30</t>
  </si>
  <si>
    <t>nan %</t>
  </si>
  <si>
    <t>SUNTV</t>
  </si>
  <si>
    <t>2023-10-05 13:25:00+05:30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</si>
</sst>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8" formatCode="&quot;$&quot;#,##0.00_);[Red]\(&quot;$&quot;#,##0.00\)"/>
    <numFmt numFmtId="164" formatCode="&quot;Rs.&quot;\ #,##0.00;&quot;Rs.&quot;\ \-#,##0.00"/>
    <numFmt numFmtId="165" formatCode="&quot;Rs.&quot;\ #,##0.00;[Red]&quot;Rs.&quot;\ \-#,##0.00"/>
    <numFmt numFmtId="166" formatCode="_ &quot;Rs.&quot;\ * #,##0.00_ ;_ &quot;Rs.&quot;\ * \-#,##0.00_ ;_ &quot;Rs.&quot;\ * &quot;-&quot;??_ ;_ @_ "/>
    <numFmt numFmtId="167" formatCode="&quot;Rs.&quot;#,##0.00;[Red]&quot;Rs.&quot;#,##0.00"/>
    <numFmt numFmtId="168" formatCode="&quot;Rs.&quot;#,##0;[Red]&quot;Rs.&quot;#,##0"/>
    <numFmt numFmtId="169" formatCode="m/d/yy;@"/>
    <numFmt numFmtId="170" formatCode="&quot;$&quot;#,##0.00;[Red]&quot;$&quot;#,##0.00"/>
    <numFmt numFmtId="171" formatCode="#,##0;[Red]#,##0"/>
    <numFmt numFmtId="172" formatCode="m/d/yy\ h:mm;@"/>
  </numFmts>
  <fonts count="32" x14ac:knownFonts="1">
    <font>
      <sz val="11"/>
      <color theme="1"/>
      <name val="Calibri"/>
      <family val="2"/>
      <scheme val="minor"/>
    </font>
    <font>
      <sz val="10"/>
      <color rgb="FFA9B7C6"/>
      <name val="Arial Unicode MS"/>
      <family val="2"/>
    </font>
    <font>
      <sz val="10"/>
      <color rgb="FF6897BB"/>
      <name val="Arial Unicode MS"/>
      <family val="2"/>
    </font>
    <font>
      <sz val="10"/>
      <color rgb="FF6A8759"/>
      <name val="Arial Unicode MS"/>
      <family val="2"/>
    </font>
    <font>
      <sz val="10"/>
      <color rgb="FF808080"/>
      <name val="Arial Unicode MS"/>
      <family val="2"/>
    </font>
    <font>
      <sz val="11"/>
      <color theme="1"/>
      <name val="Calibri"/>
      <family val="2"/>
      <scheme val="minor"/>
    </font>
    <font>
      <i/>
      <sz val="11"/>
      <color theme="1"/>
      <name val="Calibri"/>
      <family val="2"/>
      <scheme val="minor"/>
    </font>
    <font>
      <sz val="11"/>
      <color rgb="FF000000"/>
      <name val="Calibri"/>
      <family val="2"/>
    </font>
    <font>
      <b/>
      <sz val="24"/>
      <color rgb="FF000000"/>
      <name val="Calibri"/>
      <family val="2"/>
    </font>
    <font>
      <b/>
      <sz val="14"/>
      <color rgb="FF000000"/>
      <name val="Calibri"/>
      <family val="2"/>
    </font>
    <font>
      <b/>
      <sz val="14"/>
      <color rgb="FF009A46"/>
      <name val="Calibri"/>
      <family val="2"/>
    </font>
    <font>
      <b/>
      <sz val="14"/>
      <color rgb="FFFF0000"/>
      <name val="Calibri"/>
      <family val="2"/>
    </font>
    <font>
      <b/>
      <sz val="16"/>
      <color rgb="FF000000"/>
      <name val="Calibri"/>
      <family val="2"/>
    </font>
    <font>
      <sz val="14"/>
      <color rgb="FF000000"/>
      <name val="Calibri"/>
      <family val="2"/>
    </font>
    <font>
      <b/>
      <sz val="14"/>
      <color rgb="FF202124"/>
      <name val="Calibri"/>
      <family val="2"/>
      <scheme val="minor"/>
    </font>
    <font>
      <sz val="11"/>
      <color theme="1"/>
      <name val="Calibri"/>
      <family val="2"/>
    </font>
    <font>
      <b/>
      <sz val="16"/>
      <color theme="1"/>
      <name val="Calibri"/>
      <family val="2"/>
      <scheme val="minor"/>
    </font>
    <font>
      <sz val="12"/>
      <color theme="1"/>
      <name val="Calibri"/>
      <family val="2"/>
      <scheme val="minor"/>
    </font>
    <font>
      <sz val="12"/>
      <color rgb="FF000000"/>
      <name val="Calibri"/>
      <family val="2"/>
      <scheme val="minor"/>
    </font>
    <font>
      <b/>
      <sz val="18"/>
      <color rgb="FF000000"/>
      <name val="Calibri"/>
      <family val="2"/>
    </font>
    <font>
      <sz val="16"/>
      <color rgb="FF000000"/>
      <name val="Calibri"/>
      <family val="2"/>
    </font>
    <font>
      <b/>
      <sz val="18"/>
      <color rgb="FFFF0000"/>
      <name val="Calibri"/>
      <family val="2"/>
    </font>
    <font>
      <b/>
      <sz val="20"/>
      <color rgb="FF000000"/>
      <name val="Calibri"/>
      <family val="2"/>
    </font>
    <font>
      <b/>
      <sz val="12"/>
      <color rgb="FF000000"/>
      <name val="Calibri"/>
      <family val="2"/>
      <scheme val="minor"/>
    </font>
    <font>
      <b/>
      <sz val="12"/>
      <color rgb="FF000000"/>
      <name val="Calibri"/>
      <family val="2"/>
    </font>
    <font>
      <b/>
      <sz val="11"/>
      <color theme="1"/>
      <name val="Calibri"/>
      <family val="2"/>
    </font>
    <font>
      <sz val="11"/>
      <color theme="1"/>
      <name val="Copperplate Gothic Light"/>
      <family val="2"/>
    </font>
    <font>
      <sz val="10"/>
      <color rgb="FFCC7832"/>
      <name val="Arial Unicode MS"/>
      <family val="2"/>
    </font>
    <font>
      <b/>
      <sz val="14"/>
      <name val="Calibri"/>
      <family val="2"/>
    </font>
    <font>
      <sz val="16"/>
      <color rgb="FF000000"/>
      <name val="Arial Black"/>
      <family val="2"/>
    </font>
    <font>
      <sz val="14"/>
      <color rgb="FF000000"/>
      <name val="Arial Black"/>
      <family val="2"/>
    </font>
    <font>
      <b/>
      <sz val="16"/>
      <color theme="1"/>
      <name val="Calibri"/>
      <family val="2"/>
    </font>
  </fonts>
  <fills count="16">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theme="7" tint="0.59999389629810485"/>
        <bgColor indexed="64"/>
      </patternFill>
    </fill>
    <fill>
      <patternFill patternType="solid">
        <fgColor rgb="FF3BF600"/>
        <bgColor indexed="64"/>
      </patternFill>
    </fill>
    <fill>
      <patternFill patternType="solid">
        <fgColor rgb="FF3BF600"/>
        <bgColor rgb="FF000000"/>
      </patternFill>
    </fill>
    <fill>
      <patternFill patternType="solid">
        <fgColor rgb="FFFF0000"/>
        <bgColor indexed="64"/>
      </patternFill>
    </fill>
    <fill>
      <patternFill patternType="solid">
        <fgColor rgb="FF00B050"/>
        <bgColor rgb="FF000000"/>
      </patternFill>
    </fill>
    <fill>
      <patternFill patternType="solid">
        <fgColor rgb="FFFF0000"/>
        <bgColor rgb="FF000000"/>
      </patternFill>
    </fill>
    <fill>
      <patternFill patternType="solid">
        <fgColor rgb="FF00B0F0"/>
        <bgColor rgb="FF000000"/>
      </patternFill>
    </fill>
    <fill>
      <patternFill patternType="solid">
        <fgColor rgb="FF00B0F0"/>
        <bgColor indexed="64"/>
      </patternFill>
    </fill>
    <fill>
      <patternFill patternType="solid">
        <fgColor theme="9"/>
        <bgColor rgb="FF000000"/>
      </patternFill>
    </fill>
    <fill>
      <patternFill patternType="solid">
        <fgColor theme="9"/>
        <bgColor indexed="64"/>
      </patternFill>
    </fill>
    <fill>
      <patternFill patternType="solid">
        <fgColor rgb="FF92D050"/>
        <bgColor indexed="64"/>
      </patternFill>
    </fill>
    <fill>
      <patternFill patternType="solid">
        <fgColor rgb="FFFFFF00"/>
        <bgColor indexed="64"/>
      </patternFill>
    </fill>
  </fills>
  <borders count="50">
    <border>
      <left/>
      <right/>
      <top/>
      <bottom/>
      <diagonal/>
    </border>
    <border>
      <left style="thick">
        <color indexed="64"/>
      </left>
      <right/>
      <top style="thick">
        <color indexed="64"/>
      </top>
      <bottom/>
      <diagonal/>
    </border>
    <border>
      <left style="thick">
        <color indexed="64"/>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ck">
        <color indexed="64"/>
      </top>
      <bottom/>
      <diagonal/>
    </border>
    <border>
      <left style="medium">
        <color indexed="64"/>
      </left>
      <right style="medium">
        <color indexed="64"/>
      </right>
      <top style="thin">
        <color indexed="64"/>
      </top>
      <bottom style="thin">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ck">
        <color rgb="FF00B050"/>
      </left>
      <right/>
      <top/>
      <bottom/>
      <diagonal/>
    </border>
    <border>
      <left/>
      <right style="thick">
        <color rgb="FF00B050"/>
      </right>
      <top/>
      <bottom/>
      <diagonal/>
    </border>
    <border>
      <left style="thick">
        <color rgb="FFFF0000"/>
      </left>
      <right style="thick">
        <color rgb="FFFF0000"/>
      </right>
      <top style="thick">
        <color rgb="FFFF0000"/>
      </top>
      <bottom/>
      <diagonal/>
    </border>
    <border>
      <left style="thick">
        <color rgb="FFFF0000"/>
      </left>
      <right/>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rgb="FFFF0000"/>
      </left>
      <right/>
      <top/>
      <bottom style="thick">
        <color rgb="FFFF0000"/>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thick">
        <color theme="1"/>
      </left>
      <right/>
      <top/>
      <bottom/>
      <diagonal/>
    </border>
    <border>
      <left/>
      <right style="thick">
        <color theme="1"/>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FF0000"/>
      </left>
      <right style="thick">
        <color rgb="FFFF0000"/>
      </right>
      <top/>
      <bottom style="thick">
        <color rgb="FFFF0000"/>
      </bottom>
      <diagonal/>
    </border>
    <border>
      <left style="medium">
        <color theme="1"/>
      </left>
      <right style="medium">
        <color theme="1"/>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style="medium">
        <color theme="1"/>
      </bottom>
      <diagonal/>
    </border>
    <border>
      <left style="medium">
        <color indexed="64"/>
      </left>
      <right style="medium">
        <color indexed="64"/>
      </right>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indexed="64"/>
      </right>
      <top style="medium">
        <color theme="1"/>
      </top>
      <bottom style="medium">
        <color indexed="64"/>
      </bottom>
      <diagonal/>
    </border>
    <border>
      <left style="thick">
        <color rgb="FF00B050"/>
      </left>
      <right/>
      <top style="thick">
        <color rgb="FF00B050"/>
      </top>
      <bottom style="thick">
        <color rgb="FF00FF99"/>
      </bottom>
      <diagonal/>
    </border>
    <border>
      <left/>
      <right/>
      <top style="thick">
        <color rgb="FF00B050"/>
      </top>
      <bottom style="thick">
        <color rgb="FF00FF99"/>
      </bottom>
      <diagonal/>
    </border>
    <border>
      <left/>
      <right style="thick">
        <color rgb="FF00B050"/>
      </right>
      <top style="thick">
        <color rgb="FF00B050"/>
      </top>
      <bottom style="thick">
        <color rgb="FF00FF99"/>
      </bottom>
      <diagonal/>
    </border>
    <border>
      <left style="thick">
        <color rgb="FFFF0000"/>
      </left>
      <right style="thick">
        <color rgb="FFFF0000"/>
      </right>
      <top style="thick">
        <color rgb="FFFF0000"/>
      </top>
      <bottom style="thick">
        <color rgb="FFFF0000"/>
      </bottom>
      <diagonal/>
    </border>
    <border>
      <left style="thick">
        <color rgb="FF00FF99"/>
      </left>
      <right/>
      <top style="thick">
        <color rgb="FF00B050"/>
      </top>
      <bottom style="thick">
        <color rgb="FF00FF99"/>
      </bottom>
      <diagonal/>
    </border>
  </borders>
  <cellStyleXfs count="2">
    <xf numFmtId="0" fontId="0" fillId="0" borderId="0"/>
    <xf numFmtId="9" fontId="5" fillId="0" borderId="0" applyFont="0" applyFill="0" applyBorder="0" applyAlignment="0" applyProtection="0"/>
  </cellStyleXfs>
  <cellXfs count="208">
    <xf numFmtId="0" fontId="0" fillId="0" borderId="0" xfId="0"/>
    <xf numFmtId="14" fontId="0" fillId="0" borderId="0" xfId="0" applyNumberFormat="1"/>
    <xf numFmtId="22" fontId="0" fillId="0" borderId="0" xfId="0" applyNumberFormat="1"/>
    <xf numFmtId="0" fontId="1"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6" fillId="0" borderId="0" xfId="0" applyFont="1" applyAlignment="1" applyProtection="1">
      <alignment horizontal="left"/>
      <protection hidden="1"/>
    </xf>
    <xf numFmtId="0" fontId="7" fillId="0" borderId="0" xfId="0" applyFont="1" applyBorder="1"/>
    <xf numFmtId="0" fontId="7" fillId="0" borderId="0" xfId="0" applyFont="1" applyBorder="1" applyAlignment="1">
      <alignment horizontal="center" vertical="center"/>
    </xf>
    <xf numFmtId="0" fontId="0" fillId="0" borderId="0" xfId="0" applyFont="1" applyAlignment="1" applyProtection="1">
      <alignment horizontal="right"/>
      <protection hidden="1"/>
    </xf>
    <xf numFmtId="0" fontId="7" fillId="0" borderId="0" xfId="0" applyFont="1"/>
    <xf numFmtId="0" fontId="7" fillId="0" borderId="0" xfId="0" applyFont="1" applyAlignment="1">
      <alignment horizontal="center" vertical="center"/>
    </xf>
    <xf numFmtId="0" fontId="8" fillId="2" borderId="1" xfId="0" applyFont="1" applyFill="1" applyBorder="1" applyAlignment="1">
      <alignment horizontal="center" vertical="center"/>
    </xf>
    <xf numFmtId="0" fontId="8" fillId="3" borderId="1" xfId="0" applyFont="1" applyFill="1" applyBorder="1" applyAlignment="1" applyProtection="1">
      <alignment horizontal="center" vertical="center"/>
      <protection locked="0"/>
    </xf>
    <xf numFmtId="0" fontId="7" fillId="0" borderId="2" xfId="0" applyFont="1" applyBorder="1" applyAlignment="1">
      <alignment horizontal="center" vertical="center"/>
    </xf>
    <xf numFmtId="0" fontId="7" fillId="0" borderId="2" xfId="0" applyFont="1" applyBorder="1"/>
    <xf numFmtId="0" fontId="9" fillId="4" borderId="6" xfId="0" applyFont="1" applyFill="1" applyBorder="1" applyAlignment="1">
      <alignment horizontal="left" vertical="center" indent="1"/>
    </xf>
    <xf numFmtId="167" fontId="9" fillId="0" borderId="7" xfId="0" applyNumberFormat="1" applyFont="1" applyBorder="1" applyAlignment="1">
      <alignment horizontal="center" vertical="center"/>
    </xf>
    <xf numFmtId="0" fontId="8" fillId="0" borderId="8"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7" fillId="0" borderId="0" xfId="0" applyFont="1" applyFill="1" applyBorder="1"/>
    <xf numFmtId="0" fontId="7" fillId="0" borderId="0" xfId="0" applyFont="1" applyFill="1"/>
    <xf numFmtId="0" fontId="9" fillId="5" borderId="6" xfId="0" applyFont="1" applyFill="1" applyBorder="1" applyAlignment="1">
      <alignment horizontal="left" vertical="center" indent="1"/>
    </xf>
    <xf numFmtId="167" fontId="10" fillId="0" borderId="9" xfId="0" applyNumberFormat="1" applyFont="1" applyBorder="1" applyAlignment="1">
      <alignment horizontal="center" vertical="center"/>
    </xf>
    <xf numFmtId="0" fontId="9" fillId="0" borderId="0" xfId="0" applyFont="1" applyAlignment="1">
      <alignment horizontal="center" vertical="center"/>
    </xf>
    <xf numFmtId="0" fontId="9" fillId="0" borderId="0" xfId="0" applyFont="1" applyFill="1" applyBorder="1" applyAlignment="1">
      <alignment horizontal="center" vertical="center" wrapText="1"/>
    </xf>
    <xf numFmtId="0" fontId="9" fillId="7" borderId="6" xfId="0" applyFont="1" applyFill="1" applyBorder="1" applyAlignment="1">
      <alignment horizontal="left" vertical="center" indent="1"/>
    </xf>
    <xf numFmtId="167" fontId="9" fillId="0" borderId="9" xfId="0" applyNumberFormat="1" applyFont="1" applyBorder="1" applyAlignment="1">
      <alignment horizontal="center" vertical="center"/>
    </xf>
    <xf numFmtId="167" fontId="9" fillId="0" borderId="0" xfId="0" applyNumberFormat="1" applyFont="1" applyAlignment="1">
      <alignment horizontal="center" vertical="center"/>
    </xf>
    <xf numFmtId="10" fontId="9" fillId="0" borderId="0" xfId="1" applyNumberFormat="1" applyFont="1" applyBorder="1" applyAlignment="1">
      <alignment horizontal="center" vertical="center"/>
    </xf>
    <xf numFmtId="167" fontId="9" fillId="0" borderId="0"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0" borderId="13" xfId="0" applyFont="1" applyBorder="1" applyAlignment="1">
      <alignment horizontal="left" vertical="center" indent="1"/>
    </xf>
    <xf numFmtId="0" fontId="9" fillId="0" borderId="13" xfId="0" applyFont="1" applyBorder="1" applyAlignment="1">
      <alignment horizontal="center" vertical="center"/>
    </xf>
    <xf numFmtId="0" fontId="9" fillId="4" borderId="15" xfId="0" applyFont="1" applyFill="1" applyBorder="1" applyAlignment="1">
      <alignment horizontal="left" vertical="center" indent="1"/>
    </xf>
    <xf numFmtId="0" fontId="9" fillId="0" borderId="7" xfId="0" applyFont="1" applyBorder="1" applyAlignment="1">
      <alignment horizontal="center" vertical="center"/>
    </xf>
    <xf numFmtId="10" fontId="10" fillId="0" borderId="9" xfId="0" applyNumberFormat="1" applyFont="1" applyBorder="1" applyAlignment="1">
      <alignment horizontal="center" vertical="center"/>
    </xf>
    <xf numFmtId="0" fontId="9" fillId="7" borderId="16" xfId="0" applyFont="1" applyFill="1" applyBorder="1" applyAlignment="1">
      <alignment horizontal="left" vertical="center" indent="1"/>
    </xf>
    <xf numFmtId="10" fontId="11" fillId="0" borderId="9" xfId="0" applyNumberFormat="1" applyFont="1" applyBorder="1" applyAlignment="1">
      <alignment horizontal="center" vertical="center"/>
    </xf>
    <xf numFmtId="0" fontId="9" fillId="0" borderId="0" xfId="0" applyFont="1" applyFill="1" applyBorder="1" applyAlignment="1">
      <alignment horizontal="center" vertical="center"/>
    </xf>
    <xf numFmtId="0" fontId="9" fillId="5" borderId="16" xfId="0" applyFont="1" applyFill="1" applyBorder="1" applyAlignment="1">
      <alignment horizontal="left" vertical="center" indent="1"/>
    </xf>
    <xf numFmtId="0" fontId="10" fillId="0" borderId="9" xfId="0" applyFont="1" applyBorder="1" applyAlignment="1">
      <alignment horizontal="center" vertical="center"/>
    </xf>
    <xf numFmtId="10" fontId="9" fillId="0" borderId="2" xfId="1" applyNumberFormat="1" applyFont="1" applyFill="1" applyBorder="1" applyAlignment="1">
      <alignment horizontal="center" vertical="center"/>
    </xf>
    <xf numFmtId="0" fontId="11" fillId="0" borderId="12" xfId="0" applyFont="1" applyBorder="1" applyAlignment="1">
      <alignment horizontal="center" vertical="center"/>
    </xf>
    <xf numFmtId="10" fontId="9" fillId="0" borderId="0" xfId="1" applyNumberFormat="1" applyFont="1" applyFill="1" applyBorder="1" applyAlignment="1">
      <alignment horizontal="center" vertical="center"/>
    </xf>
    <xf numFmtId="165" fontId="9" fillId="0" borderId="7" xfId="0" applyNumberFormat="1" applyFont="1" applyBorder="1" applyAlignment="1">
      <alignment horizontal="center" vertical="center"/>
    </xf>
    <xf numFmtId="0" fontId="12" fillId="0" borderId="0" xfId="0" applyFont="1" applyAlignment="1">
      <alignment horizontal="center" vertical="center"/>
    </xf>
    <xf numFmtId="164" fontId="10" fillId="0" borderId="9" xfId="0" applyNumberFormat="1" applyFont="1" applyBorder="1" applyAlignment="1">
      <alignment horizontal="center" vertical="center"/>
    </xf>
    <xf numFmtId="0" fontId="7" fillId="0" borderId="0" xfId="0" applyFont="1" applyAlignment="1">
      <alignment vertical="center"/>
    </xf>
    <xf numFmtId="0" fontId="9" fillId="10" borderId="3" xfId="0" applyFont="1" applyFill="1" applyBorder="1" applyAlignment="1">
      <alignment horizontal="left" vertical="center" indent="1"/>
    </xf>
    <xf numFmtId="0" fontId="13" fillId="10" borderId="14" xfId="0" applyFont="1" applyFill="1" applyBorder="1" applyAlignment="1">
      <alignment horizontal="center" vertical="center"/>
    </xf>
    <xf numFmtId="166" fontId="13" fillId="10" borderId="14" xfId="0" applyNumberFormat="1" applyFont="1" applyFill="1" applyBorder="1" applyAlignment="1">
      <alignment horizontal="center" vertical="center"/>
    </xf>
    <xf numFmtId="9" fontId="13" fillId="11" borderId="3" xfId="0" applyNumberFormat="1" applyFont="1" applyFill="1" applyBorder="1" applyAlignment="1">
      <alignment horizontal="center" vertical="center"/>
    </xf>
    <xf numFmtId="0" fontId="7" fillId="0" borderId="8" xfId="0" applyFont="1" applyBorder="1"/>
    <xf numFmtId="0" fontId="9" fillId="0" borderId="6" xfId="0" applyFont="1" applyBorder="1" applyAlignment="1">
      <alignment horizontal="left" vertical="center" indent="1"/>
    </xf>
    <xf numFmtId="10" fontId="14" fillId="0" borderId="17" xfId="0" applyNumberFormat="1" applyFont="1" applyBorder="1" applyAlignment="1">
      <alignment horizontal="center" vertical="center"/>
    </xf>
    <xf numFmtId="10" fontId="9" fillId="0" borderId="9" xfId="0" applyNumberFormat="1" applyFont="1" applyBorder="1" applyAlignment="1">
      <alignment horizontal="center" vertical="center"/>
    </xf>
    <xf numFmtId="0" fontId="9" fillId="0" borderId="0" xfId="0" applyFont="1"/>
    <xf numFmtId="0" fontId="15" fillId="0" borderId="0" xfId="0" applyFont="1" applyAlignment="1">
      <alignment horizontal="center" vertical="center"/>
    </xf>
    <xf numFmtId="0" fontId="7" fillId="0" borderId="13" xfId="0" applyFont="1" applyBorder="1" applyAlignment="1">
      <alignment horizontal="left" indent="1"/>
    </xf>
    <xf numFmtId="0" fontId="7" fillId="0" borderId="13" xfId="0" applyFont="1" applyBorder="1"/>
    <xf numFmtId="168" fontId="12" fillId="0" borderId="6" xfId="0" applyNumberFormat="1" applyFont="1" applyBorder="1" applyAlignment="1">
      <alignment vertical="center"/>
    </xf>
    <xf numFmtId="0" fontId="13" fillId="0" borderId="0" xfId="0" applyFont="1"/>
    <xf numFmtId="0" fontId="9" fillId="0" borderId="0" xfId="0" applyFont="1" applyFill="1" applyBorder="1"/>
    <xf numFmtId="10" fontId="9" fillId="0" borderId="0" xfId="0" applyNumberFormat="1" applyFont="1" applyBorder="1" applyAlignment="1">
      <alignment horizontal="center" vertical="center"/>
    </xf>
    <xf numFmtId="0" fontId="15" fillId="0" borderId="0" xfId="0" applyFont="1" applyProtection="1">
      <protection hidden="1"/>
    </xf>
    <xf numFmtId="169" fontId="15" fillId="0" borderId="0" xfId="0" applyNumberFormat="1" applyFont="1" applyAlignment="1" applyProtection="1">
      <alignment horizontal="center" vertical="center"/>
      <protection hidden="1"/>
    </xf>
    <xf numFmtId="0" fontId="15" fillId="0" borderId="0" xfId="0" applyFont="1" applyAlignment="1" applyProtection="1">
      <alignment horizontal="center" vertical="center"/>
      <protection hidden="1"/>
    </xf>
    <xf numFmtId="0" fontId="15" fillId="0" borderId="0" xfId="0" applyFont="1" applyAlignment="1" applyProtection="1">
      <alignment horizontal="center"/>
      <protection hidden="1"/>
    </xf>
    <xf numFmtId="170" fontId="15" fillId="0" borderId="0" xfId="0" applyNumberFormat="1" applyFont="1" applyAlignment="1" applyProtection="1">
      <alignment horizontal="center"/>
      <protection hidden="1"/>
    </xf>
    <xf numFmtId="2" fontId="15" fillId="0" borderId="0" xfId="0" applyNumberFormat="1" applyFont="1" applyAlignment="1" applyProtection="1">
      <alignment horizontal="center" vertical="center"/>
      <protection hidden="1"/>
    </xf>
    <xf numFmtId="8" fontId="15" fillId="0" borderId="0" xfId="0" applyNumberFormat="1" applyFont="1" applyAlignment="1" applyProtection="1">
      <alignment horizontal="center"/>
      <protection hidden="1"/>
    </xf>
    <xf numFmtId="8" fontId="15" fillId="0" borderId="0" xfId="0" applyNumberFormat="1" applyFont="1" applyAlignment="1" applyProtection="1">
      <alignment horizontal="center" vertical="center"/>
      <protection hidden="1"/>
    </xf>
    <xf numFmtId="170" fontId="15" fillId="0" borderId="0" xfId="0" applyNumberFormat="1" applyFont="1" applyAlignment="1" applyProtection="1">
      <alignment horizontal="center" vertical="center"/>
      <protection hidden="1"/>
    </xf>
    <xf numFmtId="1" fontId="15" fillId="0" borderId="0" xfId="0" applyNumberFormat="1" applyFont="1" applyAlignment="1" applyProtection="1">
      <alignment horizontal="center"/>
      <protection hidden="1"/>
    </xf>
    <xf numFmtId="10" fontId="15" fillId="0" borderId="0" xfId="1" applyNumberFormat="1" applyFont="1" applyAlignment="1" applyProtection="1">
      <alignment horizontal="center" vertical="center"/>
      <protection hidden="1"/>
    </xf>
    <xf numFmtId="0" fontId="15" fillId="0" borderId="0" xfId="0" applyFont="1" applyAlignment="1" applyProtection="1">
      <alignment vertical="center"/>
      <protection hidden="1"/>
    </xf>
    <xf numFmtId="170" fontId="17" fillId="0" borderId="0" xfId="0" applyNumberFormat="1" applyFont="1" applyAlignment="1" applyProtection="1">
      <alignment horizontal="center"/>
      <protection hidden="1"/>
    </xf>
    <xf numFmtId="0" fontId="17" fillId="0" borderId="0" xfId="0" applyFont="1" applyProtection="1">
      <protection hidden="1"/>
    </xf>
    <xf numFmtId="0" fontId="18" fillId="0" borderId="0" xfId="0" applyFont="1" applyProtection="1">
      <protection hidden="1"/>
    </xf>
    <xf numFmtId="49" fontId="19" fillId="9" borderId="20" xfId="0" applyNumberFormat="1" applyFont="1" applyFill="1" applyBorder="1" applyAlignment="1" applyProtection="1">
      <alignment horizontal="center" vertical="center"/>
      <protection hidden="1"/>
    </xf>
    <xf numFmtId="169" fontId="15" fillId="0" borderId="21" xfId="0" applyNumberFormat="1" applyFont="1" applyBorder="1" applyAlignment="1" applyProtection="1">
      <alignment horizontal="center"/>
      <protection hidden="1"/>
    </xf>
    <xf numFmtId="10" fontId="19" fillId="0" borderId="0" xfId="1" applyNumberFormat="1" applyFont="1" applyFill="1" applyBorder="1" applyAlignment="1" applyProtection="1">
      <alignment horizontal="center" vertical="center" wrapText="1"/>
      <protection hidden="1"/>
    </xf>
    <xf numFmtId="0" fontId="20" fillId="0" borderId="0" xfId="0" applyFont="1" applyProtection="1">
      <protection hidden="1"/>
    </xf>
    <xf numFmtId="169" fontId="12" fillId="0" borderId="0" xfId="0" applyNumberFormat="1" applyFont="1" applyAlignment="1" applyProtection="1">
      <alignment horizontal="center" vertical="center"/>
      <protection hidden="1"/>
    </xf>
    <xf numFmtId="2" fontId="20" fillId="0" borderId="0" xfId="0" applyNumberFormat="1" applyFont="1" applyProtection="1">
      <protection hidden="1"/>
    </xf>
    <xf numFmtId="171" fontId="21" fillId="0" borderId="25" xfId="0" applyNumberFormat="1" applyFont="1" applyBorder="1" applyAlignment="1" applyProtection="1">
      <alignment horizontal="center" vertical="center"/>
      <protection hidden="1"/>
    </xf>
    <xf numFmtId="0" fontId="20" fillId="0" borderId="21" xfId="0" applyFont="1" applyBorder="1" applyProtection="1">
      <protection hidden="1"/>
    </xf>
    <xf numFmtId="0" fontId="13" fillId="0" borderId="0" xfId="0" applyFont="1" applyProtection="1">
      <protection hidden="1"/>
    </xf>
    <xf numFmtId="169" fontId="9" fillId="0" borderId="0" xfId="0" applyNumberFormat="1" applyFont="1" applyAlignment="1" applyProtection="1">
      <alignment horizontal="center" vertical="center"/>
      <protection hidden="1"/>
    </xf>
    <xf numFmtId="2" fontId="13" fillId="0" borderId="0" xfId="0" applyNumberFormat="1" applyFont="1" applyProtection="1">
      <protection hidden="1"/>
    </xf>
    <xf numFmtId="0" fontId="13" fillId="0" borderId="21" xfId="0" applyFont="1" applyBorder="1" applyProtection="1">
      <protection hidden="1"/>
    </xf>
    <xf numFmtId="10" fontId="22" fillId="0" borderId="0" xfId="1" applyNumberFormat="1" applyFont="1" applyBorder="1" applyAlignment="1" applyProtection="1">
      <alignment horizontal="center" vertical="center"/>
      <protection hidden="1"/>
    </xf>
    <xf numFmtId="0" fontId="13" fillId="0" borderId="19" xfId="0" applyFont="1" applyBorder="1" applyProtection="1">
      <protection hidden="1"/>
    </xf>
    <xf numFmtId="169" fontId="23" fillId="0" borderId="0" xfId="0" applyNumberFormat="1" applyFont="1" applyAlignment="1" applyProtection="1">
      <alignment horizontal="center" vertical="center"/>
      <protection hidden="1"/>
    </xf>
    <xf numFmtId="169" fontId="17" fillId="0" borderId="0" xfId="0" applyNumberFormat="1" applyFont="1" applyAlignment="1" applyProtection="1">
      <alignment horizontal="center"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horizontal="center"/>
      <protection hidden="1"/>
    </xf>
    <xf numFmtId="2" fontId="17" fillId="0" borderId="0" xfId="0" applyNumberFormat="1" applyFont="1" applyAlignment="1" applyProtection="1">
      <alignment horizontal="center" vertical="center"/>
      <protection hidden="1"/>
    </xf>
    <xf numFmtId="8" fontId="17" fillId="0" borderId="0" xfId="0" applyNumberFormat="1" applyFont="1" applyAlignment="1" applyProtection="1">
      <alignment horizontal="center"/>
      <protection hidden="1"/>
    </xf>
    <xf numFmtId="8" fontId="17" fillId="0" borderId="0" xfId="0" applyNumberFormat="1" applyFont="1" applyAlignment="1" applyProtection="1">
      <alignment horizontal="center" vertical="center"/>
      <protection hidden="1"/>
    </xf>
    <xf numFmtId="170" fontId="17" fillId="0" borderId="0" xfId="0" applyNumberFormat="1" applyFont="1" applyAlignment="1" applyProtection="1">
      <alignment horizontal="center" vertical="center"/>
      <protection hidden="1"/>
    </xf>
    <xf numFmtId="1" fontId="17" fillId="0" borderId="0" xfId="0" applyNumberFormat="1" applyFont="1" applyAlignment="1" applyProtection="1">
      <alignment horizontal="center"/>
      <protection hidden="1"/>
    </xf>
    <xf numFmtId="10" fontId="17" fillId="0" borderId="0" xfId="1" applyNumberFormat="1" applyFont="1" applyAlignment="1" applyProtection="1">
      <alignment horizontal="center" vertical="center"/>
      <protection hidden="1"/>
    </xf>
    <xf numFmtId="170" fontId="24" fillId="13" borderId="6" xfId="0" applyNumberFormat="1" applyFont="1" applyFill="1" applyBorder="1" applyAlignment="1" applyProtection="1">
      <alignment horizontal="center" wrapText="1"/>
      <protection locked="0" hidden="1"/>
    </xf>
    <xf numFmtId="169" fontId="24" fillId="0" borderId="35" xfId="0" applyNumberFormat="1" applyFont="1" applyBorder="1" applyAlignment="1" applyProtection="1">
      <alignment horizontal="center" wrapText="1"/>
      <protection hidden="1"/>
    </xf>
    <xf numFmtId="0" fontId="24" fillId="14" borderId="35" xfId="0" applyFont="1" applyFill="1" applyBorder="1" applyAlignment="1" applyProtection="1">
      <alignment horizontal="center" wrapText="1"/>
      <protection hidden="1"/>
    </xf>
    <xf numFmtId="0" fontId="24" fillId="14" borderId="36" xfId="0" applyFont="1" applyFill="1" applyBorder="1" applyAlignment="1" applyProtection="1">
      <alignment horizontal="center" wrapText="1"/>
      <protection hidden="1"/>
    </xf>
    <xf numFmtId="170" fontId="24" fillId="14" borderId="6" xfId="0" applyNumberFormat="1" applyFont="1" applyFill="1" applyBorder="1" applyAlignment="1" applyProtection="1">
      <alignment horizontal="center" wrapText="1"/>
      <protection hidden="1"/>
    </xf>
    <xf numFmtId="2" fontId="24" fillId="13" borderId="6" xfId="0" applyNumberFormat="1" applyFont="1" applyFill="1" applyBorder="1" applyAlignment="1" applyProtection="1">
      <alignment horizontal="center" wrapText="1"/>
      <protection hidden="1"/>
    </xf>
    <xf numFmtId="170" fontId="24" fillId="13" borderId="6" xfId="0" applyNumberFormat="1" applyFont="1" applyFill="1" applyBorder="1" applyAlignment="1" applyProtection="1">
      <alignment horizontal="center" wrapText="1"/>
      <protection hidden="1"/>
    </xf>
    <xf numFmtId="0" fontId="24" fillId="14" borderId="6" xfId="0" applyFont="1" applyFill="1" applyBorder="1" applyAlignment="1" applyProtection="1">
      <alignment horizontal="center" wrapText="1"/>
      <protection hidden="1"/>
    </xf>
    <xf numFmtId="0" fontId="24" fillId="0" borderId="0" xfId="0" applyFont="1" applyProtection="1">
      <protection hidden="1"/>
    </xf>
    <xf numFmtId="169" fontId="25" fillId="0" borderId="37" xfId="0" applyNumberFormat="1" applyFont="1" applyBorder="1" applyAlignment="1" applyProtection="1">
      <alignment horizontal="center" vertical="center"/>
      <protection hidden="1"/>
    </xf>
    <xf numFmtId="169" fontId="15" fillId="0" borderId="37" xfId="0" applyNumberFormat="1" applyFont="1" applyBorder="1" applyAlignment="1" applyProtection="1">
      <alignment horizontal="center" vertical="center"/>
      <protection locked="0" hidden="1"/>
    </xf>
    <xf numFmtId="169" fontId="26" fillId="0" borderId="37" xfId="0" applyNumberFormat="1" applyFont="1" applyBorder="1" applyAlignment="1" applyProtection="1">
      <alignment horizontal="center" vertical="center"/>
      <protection locked="0" hidden="1"/>
    </xf>
    <xf numFmtId="2" fontId="15" fillId="0" borderId="16" xfId="0" applyNumberFormat="1" applyFont="1" applyBorder="1" applyAlignment="1" applyProtection="1">
      <alignment horizontal="center" vertical="center"/>
      <protection hidden="1"/>
    </xf>
    <xf numFmtId="169" fontId="15" fillId="0" borderId="39" xfId="0" applyNumberFormat="1" applyFont="1" applyBorder="1" applyAlignment="1" applyProtection="1">
      <alignment horizontal="center" vertical="center" wrapText="1"/>
      <protection locked="0"/>
    </xf>
    <xf numFmtId="1" fontId="15" fillId="0" borderId="37" xfId="0" applyNumberFormat="1" applyFont="1" applyBorder="1" applyAlignment="1" applyProtection="1">
      <alignment horizontal="center" vertical="center"/>
      <protection hidden="1"/>
    </xf>
    <xf numFmtId="2" fontId="15" fillId="0" borderId="37" xfId="0" applyNumberFormat="1" applyFont="1" applyBorder="1" applyAlignment="1" applyProtection="1">
      <alignment horizontal="center" vertical="center"/>
      <protection hidden="1"/>
    </xf>
    <xf numFmtId="10" fontId="15" fillId="0" borderId="37" xfId="1" applyNumberFormat="1" applyFont="1" applyBorder="1" applyAlignment="1" applyProtection="1">
      <alignment horizontal="center" vertical="center"/>
      <protection hidden="1"/>
    </xf>
    <xf numFmtId="169" fontId="15" fillId="0" borderId="37" xfId="0" applyNumberFormat="1" applyFont="1" applyBorder="1" applyAlignment="1" applyProtection="1">
      <alignment horizontal="center" vertical="center" wrapText="1"/>
      <protection locked="0"/>
    </xf>
    <xf numFmtId="169" fontId="25" fillId="0" borderId="40" xfId="0" applyNumberFormat="1" applyFont="1" applyBorder="1" applyAlignment="1" applyProtection="1">
      <alignment horizontal="center" vertical="center"/>
      <protection hidden="1"/>
    </xf>
    <xf numFmtId="169" fontId="26" fillId="0" borderId="40" xfId="0" applyNumberFormat="1" applyFont="1" applyBorder="1" applyAlignment="1" applyProtection="1">
      <alignment horizontal="center" vertical="center"/>
      <protection locked="0" hidden="1"/>
    </xf>
    <xf numFmtId="2" fontId="15" fillId="0" borderId="41" xfId="0" applyNumberFormat="1" applyFont="1" applyBorder="1" applyAlignment="1" applyProtection="1">
      <alignment horizontal="center" vertical="center"/>
      <protection hidden="1"/>
    </xf>
    <xf numFmtId="169" fontId="15" fillId="0" borderId="42" xfId="0" applyNumberFormat="1" applyFont="1" applyBorder="1" applyAlignment="1" applyProtection="1">
      <alignment horizontal="center" vertical="center" wrapText="1"/>
      <protection locked="0"/>
    </xf>
    <xf numFmtId="1" fontId="15" fillId="0" borderId="40" xfId="0" applyNumberFormat="1" applyFont="1" applyBorder="1" applyAlignment="1" applyProtection="1">
      <alignment horizontal="center" vertical="center"/>
      <protection hidden="1"/>
    </xf>
    <xf numFmtId="2" fontId="15" fillId="0" borderId="40" xfId="0" applyNumberFormat="1" applyFont="1" applyBorder="1" applyAlignment="1" applyProtection="1">
      <alignment horizontal="center" vertical="center"/>
      <protection hidden="1"/>
    </xf>
    <xf numFmtId="10" fontId="15" fillId="0" borderId="40" xfId="1" applyNumberFormat="1" applyFont="1" applyBorder="1" applyAlignment="1" applyProtection="1">
      <alignment horizontal="center" vertical="center"/>
      <protection hidden="1"/>
    </xf>
    <xf numFmtId="169" fontId="15" fillId="0" borderId="40" xfId="0" applyNumberFormat="1" applyFont="1" applyBorder="1" applyAlignment="1" applyProtection="1">
      <alignment horizontal="center" vertical="center"/>
      <protection hidden="1"/>
    </xf>
    <xf numFmtId="2" fontId="15" fillId="0" borderId="43" xfId="0" applyNumberFormat="1" applyFont="1" applyBorder="1" applyAlignment="1" applyProtection="1">
      <alignment horizontal="center" vertical="center"/>
      <protection hidden="1"/>
    </xf>
    <xf numFmtId="2" fontId="15" fillId="0" borderId="42" xfId="0" applyNumberFormat="1" applyFont="1" applyBorder="1" applyAlignment="1" applyProtection="1">
      <alignment horizontal="center" vertical="center" wrapText="1"/>
      <protection locked="0"/>
    </xf>
    <xf numFmtId="169" fontId="15" fillId="0" borderId="40" xfId="0" applyNumberFormat="1" applyFont="1" applyBorder="1" applyAlignment="1" applyProtection="1">
      <alignment horizontal="center" vertical="center" wrapText="1"/>
      <protection locked="0"/>
    </xf>
    <xf numFmtId="2" fontId="15" fillId="0" borderId="44" xfId="0" applyNumberFormat="1" applyFont="1" applyBorder="1" applyAlignment="1" applyProtection="1">
      <alignment horizontal="center" vertical="center"/>
      <protection hidden="1"/>
    </xf>
    <xf numFmtId="169" fontId="15" fillId="0" borderId="40" xfId="0" applyNumberFormat="1" applyFont="1" applyBorder="1" applyAlignment="1" applyProtection="1">
      <alignment horizontal="right" vertical="center"/>
      <protection hidden="1"/>
    </xf>
    <xf numFmtId="169" fontId="15" fillId="0" borderId="0" xfId="0" applyNumberFormat="1" applyFont="1" applyAlignment="1" applyProtection="1">
      <alignment horizontal="center"/>
      <protection hidden="1"/>
    </xf>
    <xf numFmtId="170" fontId="15" fillId="0" borderId="0" xfId="0" applyNumberFormat="1" applyFont="1" applyAlignment="1" applyProtection="1">
      <alignment vertical="center"/>
      <protection hidden="1"/>
    </xf>
    <xf numFmtId="1" fontId="15" fillId="0" borderId="0" xfId="0" applyNumberFormat="1" applyFont="1" applyAlignment="1" applyProtection="1">
      <alignment horizontal="center" vertical="center"/>
      <protection hidden="1"/>
    </xf>
    <xf numFmtId="170" fontId="15" fillId="0" borderId="0" xfId="0" applyNumberFormat="1" applyFont="1" applyProtection="1">
      <protection hidden="1"/>
    </xf>
    <xf numFmtId="2" fontId="15" fillId="0" borderId="38" xfId="0" applyNumberFormat="1" applyFont="1" applyBorder="1" applyAlignment="1" applyProtection="1">
      <alignment horizontal="center" vertical="center"/>
      <protection locked="0" hidden="1"/>
    </xf>
    <xf numFmtId="2" fontId="15" fillId="0" borderId="37" xfId="0" applyNumberFormat="1" applyFont="1" applyBorder="1" applyAlignment="1" applyProtection="1">
      <alignment horizontal="center" vertical="center"/>
      <protection locked="0" hidden="1"/>
    </xf>
    <xf numFmtId="2" fontId="12" fillId="0" borderId="34" xfId="0" applyNumberFormat="1" applyFont="1" applyBorder="1" applyAlignment="1" applyProtection="1">
      <alignment horizontal="center" vertical="center"/>
      <protection hidden="1"/>
    </xf>
    <xf numFmtId="172" fontId="15" fillId="0" borderId="37" xfId="0" applyNumberFormat="1" applyFont="1" applyBorder="1" applyAlignment="1" applyProtection="1">
      <alignment horizontal="center" vertical="center"/>
      <protection locked="0" hidden="1"/>
    </xf>
    <xf numFmtId="0" fontId="13" fillId="0" borderId="0" xfId="0" applyFont="1" applyBorder="1" applyProtection="1">
      <protection hidden="1"/>
    </xf>
    <xf numFmtId="10" fontId="12" fillId="0" borderId="34" xfId="1" applyNumberFormat="1" applyFont="1" applyBorder="1" applyAlignment="1" applyProtection="1">
      <alignment horizontal="center" vertical="center"/>
      <protection hidden="1"/>
    </xf>
    <xf numFmtId="2" fontId="13" fillId="11" borderId="3" xfId="0" applyNumberFormat="1" applyFont="1" applyFill="1" applyBorder="1" applyAlignment="1">
      <alignment horizontal="center" vertical="center"/>
    </xf>
    <xf numFmtId="10" fontId="13" fillId="11" borderId="3" xfId="1" applyNumberFormat="1" applyFont="1" applyFill="1" applyBorder="1" applyAlignment="1">
      <alignment horizontal="center" vertical="center"/>
    </xf>
    <xf numFmtId="1" fontId="15" fillId="0" borderId="37" xfId="0" applyNumberFormat="1" applyFont="1" applyBorder="1" applyAlignment="1" applyProtection="1">
      <alignment horizontal="center" vertical="center"/>
      <protection locked="0" hidden="1"/>
    </xf>
    <xf numFmtId="0" fontId="29" fillId="0" borderId="19" xfId="0" applyFont="1" applyBorder="1" applyProtection="1">
      <protection hidden="1"/>
    </xf>
    <xf numFmtId="0" fontId="30" fillId="0" borderId="0" xfId="0" applyFont="1" applyBorder="1" applyProtection="1">
      <protection hidden="1"/>
    </xf>
    <xf numFmtId="2" fontId="17" fillId="15" borderId="0" xfId="0" applyNumberFormat="1" applyFont="1" applyFill="1" applyAlignment="1" applyProtection="1">
      <alignment horizontal="center" vertical="center"/>
      <protection hidden="1"/>
    </xf>
    <xf numFmtId="49" fontId="12" fillId="0" borderId="48" xfId="0" applyNumberFormat="1" applyFont="1" applyBorder="1" applyAlignment="1" applyProtection="1">
      <alignment horizontal="center" vertical="center"/>
      <protection hidden="1"/>
    </xf>
    <xf numFmtId="10" fontId="12" fillId="0" borderId="45" xfId="1" applyNumberFormat="1" applyFont="1" applyBorder="1" applyAlignment="1" applyProtection="1">
      <alignment horizontal="center" vertical="center"/>
      <protection hidden="1"/>
    </xf>
    <xf numFmtId="10" fontId="12" fillId="0" borderId="46" xfId="1" applyNumberFormat="1" applyFont="1" applyBorder="1" applyAlignment="1" applyProtection="1">
      <alignment horizontal="center" vertical="center"/>
      <protection hidden="1"/>
    </xf>
    <xf numFmtId="10" fontId="12" fillId="0" borderId="47" xfId="1" applyNumberFormat="1" applyFont="1" applyBorder="1" applyAlignment="1" applyProtection="1">
      <alignment horizontal="center" vertical="center"/>
      <protection hidden="1"/>
    </xf>
    <xf numFmtId="10" fontId="22" fillId="0" borderId="29" xfId="1" applyNumberFormat="1" applyFont="1" applyBorder="1" applyAlignment="1" applyProtection="1">
      <alignment horizontal="center" vertical="center"/>
      <protection hidden="1"/>
    </xf>
    <xf numFmtId="10" fontId="22" fillId="0" borderId="0" xfId="1" applyNumberFormat="1" applyFont="1" applyAlignment="1" applyProtection="1">
      <alignment horizontal="center" vertical="center"/>
      <protection hidden="1"/>
    </xf>
    <xf numFmtId="10" fontId="22" fillId="0" borderId="30" xfId="1" applyNumberFormat="1" applyFont="1" applyBorder="1" applyAlignment="1" applyProtection="1">
      <alignment horizontal="center" vertical="center"/>
      <protection hidden="1"/>
    </xf>
    <xf numFmtId="10" fontId="22" fillId="0" borderId="26" xfId="1" applyNumberFormat="1" applyFont="1" applyBorder="1" applyAlignment="1" applyProtection="1">
      <alignment horizontal="center" vertical="center"/>
      <protection hidden="1"/>
    </xf>
    <xf numFmtId="10" fontId="22" fillId="0" borderId="27" xfId="1" applyNumberFormat="1" applyFont="1" applyBorder="1" applyAlignment="1" applyProtection="1">
      <alignment horizontal="center" vertical="center"/>
      <protection hidden="1"/>
    </xf>
    <xf numFmtId="10" fontId="22" fillId="0" borderId="28" xfId="1" applyNumberFormat="1" applyFont="1" applyBorder="1" applyAlignment="1" applyProtection="1">
      <alignment horizontal="center" vertical="center"/>
      <protection hidden="1"/>
    </xf>
    <xf numFmtId="0" fontId="16" fillId="0" borderId="0" xfId="0" applyFont="1" applyAlignment="1" applyProtection="1">
      <alignment horizontal="center"/>
      <protection hidden="1"/>
    </xf>
    <xf numFmtId="0" fontId="19" fillId="8" borderId="18" xfId="0" applyFont="1" applyFill="1" applyBorder="1" applyAlignment="1" applyProtection="1">
      <alignment horizontal="center" vertical="center"/>
      <protection hidden="1"/>
    </xf>
    <xf numFmtId="0" fontId="19" fillId="8" borderId="0" xfId="0" applyFont="1" applyFill="1" applyBorder="1" applyAlignment="1" applyProtection="1">
      <alignment horizontal="center" vertical="center"/>
      <protection hidden="1"/>
    </xf>
    <xf numFmtId="0" fontId="19" fillId="8" borderId="19" xfId="0" applyFont="1" applyFill="1" applyBorder="1" applyAlignment="1" applyProtection="1">
      <alignment horizontal="center" vertical="center"/>
      <protection hidden="1"/>
    </xf>
    <xf numFmtId="8" fontId="19" fillId="12" borderId="22" xfId="0" applyNumberFormat="1" applyFont="1" applyFill="1" applyBorder="1" applyAlignment="1" applyProtection="1">
      <alignment horizontal="center" vertical="center" wrapText="1"/>
      <protection hidden="1"/>
    </xf>
    <xf numFmtId="8" fontId="19" fillId="12" borderId="23" xfId="0" applyNumberFormat="1" applyFont="1" applyFill="1" applyBorder="1" applyAlignment="1" applyProtection="1">
      <alignment horizontal="center" vertical="center" wrapText="1"/>
      <protection hidden="1"/>
    </xf>
    <xf numFmtId="8" fontId="19" fillId="12" borderId="24" xfId="0" applyNumberFormat="1" applyFont="1" applyFill="1" applyBorder="1" applyAlignment="1" applyProtection="1">
      <alignment horizontal="center" vertical="center" wrapText="1"/>
      <protection hidden="1"/>
    </xf>
    <xf numFmtId="8" fontId="19" fillId="12" borderId="26" xfId="0" applyNumberFormat="1" applyFont="1" applyFill="1" applyBorder="1" applyAlignment="1" applyProtection="1">
      <alignment horizontal="center" vertical="center" wrapText="1"/>
      <protection hidden="1"/>
    </xf>
    <xf numFmtId="8" fontId="19" fillId="12" borderId="27" xfId="0" applyNumberFormat="1" applyFont="1" applyFill="1" applyBorder="1" applyAlignment="1" applyProtection="1">
      <alignment horizontal="center" vertical="center" wrapText="1"/>
      <protection hidden="1"/>
    </xf>
    <xf numFmtId="8" fontId="19" fillId="12" borderId="28" xfId="0" applyNumberFormat="1" applyFont="1" applyFill="1" applyBorder="1" applyAlignment="1" applyProtection="1">
      <alignment horizontal="center" vertical="center" wrapText="1"/>
      <protection hidden="1"/>
    </xf>
    <xf numFmtId="0" fontId="19" fillId="0" borderId="0" xfId="0" applyFont="1" applyAlignment="1" applyProtection="1">
      <alignment horizontal="center" vertical="center"/>
      <protection hidden="1"/>
    </xf>
    <xf numFmtId="0" fontId="19" fillId="0" borderId="19" xfId="0" applyFont="1" applyBorder="1" applyAlignment="1" applyProtection="1">
      <alignment horizontal="center" vertical="center"/>
      <protection hidden="1"/>
    </xf>
    <xf numFmtId="0" fontId="31" fillId="0" borderId="49" xfId="0" applyFont="1" applyBorder="1" applyAlignment="1" applyProtection="1">
      <alignment horizontal="center" vertical="center"/>
      <protection hidden="1"/>
    </xf>
    <xf numFmtId="0" fontId="31" fillId="0" borderId="46" xfId="0" applyFont="1" applyBorder="1" applyAlignment="1" applyProtection="1">
      <alignment horizontal="center" vertical="center"/>
      <protection hidden="1"/>
    </xf>
    <xf numFmtId="0" fontId="31" fillId="0" borderId="47" xfId="0" applyFont="1" applyBorder="1" applyAlignment="1" applyProtection="1">
      <alignment horizontal="center" vertical="center"/>
      <protection hidden="1"/>
    </xf>
    <xf numFmtId="170" fontId="22" fillId="0" borderId="29" xfId="0" applyNumberFormat="1" applyFont="1" applyBorder="1" applyAlignment="1" applyProtection="1">
      <alignment horizontal="center" vertical="center"/>
      <protection hidden="1"/>
    </xf>
    <xf numFmtId="170" fontId="22" fillId="0" borderId="0" xfId="0" applyNumberFormat="1" applyFont="1" applyAlignment="1" applyProtection="1">
      <alignment horizontal="center" vertical="center"/>
      <protection hidden="1"/>
    </xf>
    <xf numFmtId="170" fontId="22" fillId="0" borderId="30" xfId="0" applyNumberFormat="1" applyFont="1" applyBorder="1" applyAlignment="1" applyProtection="1">
      <alignment horizontal="center" vertical="center"/>
      <protection hidden="1"/>
    </xf>
    <xf numFmtId="170" fontId="22" fillId="0" borderId="26" xfId="0" applyNumberFormat="1" applyFont="1" applyBorder="1" applyAlignment="1" applyProtection="1">
      <alignment horizontal="center" vertical="center"/>
      <protection hidden="1"/>
    </xf>
    <xf numFmtId="170" fontId="22" fillId="0" borderId="27" xfId="0" applyNumberFormat="1" applyFont="1" applyBorder="1" applyAlignment="1" applyProtection="1">
      <alignment horizontal="center" vertical="center"/>
      <protection hidden="1"/>
    </xf>
    <xf numFmtId="170" fontId="22" fillId="0" borderId="28" xfId="0" applyNumberFormat="1" applyFont="1" applyBorder="1" applyAlignment="1" applyProtection="1">
      <alignment horizontal="center" vertical="center"/>
      <protection hidden="1"/>
    </xf>
    <xf numFmtId="2" fontId="12" fillId="0" borderId="31" xfId="0" applyNumberFormat="1" applyFont="1" applyBorder="1" applyAlignment="1" applyProtection="1">
      <alignment horizontal="center" vertical="center"/>
      <protection hidden="1"/>
    </xf>
    <xf numFmtId="2" fontId="12" fillId="0" borderId="32" xfId="0" applyNumberFormat="1" applyFont="1" applyBorder="1" applyAlignment="1" applyProtection="1">
      <alignment horizontal="center" vertical="center"/>
      <protection hidden="1"/>
    </xf>
    <xf numFmtId="2" fontId="12" fillId="0" borderId="33" xfId="0" applyNumberFormat="1" applyFont="1" applyBorder="1" applyAlignment="1" applyProtection="1">
      <alignment horizontal="center" vertical="center"/>
      <protection hidden="1"/>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166" fontId="9" fillId="0" borderId="14" xfId="0" applyNumberFormat="1" applyFont="1" applyBorder="1" applyAlignment="1">
      <alignment horizontal="center" vertical="center"/>
    </xf>
    <xf numFmtId="165" fontId="9" fillId="0" borderId="14" xfId="0" applyNumberFormat="1" applyFont="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3" borderId="3" xfId="0"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0" fontId="9" fillId="6" borderId="3" xfId="0" applyFont="1" applyFill="1" applyBorder="1" applyAlignment="1">
      <alignment horizontal="center" vertical="center" wrapText="1"/>
    </xf>
    <xf numFmtId="0" fontId="9" fillId="6" borderId="4" xfId="0" applyFont="1" applyFill="1" applyBorder="1" applyAlignment="1">
      <alignment horizontal="center" vertical="center" wrapText="1"/>
    </xf>
    <xf numFmtId="167" fontId="9" fillId="3" borderId="3" xfId="0" applyNumberFormat="1" applyFont="1" applyFill="1" applyBorder="1" applyAlignment="1" applyProtection="1">
      <alignment horizontal="center" vertical="center"/>
      <protection locked="0"/>
    </xf>
    <xf numFmtId="167" fontId="9" fillId="3" borderId="4" xfId="0" applyNumberFormat="1" applyFont="1" applyFill="1" applyBorder="1" applyAlignment="1" applyProtection="1">
      <alignment horizontal="center" vertical="center"/>
      <protection locked="0"/>
    </xf>
    <xf numFmtId="167" fontId="9" fillId="0" borderId="10" xfId="0" applyNumberFormat="1" applyFont="1" applyBorder="1" applyAlignment="1">
      <alignment horizontal="center" vertical="center"/>
    </xf>
    <xf numFmtId="167" fontId="9" fillId="0" borderId="11" xfId="0" applyNumberFormat="1" applyFont="1" applyBorder="1" applyAlignment="1">
      <alignment horizontal="center" vertical="center"/>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10" fontId="28" fillId="0" borderId="10" xfId="1" applyNumberFormat="1" applyFont="1" applyBorder="1" applyAlignment="1">
      <alignment horizontal="center" vertical="center"/>
    </xf>
    <xf numFmtId="10" fontId="28" fillId="0" borderId="11" xfId="1" applyNumberFormat="1" applyFont="1" applyBorder="1" applyAlignment="1">
      <alignment horizontal="center" vertical="center"/>
    </xf>
    <xf numFmtId="10" fontId="9" fillId="0" borderId="3" xfId="1" applyNumberFormat="1" applyFont="1" applyBorder="1" applyAlignment="1">
      <alignment horizontal="center" vertical="center"/>
    </xf>
    <xf numFmtId="10" fontId="9" fillId="0" borderId="5" xfId="1" applyNumberFormat="1" applyFont="1" applyBorder="1" applyAlignment="1">
      <alignment horizontal="center" vertical="center"/>
    </xf>
    <xf numFmtId="0" fontId="9" fillId="8" borderId="14" xfId="0" applyFont="1" applyFill="1" applyBorder="1" applyAlignment="1">
      <alignment horizontal="center" vertical="center"/>
    </xf>
    <xf numFmtId="0" fontId="9" fillId="9" borderId="14" xfId="0" applyFont="1" applyFill="1" applyBorder="1" applyAlignment="1">
      <alignment horizontal="center" vertical="center"/>
    </xf>
  </cellXfs>
  <cellStyles count="2">
    <cellStyle name="Normal" xfId="0" builtinId="0"/>
    <cellStyle name="Percent" xfId="1" builtinId="5"/>
  </cellStyles>
  <dxfs count="37">
    <dxf>
      <font>
        <color theme="0"/>
      </font>
    </dxf>
    <dxf>
      <font>
        <color theme="0"/>
      </font>
    </dxf>
    <dxf>
      <font>
        <color theme="0"/>
      </font>
    </dxf>
    <dxf>
      <font>
        <color theme="0"/>
      </font>
    </dxf>
    <dxf>
      <font>
        <color theme="0"/>
      </font>
    </dxf>
    <dxf>
      <font>
        <color rgb="FF00B0F0"/>
      </font>
    </dxf>
    <dxf>
      <fill>
        <patternFill>
          <bgColor rgb="FFF1F7ED"/>
        </patternFill>
      </fill>
    </dxf>
    <dxf>
      <font>
        <color theme="4" tint="0.59996337778862885"/>
      </font>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
      <fill>
        <patternFill>
          <bgColor rgb="FFF1F7ED"/>
        </patternFill>
      </fill>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ln>
                  <a:noFill/>
                </a:ln>
                <a:solidFill>
                  <a:schemeClr val="tx1"/>
                </a:solidFill>
                <a:effectLst>
                  <a:outerShdw blurRad="50800" dist="50800" dir="5400000" sx="2000" sy="2000" algn="ctr" rotWithShape="0">
                    <a:srgbClr val="000000">
                      <a:alpha val="43137"/>
                    </a:srgbClr>
                  </a:outerShdw>
                </a:effectLst>
                <a:latin typeface="+mn-lt"/>
                <a:ea typeface="+mn-ea"/>
                <a:cs typeface="+mn-cs"/>
              </a:defRPr>
            </a:pPr>
            <a:r>
              <a:rPr lang="en-US" sz="1600" b="1" baseline="0">
                <a:ln>
                  <a:noFill/>
                </a:ln>
                <a:solidFill>
                  <a:schemeClr val="tx1"/>
                </a:solidFill>
                <a:effectLst>
                  <a:outerShdw blurRad="50800" dist="50800" dir="5400000" sx="2000" sy="2000" algn="ctr" rotWithShape="0">
                    <a:srgbClr val="000000">
                      <a:alpha val="43137"/>
                    </a:srgbClr>
                  </a:outerShdw>
                </a:effectLst>
                <a:latin typeface="Arial Black" panose="020B0A04020102020204" pitchFamily="34" charset="0"/>
              </a:rPr>
              <a:t>Wins/Loss</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spPr>
            <a:solidFill>
              <a:srgbClr val="00B050"/>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PORTFOLIO!$B$17</c:f>
              <c:strCache>
                <c:ptCount val="1"/>
                <c:pt idx="0">
                  <c:v>Stock</c:v>
                </c:pt>
              </c:strCache>
            </c:strRef>
          </c:cat>
          <c:val>
            <c:numRef>
              <c:f>PORTFOLIO!$D$17</c:f>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0-C737-4F55-92E7-4632DCD7686A}"/>
            </c:ext>
          </c:extLst>
        </c:ser>
        <c:ser>
          <c:idx val="2"/>
          <c:order val="1"/>
          <c:spPr>
            <a:solidFill>
              <a:srgbClr val="FF0000"/>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PORTFOLIO!$B$17</c:f>
              <c:strCache>
                <c:ptCount val="1"/>
                <c:pt idx="0">
                  <c:v>Stock</c:v>
                </c:pt>
              </c:strCache>
            </c:strRef>
          </c:cat>
          <c:val>
            <c:numRef>
              <c:f>PORTFOLIO!$E$17</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1-C737-4F55-92E7-4632DCD7686A}"/>
            </c:ext>
          </c:extLst>
        </c:ser>
        <c:dLbls>
          <c:showLegendKey val="0"/>
          <c:showVal val="1"/>
          <c:showCatName val="0"/>
          <c:showSerName val="0"/>
          <c:showPercent val="0"/>
          <c:showBubbleSize val="0"/>
        </c:dLbls>
        <c:gapWidth val="150"/>
        <c:shape val="box"/>
        <c:axId val="102692736"/>
        <c:axId val="102694272"/>
        <c:axId val="0"/>
        <c:extLst xmlns:c16r2="http://schemas.microsoft.com/office/drawing/2015/06/chart">
          <c:ext xmlns:c15="http://schemas.microsoft.com/office/drawing/2012/chart" uri="{02D57815-91ED-43cb-92C2-25804820EDAC}">
            <c15:filteredBarSeries>
              <c15: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tx1">
                                <a:lumMod val="35000"/>
                                <a:lumOff val="65000"/>
                              </a:schemeClr>
                            </a:solidFill>
                          </a:ln>
                          <a:effectLst/>
                        </c:spPr>
                      </c15:leaderLines>
                    </c:ext>
                  </c:extLst>
                </c:dLbls>
                <c:cat>
                  <c:strRef>
                    <c:extLst xmlns:c16r2="http://schemas.microsoft.com/office/drawing/2015/06/chart">
                      <c:ext uri="{02D57815-91ED-43cb-92C2-25804820EDAC}">
                        <c15:formulaRef>
                          <c15:sqref>PORTFOLIO!$B$17</c15:sqref>
                        </c15:formulaRef>
                      </c:ext>
                    </c:extLst>
                    <c:strCache>
                      <c:ptCount val="1"/>
                      <c:pt idx="0">
                        <c:v>Stock</c:v>
                      </c:pt>
                    </c:strCache>
                  </c:strRef>
                </c:cat>
                <c:val>
                  <c:numRef>
                    <c:extLst xmlns:c16r2="http://schemas.microsoft.com/office/drawing/2015/06/chart">
                      <c:ext uri="{02D57815-91ED-43cb-92C2-25804820EDAC}">
                        <c15:formulaRef>
                          <c15:sqref>PORTFOLIO!$C$17</c15:sqref>
                        </c15:formulaRef>
                      </c:ext>
                    </c:extLst>
                    <c:numCache>
                      <c:formatCode>General</c:formatCode>
                      <c:ptCount val="1"/>
                      <c:pt idx="0">
                        <c:v>68</c:v>
                      </c:pt>
                    </c:numCache>
                  </c:numRef>
                </c:val>
                <c:extLst xmlns:c16r2="http://schemas.microsoft.com/office/drawing/2015/06/chart">
                  <c:ext xmlns:c16="http://schemas.microsoft.com/office/drawing/2014/chart" uri="{C3380CC4-5D6E-409C-BE32-E72D297353CC}">
                    <c16:uniqueId val="{00000002-C737-4F55-92E7-4632DCD7686A}"/>
                  </c:ext>
                </c:extLst>
              </c15:ser>
            </c15:filteredBarSeries>
          </c:ext>
        </c:extLst>
      </c:bar3DChart>
      <c:catAx>
        <c:axId val="10269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2694272"/>
        <c:crosses val="autoZero"/>
        <c:auto val="1"/>
        <c:lblAlgn val="ctr"/>
        <c:lblOffset val="100"/>
        <c:noMultiLvlLbl val="0"/>
      </c:catAx>
      <c:valAx>
        <c:axId val="10269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2692736"/>
        <c:crosses val="autoZero"/>
        <c:crossBetween val="between"/>
      </c:valAx>
      <c:spPr>
        <a:noFill/>
        <a:ln>
          <a:noFill/>
        </a:ln>
        <a:effectLst/>
      </c:spPr>
    </c:plotArea>
    <c:plotVisOnly val="1"/>
    <c:dispBlanksAs val="gap"/>
    <c:showDLblsOverMax val="0"/>
  </c:chart>
  <c:spPr>
    <a:solidFill>
      <a:schemeClr val="accent6">
        <a:lumMod val="20000"/>
        <a:lumOff val="80000"/>
        <a:alpha val="25000"/>
      </a:schemeClr>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158115</xdr:colOff>
      <xdr:row>5</xdr:row>
      <xdr:rowOff>15240</xdr:rowOff>
    </xdr:from>
    <xdr:to>
      <xdr:col>13</xdr:col>
      <xdr:colOff>381000</xdr:colOff>
      <xdr:row>13</xdr:row>
      <xdr:rowOff>15240</xdr:rowOff>
    </xdr:to>
    <xdr:graphicFrame macro="">
      <xdr:nvGraphicFramePr>
        <xdr:cNvPr id="2" name="Chart 1">
          <a:extLst>
            <a:ext uri="{FF2B5EF4-FFF2-40B4-BE49-F238E27FC236}">
              <a16:creationId xmlns="" xmlns:a16="http://schemas.microsoft.com/office/drawing/2014/main" id="{EB2A96AA-932B-49E0-851E-E2AB6803C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MANO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
      <sheetName val="Stock"/>
    </sheetNames>
    <sheetDataSet>
      <sheetData sheetId="0"/>
      <sheetData sheetId="1">
        <row r="13">
          <cell r="O13">
            <v>7.232575272648209E-2</v>
          </cell>
        </row>
        <row r="14">
          <cell r="O14">
            <v>-6.3828740157480343E-2</v>
          </cell>
        </row>
        <row r="15">
          <cell r="O15">
            <v>-8.3346815359467957E-3</v>
          </cell>
        </row>
        <row r="16">
          <cell r="O16">
            <v>-5.937966318482206E-2</v>
          </cell>
        </row>
        <row r="17">
          <cell r="O17">
            <v>1.6495082092693906E-2</v>
          </cell>
        </row>
        <row r="18">
          <cell r="O18">
            <v>-1.2699659596753076E-2</v>
          </cell>
        </row>
        <row r="19">
          <cell r="O19">
            <v>-0.65070921985815611</v>
          </cell>
        </row>
        <row r="20">
          <cell r="O20">
            <v>-2.8472734589845061E-2</v>
          </cell>
        </row>
        <row r="21">
          <cell r="O21">
            <v>-2.9226286261035968E-2</v>
          </cell>
        </row>
        <row r="22">
          <cell r="O22">
            <v>-2.0857142857142727E-2</v>
          </cell>
        </row>
        <row r="23">
          <cell r="O23">
            <v>2.2829678582156853E-2</v>
          </cell>
        </row>
        <row r="24">
          <cell r="O24">
            <v>3.7378284996335477E-2</v>
          </cell>
        </row>
        <row r="25">
          <cell r="O25">
            <v>2.1158854166666664E-2</v>
          </cell>
        </row>
        <row r="26">
          <cell r="O26">
            <v>3.9867109634551548E-2</v>
          </cell>
        </row>
        <row r="27">
          <cell r="O27" t="str">
            <v/>
          </cell>
        </row>
        <row r="28">
          <cell r="O28" t="str">
            <v/>
          </cell>
        </row>
        <row r="29">
          <cell r="O29">
            <v>-3.5608308605341303E-2</v>
          </cell>
        </row>
        <row r="30">
          <cell r="O30">
            <v>5.6980830429995577E-2</v>
          </cell>
        </row>
        <row r="31">
          <cell r="O31" t="str">
            <v/>
          </cell>
        </row>
        <row r="32">
          <cell r="O32" t="str">
            <v/>
          </cell>
        </row>
        <row r="33">
          <cell r="O33">
            <v>-4.886247181799544E-2</v>
          </cell>
        </row>
        <row r="34">
          <cell r="O34" t="str">
            <v/>
          </cell>
        </row>
        <row r="35">
          <cell r="O35">
            <v>6.7319729122362545E-2</v>
          </cell>
        </row>
        <row r="36">
          <cell r="O36" t="str">
            <v/>
          </cell>
        </row>
        <row r="37">
          <cell r="O37" t="str">
            <v/>
          </cell>
        </row>
        <row r="38">
          <cell r="O38">
            <v>4.9699371821717096E-2</v>
          </cell>
        </row>
        <row r="39">
          <cell r="O39" t="str">
            <v/>
          </cell>
        </row>
        <row r="40">
          <cell r="O40">
            <v>-4.9899568178159673E-2</v>
          </cell>
        </row>
        <row r="41">
          <cell r="O41" t="str">
            <v/>
          </cell>
        </row>
        <row r="42">
          <cell r="O42" t="str">
            <v/>
          </cell>
        </row>
        <row r="43">
          <cell r="O43" t="str">
            <v/>
          </cell>
        </row>
        <row r="44">
          <cell r="O44" t="str">
            <v/>
          </cell>
        </row>
        <row r="45">
          <cell r="O45" t="str">
            <v/>
          </cell>
        </row>
        <row r="46">
          <cell r="O46" t="str">
            <v/>
          </cell>
        </row>
        <row r="47">
          <cell r="O47" t="str">
            <v/>
          </cell>
        </row>
        <row r="48">
          <cell r="O48" t="str">
            <v/>
          </cell>
        </row>
        <row r="49">
          <cell r="O49" t="str">
            <v/>
          </cell>
        </row>
        <row r="50">
          <cell r="O50" t="str">
            <v/>
          </cell>
        </row>
        <row r="51">
          <cell r="O51" t="str">
            <v/>
          </cell>
        </row>
        <row r="52">
          <cell r="O52" t="str">
            <v/>
          </cell>
        </row>
        <row r="53">
          <cell r="O53" t="str">
            <v/>
          </cell>
        </row>
        <row r="54">
          <cell r="O54" t="str">
            <v/>
          </cell>
        </row>
        <row r="55">
          <cell r="O55" t="str">
            <v/>
          </cell>
        </row>
        <row r="56">
          <cell r="O56" t="str">
            <v/>
          </cell>
        </row>
        <row r="57">
          <cell r="O57" t="str">
            <v/>
          </cell>
        </row>
        <row r="58">
          <cell r="O58" t="str">
            <v/>
          </cell>
        </row>
        <row r="59">
          <cell r="O59" t="str">
            <v/>
          </cell>
        </row>
        <row r="60">
          <cell r="O60" t="str">
            <v/>
          </cell>
        </row>
        <row r="61">
          <cell r="O61" t="str">
            <v/>
          </cell>
        </row>
        <row r="62">
          <cell r="O62" t="str">
            <v/>
          </cell>
        </row>
        <row r="63">
          <cell r="O63" t="str">
            <v/>
          </cell>
        </row>
        <row r="64">
          <cell r="O64" t="str">
            <v/>
          </cell>
        </row>
        <row r="65">
          <cell r="O65" t="str">
            <v/>
          </cell>
        </row>
        <row r="66">
          <cell r="O66" t="str">
            <v/>
          </cell>
        </row>
        <row r="67">
          <cell r="O67" t="str">
            <v/>
          </cell>
        </row>
        <row r="68">
          <cell r="O68" t="str">
            <v/>
          </cell>
        </row>
        <row r="69">
          <cell r="O69" t="str">
            <v/>
          </cell>
        </row>
        <row r="70">
          <cell r="O70" t="str">
            <v/>
          </cell>
        </row>
        <row r="71">
          <cell r="O71" t="str">
            <v/>
          </cell>
        </row>
        <row r="72">
          <cell r="O72" t="str">
            <v/>
          </cell>
        </row>
        <row r="73">
          <cell r="O73" t="str">
            <v/>
          </cell>
        </row>
        <row r="74">
          <cell r="O74" t="str">
            <v/>
          </cell>
        </row>
        <row r="75">
          <cell r="O75" t="str">
            <v/>
          </cell>
        </row>
        <row r="76">
          <cell r="O76" t="str">
            <v/>
          </cell>
        </row>
        <row r="77">
          <cell r="O77" t="str">
            <v/>
          </cell>
        </row>
        <row r="78">
          <cell r="O78" t="str">
            <v/>
          </cell>
        </row>
        <row r="79">
          <cell r="O79" t="str">
            <v/>
          </cell>
        </row>
        <row r="80">
          <cell r="O80" t="str">
            <v/>
          </cell>
        </row>
        <row r="81">
          <cell r="O81" t="str">
            <v/>
          </cell>
        </row>
        <row r="82">
          <cell r="O82" t="str">
            <v/>
          </cell>
        </row>
        <row r="83">
          <cell r="O83" t="str">
            <v/>
          </cell>
        </row>
        <row r="84">
          <cell r="O84" t="str">
            <v/>
          </cell>
        </row>
        <row r="85">
          <cell r="O85" t="str">
            <v/>
          </cell>
        </row>
        <row r="86">
          <cell r="O86" t="str">
            <v/>
          </cell>
        </row>
        <row r="87">
          <cell r="O87" t="str">
            <v/>
          </cell>
        </row>
        <row r="88">
          <cell r="O88" t="str">
            <v/>
          </cell>
        </row>
        <row r="89">
          <cell r="O89" t="str">
            <v/>
          </cell>
        </row>
        <row r="90">
          <cell r="O90" t="str">
            <v/>
          </cell>
        </row>
        <row r="91">
          <cell r="O91" t="str">
            <v/>
          </cell>
        </row>
        <row r="92">
          <cell r="O92" t="str">
            <v/>
          </cell>
        </row>
        <row r="93">
          <cell r="O93" t="str">
            <v/>
          </cell>
        </row>
        <row r="94">
          <cell r="O94" t="str">
            <v/>
          </cell>
        </row>
        <row r="95">
          <cell r="O95" t="str">
            <v/>
          </cell>
        </row>
        <row r="96">
          <cell r="O96" t="str">
            <v/>
          </cell>
        </row>
        <row r="97">
          <cell r="O97" t="str">
            <v/>
          </cell>
        </row>
        <row r="98">
          <cell r="O98" t="str">
            <v/>
          </cell>
        </row>
        <row r="99">
          <cell r="O99" t="str">
            <v/>
          </cell>
        </row>
        <row r="100">
          <cell r="O100" t="str">
            <v/>
          </cell>
        </row>
        <row r="101">
          <cell r="O101" t="str">
            <v/>
          </cell>
        </row>
        <row r="102">
          <cell r="O102" t="str">
            <v/>
          </cell>
        </row>
        <row r="103">
          <cell r="O103" t="str">
            <v/>
          </cell>
        </row>
        <row r="104">
          <cell r="O104" t="str">
            <v/>
          </cell>
        </row>
        <row r="105">
          <cell r="O105" t="str">
            <v/>
          </cell>
        </row>
        <row r="106">
          <cell r="O106" t="str">
            <v/>
          </cell>
        </row>
        <row r="107">
          <cell r="O107" t="str">
            <v/>
          </cell>
        </row>
        <row r="108">
          <cell r="O108" t="str">
            <v/>
          </cell>
        </row>
        <row r="109">
          <cell r="O109" t="str">
            <v/>
          </cell>
        </row>
        <row r="110">
          <cell r="O110" t="str">
            <v/>
          </cell>
        </row>
        <row r="111">
          <cell r="O111" t="str">
            <v/>
          </cell>
        </row>
        <row r="112">
          <cell r="O112" t="str">
            <v/>
          </cell>
        </row>
        <row r="113">
          <cell r="O113" t="str">
            <v/>
          </cell>
        </row>
        <row r="114">
          <cell r="O114" t="str">
            <v/>
          </cell>
        </row>
        <row r="115">
          <cell r="O115" t="str">
            <v/>
          </cell>
        </row>
        <row r="116">
          <cell r="O116" t="str">
            <v/>
          </cell>
        </row>
        <row r="117">
          <cell r="O117" t="str">
            <v/>
          </cell>
        </row>
        <row r="118">
          <cell r="O118" t="str">
            <v/>
          </cell>
        </row>
        <row r="119">
          <cell r="O119" t="str">
            <v/>
          </cell>
        </row>
        <row r="120">
          <cell r="O120" t="str">
            <v/>
          </cell>
        </row>
        <row r="121">
          <cell r="O121" t="str">
            <v/>
          </cell>
        </row>
        <row r="122">
          <cell r="O122" t="str">
            <v/>
          </cell>
        </row>
        <row r="123">
          <cell r="O123" t="str">
            <v/>
          </cell>
        </row>
        <row r="124">
          <cell r="O124" t="str">
            <v/>
          </cell>
        </row>
        <row r="125">
          <cell r="O125" t="str">
            <v/>
          </cell>
        </row>
        <row r="126">
          <cell r="O126" t="str">
            <v/>
          </cell>
        </row>
        <row r="127">
          <cell r="O127" t="str">
            <v/>
          </cell>
        </row>
        <row r="128">
          <cell r="O128" t="str">
            <v/>
          </cell>
        </row>
        <row r="129">
          <cell r="O129" t="str">
            <v/>
          </cell>
        </row>
        <row r="130">
          <cell r="O130" t="str">
            <v/>
          </cell>
        </row>
        <row r="131">
          <cell r="O131" t="str">
            <v/>
          </cell>
        </row>
        <row r="132">
          <cell r="O132" t="str">
            <v/>
          </cell>
        </row>
        <row r="133">
          <cell r="O133" t="str">
            <v/>
          </cell>
        </row>
        <row r="134">
          <cell r="O134" t="str">
            <v/>
          </cell>
        </row>
        <row r="135">
          <cell r="O135" t="str">
            <v/>
          </cell>
        </row>
        <row r="136">
          <cell r="O136" t="str">
            <v/>
          </cell>
        </row>
        <row r="137">
          <cell r="O137" t="str">
            <v/>
          </cell>
        </row>
        <row r="138">
          <cell r="O138" t="str">
            <v/>
          </cell>
        </row>
        <row r="139">
          <cell r="O139" t="str">
            <v/>
          </cell>
        </row>
        <row r="140">
          <cell r="O140" t="str">
            <v/>
          </cell>
        </row>
        <row r="141">
          <cell r="O141" t="str">
            <v/>
          </cell>
        </row>
        <row r="142">
          <cell r="O142" t="str">
            <v/>
          </cell>
        </row>
        <row r="143">
          <cell r="O143" t="str">
            <v/>
          </cell>
        </row>
        <row r="144">
          <cell r="O144" t="str">
            <v/>
          </cell>
        </row>
        <row r="145">
          <cell r="O145" t="str">
            <v/>
          </cell>
        </row>
        <row r="146">
          <cell r="O146" t="str">
            <v/>
          </cell>
        </row>
        <row r="147">
          <cell r="O147" t="str">
            <v/>
          </cell>
        </row>
        <row r="148">
          <cell r="O148" t="str">
            <v/>
          </cell>
        </row>
        <row r="149">
          <cell r="O149" t="str">
            <v/>
          </cell>
        </row>
        <row r="150">
          <cell r="O150" t="str">
            <v/>
          </cell>
        </row>
        <row r="151">
          <cell r="O151" t="str">
            <v/>
          </cell>
        </row>
        <row r="152">
          <cell r="O152" t="str">
            <v/>
          </cell>
        </row>
        <row r="153">
          <cell r="O153" t="str">
            <v/>
          </cell>
        </row>
        <row r="154">
          <cell r="O154" t="str">
            <v/>
          </cell>
        </row>
        <row r="155">
          <cell r="O155" t="str">
            <v/>
          </cell>
        </row>
        <row r="156">
          <cell r="O156" t="str">
            <v/>
          </cell>
        </row>
        <row r="157">
          <cell r="O157" t="str">
            <v/>
          </cell>
        </row>
        <row r="158">
          <cell r="O158" t="str">
            <v/>
          </cell>
        </row>
        <row r="159">
          <cell r="O159" t="str">
            <v/>
          </cell>
        </row>
        <row r="160">
          <cell r="O160" t="str">
            <v/>
          </cell>
        </row>
        <row r="161">
          <cell r="O161" t="str">
            <v/>
          </cell>
        </row>
        <row r="162">
          <cell r="O162" t="str">
            <v/>
          </cell>
        </row>
        <row r="163">
          <cell r="O163" t="str">
            <v/>
          </cell>
        </row>
        <row r="164">
          <cell r="O164" t="str">
            <v/>
          </cell>
        </row>
        <row r="165">
          <cell r="O165" t="str">
            <v/>
          </cell>
        </row>
        <row r="166">
          <cell r="O166" t="str">
            <v/>
          </cell>
        </row>
        <row r="167">
          <cell r="O167" t="str">
            <v/>
          </cell>
        </row>
        <row r="168">
          <cell r="O168" t="str">
            <v/>
          </cell>
        </row>
        <row r="169">
          <cell r="O169" t="str">
            <v/>
          </cell>
        </row>
        <row r="170">
          <cell r="O170" t="str">
            <v/>
          </cell>
        </row>
        <row r="171">
          <cell r="O171" t="str">
            <v/>
          </cell>
        </row>
        <row r="172">
          <cell r="O172" t="str">
            <v/>
          </cell>
        </row>
        <row r="173">
          <cell r="O173" t="str">
            <v/>
          </cell>
        </row>
        <row r="174">
          <cell r="O174" t="str">
            <v/>
          </cell>
        </row>
        <row r="175">
          <cell r="O175" t="str">
            <v/>
          </cell>
        </row>
        <row r="176">
          <cell r="O176" t="str">
            <v/>
          </cell>
        </row>
        <row r="177">
          <cell r="O177" t="str">
            <v/>
          </cell>
        </row>
        <row r="178">
          <cell r="O178" t="str">
            <v/>
          </cell>
        </row>
        <row r="179">
          <cell r="O179" t="str">
            <v/>
          </cell>
        </row>
        <row r="180">
          <cell r="O180" t="str">
            <v/>
          </cell>
        </row>
        <row r="181">
          <cell r="O181" t="str">
            <v/>
          </cell>
        </row>
        <row r="182">
          <cell r="O182" t="str">
            <v/>
          </cell>
        </row>
        <row r="183">
          <cell r="O183" t="str">
            <v/>
          </cell>
        </row>
        <row r="184">
          <cell r="O184" t="str">
            <v/>
          </cell>
        </row>
        <row r="185">
          <cell r="O185" t="str">
            <v/>
          </cell>
        </row>
        <row r="186">
          <cell r="O186" t="str">
            <v/>
          </cell>
        </row>
        <row r="187">
          <cell r="O187" t="str">
            <v/>
          </cell>
        </row>
        <row r="188">
          <cell r="O188" t="str">
            <v/>
          </cell>
        </row>
        <row r="189">
          <cell r="O189" t="str">
            <v/>
          </cell>
        </row>
        <row r="190">
          <cell r="O190" t="str">
            <v/>
          </cell>
        </row>
        <row r="191">
          <cell r="O191" t="str">
            <v/>
          </cell>
        </row>
        <row r="192">
          <cell r="O192" t="str">
            <v/>
          </cell>
        </row>
        <row r="193">
          <cell r="O193" t="str">
            <v/>
          </cell>
        </row>
        <row r="194">
          <cell r="O194" t="str">
            <v/>
          </cell>
        </row>
        <row r="195">
          <cell r="O195" t="str">
            <v/>
          </cell>
        </row>
        <row r="196">
          <cell r="O196" t="str">
            <v/>
          </cell>
        </row>
        <row r="197">
          <cell r="O197" t="str">
            <v/>
          </cell>
        </row>
        <row r="198">
          <cell r="O198" t="str">
            <v/>
          </cell>
        </row>
        <row r="199">
          <cell r="O199" t="str">
            <v/>
          </cell>
        </row>
        <row r="200">
          <cell r="O200" t="str">
            <v/>
          </cell>
        </row>
        <row r="201">
          <cell r="O201" t="str">
            <v/>
          </cell>
        </row>
        <row r="202">
          <cell r="O202" t="str">
            <v/>
          </cell>
        </row>
        <row r="203">
          <cell r="O203" t="str">
            <v/>
          </cell>
        </row>
        <row r="204">
          <cell r="O204" t="str">
            <v/>
          </cell>
        </row>
        <row r="205">
          <cell r="O205" t="str">
            <v/>
          </cell>
        </row>
        <row r="206">
          <cell r="O206" t="str">
            <v/>
          </cell>
        </row>
        <row r="207">
          <cell r="O207" t="str">
            <v/>
          </cell>
        </row>
        <row r="208">
          <cell r="O208" t="str">
            <v/>
          </cell>
        </row>
        <row r="209">
          <cell r="O209" t="str">
            <v/>
          </cell>
        </row>
        <row r="210">
          <cell r="O210" t="str">
            <v/>
          </cell>
        </row>
        <row r="211">
          <cell r="O211" t="str">
            <v/>
          </cell>
        </row>
        <row r="212">
          <cell r="O212" t="str">
            <v/>
          </cell>
        </row>
        <row r="213">
          <cell r="O213" t="str">
            <v/>
          </cell>
        </row>
        <row r="214">
          <cell r="O214" t="str">
            <v/>
          </cell>
        </row>
        <row r="215">
          <cell r="O215" t="str">
            <v/>
          </cell>
        </row>
        <row r="216">
          <cell r="O216" t="str">
            <v/>
          </cell>
        </row>
        <row r="217">
          <cell r="O217" t="str">
            <v/>
          </cell>
        </row>
        <row r="218">
          <cell r="O218" t="str">
            <v/>
          </cell>
        </row>
        <row r="219">
          <cell r="O219" t="str">
            <v/>
          </cell>
        </row>
        <row r="220">
          <cell r="O220" t="str">
            <v/>
          </cell>
        </row>
        <row r="221">
          <cell r="O221" t="str">
            <v/>
          </cell>
        </row>
        <row r="222">
          <cell r="O222" t="str">
            <v/>
          </cell>
        </row>
        <row r="223">
          <cell r="O223" t="str">
            <v/>
          </cell>
        </row>
        <row r="224">
          <cell r="O224" t="str">
            <v/>
          </cell>
        </row>
        <row r="225">
          <cell r="O225" t="str">
            <v/>
          </cell>
        </row>
        <row r="226">
          <cell r="O226" t="str">
            <v/>
          </cell>
        </row>
        <row r="227">
          <cell r="O227" t="str">
            <v/>
          </cell>
        </row>
        <row r="228">
          <cell r="O228" t="str">
            <v/>
          </cell>
        </row>
        <row r="229">
          <cell r="O229" t="str">
            <v/>
          </cell>
        </row>
        <row r="230">
          <cell r="O230" t="str">
            <v/>
          </cell>
        </row>
        <row r="231">
          <cell r="O231" t="str">
            <v/>
          </cell>
        </row>
        <row r="232">
          <cell r="O232" t="str">
            <v/>
          </cell>
        </row>
        <row r="233">
          <cell r="O233" t="str">
            <v/>
          </cell>
        </row>
        <row r="234">
          <cell r="O234" t="str">
            <v/>
          </cell>
        </row>
        <row r="235">
          <cell r="O235" t="str">
            <v/>
          </cell>
        </row>
        <row r="236">
          <cell r="O236" t="str">
            <v/>
          </cell>
        </row>
        <row r="237">
          <cell r="O237" t="str">
            <v/>
          </cell>
        </row>
        <row r="238">
          <cell r="O238" t="str">
            <v/>
          </cell>
        </row>
        <row r="239">
          <cell r="O239" t="str">
            <v/>
          </cell>
        </row>
        <row r="240">
          <cell r="O240" t="str">
            <v/>
          </cell>
        </row>
        <row r="241">
          <cell r="O241" t="str">
            <v/>
          </cell>
        </row>
        <row r="242">
          <cell r="O242" t="str">
            <v/>
          </cell>
        </row>
        <row r="243">
          <cell r="O243" t="str">
            <v/>
          </cell>
        </row>
        <row r="244">
          <cell r="O244" t="str">
            <v/>
          </cell>
        </row>
        <row r="245">
          <cell r="O245" t="str">
            <v/>
          </cell>
        </row>
        <row r="246">
          <cell r="O246" t="str">
            <v/>
          </cell>
        </row>
        <row r="247">
          <cell r="O247" t="str">
            <v/>
          </cell>
        </row>
        <row r="248">
          <cell r="O248" t="str">
            <v/>
          </cell>
        </row>
        <row r="249">
          <cell r="O249" t="str">
            <v/>
          </cell>
        </row>
        <row r="250">
          <cell r="O250" t="str">
            <v/>
          </cell>
        </row>
        <row r="251">
          <cell r="O251" t="str">
            <v/>
          </cell>
        </row>
        <row r="252">
          <cell r="O252" t="str">
            <v/>
          </cell>
        </row>
        <row r="253">
          <cell r="O253" t="str">
            <v/>
          </cell>
        </row>
        <row r="254">
          <cell r="O254" t="str">
            <v/>
          </cell>
        </row>
        <row r="255">
          <cell r="O255" t="str">
            <v/>
          </cell>
        </row>
        <row r="256">
          <cell r="O256" t="str">
            <v/>
          </cell>
        </row>
        <row r="257">
          <cell r="O257" t="str">
            <v/>
          </cell>
        </row>
        <row r="258">
          <cell r="O258" t="str">
            <v/>
          </cell>
        </row>
        <row r="259">
          <cell r="O259" t="str">
            <v/>
          </cell>
        </row>
        <row r="260">
          <cell r="O260" t="str">
            <v/>
          </cell>
        </row>
        <row r="261">
          <cell r="O261" t="str">
            <v/>
          </cell>
        </row>
        <row r="262">
          <cell r="O262" t="str">
            <v/>
          </cell>
        </row>
        <row r="263">
          <cell r="O263" t="str">
            <v/>
          </cell>
        </row>
        <row r="264">
          <cell r="O264" t="str">
            <v/>
          </cell>
        </row>
        <row r="265">
          <cell r="O265" t="str">
            <v/>
          </cell>
        </row>
        <row r="266">
          <cell r="O266" t="str">
            <v/>
          </cell>
        </row>
        <row r="267">
          <cell r="O267" t="str">
            <v/>
          </cell>
        </row>
        <row r="268">
          <cell r="O268" t="str">
            <v/>
          </cell>
        </row>
        <row r="269">
          <cell r="O269" t="str">
            <v/>
          </cell>
        </row>
        <row r="270">
          <cell r="O270" t="str">
            <v/>
          </cell>
        </row>
        <row r="271">
          <cell r="O271" t="str">
            <v/>
          </cell>
        </row>
        <row r="272">
          <cell r="O272" t="str">
            <v/>
          </cell>
        </row>
        <row r="273">
          <cell r="O273" t="str">
            <v/>
          </cell>
        </row>
        <row r="274">
          <cell r="O274" t="str">
            <v/>
          </cell>
        </row>
        <row r="275">
          <cell r="O275" t="str">
            <v/>
          </cell>
        </row>
        <row r="276">
          <cell r="O276" t="str">
            <v/>
          </cell>
        </row>
        <row r="277">
          <cell r="O277" t="str">
            <v/>
          </cell>
        </row>
        <row r="278">
          <cell r="O278" t="str">
            <v/>
          </cell>
        </row>
        <row r="279">
          <cell r="O279" t="str">
            <v/>
          </cell>
        </row>
        <row r="280">
          <cell r="O280" t="str">
            <v/>
          </cell>
        </row>
        <row r="281">
          <cell r="O281" t="str">
            <v/>
          </cell>
        </row>
        <row r="282">
          <cell r="O282" t="str">
            <v/>
          </cell>
        </row>
        <row r="283">
          <cell r="O283" t="str">
            <v/>
          </cell>
        </row>
        <row r="284">
          <cell r="O284" t="str">
            <v/>
          </cell>
        </row>
        <row r="285">
          <cell r="O285" t="str">
            <v/>
          </cell>
        </row>
        <row r="286">
          <cell r="O286" t="str">
            <v/>
          </cell>
        </row>
        <row r="287">
          <cell r="O287" t="str">
            <v/>
          </cell>
        </row>
        <row r="288">
          <cell r="O288" t="str">
            <v/>
          </cell>
        </row>
        <row r="289">
          <cell r="O289" t="str">
            <v/>
          </cell>
        </row>
        <row r="290">
          <cell r="O290" t="str">
            <v/>
          </cell>
        </row>
        <row r="291">
          <cell r="O291" t="str">
            <v/>
          </cell>
        </row>
        <row r="292">
          <cell r="O292" t="str">
            <v/>
          </cell>
        </row>
        <row r="293">
          <cell r="O293" t="str">
            <v/>
          </cell>
        </row>
        <row r="294">
          <cell r="O294" t="str">
            <v/>
          </cell>
        </row>
        <row r="295">
          <cell r="O295" t="str">
            <v/>
          </cell>
        </row>
        <row r="296">
          <cell r="O296" t="str">
            <v/>
          </cell>
        </row>
        <row r="297">
          <cell r="O297" t="str">
            <v/>
          </cell>
        </row>
        <row r="298">
          <cell r="O298" t="str">
            <v/>
          </cell>
        </row>
        <row r="299">
          <cell r="O299" t="str">
            <v/>
          </cell>
        </row>
        <row r="300">
          <cell r="O300" t="str">
            <v/>
          </cell>
        </row>
        <row r="301">
          <cell r="O301" t="str">
            <v/>
          </cell>
        </row>
        <row r="302">
          <cell r="O302" t="str">
            <v/>
          </cell>
        </row>
        <row r="303">
          <cell r="O303" t="str">
            <v/>
          </cell>
        </row>
        <row r="304">
          <cell r="O304" t="str">
            <v/>
          </cell>
        </row>
        <row r="305">
          <cell r="O305" t="str">
            <v/>
          </cell>
        </row>
        <row r="306">
          <cell r="O306" t="str">
            <v/>
          </cell>
        </row>
        <row r="307">
          <cell r="O307" t="str">
            <v/>
          </cell>
        </row>
        <row r="308">
          <cell r="O308" t="str">
            <v/>
          </cell>
        </row>
        <row r="309">
          <cell r="O309" t="str">
            <v/>
          </cell>
        </row>
        <row r="310">
          <cell r="O310" t="str">
            <v/>
          </cell>
        </row>
        <row r="311">
          <cell r="O311" t="str">
            <v/>
          </cell>
        </row>
        <row r="312">
          <cell r="O312" t="str">
            <v/>
          </cell>
        </row>
        <row r="313">
          <cell r="O313" t="str">
            <v/>
          </cell>
        </row>
        <row r="314">
          <cell r="O314" t="str">
            <v/>
          </cell>
        </row>
        <row r="315">
          <cell r="O315" t="str">
            <v/>
          </cell>
        </row>
        <row r="316">
          <cell r="O316" t="str">
            <v/>
          </cell>
        </row>
        <row r="317">
          <cell r="O317" t="str">
            <v/>
          </cell>
        </row>
        <row r="318">
          <cell r="O318" t="str">
            <v/>
          </cell>
        </row>
        <row r="319">
          <cell r="O319" t="str">
            <v/>
          </cell>
        </row>
        <row r="320">
          <cell r="O320" t="str">
            <v/>
          </cell>
        </row>
        <row r="321">
          <cell r="O321" t="str">
            <v/>
          </cell>
        </row>
        <row r="322">
          <cell r="O322" t="str">
            <v/>
          </cell>
        </row>
        <row r="323">
          <cell r="O323" t="str">
            <v/>
          </cell>
        </row>
        <row r="324">
          <cell r="O324" t="str">
            <v/>
          </cell>
        </row>
        <row r="325">
          <cell r="O325" t="str">
            <v/>
          </cell>
        </row>
        <row r="326">
          <cell r="O326" t="str">
            <v/>
          </cell>
        </row>
        <row r="327">
          <cell r="O327" t="str">
            <v/>
          </cell>
        </row>
        <row r="328">
          <cell r="O328" t="str">
            <v/>
          </cell>
        </row>
        <row r="329">
          <cell r="O329" t="str">
            <v/>
          </cell>
        </row>
        <row r="330">
          <cell r="O330" t="str">
            <v/>
          </cell>
        </row>
        <row r="331">
          <cell r="O331" t="str">
            <v/>
          </cell>
        </row>
        <row r="332">
          <cell r="O332" t="str">
            <v/>
          </cell>
        </row>
        <row r="333">
          <cell r="O333" t="str">
            <v/>
          </cell>
        </row>
        <row r="334">
          <cell r="O334" t="str">
            <v/>
          </cell>
        </row>
        <row r="335">
          <cell r="O335" t="str">
            <v/>
          </cell>
        </row>
        <row r="336">
          <cell r="O336" t="str">
            <v/>
          </cell>
        </row>
        <row r="337">
          <cell r="O337" t="str">
            <v/>
          </cell>
        </row>
        <row r="338">
          <cell r="O338" t="str">
            <v/>
          </cell>
        </row>
        <row r="339">
          <cell r="O339" t="str">
            <v/>
          </cell>
        </row>
        <row r="340">
          <cell r="O340" t="str">
            <v/>
          </cell>
        </row>
        <row r="341">
          <cell r="O341" t="str">
            <v/>
          </cell>
        </row>
        <row r="342">
          <cell r="O342" t="str">
            <v/>
          </cell>
        </row>
        <row r="343">
          <cell r="O343" t="str">
            <v/>
          </cell>
        </row>
        <row r="344">
          <cell r="O344" t="str">
            <v/>
          </cell>
        </row>
        <row r="345">
          <cell r="O345" t="str">
            <v/>
          </cell>
        </row>
        <row r="346">
          <cell r="O346" t="str">
            <v/>
          </cell>
        </row>
        <row r="347">
          <cell r="O347" t="str">
            <v/>
          </cell>
        </row>
        <row r="348">
          <cell r="O348" t="str">
            <v/>
          </cell>
        </row>
        <row r="349">
          <cell r="O349" t="str">
            <v/>
          </cell>
        </row>
        <row r="350">
          <cell r="O350" t="str">
            <v/>
          </cell>
        </row>
        <row r="351">
          <cell r="O351" t="str">
            <v/>
          </cell>
        </row>
        <row r="352">
          <cell r="O352" t="str">
            <v/>
          </cell>
        </row>
        <row r="353">
          <cell r="O353" t="str">
            <v/>
          </cell>
        </row>
        <row r="354">
          <cell r="O354" t="str">
            <v/>
          </cell>
        </row>
        <row r="355">
          <cell r="O355" t="str">
            <v/>
          </cell>
        </row>
        <row r="356">
          <cell r="O356" t="str">
            <v/>
          </cell>
        </row>
        <row r="357">
          <cell r="O357" t="str">
            <v/>
          </cell>
        </row>
        <row r="358">
          <cell r="O358" t="str">
            <v/>
          </cell>
        </row>
        <row r="359">
          <cell r="O359" t="str">
            <v/>
          </cell>
        </row>
        <row r="360">
          <cell r="O360" t="str">
            <v/>
          </cell>
        </row>
        <row r="361">
          <cell r="O361" t="str">
            <v/>
          </cell>
        </row>
        <row r="362">
          <cell r="O362" t="str">
            <v/>
          </cell>
        </row>
        <row r="363">
          <cell r="O363" t="str">
            <v/>
          </cell>
        </row>
        <row r="364">
          <cell r="O364" t="str">
            <v/>
          </cell>
        </row>
        <row r="365">
          <cell r="O365" t="str">
            <v/>
          </cell>
        </row>
        <row r="366">
          <cell r="O366" t="str">
            <v/>
          </cell>
        </row>
        <row r="367">
          <cell r="O367" t="str">
            <v/>
          </cell>
        </row>
        <row r="368">
          <cell r="O368" t="str">
            <v/>
          </cell>
        </row>
        <row r="369">
          <cell r="O369" t="str">
            <v/>
          </cell>
        </row>
        <row r="370">
          <cell r="O370" t="str">
            <v/>
          </cell>
        </row>
        <row r="371">
          <cell r="O371" t="str">
            <v/>
          </cell>
        </row>
        <row r="372">
          <cell r="O372" t="str">
            <v/>
          </cell>
        </row>
        <row r="373">
          <cell r="O373" t="str">
            <v/>
          </cell>
        </row>
        <row r="374">
          <cell r="O374" t="str">
            <v/>
          </cell>
        </row>
        <row r="375">
          <cell r="O375" t="str">
            <v/>
          </cell>
        </row>
        <row r="376">
          <cell r="O376" t="str">
            <v/>
          </cell>
        </row>
        <row r="377">
          <cell r="O377" t="str">
            <v/>
          </cell>
        </row>
        <row r="378">
          <cell r="O378" t="str">
            <v/>
          </cell>
        </row>
        <row r="379">
          <cell r="O379" t="str">
            <v/>
          </cell>
        </row>
        <row r="380">
          <cell r="O380" t="str">
            <v/>
          </cell>
        </row>
        <row r="381">
          <cell r="O381" t="str">
            <v/>
          </cell>
        </row>
        <row r="382">
          <cell r="O382" t="str">
            <v/>
          </cell>
        </row>
        <row r="383">
          <cell r="O383" t="str">
            <v/>
          </cell>
        </row>
        <row r="384">
          <cell r="O384" t="str">
            <v/>
          </cell>
        </row>
        <row r="385">
          <cell r="O385" t="str">
            <v/>
          </cell>
        </row>
        <row r="386">
          <cell r="O386" t="str">
            <v/>
          </cell>
        </row>
        <row r="387">
          <cell r="O387" t="str">
            <v/>
          </cell>
        </row>
        <row r="388">
          <cell r="O388" t="str">
            <v/>
          </cell>
        </row>
        <row r="389">
          <cell r="O389" t="str">
            <v/>
          </cell>
        </row>
        <row r="390">
          <cell r="O390" t="str">
            <v/>
          </cell>
        </row>
        <row r="391">
          <cell r="O391" t="str">
            <v/>
          </cell>
        </row>
        <row r="392">
          <cell r="O392" t="str">
            <v/>
          </cell>
        </row>
        <row r="393">
          <cell r="O393" t="str">
            <v/>
          </cell>
        </row>
        <row r="394">
          <cell r="O394" t="str">
            <v/>
          </cell>
        </row>
        <row r="395">
          <cell r="O395" t="str">
            <v/>
          </cell>
        </row>
        <row r="396">
          <cell r="O396" t="str">
            <v/>
          </cell>
        </row>
        <row r="397">
          <cell r="O397" t="str">
            <v/>
          </cell>
        </row>
        <row r="398">
          <cell r="O398" t="str">
            <v/>
          </cell>
        </row>
        <row r="399">
          <cell r="O399" t="str">
            <v/>
          </cell>
        </row>
        <row r="400">
          <cell r="O400" t="str">
            <v/>
          </cell>
        </row>
        <row r="401">
          <cell r="O401" t="str">
            <v/>
          </cell>
        </row>
        <row r="402">
          <cell r="O402" t="str">
            <v/>
          </cell>
        </row>
        <row r="403">
          <cell r="O403" t="str">
            <v/>
          </cell>
        </row>
        <row r="404">
          <cell r="O404" t="str">
            <v/>
          </cell>
        </row>
        <row r="405">
          <cell r="O405" t="str">
            <v/>
          </cell>
        </row>
        <row r="406">
          <cell r="O406" t="str">
            <v/>
          </cell>
        </row>
        <row r="407">
          <cell r="O407" t="str">
            <v/>
          </cell>
        </row>
        <row r="408">
          <cell r="O408" t="str">
            <v/>
          </cell>
        </row>
        <row r="409">
          <cell r="O409" t="str">
            <v/>
          </cell>
        </row>
        <row r="410">
          <cell r="O410" t="str">
            <v/>
          </cell>
        </row>
        <row r="411">
          <cell r="O411" t="str">
            <v/>
          </cell>
        </row>
        <row r="412">
          <cell r="O412" t="str">
            <v/>
          </cell>
        </row>
        <row r="413">
          <cell r="O413" t="str">
            <v/>
          </cell>
        </row>
        <row r="414">
          <cell r="O414" t="str">
            <v/>
          </cell>
        </row>
        <row r="415">
          <cell r="O415" t="str">
            <v/>
          </cell>
        </row>
        <row r="416">
          <cell r="O416" t="str">
            <v/>
          </cell>
        </row>
        <row r="417">
          <cell r="O417" t="str">
            <v/>
          </cell>
        </row>
        <row r="418">
          <cell r="O418" t="str">
            <v/>
          </cell>
        </row>
        <row r="419">
          <cell r="O419" t="str">
            <v/>
          </cell>
        </row>
        <row r="420">
          <cell r="O420" t="str">
            <v/>
          </cell>
        </row>
        <row r="421">
          <cell r="O421" t="str">
            <v/>
          </cell>
        </row>
        <row r="422">
          <cell r="O422" t="str">
            <v/>
          </cell>
        </row>
        <row r="423">
          <cell r="O423" t="str">
            <v/>
          </cell>
        </row>
        <row r="424">
          <cell r="O424" t="str">
            <v/>
          </cell>
        </row>
        <row r="425">
          <cell r="O425" t="str">
            <v/>
          </cell>
        </row>
        <row r="426">
          <cell r="O426" t="str">
            <v/>
          </cell>
        </row>
        <row r="427">
          <cell r="O427" t="str">
            <v/>
          </cell>
        </row>
        <row r="428">
          <cell r="O428" t="str">
            <v/>
          </cell>
        </row>
        <row r="429">
          <cell r="O429" t="str">
            <v/>
          </cell>
        </row>
        <row r="430">
          <cell r="O430" t="str">
            <v/>
          </cell>
        </row>
        <row r="431">
          <cell r="O431" t="str">
            <v/>
          </cell>
        </row>
        <row r="432">
          <cell r="O432" t="str">
            <v/>
          </cell>
        </row>
        <row r="433">
          <cell r="O433" t="str">
            <v/>
          </cell>
        </row>
        <row r="434">
          <cell r="O434" t="str">
            <v/>
          </cell>
        </row>
        <row r="435">
          <cell r="O435" t="str">
            <v/>
          </cell>
        </row>
        <row r="436">
          <cell r="O436" t="str">
            <v/>
          </cell>
        </row>
        <row r="437">
          <cell r="O437" t="str">
            <v/>
          </cell>
        </row>
        <row r="438">
          <cell r="O438" t="str">
            <v/>
          </cell>
        </row>
        <row r="439">
          <cell r="O439" t="str">
            <v/>
          </cell>
        </row>
        <row r="440">
          <cell r="O440" t="str">
            <v/>
          </cell>
        </row>
        <row r="441">
          <cell r="O441" t="str">
            <v/>
          </cell>
        </row>
        <row r="442">
          <cell r="O442" t="str">
            <v/>
          </cell>
        </row>
        <row r="443">
          <cell r="O443" t="str">
            <v/>
          </cell>
        </row>
        <row r="444">
          <cell r="O444" t="str">
            <v/>
          </cell>
        </row>
        <row r="445">
          <cell r="O445" t="str">
            <v/>
          </cell>
        </row>
        <row r="446">
          <cell r="O446" t="str">
            <v/>
          </cell>
        </row>
        <row r="447">
          <cell r="O447" t="str">
            <v/>
          </cell>
        </row>
        <row r="448">
          <cell r="O448" t="str">
            <v/>
          </cell>
        </row>
        <row r="449">
          <cell r="O449" t="str">
            <v/>
          </cell>
        </row>
        <row r="450">
          <cell r="O450" t="str">
            <v/>
          </cell>
        </row>
        <row r="451">
          <cell r="O451" t="str">
            <v/>
          </cell>
        </row>
        <row r="452">
          <cell r="O452" t="str">
            <v/>
          </cell>
        </row>
        <row r="453">
          <cell r="O453" t="str">
            <v/>
          </cell>
        </row>
        <row r="454">
          <cell r="O454" t="str">
            <v/>
          </cell>
        </row>
        <row r="455">
          <cell r="O455" t="str">
            <v/>
          </cell>
        </row>
        <row r="456">
          <cell r="O456" t="str">
            <v/>
          </cell>
        </row>
        <row r="457">
          <cell r="O457" t="str">
            <v/>
          </cell>
        </row>
        <row r="458">
          <cell r="O458" t="str">
            <v/>
          </cell>
        </row>
        <row r="459">
          <cell r="O459" t="str">
            <v/>
          </cell>
        </row>
        <row r="460">
          <cell r="O460" t="str">
            <v/>
          </cell>
        </row>
        <row r="461">
          <cell r="O461" t="str">
            <v/>
          </cell>
        </row>
        <row r="462">
          <cell r="O462" t="str">
            <v/>
          </cell>
        </row>
        <row r="463">
          <cell r="O463" t="str">
            <v/>
          </cell>
        </row>
        <row r="464">
          <cell r="O464" t="str">
            <v/>
          </cell>
        </row>
        <row r="465">
          <cell r="O465" t="str">
            <v/>
          </cell>
        </row>
        <row r="466">
          <cell r="O466" t="str">
            <v/>
          </cell>
        </row>
        <row r="467">
          <cell r="O467" t="str">
            <v/>
          </cell>
        </row>
        <row r="468">
          <cell r="O468" t="str">
            <v/>
          </cell>
        </row>
        <row r="469">
          <cell r="O469" t="str">
            <v/>
          </cell>
        </row>
        <row r="470">
          <cell r="O470" t="str">
            <v/>
          </cell>
        </row>
        <row r="471">
          <cell r="O471" t="str">
            <v/>
          </cell>
        </row>
        <row r="472">
          <cell r="O472" t="str">
            <v/>
          </cell>
        </row>
        <row r="473">
          <cell r="O473" t="str">
            <v/>
          </cell>
        </row>
        <row r="474">
          <cell r="O474" t="str">
            <v/>
          </cell>
        </row>
        <row r="475">
          <cell r="O475" t="str">
            <v/>
          </cell>
        </row>
        <row r="476">
          <cell r="O476" t="str">
            <v/>
          </cell>
        </row>
        <row r="477">
          <cell r="O477" t="str">
            <v/>
          </cell>
        </row>
        <row r="478">
          <cell r="O478" t="str">
            <v/>
          </cell>
        </row>
        <row r="479">
          <cell r="O479" t="str">
            <v/>
          </cell>
        </row>
        <row r="480">
          <cell r="O480" t="str">
            <v/>
          </cell>
        </row>
        <row r="481">
          <cell r="O481" t="str">
            <v/>
          </cell>
        </row>
        <row r="482">
          <cell r="O482" t="str">
            <v/>
          </cell>
        </row>
        <row r="483">
          <cell r="O483" t="str">
            <v/>
          </cell>
        </row>
        <row r="484">
          <cell r="O484" t="str">
            <v/>
          </cell>
        </row>
        <row r="485">
          <cell r="O485" t="str">
            <v/>
          </cell>
        </row>
        <row r="486">
          <cell r="O486" t="str">
            <v/>
          </cell>
        </row>
        <row r="487">
          <cell r="O487" t="str">
            <v/>
          </cell>
        </row>
        <row r="488">
          <cell r="O488" t="str">
            <v/>
          </cell>
        </row>
        <row r="489">
          <cell r="O489" t="str">
            <v/>
          </cell>
        </row>
        <row r="490">
          <cell r="O490" t="str">
            <v/>
          </cell>
        </row>
        <row r="491">
          <cell r="O491" t="str">
            <v/>
          </cell>
        </row>
        <row r="492">
          <cell r="O492" t="str">
            <v/>
          </cell>
        </row>
        <row r="493">
          <cell r="O493" t="str">
            <v/>
          </cell>
        </row>
        <row r="494">
          <cell r="O494" t="str">
            <v/>
          </cell>
        </row>
        <row r="495">
          <cell r="O495" t="str">
            <v/>
          </cell>
        </row>
        <row r="496">
          <cell r="O496" t="str">
            <v/>
          </cell>
        </row>
        <row r="497">
          <cell r="O497" t="str">
            <v/>
          </cell>
        </row>
        <row r="498">
          <cell r="O498" t="str">
            <v/>
          </cell>
        </row>
        <row r="499">
          <cell r="O499" t="str">
            <v/>
          </cell>
        </row>
        <row r="500">
          <cell r="O500" t="str">
            <v/>
          </cell>
        </row>
        <row r="501">
          <cell r="O501" t="str">
            <v/>
          </cell>
        </row>
        <row r="502">
          <cell r="O502" t="str">
            <v/>
          </cell>
        </row>
        <row r="503">
          <cell r="O503" t="str">
            <v/>
          </cell>
        </row>
        <row r="504">
          <cell r="O504" t="str">
            <v/>
          </cell>
        </row>
        <row r="505">
          <cell r="O505"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07"/>
  <sheetViews>
    <sheetView topLeftCell="C7" workbookViewId="0">
      <selection activeCell="D19" sqref="D19"/>
    </sheetView>
  </sheetViews>
  <sheetFormatPr defaultColWidth="8.85546875" defaultRowHeight="15" x14ac:dyDescent="0.25"/>
  <cols>
    <col min="1" max="1" width="1.7109375" style="66" customWidth="1"/>
    <col min="2" max="2" width="8" style="66" customWidth="1"/>
    <col min="3" max="3" width="14" style="67" customWidth="1"/>
    <col min="4" max="4" width="22" style="68" customWidth="1"/>
    <col min="5" max="5" width="10.7109375" style="69" customWidth="1"/>
    <col min="6" max="6" width="8.7109375" style="69" customWidth="1"/>
    <col min="7" max="7" width="18.28515625" style="74" customWidth="1"/>
    <col min="8" max="8" width="12.7109375" style="71" customWidth="1"/>
    <col min="9" max="9" width="25.7109375" style="70" customWidth="1"/>
    <col min="10" max="10" width="16" style="136" customWidth="1"/>
    <col min="11" max="11" width="11.140625" style="74" bestFit="1" customWidth="1"/>
    <col min="12" max="12" width="12.7109375" style="139" customWidth="1"/>
    <col min="13" max="13" width="8.7109375" style="75" customWidth="1"/>
    <col min="14" max="14" width="11.7109375" style="71" customWidth="1"/>
    <col min="15" max="15" width="22.7109375" style="76" customWidth="1"/>
    <col min="16" max="16" width="25.7109375" style="77" customWidth="1"/>
    <col min="17" max="17" width="11.7109375" style="66" customWidth="1"/>
    <col min="18" max="18" width="20.5703125" style="66" customWidth="1"/>
    <col min="19" max="16384" width="8.85546875" style="66"/>
  </cols>
  <sheetData>
    <row r="1" spans="2:18" ht="4.9000000000000004" customHeight="1" x14ac:dyDescent="0.25">
      <c r="D1" s="67"/>
      <c r="E1" s="68"/>
      <c r="G1" s="70"/>
      <c r="I1" s="72"/>
      <c r="J1" s="73"/>
      <c r="L1" s="74"/>
      <c r="Q1" s="70"/>
    </row>
    <row r="2" spans="2:18" s="80" customFormat="1" ht="21" x14ac:dyDescent="0.35">
      <c r="B2" s="162" t="s">
        <v>372</v>
      </c>
      <c r="C2" s="162"/>
      <c r="D2" s="162"/>
      <c r="E2" s="162"/>
      <c r="F2" s="162"/>
      <c r="G2" s="162"/>
      <c r="H2" s="162"/>
      <c r="I2" s="162"/>
      <c r="J2" s="162"/>
      <c r="K2" s="162"/>
      <c r="L2" s="162"/>
      <c r="M2" s="162"/>
      <c r="N2" s="162"/>
      <c r="O2" s="162"/>
      <c r="P2" s="162"/>
      <c r="Q2" s="78"/>
      <c r="R2" s="79"/>
    </row>
    <row r="3" spans="2:18" ht="4.9000000000000004" customHeight="1" thickBot="1" x14ac:dyDescent="0.3">
      <c r="D3" s="67"/>
      <c r="E3" s="68"/>
      <c r="G3" s="70"/>
      <c r="I3" s="72"/>
      <c r="J3" s="73"/>
      <c r="L3" s="74"/>
      <c r="Q3" s="70"/>
    </row>
    <row r="4" spans="2:18" ht="22.15" customHeight="1" thickTop="1" x14ac:dyDescent="0.25">
      <c r="D4" s="67"/>
      <c r="E4" s="163" t="s">
        <v>361</v>
      </c>
      <c r="F4" s="164"/>
      <c r="G4" s="165"/>
      <c r="I4" s="81" t="s">
        <v>364</v>
      </c>
      <c r="J4" s="82"/>
      <c r="K4" s="166" t="s">
        <v>373</v>
      </c>
      <c r="L4" s="167"/>
      <c r="M4" s="167"/>
      <c r="N4" s="168"/>
      <c r="O4" s="83"/>
      <c r="P4" s="9" t="s">
        <v>338</v>
      </c>
    </row>
    <row r="5" spans="2:18" s="84" customFormat="1" ht="22.15" customHeight="1" thickBot="1" x14ac:dyDescent="0.55000000000000004">
      <c r="C5" s="85">
        <v>2000</v>
      </c>
      <c r="D5" s="149">
        <v>2000</v>
      </c>
      <c r="E5" s="172">
        <f>COUNTIF(N14:N506,"&gt;0")</f>
        <v>0</v>
      </c>
      <c r="F5" s="172"/>
      <c r="G5" s="173"/>
      <c r="H5" s="86"/>
      <c r="I5" s="87">
        <f>COUNTIF(N14:N506,"&lt;0")</f>
        <v>2</v>
      </c>
      <c r="J5" s="88"/>
      <c r="K5" s="169"/>
      <c r="L5" s="170"/>
      <c r="M5" s="170"/>
      <c r="N5" s="171"/>
      <c r="O5" s="83"/>
      <c r="P5" s="9" t="s">
        <v>340</v>
      </c>
    </row>
    <row r="6" spans="2:18" s="89" customFormat="1" ht="19.899999999999999" customHeight="1" thickTop="1" thickBot="1" x14ac:dyDescent="0.35">
      <c r="C6" s="90"/>
      <c r="D6" s="144"/>
      <c r="E6" s="174" t="s">
        <v>363</v>
      </c>
      <c r="F6" s="175"/>
      <c r="G6" s="176"/>
      <c r="H6" s="91"/>
      <c r="I6" s="152" t="s">
        <v>364</v>
      </c>
      <c r="J6" s="92"/>
      <c r="K6" s="177">
        <f>SUM(N14:N506)</f>
        <v>-159.56011592574191</v>
      </c>
      <c r="L6" s="178"/>
      <c r="M6" s="178"/>
      <c r="N6" s="179"/>
      <c r="O6" s="93">
        <f>K6/D8</f>
        <v>-1.5956011592574192E-3</v>
      </c>
    </row>
    <row r="7" spans="2:18" s="89" customFormat="1" ht="19.899999999999999" customHeight="1" thickTop="1" thickBot="1" x14ac:dyDescent="0.35">
      <c r="C7" s="90"/>
      <c r="D7" s="94"/>
      <c r="E7" s="183">
        <f>SUMIF(N14:N506,"&gt;0")</f>
        <v>0</v>
      </c>
      <c r="F7" s="184"/>
      <c r="G7" s="185"/>
      <c r="H7" s="91"/>
      <c r="I7" s="142">
        <f>SUMIF(N14:N506,"&lt;0")</f>
        <v>-159.56011592574191</v>
      </c>
      <c r="K7" s="180"/>
      <c r="L7" s="181"/>
      <c r="M7" s="181"/>
      <c r="N7" s="182"/>
      <c r="O7" s="93"/>
    </row>
    <row r="8" spans="2:18" s="89" customFormat="1" ht="19.899999999999999" customHeight="1" thickTop="1" thickBot="1" x14ac:dyDescent="0.5">
      <c r="C8" s="90"/>
      <c r="D8" s="150">
        <f>D5*50</f>
        <v>100000</v>
      </c>
      <c r="E8" s="153">
        <f>SUMIF(O14:O507,"&gt;0")</f>
        <v>0</v>
      </c>
      <c r="F8" s="154"/>
      <c r="G8" s="155"/>
      <c r="H8" s="91"/>
      <c r="I8" s="145">
        <f>SUMIF(O14:O507,"&lt;0")</f>
        <v>-7.9780057962870951E-2</v>
      </c>
      <c r="K8" s="156">
        <f>K6/D8</f>
        <v>-1.5956011592574192E-3</v>
      </c>
      <c r="L8" s="157"/>
      <c r="M8" s="157"/>
      <c r="N8" s="158"/>
      <c r="O8" s="93"/>
    </row>
    <row r="9" spans="2:18" s="89" customFormat="1" ht="11.25" customHeight="1" thickTop="1" thickBot="1" x14ac:dyDescent="0.35">
      <c r="C9" s="90"/>
      <c r="D9" s="67"/>
      <c r="E9" s="68"/>
      <c r="F9" s="69"/>
      <c r="G9" s="70"/>
      <c r="H9" s="71"/>
      <c r="I9" s="72"/>
      <c r="J9" s="73"/>
      <c r="K9" s="159"/>
      <c r="L9" s="160"/>
      <c r="M9" s="160"/>
      <c r="N9" s="161"/>
      <c r="O9" s="76"/>
      <c r="P9" s="67"/>
      <c r="Q9" s="70"/>
      <c r="R9" s="66"/>
    </row>
    <row r="10" spans="2:18" s="80" customFormat="1" ht="16.5" thickTop="1" x14ac:dyDescent="0.25">
      <c r="B10" s="6" t="s">
        <v>337</v>
      </c>
      <c r="C10" s="95"/>
      <c r="D10" s="96"/>
      <c r="E10" s="97"/>
      <c r="F10" s="98"/>
      <c r="G10" s="78"/>
      <c r="H10" s="151"/>
      <c r="I10" s="100"/>
      <c r="J10" s="101"/>
      <c r="K10" s="102"/>
      <c r="L10" s="102"/>
      <c r="M10" s="103"/>
      <c r="N10" s="99"/>
      <c r="O10" s="104"/>
      <c r="P10" s="96"/>
      <c r="Q10" s="78"/>
      <c r="R10" s="79"/>
    </row>
    <row r="11" spans="2:18" s="80" customFormat="1" ht="15.75" x14ac:dyDescent="0.25">
      <c r="B11" s="6" t="s">
        <v>339</v>
      </c>
      <c r="C11" s="95"/>
      <c r="D11" s="96"/>
      <c r="E11" s="97"/>
      <c r="F11" s="98"/>
      <c r="G11" s="78"/>
      <c r="H11" s="99"/>
      <c r="I11" s="100"/>
      <c r="J11" s="101"/>
      <c r="K11" s="102"/>
      <c r="L11" s="102"/>
      <c r="M11" s="103"/>
      <c r="N11" s="99"/>
      <c r="O11" s="104"/>
      <c r="P11" s="96"/>
      <c r="Q11" s="78"/>
      <c r="R11" s="79"/>
    </row>
    <row r="12" spans="2:18" s="89" customFormat="1" ht="9" customHeight="1" thickBot="1" x14ac:dyDescent="0.35">
      <c r="C12" s="90"/>
      <c r="D12" s="67"/>
      <c r="E12" s="68"/>
      <c r="F12" s="69"/>
      <c r="G12" s="70"/>
      <c r="H12" s="71"/>
      <c r="I12" s="72"/>
      <c r="J12" s="73"/>
      <c r="K12" s="74"/>
      <c r="L12" s="74"/>
      <c r="M12" s="75"/>
      <c r="N12" s="71"/>
      <c r="O12" s="76"/>
      <c r="P12" s="67"/>
      <c r="Q12" s="70"/>
      <c r="R12" s="66"/>
    </row>
    <row r="13" spans="2:18" s="113" customFormat="1" ht="40.15" customHeight="1" thickBot="1" x14ac:dyDescent="0.3">
      <c r="B13" s="105"/>
      <c r="C13" s="106" t="s">
        <v>374</v>
      </c>
      <c r="D13" s="107" t="s">
        <v>367</v>
      </c>
      <c r="E13" s="107" t="s">
        <v>375</v>
      </c>
      <c r="F13" s="108" t="s">
        <v>376</v>
      </c>
      <c r="G13" s="109" t="s">
        <v>377</v>
      </c>
      <c r="H13" s="110" t="s">
        <v>378</v>
      </c>
      <c r="I13" s="109" t="s">
        <v>379</v>
      </c>
      <c r="J13" s="106" t="s">
        <v>380</v>
      </c>
      <c r="K13" s="109" t="s">
        <v>377</v>
      </c>
      <c r="L13" s="111" t="s">
        <v>381</v>
      </c>
      <c r="M13" s="111" t="s">
        <v>382</v>
      </c>
      <c r="N13" s="110" t="s">
        <v>383</v>
      </c>
      <c r="O13" s="111" t="s">
        <v>384</v>
      </c>
      <c r="P13" s="112" t="s">
        <v>385</v>
      </c>
    </row>
    <row r="14" spans="2:18" s="77" customFormat="1" ht="30" customHeight="1" thickBot="1" x14ac:dyDescent="0.3">
      <c r="B14" s="114" t="str">
        <f t="shared" ref="B14:B77" si="0">IF(AND(L14="",H14=""),"",IF(AND(L14&lt;&gt;"",H14&lt;&gt;""),"C","O"))</f>
        <v>C</v>
      </c>
      <c r="C14" s="143">
        <f>NSE!B2</f>
        <v>45209.557638888888</v>
      </c>
      <c r="D14" s="115" t="str">
        <f>Open!B2</f>
        <v>ADANIPOWER</v>
      </c>
      <c r="E14" s="116" t="s">
        <v>386</v>
      </c>
      <c r="F14" s="148">
        <f>$D$5/G14</f>
        <v>5.4244643341470029</v>
      </c>
      <c r="G14" s="140">
        <f>Open!D2</f>
        <v>368.7</v>
      </c>
      <c r="H14" s="117">
        <f>IF(F14*G14=0,"",F14*G14)</f>
        <v>2000</v>
      </c>
      <c r="I14" s="118"/>
      <c r="J14" s="115">
        <f>Open!H2</f>
        <v>45209.557638888888</v>
      </c>
      <c r="K14" s="141">
        <f>Open!G2</f>
        <v>349.4</v>
      </c>
      <c r="L14" s="120">
        <f>IF(F14*K14=0,"",F14*K14)</f>
        <v>1895.3078383509626</v>
      </c>
      <c r="M14" s="119">
        <f>IF(J14&gt;0,J14-C14,"")</f>
        <v>0</v>
      </c>
      <c r="N14" s="120">
        <f>IFERROR(L14-H14,"")</f>
        <v>-104.69216164903742</v>
      </c>
      <c r="O14" s="121">
        <f>IFERROR(IF(F14&lt;0,-N14/H14,N14/H14),"")</f>
        <v>-5.2346080824518706E-2</v>
      </c>
      <c r="P14" s="122" t="s">
        <v>388</v>
      </c>
    </row>
    <row r="15" spans="2:18" s="77" customFormat="1" ht="30" customHeight="1" thickBot="1" x14ac:dyDescent="0.3">
      <c r="B15" s="123" t="str">
        <f t="shared" si="0"/>
        <v>C</v>
      </c>
      <c r="C15" s="143">
        <f>NSE!B3</f>
        <v>45209.557638888888</v>
      </c>
      <c r="D15" s="115" t="str">
        <f>Open!B3</f>
        <v>SUNTV</v>
      </c>
      <c r="E15" s="124" t="s">
        <v>386</v>
      </c>
      <c r="F15" s="148">
        <f t="shared" ref="F15:F78" si="1">$D$5/G15</f>
        <v>3.1533307055577455</v>
      </c>
      <c r="G15" s="140">
        <f>Open!D3</f>
        <v>634.25</v>
      </c>
      <c r="H15" s="125">
        <f t="shared" ref="H15:H78" si="2">IF(F15*G15=0,"",F15*G15)</f>
        <v>2000</v>
      </c>
      <c r="I15" s="126" t="s">
        <v>387</v>
      </c>
      <c r="J15" s="115">
        <f>Open!H3</f>
        <v>45209.557638888888</v>
      </c>
      <c r="K15" s="141">
        <f>Open!G3</f>
        <v>616.85</v>
      </c>
      <c r="L15" s="120">
        <f t="shared" ref="L15:L78" si="3">IF(F15*K15=0,"",F15*K15)</f>
        <v>1945.1320457232955</v>
      </c>
      <c r="M15" s="127">
        <f t="shared" ref="M15:M77" si="4">IF(J15&gt;0,J15-C15,"")</f>
        <v>0</v>
      </c>
      <c r="N15" s="128">
        <f t="shared" ref="N15:N78" si="5">IFERROR(L15-H15,"")</f>
        <v>-54.867954276704495</v>
      </c>
      <c r="O15" s="129">
        <f>IFERROR(IF(F15&lt;0,-N15/H15,N15/H15),"")</f>
        <v>-2.7433977138352248E-2</v>
      </c>
      <c r="P15" s="122" t="s">
        <v>389</v>
      </c>
    </row>
    <row r="16" spans="2:18" s="77" customFormat="1" ht="30" customHeight="1" thickBot="1" x14ac:dyDescent="0.3">
      <c r="B16" s="130" t="e">
        <f t="shared" si="0"/>
        <v>#DIV/0!</v>
      </c>
      <c r="C16" s="143">
        <f>NSE!B4</f>
        <v>45209.557638888888</v>
      </c>
      <c r="D16" s="115">
        <f>Open!B4</f>
        <v>0</v>
      </c>
      <c r="E16" s="124" t="s">
        <v>386</v>
      </c>
      <c r="F16" s="148" t="e">
        <f t="shared" si="1"/>
        <v>#DIV/0!</v>
      </c>
      <c r="G16" s="140">
        <f>Open!D4</f>
        <v>0</v>
      </c>
      <c r="H16" s="131" t="e">
        <f t="shared" si="2"/>
        <v>#DIV/0!</v>
      </c>
      <c r="I16" s="132" t="s">
        <v>387</v>
      </c>
      <c r="J16" s="115">
        <f>Open!H4</f>
        <v>0</v>
      </c>
      <c r="K16" s="141">
        <f>Open!G4</f>
        <v>0</v>
      </c>
      <c r="L16" s="120" t="e">
        <f t="shared" si="3"/>
        <v>#DIV/0!</v>
      </c>
      <c r="M16" s="127" t="str">
        <f t="shared" si="4"/>
        <v/>
      </c>
      <c r="N16" s="128" t="str">
        <f t="shared" si="5"/>
        <v/>
      </c>
      <c r="O16" s="129" t="str">
        <f t="shared" ref="O16:O77" si="6">IFERROR(IF(F16&lt;0,-N16/H16,N16/H16),"")</f>
        <v/>
      </c>
      <c r="P16" s="133" t="s">
        <v>389</v>
      </c>
    </row>
    <row r="17" spans="2:16" s="77" customFormat="1" ht="30" customHeight="1" thickBot="1" x14ac:dyDescent="0.3">
      <c r="B17" s="130" t="e">
        <f t="shared" si="0"/>
        <v>#DIV/0!</v>
      </c>
      <c r="C17" s="143">
        <f>NSE!B5</f>
        <v>45209.557638888888</v>
      </c>
      <c r="D17" s="115">
        <f>Open!B5</f>
        <v>0</v>
      </c>
      <c r="E17" s="124" t="s">
        <v>386</v>
      </c>
      <c r="F17" s="148" t="e">
        <f t="shared" si="1"/>
        <v>#DIV/0!</v>
      </c>
      <c r="G17" s="140">
        <f>Open!D5</f>
        <v>0</v>
      </c>
      <c r="H17" s="131" t="e">
        <f t="shared" si="2"/>
        <v>#DIV/0!</v>
      </c>
      <c r="I17" s="126" t="s">
        <v>387</v>
      </c>
      <c r="J17" s="115">
        <f>Open!H5</f>
        <v>0</v>
      </c>
      <c r="K17" s="141">
        <f>Open!G5</f>
        <v>0</v>
      </c>
      <c r="L17" s="120" t="e">
        <f t="shared" si="3"/>
        <v>#DIV/0!</v>
      </c>
      <c r="M17" s="127" t="str">
        <f t="shared" si="4"/>
        <v/>
      </c>
      <c r="N17" s="128" t="str">
        <f t="shared" si="5"/>
        <v/>
      </c>
      <c r="O17" s="129" t="str">
        <f t="shared" si="6"/>
        <v/>
      </c>
      <c r="P17" s="133" t="s">
        <v>390</v>
      </c>
    </row>
    <row r="18" spans="2:16" s="77" customFormat="1" ht="15.75" thickBot="1" x14ac:dyDescent="0.3">
      <c r="B18" s="130" t="e">
        <f t="shared" si="0"/>
        <v>#DIV/0!</v>
      </c>
      <c r="C18" s="143">
        <f>NSE!B6</f>
        <v>45209.557638888888</v>
      </c>
      <c r="D18" s="115">
        <f>Open!B6</f>
        <v>0</v>
      </c>
      <c r="E18" s="124" t="s">
        <v>386</v>
      </c>
      <c r="F18" s="148" t="e">
        <f t="shared" si="1"/>
        <v>#DIV/0!</v>
      </c>
      <c r="G18" s="140">
        <f>Open!D6</f>
        <v>0</v>
      </c>
      <c r="H18" s="131" t="e">
        <f t="shared" si="2"/>
        <v>#DIV/0!</v>
      </c>
      <c r="I18" s="126" t="s">
        <v>387</v>
      </c>
      <c r="J18" s="115">
        <f>Open!H6</f>
        <v>0</v>
      </c>
      <c r="K18" s="141">
        <f>Open!G6</f>
        <v>0</v>
      </c>
      <c r="L18" s="120" t="e">
        <f t="shared" si="3"/>
        <v>#DIV/0!</v>
      </c>
      <c r="M18" s="127" t="str">
        <f t="shared" si="4"/>
        <v/>
      </c>
      <c r="N18" s="128" t="str">
        <f t="shared" si="5"/>
        <v/>
      </c>
      <c r="O18" s="129" t="str">
        <f>IFERROR(IF(F18&lt;0,-N18/H18,N18/H18),"")</f>
        <v/>
      </c>
      <c r="P18" s="133" t="s">
        <v>389</v>
      </c>
    </row>
    <row r="19" spans="2:16" s="77" customFormat="1" ht="15.75" thickBot="1" x14ac:dyDescent="0.3">
      <c r="B19" s="130" t="e">
        <f t="shared" si="0"/>
        <v>#DIV/0!</v>
      </c>
      <c r="C19" s="143">
        <f>NSE!B7</f>
        <v>45209.557638888888</v>
      </c>
      <c r="D19" s="115">
        <f>Open!B7</f>
        <v>0</v>
      </c>
      <c r="E19" s="124" t="s">
        <v>386</v>
      </c>
      <c r="F19" s="148" t="e">
        <f t="shared" si="1"/>
        <v>#DIV/0!</v>
      </c>
      <c r="G19" s="140">
        <f>Open!D7</f>
        <v>0</v>
      </c>
      <c r="H19" s="131" t="e">
        <f t="shared" si="2"/>
        <v>#DIV/0!</v>
      </c>
      <c r="I19" s="126" t="s">
        <v>387</v>
      </c>
      <c r="J19" s="115">
        <f>Open!H7</f>
        <v>0</v>
      </c>
      <c r="K19" s="141">
        <f>Open!G7</f>
        <v>0</v>
      </c>
      <c r="L19" s="120" t="e">
        <f t="shared" si="3"/>
        <v>#DIV/0!</v>
      </c>
      <c r="M19" s="127" t="str">
        <f t="shared" si="4"/>
        <v/>
      </c>
      <c r="N19" s="128" t="str">
        <f t="shared" si="5"/>
        <v/>
      </c>
      <c r="O19" s="129" t="str">
        <f t="shared" si="6"/>
        <v/>
      </c>
      <c r="P19" s="133" t="s">
        <v>391</v>
      </c>
    </row>
    <row r="20" spans="2:16" s="77" customFormat="1" ht="15.75" thickBot="1" x14ac:dyDescent="0.3">
      <c r="B20" s="130" t="e">
        <f t="shared" si="0"/>
        <v>#DIV/0!</v>
      </c>
      <c r="C20" s="143">
        <f>NSE!B8</f>
        <v>45209.557638888888</v>
      </c>
      <c r="D20" s="115">
        <f>Open!B8</f>
        <v>0</v>
      </c>
      <c r="E20" s="124" t="s">
        <v>386</v>
      </c>
      <c r="F20" s="148" t="e">
        <f t="shared" si="1"/>
        <v>#DIV/0!</v>
      </c>
      <c r="G20" s="140">
        <f>Open!D8</f>
        <v>0</v>
      </c>
      <c r="H20" s="134" t="e">
        <f t="shared" si="2"/>
        <v>#DIV/0!</v>
      </c>
      <c r="I20" s="126" t="s">
        <v>387</v>
      </c>
      <c r="J20" s="115">
        <f>Open!H8</f>
        <v>0</v>
      </c>
      <c r="K20" s="141">
        <f>Open!G8</f>
        <v>0</v>
      </c>
      <c r="L20" s="120" t="e">
        <f t="shared" si="3"/>
        <v>#DIV/0!</v>
      </c>
      <c r="M20" s="127" t="str">
        <f t="shared" si="4"/>
        <v/>
      </c>
      <c r="N20" s="128" t="str">
        <f t="shared" si="5"/>
        <v/>
      </c>
      <c r="O20" s="129" t="str">
        <f t="shared" si="6"/>
        <v/>
      </c>
      <c r="P20" s="133" t="s">
        <v>392</v>
      </c>
    </row>
    <row r="21" spans="2:16" s="77" customFormat="1" ht="15.75" thickBot="1" x14ac:dyDescent="0.3">
      <c r="B21" s="130" t="e">
        <f t="shared" si="0"/>
        <v>#DIV/0!</v>
      </c>
      <c r="C21" s="143">
        <f>NSE!B9</f>
        <v>45209.557638888888</v>
      </c>
      <c r="D21" s="115">
        <f>Open!B9</f>
        <v>0</v>
      </c>
      <c r="E21" s="124" t="s">
        <v>386</v>
      </c>
      <c r="F21" s="148" t="e">
        <f t="shared" si="1"/>
        <v>#DIV/0!</v>
      </c>
      <c r="G21" s="140">
        <f>Open!D9</f>
        <v>0</v>
      </c>
      <c r="H21" s="120" t="e">
        <f t="shared" si="2"/>
        <v>#DIV/0!</v>
      </c>
      <c r="I21" s="133" t="s">
        <v>387</v>
      </c>
      <c r="J21" s="115">
        <f>Open!H9</f>
        <v>0</v>
      </c>
      <c r="K21" s="141">
        <f>Open!G9</f>
        <v>0</v>
      </c>
      <c r="L21" s="120" t="e">
        <f t="shared" si="3"/>
        <v>#DIV/0!</v>
      </c>
      <c r="M21" s="127" t="str">
        <f t="shared" si="4"/>
        <v/>
      </c>
      <c r="N21" s="128" t="str">
        <f>IFERROR(L21-H21,"")</f>
        <v/>
      </c>
      <c r="O21" s="129" t="str">
        <f t="shared" si="6"/>
        <v/>
      </c>
      <c r="P21" s="133" t="s">
        <v>389</v>
      </c>
    </row>
    <row r="22" spans="2:16" s="77" customFormat="1" ht="15.75" thickBot="1" x14ac:dyDescent="0.3">
      <c r="B22" s="130" t="e">
        <f t="shared" si="0"/>
        <v>#DIV/0!</v>
      </c>
      <c r="C22" s="143">
        <f>NSE!B10</f>
        <v>45209.557638888888</v>
      </c>
      <c r="D22" s="115">
        <f>Open!B10</f>
        <v>0</v>
      </c>
      <c r="E22" s="124" t="s">
        <v>393</v>
      </c>
      <c r="F22" s="148" t="e">
        <f t="shared" si="1"/>
        <v>#DIV/0!</v>
      </c>
      <c r="G22" s="140">
        <f>Open!D10</f>
        <v>0</v>
      </c>
      <c r="H22" s="128" t="e">
        <f t="shared" si="2"/>
        <v>#DIV/0!</v>
      </c>
      <c r="I22" s="133" t="s">
        <v>387</v>
      </c>
      <c r="J22" s="115">
        <f>Open!H10</f>
        <v>0</v>
      </c>
      <c r="K22" s="141">
        <f>Open!G10</f>
        <v>0</v>
      </c>
      <c r="L22" s="120" t="e">
        <f t="shared" si="3"/>
        <v>#DIV/0!</v>
      </c>
      <c r="M22" s="127" t="str">
        <f t="shared" si="4"/>
        <v/>
      </c>
      <c r="N22" s="128" t="str">
        <f t="shared" si="5"/>
        <v/>
      </c>
      <c r="O22" s="129" t="str">
        <f t="shared" si="6"/>
        <v/>
      </c>
      <c r="P22" s="133" t="s">
        <v>389</v>
      </c>
    </row>
    <row r="23" spans="2:16" s="77" customFormat="1" ht="15.75" thickBot="1" x14ac:dyDescent="0.3">
      <c r="B23" s="130" t="e">
        <f t="shared" si="0"/>
        <v>#DIV/0!</v>
      </c>
      <c r="C23" s="143">
        <f>NSE!B11</f>
        <v>45209.557638888888</v>
      </c>
      <c r="D23" s="115">
        <f>Open!B11</f>
        <v>0</v>
      </c>
      <c r="E23" s="124" t="s">
        <v>393</v>
      </c>
      <c r="F23" s="148" t="e">
        <f t="shared" si="1"/>
        <v>#DIV/0!</v>
      </c>
      <c r="G23" s="140">
        <f>Open!D11</f>
        <v>0</v>
      </c>
      <c r="H23" s="128" t="e">
        <f t="shared" si="2"/>
        <v>#DIV/0!</v>
      </c>
      <c r="I23" s="133" t="s">
        <v>387</v>
      </c>
      <c r="J23" s="115">
        <f>Open!H11</f>
        <v>0</v>
      </c>
      <c r="K23" s="141">
        <f>Open!G11</f>
        <v>0</v>
      </c>
      <c r="L23" s="120" t="e">
        <f t="shared" si="3"/>
        <v>#DIV/0!</v>
      </c>
      <c r="M23" s="127" t="str">
        <f t="shared" si="4"/>
        <v/>
      </c>
      <c r="N23" s="128" t="str">
        <f t="shared" si="5"/>
        <v/>
      </c>
      <c r="O23" s="129" t="str">
        <f t="shared" si="6"/>
        <v/>
      </c>
      <c r="P23" s="133" t="s">
        <v>390</v>
      </c>
    </row>
    <row r="24" spans="2:16" s="77" customFormat="1" ht="15.75" thickBot="1" x14ac:dyDescent="0.3">
      <c r="B24" s="130" t="e">
        <f t="shared" si="0"/>
        <v>#DIV/0!</v>
      </c>
      <c r="C24" s="143">
        <f>NSE!B12</f>
        <v>45209.557638888888</v>
      </c>
      <c r="D24" s="115">
        <f>Open!B12</f>
        <v>0</v>
      </c>
      <c r="E24" s="124" t="s">
        <v>386</v>
      </c>
      <c r="F24" s="148" t="e">
        <f t="shared" si="1"/>
        <v>#DIV/0!</v>
      </c>
      <c r="G24" s="140">
        <f>Open!D12</f>
        <v>0</v>
      </c>
      <c r="H24" s="128" t="e">
        <f t="shared" si="2"/>
        <v>#DIV/0!</v>
      </c>
      <c r="I24" s="133" t="s">
        <v>387</v>
      </c>
      <c r="J24" s="115">
        <f>Open!H12</f>
        <v>0</v>
      </c>
      <c r="K24" s="141">
        <f>Open!G12</f>
        <v>0</v>
      </c>
      <c r="L24" s="120" t="e">
        <f t="shared" si="3"/>
        <v>#DIV/0!</v>
      </c>
      <c r="M24" s="127" t="str">
        <f t="shared" si="4"/>
        <v/>
      </c>
      <c r="N24" s="128" t="str">
        <f t="shared" si="5"/>
        <v/>
      </c>
      <c r="O24" s="129" t="str">
        <f t="shared" si="6"/>
        <v/>
      </c>
      <c r="P24" s="133" t="s">
        <v>394</v>
      </c>
    </row>
    <row r="25" spans="2:16" s="77" customFormat="1" ht="15.75" thickBot="1" x14ac:dyDescent="0.3">
      <c r="B25" s="130" t="e">
        <f t="shared" si="0"/>
        <v>#DIV/0!</v>
      </c>
      <c r="C25" s="143">
        <f>NSE!B13</f>
        <v>45209.557638888888</v>
      </c>
      <c r="D25" s="115">
        <f>Open!B13</f>
        <v>0</v>
      </c>
      <c r="E25" s="124" t="s">
        <v>386</v>
      </c>
      <c r="F25" s="148" t="e">
        <f t="shared" si="1"/>
        <v>#DIV/0!</v>
      </c>
      <c r="G25" s="140">
        <f>Open!D13</f>
        <v>0</v>
      </c>
      <c r="H25" s="128" t="e">
        <f t="shared" si="2"/>
        <v>#DIV/0!</v>
      </c>
      <c r="I25" s="133" t="s">
        <v>387</v>
      </c>
      <c r="J25" s="115">
        <f>Open!H13</f>
        <v>0</v>
      </c>
      <c r="K25" s="141">
        <f>Open!G13</f>
        <v>0</v>
      </c>
      <c r="L25" s="120" t="e">
        <f t="shared" si="3"/>
        <v>#DIV/0!</v>
      </c>
      <c r="M25" s="127" t="str">
        <f t="shared" si="4"/>
        <v/>
      </c>
      <c r="N25" s="128" t="str">
        <f t="shared" si="5"/>
        <v/>
      </c>
      <c r="O25" s="129" t="str">
        <f t="shared" si="6"/>
        <v/>
      </c>
      <c r="P25" s="133" t="s">
        <v>394</v>
      </c>
    </row>
    <row r="26" spans="2:16" s="77" customFormat="1" ht="15.75" thickBot="1" x14ac:dyDescent="0.3">
      <c r="B26" s="130" t="e">
        <f t="shared" si="0"/>
        <v>#DIV/0!</v>
      </c>
      <c r="C26" s="143">
        <f>NSE!B14</f>
        <v>45209.557638888888</v>
      </c>
      <c r="D26" s="115">
        <f>Open!B14</f>
        <v>0</v>
      </c>
      <c r="E26" s="124" t="s">
        <v>386</v>
      </c>
      <c r="F26" s="148" t="e">
        <f t="shared" si="1"/>
        <v>#DIV/0!</v>
      </c>
      <c r="G26" s="140">
        <f>Open!D14</f>
        <v>0</v>
      </c>
      <c r="H26" s="128" t="e">
        <f t="shared" si="2"/>
        <v>#DIV/0!</v>
      </c>
      <c r="I26" s="133" t="s">
        <v>395</v>
      </c>
      <c r="J26" s="115">
        <f>Open!H14</f>
        <v>0</v>
      </c>
      <c r="K26" s="141">
        <f>Open!G14</f>
        <v>0</v>
      </c>
      <c r="L26" s="120" t="e">
        <f t="shared" si="3"/>
        <v>#DIV/0!</v>
      </c>
      <c r="M26" s="127" t="str">
        <f t="shared" si="4"/>
        <v/>
      </c>
      <c r="N26" s="128" t="str">
        <f t="shared" si="5"/>
        <v/>
      </c>
      <c r="O26" s="129" t="str">
        <f t="shared" si="6"/>
        <v/>
      </c>
      <c r="P26" s="133" t="s">
        <v>396</v>
      </c>
    </row>
    <row r="27" spans="2:16" s="77" customFormat="1" ht="15.75" thickBot="1" x14ac:dyDescent="0.3">
      <c r="B27" s="130" t="e">
        <f t="shared" si="0"/>
        <v>#DIV/0!</v>
      </c>
      <c r="C27" s="143">
        <f>NSE!B15</f>
        <v>45209.557638888888</v>
      </c>
      <c r="D27" s="115">
        <f>Open!B15</f>
        <v>0</v>
      </c>
      <c r="E27" s="124" t="s">
        <v>386</v>
      </c>
      <c r="F27" s="148" t="e">
        <f t="shared" si="1"/>
        <v>#DIV/0!</v>
      </c>
      <c r="G27" s="140">
        <f>Open!D15</f>
        <v>0</v>
      </c>
      <c r="H27" s="128" t="e">
        <f t="shared" si="2"/>
        <v>#DIV/0!</v>
      </c>
      <c r="I27" s="133" t="s">
        <v>395</v>
      </c>
      <c r="J27" s="115">
        <f>Open!H15</f>
        <v>0</v>
      </c>
      <c r="K27" s="141">
        <f>Open!G15</f>
        <v>0</v>
      </c>
      <c r="L27" s="120" t="e">
        <f t="shared" si="3"/>
        <v>#DIV/0!</v>
      </c>
      <c r="M27" s="127" t="str">
        <f t="shared" si="4"/>
        <v/>
      </c>
      <c r="N27" s="128" t="str">
        <f t="shared" si="5"/>
        <v/>
      </c>
      <c r="O27" s="129" t="str">
        <f t="shared" si="6"/>
        <v/>
      </c>
      <c r="P27" s="133" t="s">
        <v>394</v>
      </c>
    </row>
    <row r="28" spans="2:16" s="77" customFormat="1" ht="15.75" thickBot="1" x14ac:dyDescent="0.3">
      <c r="B28" s="130" t="e">
        <f t="shared" si="0"/>
        <v>#DIV/0!</v>
      </c>
      <c r="C28" s="143">
        <f>NSE!B16</f>
        <v>45209.557638888888</v>
      </c>
      <c r="D28" s="115">
        <f>Open!B16</f>
        <v>0</v>
      </c>
      <c r="E28" s="124" t="s">
        <v>386</v>
      </c>
      <c r="F28" s="148" t="e">
        <f t="shared" si="1"/>
        <v>#DIV/0!</v>
      </c>
      <c r="G28" s="140">
        <f>Open!D16</f>
        <v>0</v>
      </c>
      <c r="H28" s="128" t="e">
        <f t="shared" si="2"/>
        <v>#DIV/0!</v>
      </c>
      <c r="I28" s="133" t="s">
        <v>397</v>
      </c>
      <c r="J28" s="115">
        <f>Open!H16</f>
        <v>0</v>
      </c>
      <c r="K28" s="141">
        <f>Open!G16</f>
        <v>0</v>
      </c>
      <c r="L28" s="120" t="e">
        <f t="shared" si="3"/>
        <v>#DIV/0!</v>
      </c>
      <c r="M28" s="127" t="str">
        <f t="shared" si="4"/>
        <v/>
      </c>
      <c r="N28" s="128" t="str">
        <f t="shared" si="5"/>
        <v/>
      </c>
      <c r="O28" s="129" t="str">
        <f t="shared" si="6"/>
        <v/>
      </c>
      <c r="P28" s="133"/>
    </row>
    <row r="29" spans="2:16" s="77" customFormat="1" ht="15.75" thickBot="1" x14ac:dyDescent="0.3">
      <c r="B29" s="130" t="e">
        <f t="shared" si="0"/>
        <v>#DIV/0!</v>
      </c>
      <c r="C29" s="143">
        <f>NSE!B17</f>
        <v>45209.557638888888</v>
      </c>
      <c r="D29" s="115">
        <f>Open!B17</f>
        <v>0</v>
      </c>
      <c r="E29" s="124" t="s">
        <v>386</v>
      </c>
      <c r="F29" s="148" t="e">
        <f t="shared" si="1"/>
        <v>#DIV/0!</v>
      </c>
      <c r="G29" s="140">
        <f>Open!D17</f>
        <v>0</v>
      </c>
      <c r="H29" s="128" t="e">
        <f t="shared" si="2"/>
        <v>#DIV/0!</v>
      </c>
      <c r="I29" s="133" t="s">
        <v>395</v>
      </c>
      <c r="J29" s="115">
        <f>Open!H17</f>
        <v>0</v>
      </c>
      <c r="K29" s="141">
        <f>Open!G17</f>
        <v>0</v>
      </c>
      <c r="L29" s="120" t="e">
        <f t="shared" si="3"/>
        <v>#DIV/0!</v>
      </c>
      <c r="M29" s="127" t="str">
        <f t="shared" si="4"/>
        <v/>
      </c>
      <c r="N29" s="128" t="str">
        <f t="shared" si="5"/>
        <v/>
      </c>
      <c r="O29" s="129" t="str">
        <f t="shared" si="6"/>
        <v/>
      </c>
      <c r="P29" s="133"/>
    </row>
    <row r="30" spans="2:16" s="77" customFormat="1" ht="15.75" thickBot="1" x14ac:dyDescent="0.3">
      <c r="B30" s="130" t="e">
        <f t="shared" si="0"/>
        <v>#DIV/0!</v>
      </c>
      <c r="C30" s="143">
        <f>NSE!B18</f>
        <v>45209.557638888888</v>
      </c>
      <c r="D30" s="115">
        <f>Open!B18</f>
        <v>0</v>
      </c>
      <c r="E30" s="124" t="s">
        <v>386</v>
      </c>
      <c r="F30" s="148" t="e">
        <f t="shared" si="1"/>
        <v>#DIV/0!</v>
      </c>
      <c r="G30" s="140">
        <f>Open!D18</f>
        <v>0</v>
      </c>
      <c r="H30" s="128" t="e">
        <f t="shared" si="2"/>
        <v>#DIV/0!</v>
      </c>
      <c r="I30" s="133" t="s">
        <v>397</v>
      </c>
      <c r="J30" s="115">
        <f>Open!H18</f>
        <v>0</v>
      </c>
      <c r="K30" s="141">
        <f>Open!G18</f>
        <v>0</v>
      </c>
      <c r="L30" s="120" t="e">
        <f t="shared" si="3"/>
        <v>#DIV/0!</v>
      </c>
      <c r="M30" s="127" t="str">
        <f t="shared" si="4"/>
        <v/>
      </c>
      <c r="N30" s="128" t="str">
        <f t="shared" si="5"/>
        <v/>
      </c>
      <c r="O30" s="129" t="str">
        <f t="shared" si="6"/>
        <v/>
      </c>
      <c r="P30" s="133" t="s">
        <v>390</v>
      </c>
    </row>
    <row r="31" spans="2:16" s="77" customFormat="1" ht="15.75" thickBot="1" x14ac:dyDescent="0.3">
      <c r="B31" s="130" t="e">
        <f t="shared" si="0"/>
        <v>#DIV/0!</v>
      </c>
      <c r="C31" s="143">
        <f>NSE!B19</f>
        <v>45209.557638888888</v>
      </c>
      <c r="D31" s="115">
        <f>Open!B19</f>
        <v>0</v>
      </c>
      <c r="E31" s="124" t="s">
        <v>398</v>
      </c>
      <c r="F31" s="148" t="e">
        <f t="shared" si="1"/>
        <v>#DIV/0!</v>
      </c>
      <c r="G31" s="140">
        <f>Open!D19</f>
        <v>0</v>
      </c>
      <c r="H31" s="128" t="e">
        <f t="shared" si="2"/>
        <v>#DIV/0!</v>
      </c>
      <c r="I31" s="133" t="s">
        <v>395</v>
      </c>
      <c r="J31" s="115">
        <f>Open!H19</f>
        <v>0</v>
      </c>
      <c r="K31" s="141">
        <f>Open!G19</f>
        <v>0</v>
      </c>
      <c r="L31" s="120" t="e">
        <f t="shared" si="3"/>
        <v>#DIV/0!</v>
      </c>
      <c r="M31" s="127" t="str">
        <f t="shared" si="4"/>
        <v/>
      </c>
      <c r="N31" s="128" t="str">
        <f t="shared" si="5"/>
        <v/>
      </c>
      <c r="O31" s="129" t="str">
        <f t="shared" si="6"/>
        <v/>
      </c>
      <c r="P31" s="133" t="s">
        <v>390</v>
      </c>
    </row>
    <row r="32" spans="2:16" s="77" customFormat="1" ht="15.75" thickBot="1" x14ac:dyDescent="0.3">
      <c r="B32" s="130" t="e">
        <f t="shared" si="0"/>
        <v>#DIV/0!</v>
      </c>
      <c r="C32" s="143">
        <f>NSE!B20</f>
        <v>45209.557638888888</v>
      </c>
      <c r="D32" s="115">
        <f>Open!B20</f>
        <v>0</v>
      </c>
      <c r="E32" s="124" t="s">
        <v>398</v>
      </c>
      <c r="F32" s="148" t="e">
        <f t="shared" si="1"/>
        <v>#DIV/0!</v>
      </c>
      <c r="G32" s="140">
        <f>Open!D20</f>
        <v>0</v>
      </c>
      <c r="H32" s="128" t="e">
        <f t="shared" si="2"/>
        <v>#DIV/0!</v>
      </c>
      <c r="I32" s="133" t="s">
        <v>397</v>
      </c>
      <c r="J32" s="115">
        <f>Open!H20</f>
        <v>0</v>
      </c>
      <c r="K32" s="141">
        <f>Open!G20</f>
        <v>0</v>
      </c>
      <c r="L32" s="120" t="e">
        <f t="shared" si="3"/>
        <v>#DIV/0!</v>
      </c>
      <c r="M32" s="127" t="str">
        <f t="shared" si="4"/>
        <v/>
      </c>
      <c r="N32" s="128" t="str">
        <f t="shared" si="5"/>
        <v/>
      </c>
      <c r="O32" s="129" t="str">
        <f t="shared" si="6"/>
        <v/>
      </c>
      <c r="P32" s="133"/>
    </row>
    <row r="33" spans="2:16" s="77" customFormat="1" ht="15.75" thickBot="1" x14ac:dyDescent="0.3">
      <c r="B33" s="130" t="e">
        <f t="shared" si="0"/>
        <v>#DIV/0!</v>
      </c>
      <c r="C33" s="143">
        <f>NSE!B21</f>
        <v>45209.557638888888</v>
      </c>
      <c r="D33" s="115">
        <f>Open!B21</f>
        <v>0</v>
      </c>
      <c r="E33" s="124" t="s">
        <v>398</v>
      </c>
      <c r="F33" s="148" t="e">
        <f t="shared" si="1"/>
        <v>#DIV/0!</v>
      </c>
      <c r="G33" s="140">
        <f>Open!D21</f>
        <v>0</v>
      </c>
      <c r="H33" s="128" t="e">
        <f t="shared" si="2"/>
        <v>#DIV/0!</v>
      </c>
      <c r="I33" s="133" t="s">
        <v>397</v>
      </c>
      <c r="J33" s="115">
        <f>Open!H21</f>
        <v>0</v>
      </c>
      <c r="K33" s="141">
        <f>Open!G21</f>
        <v>0</v>
      </c>
      <c r="L33" s="120" t="e">
        <f t="shared" si="3"/>
        <v>#DIV/0!</v>
      </c>
      <c r="M33" s="127" t="str">
        <f t="shared" si="4"/>
        <v/>
      </c>
      <c r="N33" s="128" t="str">
        <f t="shared" si="5"/>
        <v/>
      </c>
      <c r="O33" s="129" t="str">
        <f t="shared" si="6"/>
        <v/>
      </c>
      <c r="P33" s="133"/>
    </row>
    <row r="34" spans="2:16" s="77" customFormat="1" ht="15.75" thickBot="1" x14ac:dyDescent="0.3">
      <c r="B34" s="130" t="e">
        <f t="shared" si="0"/>
        <v>#DIV/0!</v>
      </c>
      <c r="C34" s="143">
        <f>NSE!B22</f>
        <v>45209.557638888888</v>
      </c>
      <c r="D34" s="115">
        <f>Open!B22</f>
        <v>0</v>
      </c>
      <c r="E34" s="124" t="s">
        <v>398</v>
      </c>
      <c r="F34" s="148" t="e">
        <f t="shared" si="1"/>
        <v>#DIV/0!</v>
      </c>
      <c r="G34" s="140">
        <f>Open!D22</f>
        <v>0</v>
      </c>
      <c r="H34" s="128" t="e">
        <f t="shared" si="2"/>
        <v>#DIV/0!</v>
      </c>
      <c r="I34" s="133" t="s">
        <v>397</v>
      </c>
      <c r="J34" s="115">
        <f>Open!H22</f>
        <v>0</v>
      </c>
      <c r="K34" s="141">
        <f>Open!G22</f>
        <v>0</v>
      </c>
      <c r="L34" s="120" t="e">
        <f t="shared" si="3"/>
        <v>#DIV/0!</v>
      </c>
      <c r="M34" s="127" t="str">
        <f t="shared" si="4"/>
        <v/>
      </c>
      <c r="N34" s="128" t="str">
        <f t="shared" si="5"/>
        <v/>
      </c>
      <c r="O34" s="129" t="str">
        <f t="shared" si="6"/>
        <v/>
      </c>
      <c r="P34" s="133"/>
    </row>
    <row r="35" spans="2:16" s="77" customFormat="1" ht="15.75" thickBot="1" x14ac:dyDescent="0.3">
      <c r="B35" s="130" t="e">
        <f t="shared" si="0"/>
        <v>#DIV/0!</v>
      </c>
      <c r="C35" s="143">
        <f>NSE!B23</f>
        <v>45209.557638888888</v>
      </c>
      <c r="D35" s="115">
        <f>Open!B23</f>
        <v>0</v>
      </c>
      <c r="E35" s="124" t="s">
        <v>386</v>
      </c>
      <c r="F35" s="148" t="e">
        <f t="shared" si="1"/>
        <v>#DIV/0!</v>
      </c>
      <c r="G35" s="140">
        <f>Open!D23</f>
        <v>0</v>
      </c>
      <c r="H35" s="128" t="e">
        <f t="shared" si="2"/>
        <v>#DIV/0!</v>
      </c>
      <c r="I35" s="133" t="s">
        <v>397</v>
      </c>
      <c r="J35" s="115">
        <f>Open!H23</f>
        <v>0</v>
      </c>
      <c r="K35" s="141">
        <f>Open!G23</f>
        <v>0</v>
      </c>
      <c r="L35" s="120" t="e">
        <f t="shared" si="3"/>
        <v>#DIV/0!</v>
      </c>
      <c r="M35" s="127" t="str">
        <f t="shared" si="4"/>
        <v/>
      </c>
      <c r="N35" s="128" t="str">
        <f t="shared" si="5"/>
        <v/>
      </c>
      <c r="O35" s="129" t="str">
        <f t="shared" si="6"/>
        <v/>
      </c>
      <c r="P35" s="133"/>
    </row>
    <row r="36" spans="2:16" s="77" customFormat="1" ht="15.75" thickBot="1" x14ac:dyDescent="0.3">
      <c r="B36" s="130" t="e">
        <f t="shared" si="0"/>
        <v>#DIV/0!</v>
      </c>
      <c r="C36" s="143">
        <f>NSE!B24</f>
        <v>45209.557638888888</v>
      </c>
      <c r="D36" s="115">
        <f>Open!B24</f>
        <v>0</v>
      </c>
      <c r="E36" s="124" t="s">
        <v>398</v>
      </c>
      <c r="F36" s="148" t="e">
        <f t="shared" si="1"/>
        <v>#DIV/0!</v>
      </c>
      <c r="G36" s="140">
        <f>Open!D24</f>
        <v>0</v>
      </c>
      <c r="H36" s="128" t="e">
        <f t="shared" si="2"/>
        <v>#DIV/0!</v>
      </c>
      <c r="I36" s="133" t="s">
        <v>395</v>
      </c>
      <c r="J36" s="115">
        <f>Open!H24</f>
        <v>0</v>
      </c>
      <c r="K36" s="141">
        <f>Open!G24</f>
        <v>0</v>
      </c>
      <c r="L36" s="120" t="e">
        <f t="shared" si="3"/>
        <v>#DIV/0!</v>
      </c>
      <c r="M36" s="127" t="str">
        <f t="shared" si="4"/>
        <v/>
      </c>
      <c r="N36" s="128" t="str">
        <f t="shared" si="5"/>
        <v/>
      </c>
      <c r="O36" s="129" t="str">
        <f t="shared" si="6"/>
        <v/>
      </c>
      <c r="P36" s="133" t="s">
        <v>388</v>
      </c>
    </row>
    <row r="37" spans="2:16" s="77" customFormat="1" ht="15.75" thickBot="1" x14ac:dyDescent="0.3">
      <c r="B37" s="130" t="e">
        <f t="shared" si="0"/>
        <v>#DIV/0!</v>
      </c>
      <c r="C37" s="143">
        <f>NSE!B25</f>
        <v>45209.557638888888</v>
      </c>
      <c r="D37" s="115">
        <f>Open!B25</f>
        <v>0</v>
      </c>
      <c r="E37" s="124" t="s">
        <v>399</v>
      </c>
      <c r="F37" s="148" t="e">
        <f t="shared" si="1"/>
        <v>#DIV/0!</v>
      </c>
      <c r="G37" s="140">
        <f>Open!D25</f>
        <v>0</v>
      </c>
      <c r="H37" s="128" t="e">
        <f t="shared" si="2"/>
        <v>#DIV/0!</v>
      </c>
      <c r="I37" s="133" t="s">
        <v>400</v>
      </c>
      <c r="J37" s="115">
        <f>Open!H25</f>
        <v>0</v>
      </c>
      <c r="K37" s="141">
        <f>Open!G25</f>
        <v>0</v>
      </c>
      <c r="L37" s="120" t="e">
        <f t="shared" si="3"/>
        <v>#DIV/0!</v>
      </c>
      <c r="M37" s="127" t="str">
        <f t="shared" si="4"/>
        <v/>
      </c>
      <c r="N37" s="128" t="str">
        <f t="shared" si="5"/>
        <v/>
      </c>
      <c r="O37" s="129" t="str">
        <f t="shared" si="6"/>
        <v/>
      </c>
      <c r="P37" s="133"/>
    </row>
    <row r="38" spans="2:16" s="77" customFormat="1" ht="15.75" thickBot="1" x14ac:dyDescent="0.3">
      <c r="B38" s="130" t="e">
        <f t="shared" si="0"/>
        <v>#DIV/0!</v>
      </c>
      <c r="C38" s="143">
        <f>NSE!B26</f>
        <v>45209.557638888888</v>
      </c>
      <c r="D38" s="115">
        <f>Open!B26</f>
        <v>0</v>
      </c>
      <c r="E38" s="124" t="s">
        <v>386</v>
      </c>
      <c r="F38" s="148" t="e">
        <f t="shared" si="1"/>
        <v>#DIV/0!</v>
      </c>
      <c r="G38" s="140">
        <f>Open!D26</f>
        <v>0</v>
      </c>
      <c r="H38" s="128" t="e">
        <f t="shared" si="2"/>
        <v>#DIV/0!</v>
      </c>
      <c r="I38" s="133" t="s">
        <v>401</v>
      </c>
      <c r="J38" s="115">
        <f>Open!H26</f>
        <v>0</v>
      </c>
      <c r="K38" s="141">
        <f>Open!G26</f>
        <v>0</v>
      </c>
      <c r="L38" s="120" t="e">
        <f t="shared" si="3"/>
        <v>#DIV/0!</v>
      </c>
      <c r="M38" s="127" t="str">
        <f t="shared" si="4"/>
        <v/>
      </c>
      <c r="N38" s="128" t="str">
        <f t="shared" si="5"/>
        <v/>
      </c>
      <c r="O38" s="129" t="str">
        <f t="shared" si="6"/>
        <v/>
      </c>
      <c r="P38" s="133"/>
    </row>
    <row r="39" spans="2:16" s="77" customFormat="1" ht="15.75" thickBot="1" x14ac:dyDescent="0.3">
      <c r="B39" s="130" t="e">
        <f t="shared" si="0"/>
        <v>#DIV/0!</v>
      </c>
      <c r="C39" s="143">
        <f>NSE!B27</f>
        <v>45209.557638888888</v>
      </c>
      <c r="D39" s="115">
        <f>Open!B27</f>
        <v>0</v>
      </c>
      <c r="E39" s="124" t="s">
        <v>386</v>
      </c>
      <c r="F39" s="148" t="e">
        <f t="shared" si="1"/>
        <v>#DIV/0!</v>
      </c>
      <c r="G39" s="140">
        <f>Open!D27</f>
        <v>0</v>
      </c>
      <c r="H39" s="128" t="e">
        <f t="shared" si="2"/>
        <v>#DIV/0!</v>
      </c>
      <c r="I39" s="133" t="s">
        <v>402</v>
      </c>
      <c r="J39" s="115">
        <f>Open!H27</f>
        <v>0</v>
      </c>
      <c r="K39" s="141">
        <f>Open!G27</f>
        <v>0</v>
      </c>
      <c r="L39" s="120" t="e">
        <f t="shared" si="3"/>
        <v>#DIV/0!</v>
      </c>
      <c r="M39" s="127" t="str">
        <f t="shared" si="4"/>
        <v/>
      </c>
      <c r="N39" s="128" t="str">
        <f t="shared" si="5"/>
        <v/>
      </c>
      <c r="O39" s="129" t="str">
        <f t="shared" si="6"/>
        <v/>
      </c>
      <c r="P39" s="133" t="s">
        <v>403</v>
      </c>
    </row>
    <row r="40" spans="2:16" s="77" customFormat="1" ht="15.75" thickBot="1" x14ac:dyDescent="0.3">
      <c r="B40" s="130" t="e">
        <f t="shared" si="0"/>
        <v>#DIV/0!</v>
      </c>
      <c r="C40" s="143">
        <f>NSE!B28</f>
        <v>45209.557638888888</v>
      </c>
      <c r="D40" s="115">
        <f>Open!B28</f>
        <v>0</v>
      </c>
      <c r="E40" s="124" t="s">
        <v>399</v>
      </c>
      <c r="F40" s="148" t="e">
        <f t="shared" si="1"/>
        <v>#DIV/0!</v>
      </c>
      <c r="G40" s="140">
        <f>Open!D28</f>
        <v>0</v>
      </c>
      <c r="H40" s="128" t="e">
        <f t="shared" si="2"/>
        <v>#DIV/0!</v>
      </c>
      <c r="I40" s="133" t="s">
        <v>404</v>
      </c>
      <c r="J40" s="115">
        <f>Open!H28</f>
        <v>0</v>
      </c>
      <c r="K40" s="141">
        <f>Open!G28</f>
        <v>0</v>
      </c>
      <c r="L40" s="120" t="e">
        <f t="shared" si="3"/>
        <v>#DIV/0!</v>
      </c>
      <c r="M40" s="127" t="str">
        <f t="shared" si="4"/>
        <v/>
      </c>
      <c r="N40" s="128" t="str">
        <f t="shared" si="5"/>
        <v/>
      </c>
      <c r="O40" s="129" t="str">
        <f t="shared" si="6"/>
        <v/>
      </c>
      <c r="P40" s="133"/>
    </row>
    <row r="41" spans="2:16" s="77" customFormat="1" ht="15.75" thickBot="1" x14ac:dyDescent="0.3">
      <c r="B41" s="130" t="e">
        <f t="shared" si="0"/>
        <v>#DIV/0!</v>
      </c>
      <c r="C41" s="143">
        <f>NSE!B29</f>
        <v>45209.557638888888</v>
      </c>
      <c r="D41" s="115">
        <f>Open!B29</f>
        <v>0</v>
      </c>
      <c r="E41" s="124" t="s">
        <v>386</v>
      </c>
      <c r="F41" s="148" t="e">
        <f t="shared" si="1"/>
        <v>#DIV/0!</v>
      </c>
      <c r="G41" s="140">
        <f>Open!D29</f>
        <v>0</v>
      </c>
      <c r="H41" s="128" t="e">
        <f t="shared" si="2"/>
        <v>#DIV/0!</v>
      </c>
      <c r="I41" s="133" t="s">
        <v>405</v>
      </c>
      <c r="J41" s="115">
        <f>Open!H29</f>
        <v>0</v>
      </c>
      <c r="K41" s="141">
        <f>Open!G29</f>
        <v>0</v>
      </c>
      <c r="L41" s="120" t="e">
        <f t="shared" si="3"/>
        <v>#DIV/0!</v>
      </c>
      <c r="M41" s="127" t="str">
        <f t="shared" si="4"/>
        <v/>
      </c>
      <c r="N41" s="128" t="str">
        <f t="shared" si="5"/>
        <v/>
      </c>
      <c r="O41" s="129" t="str">
        <f t="shared" si="6"/>
        <v/>
      </c>
      <c r="P41" s="133"/>
    </row>
    <row r="42" spans="2:16" s="77" customFormat="1" ht="15.75" thickBot="1" x14ac:dyDescent="0.3">
      <c r="B42" s="130" t="e">
        <f t="shared" si="0"/>
        <v>#DIV/0!</v>
      </c>
      <c r="C42" s="143">
        <f>NSE!B30</f>
        <v>45209.557638888888</v>
      </c>
      <c r="D42" s="115">
        <f>Open!B30</f>
        <v>0</v>
      </c>
      <c r="E42" s="124" t="s">
        <v>386</v>
      </c>
      <c r="F42" s="148" t="e">
        <f t="shared" si="1"/>
        <v>#DIV/0!</v>
      </c>
      <c r="G42" s="140">
        <f>Open!D30</f>
        <v>0</v>
      </c>
      <c r="H42" s="128" t="e">
        <f t="shared" si="2"/>
        <v>#DIV/0!</v>
      </c>
      <c r="I42" s="133" t="s">
        <v>406</v>
      </c>
      <c r="J42" s="115">
        <f>Open!H30</f>
        <v>0</v>
      </c>
      <c r="K42" s="141">
        <f>Open!G30</f>
        <v>0</v>
      </c>
      <c r="L42" s="120" t="e">
        <f t="shared" si="3"/>
        <v>#DIV/0!</v>
      </c>
      <c r="M42" s="127" t="str">
        <f t="shared" si="4"/>
        <v/>
      </c>
      <c r="N42" s="128" t="str">
        <f t="shared" si="5"/>
        <v/>
      </c>
      <c r="O42" s="129" t="str">
        <f t="shared" si="6"/>
        <v/>
      </c>
      <c r="P42" s="133"/>
    </row>
    <row r="43" spans="2:16" s="77" customFormat="1" ht="15.75" thickBot="1" x14ac:dyDescent="0.3">
      <c r="B43" s="130" t="e">
        <f t="shared" si="0"/>
        <v>#DIV/0!</v>
      </c>
      <c r="C43" s="143">
        <f>NSE!B31</f>
        <v>45209.557638888888</v>
      </c>
      <c r="D43" s="115">
        <f>Open!B31</f>
        <v>0</v>
      </c>
      <c r="E43" s="124" t="s">
        <v>386</v>
      </c>
      <c r="F43" s="148" t="e">
        <f t="shared" si="1"/>
        <v>#DIV/0!</v>
      </c>
      <c r="G43" s="140">
        <f>Open!D31</f>
        <v>0</v>
      </c>
      <c r="H43" s="128" t="e">
        <f t="shared" si="2"/>
        <v>#DIV/0!</v>
      </c>
      <c r="I43" s="133" t="s">
        <v>407</v>
      </c>
      <c r="J43" s="115">
        <f>Open!H31</f>
        <v>0</v>
      </c>
      <c r="K43" s="141">
        <f>Open!G31</f>
        <v>0</v>
      </c>
      <c r="L43" s="120" t="e">
        <f t="shared" si="3"/>
        <v>#DIV/0!</v>
      </c>
      <c r="M43" s="127" t="str">
        <f t="shared" si="4"/>
        <v/>
      </c>
      <c r="N43" s="128" t="str">
        <f t="shared" si="5"/>
        <v/>
      </c>
      <c r="O43" s="129" t="str">
        <f t="shared" si="6"/>
        <v/>
      </c>
      <c r="P43" s="133"/>
    </row>
    <row r="44" spans="2:16" s="77" customFormat="1" ht="15.75" thickBot="1" x14ac:dyDescent="0.3">
      <c r="B44" s="130" t="e">
        <f t="shared" si="0"/>
        <v>#DIV/0!</v>
      </c>
      <c r="C44" s="143">
        <f>NSE!B32</f>
        <v>45209.557638888888</v>
      </c>
      <c r="D44" s="115">
        <f>Open!B32</f>
        <v>0</v>
      </c>
      <c r="E44" s="124" t="s">
        <v>386</v>
      </c>
      <c r="F44" s="148" t="e">
        <f t="shared" si="1"/>
        <v>#DIV/0!</v>
      </c>
      <c r="G44" s="140">
        <f>Open!D32</f>
        <v>0</v>
      </c>
      <c r="H44" s="128" t="e">
        <f t="shared" si="2"/>
        <v>#DIV/0!</v>
      </c>
      <c r="I44" s="133" t="s">
        <v>408</v>
      </c>
      <c r="J44" s="115">
        <f>Open!H32</f>
        <v>0</v>
      </c>
      <c r="K44" s="141">
        <f>Open!G32</f>
        <v>0</v>
      </c>
      <c r="L44" s="120" t="e">
        <f t="shared" si="3"/>
        <v>#DIV/0!</v>
      </c>
      <c r="M44" s="127" t="str">
        <f t="shared" si="4"/>
        <v/>
      </c>
      <c r="N44" s="128" t="str">
        <f t="shared" si="5"/>
        <v/>
      </c>
      <c r="O44" s="129" t="str">
        <f t="shared" si="6"/>
        <v/>
      </c>
      <c r="P44" s="133"/>
    </row>
    <row r="45" spans="2:16" s="77" customFormat="1" ht="15.75" thickBot="1" x14ac:dyDescent="0.3">
      <c r="B45" s="130" t="e">
        <f t="shared" si="0"/>
        <v>#DIV/0!</v>
      </c>
      <c r="C45" s="143">
        <f>NSE!B33</f>
        <v>45209.557638888888</v>
      </c>
      <c r="D45" s="115">
        <f>Open!B33</f>
        <v>0</v>
      </c>
      <c r="E45" s="124" t="s">
        <v>386</v>
      </c>
      <c r="F45" s="148" t="e">
        <f t="shared" si="1"/>
        <v>#DIV/0!</v>
      </c>
      <c r="G45" s="140">
        <f>Open!D33</f>
        <v>0</v>
      </c>
      <c r="H45" s="128" t="e">
        <f t="shared" si="2"/>
        <v>#DIV/0!</v>
      </c>
      <c r="I45" s="133" t="s">
        <v>409</v>
      </c>
      <c r="J45" s="115">
        <f>Open!H33</f>
        <v>0</v>
      </c>
      <c r="K45" s="141">
        <f>Open!G33</f>
        <v>0</v>
      </c>
      <c r="L45" s="120" t="e">
        <f t="shared" si="3"/>
        <v>#DIV/0!</v>
      </c>
      <c r="M45" s="127" t="str">
        <f t="shared" si="4"/>
        <v/>
      </c>
      <c r="N45" s="128" t="str">
        <f t="shared" si="5"/>
        <v/>
      </c>
      <c r="O45" s="129" t="str">
        <f t="shared" si="6"/>
        <v/>
      </c>
      <c r="P45" s="133"/>
    </row>
    <row r="46" spans="2:16" s="77" customFormat="1" ht="15.75" thickBot="1" x14ac:dyDescent="0.3">
      <c r="B46" s="130" t="e">
        <f t="shared" si="0"/>
        <v>#DIV/0!</v>
      </c>
      <c r="C46" s="143">
        <f>NSE!B34</f>
        <v>45209.557638888888</v>
      </c>
      <c r="D46" s="115">
        <f>Open!B34</f>
        <v>0</v>
      </c>
      <c r="E46" s="124" t="s">
        <v>386</v>
      </c>
      <c r="F46" s="148" t="e">
        <f t="shared" si="1"/>
        <v>#DIV/0!</v>
      </c>
      <c r="G46" s="140">
        <f>Open!D34</f>
        <v>0</v>
      </c>
      <c r="H46" s="128" t="e">
        <f t="shared" si="2"/>
        <v>#DIV/0!</v>
      </c>
      <c r="I46" s="133" t="s">
        <v>410</v>
      </c>
      <c r="J46" s="115">
        <f>Open!H34</f>
        <v>0</v>
      </c>
      <c r="K46" s="141">
        <f>Open!G34</f>
        <v>0</v>
      </c>
      <c r="L46" s="120" t="e">
        <f t="shared" si="3"/>
        <v>#DIV/0!</v>
      </c>
      <c r="M46" s="127" t="str">
        <f t="shared" si="4"/>
        <v/>
      </c>
      <c r="N46" s="128" t="str">
        <f t="shared" si="5"/>
        <v/>
      </c>
      <c r="O46" s="129" t="str">
        <f t="shared" si="6"/>
        <v/>
      </c>
      <c r="P46" s="133"/>
    </row>
    <row r="47" spans="2:16" s="77" customFormat="1" ht="15.75" thickBot="1" x14ac:dyDescent="0.3">
      <c r="B47" s="130" t="e">
        <f t="shared" si="0"/>
        <v>#DIV/0!</v>
      </c>
      <c r="C47" s="143">
        <f>NSE!B35</f>
        <v>45209.557638888888</v>
      </c>
      <c r="D47" s="115">
        <f>Open!B35</f>
        <v>0</v>
      </c>
      <c r="E47" s="124" t="s">
        <v>386</v>
      </c>
      <c r="F47" s="148" t="e">
        <f t="shared" si="1"/>
        <v>#DIV/0!</v>
      </c>
      <c r="G47" s="140">
        <f>Open!D35</f>
        <v>0</v>
      </c>
      <c r="H47" s="128" t="e">
        <f t="shared" si="2"/>
        <v>#DIV/0!</v>
      </c>
      <c r="I47" s="133" t="s">
        <v>411</v>
      </c>
      <c r="J47" s="115">
        <f>Open!H35</f>
        <v>0</v>
      </c>
      <c r="K47" s="141">
        <f>Open!G35</f>
        <v>0</v>
      </c>
      <c r="L47" s="120" t="e">
        <f t="shared" si="3"/>
        <v>#DIV/0!</v>
      </c>
      <c r="M47" s="127" t="str">
        <f t="shared" si="4"/>
        <v/>
      </c>
      <c r="N47" s="128" t="str">
        <f t="shared" si="5"/>
        <v/>
      </c>
      <c r="O47" s="129" t="str">
        <f t="shared" si="6"/>
        <v/>
      </c>
      <c r="P47" s="133"/>
    </row>
    <row r="48" spans="2:16" s="77" customFormat="1" ht="15.75" thickBot="1" x14ac:dyDescent="0.3">
      <c r="B48" s="130" t="e">
        <f t="shared" si="0"/>
        <v>#DIV/0!</v>
      </c>
      <c r="C48" s="143">
        <f>NSE!B36</f>
        <v>45209.557638888888</v>
      </c>
      <c r="D48" s="115">
        <f>Open!B36</f>
        <v>0</v>
      </c>
      <c r="E48" s="124" t="s">
        <v>386</v>
      </c>
      <c r="F48" s="148" t="e">
        <f t="shared" si="1"/>
        <v>#DIV/0!</v>
      </c>
      <c r="G48" s="140">
        <f>Open!D36</f>
        <v>0</v>
      </c>
      <c r="H48" s="128" t="e">
        <f t="shared" si="2"/>
        <v>#DIV/0!</v>
      </c>
      <c r="I48" s="133" t="s">
        <v>412</v>
      </c>
      <c r="J48" s="115">
        <f>Open!H36</f>
        <v>0</v>
      </c>
      <c r="K48" s="141">
        <f>Open!G36</f>
        <v>0</v>
      </c>
      <c r="L48" s="120" t="e">
        <f t="shared" si="3"/>
        <v>#DIV/0!</v>
      </c>
      <c r="M48" s="127" t="str">
        <f t="shared" si="4"/>
        <v/>
      </c>
      <c r="N48" s="128" t="str">
        <f t="shared" si="5"/>
        <v/>
      </c>
      <c r="O48" s="129" t="str">
        <f t="shared" si="6"/>
        <v/>
      </c>
      <c r="P48" s="133"/>
    </row>
    <row r="49" spans="2:16" s="77" customFormat="1" ht="15.75" thickBot="1" x14ac:dyDescent="0.3">
      <c r="B49" s="130" t="e">
        <f t="shared" si="0"/>
        <v>#DIV/0!</v>
      </c>
      <c r="C49" s="143">
        <f>NSE!B37</f>
        <v>45209.557638888888</v>
      </c>
      <c r="D49" s="115">
        <f>Open!B37</f>
        <v>0</v>
      </c>
      <c r="E49" s="124" t="s">
        <v>386</v>
      </c>
      <c r="F49" s="148" t="e">
        <f t="shared" si="1"/>
        <v>#DIV/0!</v>
      </c>
      <c r="G49" s="140">
        <f>Open!D37</f>
        <v>0</v>
      </c>
      <c r="H49" s="128" t="e">
        <f t="shared" si="2"/>
        <v>#DIV/0!</v>
      </c>
      <c r="I49" s="133" t="s">
        <v>413</v>
      </c>
      <c r="J49" s="115">
        <f>Open!H37</f>
        <v>0</v>
      </c>
      <c r="K49" s="141">
        <f>Open!G37</f>
        <v>0</v>
      </c>
      <c r="L49" s="120" t="e">
        <f t="shared" si="3"/>
        <v>#DIV/0!</v>
      </c>
      <c r="M49" s="127" t="str">
        <f t="shared" si="4"/>
        <v/>
      </c>
      <c r="N49" s="128" t="str">
        <f t="shared" si="5"/>
        <v/>
      </c>
      <c r="O49" s="129" t="str">
        <f t="shared" si="6"/>
        <v/>
      </c>
      <c r="P49" s="133"/>
    </row>
    <row r="50" spans="2:16" s="77" customFormat="1" ht="15.75" thickBot="1" x14ac:dyDescent="0.3">
      <c r="B50" s="130" t="e">
        <f t="shared" si="0"/>
        <v>#DIV/0!</v>
      </c>
      <c r="C50" s="143">
        <f>NSE!B38</f>
        <v>45209.557638888888</v>
      </c>
      <c r="D50" s="115">
        <f>Open!B38</f>
        <v>0</v>
      </c>
      <c r="E50" s="124" t="s">
        <v>386</v>
      </c>
      <c r="F50" s="148" t="e">
        <f t="shared" si="1"/>
        <v>#DIV/0!</v>
      </c>
      <c r="G50" s="140">
        <f>Open!D38</f>
        <v>0</v>
      </c>
      <c r="H50" s="128" t="e">
        <f t="shared" si="2"/>
        <v>#DIV/0!</v>
      </c>
      <c r="I50" s="133" t="s">
        <v>414</v>
      </c>
      <c r="J50" s="115">
        <f>Open!H38</f>
        <v>0</v>
      </c>
      <c r="K50" s="141">
        <f>Open!G38</f>
        <v>0</v>
      </c>
      <c r="L50" s="120" t="e">
        <f t="shared" si="3"/>
        <v>#DIV/0!</v>
      </c>
      <c r="M50" s="127" t="str">
        <f t="shared" si="4"/>
        <v/>
      </c>
      <c r="N50" s="128" t="str">
        <f t="shared" si="5"/>
        <v/>
      </c>
      <c r="O50" s="129" t="str">
        <f t="shared" si="6"/>
        <v/>
      </c>
      <c r="P50" s="133"/>
    </row>
    <row r="51" spans="2:16" s="77" customFormat="1" ht="15.75" thickBot="1" x14ac:dyDescent="0.3">
      <c r="B51" s="130" t="e">
        <f t="shared" si="0"/>
        <v>#DIV/0!</v>
      </c>
      <c r="C51" s="143">
        <f>NSE!B39</f>
        <v>45209.557638888888</v>
      </c>
      <c r="D51" s="115">
        <f>Open!B39</f>
        <v>0</v>
      </c>
      <c r="E51" s="124" t="s">
        <v>386</v>
      </c>
      <c r="F51" s="148" t="e">
        <f t="shared" si="1"/>
        <v>#DIV/0!</v>
      </c>
      <c r="G51" s="140">
        <f>Open!D39</f>
        <v>0</v>
      </c>
      <c r="H51" s="128" t="e">
        <f t="shared" si="2"/>
        <v>#DIV/0!</v>
      </c>
      <c r="I51" s="133" t="s">
        <v>415</v>
      </c>
      <c r="J51" s="115">
        <f>Open!H39</f>
        <v>0</v>
      </c>
      <c r="K51" s="141">
        <f>Open!G39</f>
        <v>0</v>
      </c>
      <c r="L51" s="120" t="e">
        <f t="shared" si="3"/>
        <v>#DIV/0!</v>
      </c>
      <c r="M51" s="127" t="str">
        <f t="shared" si="4"/>
        <v/>
      </c>
      <c r="N51" s="128" t="str">
        <f t="shared" si="5"/>
        <v/>
      </c>
      <c r="O51" s="129" t="str">
        <f t="shared" si="6"/>
        <v/>
      </c>
      <c r="P51" s="133"/>
    </row>
    <row r="52" spans="2:16" s="77" customFormat="1" ht="15.75" thickBot="1" x14ac:dyDescent="0.3">
      <c r="B52" s="130" t="e">
        <f t="shared" si="0"/>
        <v>#DIV/0!</v>
      </c>
      <c r="C52" s="143">
        <f>NSE!B40</f>
        <v>45209.557638888888</v>
      </c>
      <c r="D52" s="115">
        <f>Open!B40</f>
        <v>0</v>
      </c>
      <c r="E52" s="124" t="s">
        <v>386</v>
      </c>
      <c r="F52" s="148" t="e">
        <f t="shared" si="1"/>
        <v>#DIV/0!</v>
      </c>
      <c r="G52" s="140">
        <f>Open!D40</f>
        <v>0</v>
      </c>
      <c r="H52" s="128" t="e">
        <f t="shared" si="2"/>
        <v>#DIV/0!</v>
      </c>
      <c r="I52" s="133" t="s">
        <v>416</v>
      </c>
      <c r="J52" s="115">
        <f>Open!H40</f>
        <v>0</v>
      </c>
      <c r="K52" s="141">
        <f>Open!G40</f>
        <v>0</v>
      </c>
      <c r="L52" s="120" t="e">
        <f t="shared" si="3"/>
        <v>#DIV/0!</v>
      </c>
      <c r="M52" s="127" t="str">
        <f t="shared" si="4"/>
        <v/>
      </c>
      <c r="N52" s="128" t="str">
        <f t="shared" si="5"/>
        <v/>
      </c>
      <c r="O52" s="129" t="str">
        <f t="shared" si="6"/>
        <v/>
      </c>
      <c r="P52" s="133"/>
    </row>
    <row r="53" spans="2:16" s="77" customFormat="1" ht="15.75" thickBot="1" x14ac:dyDescent="0.3">
      <c r="B53" s="130" t="e">
        <f t="shared" si="0"/>
        <v>#DIV/0!</v>
      </c>
      <c r="C53" s="143">
        <f>NSE!B41</f>
        <v>45209.557638888888</v>
      </c>
      <c r="D53" s="115">
        <f>Open!B41</f>
        <v>0</v>
      </c>
      <c r="E53" s="124" t="s">
        <v>386</v>
      </c>
      <c r="F53" s="148" t="e">
        <f t="shared" si="1"/>
        <v>#DIV/0!</v>
      </c>
      <c r="G53" s="140">
        <f>Open!D41</f>
        <v>0</v>
      </c>
      <c r="H53" s="128" t="e">
        <f t="shared" si="2"/>
        <v>#DIV/0!</v>
      </c>
      <c r="I53" s="133" t="s">
        <v>417</v>
      </c>
      <c r="J53" s="115">
        <f>Open!H41</f>
        <v>0</v>
      </c>
      <c r="K53" s="141">
        <f>Open!G41</f>
        <v>0</v>
      </c>
      <c r="L53" s="120" t="e">
        <f t="shared" si="3"/>
        <v>#DIV/0!</v>
      </c>
      <c r="M53" s="127" t="str">
        <f t="shared" si="4"/>
        <v/>
      </c>
      <c r="N53" s="128" t="str">
        <f t="shared" si="5"/>
        <v/>
      </c>
      <c r="O53" s="129" t="str">
        <f t="shared" si="6"/>
        <v/>
      </c>
      <c r="P53" s="133"/>
    </row>
    <row r="54" spans="2:16" s="77" customFormat="1" ht="15.75" thickBot="1" x14ac:dyDescent="0.3">
      <c r="B54" s="130" t="e">
        <f t="shared" si="0"/>
        <v>#DIV/0!</v>
      </c>
      <c r="C54" s="143">
        <f>NSE!B42</f>
        <v>45209.557638888888</v>
      </c>
      <c r="D54" s="115">
        <f>Open!B42</f>
        <v>0</v>
      </c>
      <c r="E54" s="124" t="s">
        <v>386</v>
      </c>
      <c r="F54" s="148" t="e">
        <f t="shared" si="1"/>
        <v>#DIV/0!</v>
      </c>
      <c r="G54" s="140">
        <f>Open!D42</f>
        <v>0</v>
      </c>
      <c r="H54" s="128" t="e">
        <f t="shared" si="2"/>
        <v>#DIV/0!</v>
      </c>
      <c r="I54" s="133" t="s">
        <v>418</v>
      </c>
      <c r="J54" s="115">
        <f>Open!H42</f>
        <v>0</v>
      </c>
      <c r="K54" s="141">
        <f>Open!G42</f>
        <v>0</v>
      </c>
      <c r="L54" s="120" t="e">
        <f t="shared" si="3"/>
        <v>#DIV/0!</v>
      </c>
      <c r="M54" s="127" t="str">
        <f t="shared" si="4"/>
        <v/>
      </c>
      <c r="N54" s="128" t="str">
        <f t="shared" si="5"/>
        <v/>
      </c>
      <c r="O54" s="129" t="str">
        <f t="shared" si="6"/>
        <v/>
      </c>
      <c r="P54" s="133"/>
    </row>
    <row r="55" spans="2:16" s="77" customFormat="1" ht="15.75" thickBot="1" x14ac:dyDescent="0.3">
      <c r="B55" s="130" t="e">
        <f t="shared" si="0"/>
        <v>#DIV/0!</v>
      </c>
      <c r="C55" s="143">
        <f>NSE!B43</f>
        <v>45209.557638888888</v>
      </c>
      <c r="D55" s="115">
        <f>Open!B43</f>
        <v>0</v>
      </c>
      <c r="E55" s="124" t="s">
        <v>386</v>
      </c>
      <c r="F55" s="148" t="e">
        <f t="shared" si="1"/>
        <v>#DIV/0!</v>
      </c>
      <c r="G55" s="140">
        <f>Open!D43</f>
        <v>0</v>
      </c>
      <c r="H55" s="128" t="e">
        <f t="shared" si="2"/>
        <v>#DIV/0!</v>
      </c>
      <c r="I55" s="133" t="s">
        <v>419</v>
      </c>
      <c r="J55" s="115">
        <f>Open!H43</f>
        <v>0</v>
      </c>
      <c r="K55" s="141">
        <f>Open!G43</f>
        <v>0</v>
      </c>
      <c r="L55" s="120" t="e">
        <f t="shared" si="3"/>
        <v>#DIV/0!</v>
      </c>
      <c r="M55" s="127" t="str">
        <f t="shared" si="4"/>
        <v/>
      </c>
      <c r="N55" s="128" t="str">
        <f t="shared" si="5"/>
        <v/>
      </c>
      <c r="O55" s="129" t="str">
        <f t="shared" si="6"/>
        <v/>
      </c>
      <c r="P55" s="133"/>
    </row>
    <row r="56" spans="2:16" s="77" customFormat="1" ht="15.75" thickBot="1" x14ac:dyDescent="0.3">
      <c r="B56" s="130" t="e">
        <f t="shared" si="0"/>
        <v>#DIV/0!</v>
      </c>
      <c r="C56" s="143">
        <f>NSE!B44</f>
        <v>45209.557638888888</v>
      </c>
      <c r="D56" s="115">
        <f>Open!B44</f>
        <v>0</v>
      </c>
      <c r="E56" s="124" t="s">
        <v>386</v>
      </c>
      <c r="F56" s="148" t="e">
        <f t="shared" si="1"/>
        <v>#DIV/0!</v>
      </c>
      <c r="G56" s="140">
        <f>Open!D44</f>
        <v>0</v>
      </c>
      <c r="H56" s="128" t="e">
        <f t="shared" si="2"/>
        <v>#DIV/0!</v>
      </c>
      <c r="I56" s="133" t="s">
        <v>420</v>
      </c>
      <c r="J56" s="115">
        <f>Open!H44</f>
        <v>0</v>
      </c>
      <c r="K56" s="141">
        <f>Open!G44</f>
        <v>0</v>
      </c>
      <c r="L56" s="120" t="e">
        <f t="shared" si="3"/>
        <v>#DIV/0!</v>
      </c>
      <c r="M56" s="127" t="str">
        <f t="shared" si="4"/>
        <v/>
      </c>
      <c r="N56" s="128" t="str">
        <f t="shared" si="5"/>
        <v/>
      </c>
      <c r="O56" s="129" t="str">
        <f t="shared" si="6"/>
        <v/>
      </c>
      <c r="P56" s="133"/>
    </row>
    <row r="57" spans="2:16" s="77" customFormat="1" ht="15.75" thickBot="1" x14ac:dyDescent="0.3">
      <c r="B57" s="130" t="e">
        <f t="shared" si="0"/>
        <v>#DIV/0!</v>
      </c>
      <c r="C57" s="143">
        <f>NSE!B45</f>
        <v>45209.557638888888</v>
      </c>
      <c r="D57" s="115">
        <f>Open!B45</f>
        <v>0</v>
      </c>
      <c r="E57" s="124" t="s">
        <v>386</v>
      </c>
      <c r="F57" s="148" t="e">
        <f t="shared" si="1"/>
        <v>#DIV/0!</v>
      </c>
      <c r="G57" s="140">
        <f>Open!D45</f>
        <v>0</v>
      </c>
      <c r="H57" s="128" t="e">
        <f t="shared" si="2"/>
        <v>#DIV/0!</v>
      </c>
      <c r="I57" s="133" t="s">
        <v>421</v>
      </c>
      <c r="J57" s="115">
        <f>Open!H45</f>
        <v>0</v>
      </c>
      <c r="K57" s="141">
        <f>Open!G45</f>
        <v>0</v>
      </c>
      <c r="L57" s="120" t="e">
        <f t="shared" si="3"/>
        <v>#DIV/0!</v>
      </c>
      <c r="M57" s="127" t="str">
        <f t="shared" si="4"/>
        <v/>
      </c>
      <c r="N57" s="128" t="str">
        <f t="shared" si="5"/>
        <v/>
      </c>
      <c r="O57" s="129" t="str">
        <f t="shared" si="6"/>
        <v/>
      </c>
      <c r="P57" s="133"/>
    </row>
    <row r="58" spans="2:16" s="77" customFormat="1" ht="15.75" thickBot="1" x14ac:dyDescent="0.3">
      <c r="B58" s="130" t="e">
        <f t="shared" si="0"/>
        <v>#DIV/0!</v>
      </c>
      <c r="C58" s="143">
        <f>NSE!B46</f>
        <v>45209.557638888888</v>
      </c>
      <c r="D58" s="115">
        <f>Open!B46</f>
        <v>0</v>
      </c>
      <c r="E58" s="124" t="s">
        <v>386</v>
      </c>
      <c r="F58" s="148" t="e">
        <f t="shared" si="1"/>
        <v>#DIV/0!</v>
      </c>
      <c r="G58" s="140">
        <f>Open!D46</f>
        <v>0</v>
      </c>
      <c r="H58" s="128" t="e">
        <f t="shared" si="2"/>
        <v>#DIV/0!</v>
      </c>
      <c r="I58" s="133" t="s">
        <v>422</v>
      </c>
      <c r="J58" s="115">
        <f>Open!H46</f>
        <v>0</v>
      </c>
      <c r="K58" s="141">
        <f>Open!G46</f>
        <v>0</v>
      </c>
      <c r="L58" s="120" t="e">
        <f t="shared" si="3"/>
        <v>#DIV/0!</v>
      </c>
      <c r="M58" s="127" t="str">
        <f t="shared" si="4"/>
        <v/>
      </c>
      <c r="N58" s="128" t="str">
        <f t="shared" si="5"/>
        <v/>
      </c>
      <c r="O58" s="129" t="str">
        <f t="shared" si="6"/>
        <v/>
      </c>
      <c r="P58" s="133"/>
    </row>
    <row r="59" spans="2:16" s="77" customFormat="1" ht="15.75" thickBot="1" x14ac:dyDescent="0.3">
      <c r="B59" s="130" t="e">
        <f t="shared" si="0"/>
        <v>#DIV/0!</v>
      </c>
      <c r="C59" s="143">
        <f>NSE!B47</f>
        <v>45209.557638888888</v>
      </c>
      <c r="D59" s="115">
        <f>Open!B47</f>
        <v>0</v>
      </c>
      <c r="E59" s="124" t="s">
        <v>386</v>
      </c>
      <c r="F59" s="148" t="e">
        <f t="shared" si="1"/>
        <v>#DIV/0!</v>
      </c>
      <c r="G59" s="140">
        <f>Open!D47</f>
        <v>0</v>
      </c>
      <c r="H59" s="128" t="e">
        <f t="shared" si="2"/>
        <v>#DIV/0!</v>
      </c>
      <c r="I59" s="133" t="s">
        <v>423</v>
      </c>
      <c r="J59" s="115">
        <f>Open!H47</f>
        <v>0</v>
      </c>
      <c r="K59" s="141">
        <f>Open!G47</f>
        <v>0</v>
      </c>
      <c r="L59" s="120" t="e">
        <f t="shared" si="3"/>
        <v>#DIV/0!</v>
      </c>
      <c r="M59" s="127" t="str">
        <f t="shared" si="4"/>
        <v/>
      </c>
      <c r="N59" s="128" t="str">
        <f t="shared" si="5"/>
        <v/>
      </c>
      <c r="O59" s="129" t="str">
        <f t="shared" si="6"/>
        <v/>
      </c>
      <c r="P59" s="133"/>
    </row>
    <row r="60" spans="2:16" s="77" customFormat="1" ht="15.75" thickBot="1" x14ac:dyDescent="0.3">
      <c r="B60" s="130" t="e">
        <f t="shared" si="0"/>
        <v>#DIV/0!</v>
      </c>
      <c r="C60" s="143">
        <f>NSE!B48</f>
        <v>45209.557638888888</v>
      </c>
      <c r="D60" s="115">
        <f>Open!B48</f>
        <v>0</v>
      </c>
      <c r="E60" s="124" t="s">
        <v>386</v>
      </c>
      <c r="F60" s="148" t="e">
        <f t="shared" si="1"/>
        <v>#DIV/0!</v>
      </c>
      <c r="G60" s="140">
        <f>Open!D48</f>
        <v>0</v>
      </c>
      <c r="H60" s="128" t="e">
        <f t="shared" si="2"/>
        <v>#DIV/0!</v>
      </c>
      <c r="I60" s="133" t="s">
        <v>424</v>
      </c>
      <c r="J60" s="115">
        <f>Open!H48</f>
        <v>0</v>
      </c>
      <c r="K60" s="141">
        <f>Open!G48</f>
        <v>0</v>
      </c>
      <c r="L60" s="120" t="e">
        <f t="shared" si="3"/>
        <v>#DIV/0!</v>
      </c>
      <c r="M60" s="127" t="str">
        <f t="shared" si="4"/>
        <v/>
      </c>
      <c r="N60" s="128" t="str">
        <f t="shared" si="5"/>
        <v/>
      </c>
      <c r="O60" s="129" t="str">
        <f t="shared" si="6"/>
        <v/>
      </c>
      <c r="P60" s="133"/>
    </row>
    <row r="61" spans="2:16" s="77" customFormat="1" ht="15.75" thickBot="1" x14ac:dyDescent="0.3">
      <c r="B61" s="130" t="e">
        <f t="shared" si="0"/>
        <v>#DIV/0!</v>
      </c>
      <c r="C61" s="143">
        <f>NSE!B49</f>
        <v>45209.557638888888</v>
      </c>
      <c r="D61" s="115">
        <f>Open!B49</f>
        <v>0</v>
      </c>
      <c r="E61" s="124" t="s">
        <v>386</v>
      </c>
      <c r="F61" s="148" t="e">
        <f t="shared" si="1"/>
        <v>#DIV/0!</v>
      </c>
      <c r="G61" s="140">
        <f>Open!D49</f>
        <v>0</v>
      </c>
      <c r="H61" s="128" t="e">
        <f t="shared" si="2"/>
        <v>#DIV/0!</v>
      </c>
      <c r="I61" s="133" t="s">
        <v>425</v>
      </c>
      <c r="J61" s="115">
        <f>Open!H49</f>
        <v>0</v>
      </c>
      <c r="K61" s="141">
        <f>Open!G49</f>
        <v>0</v>
      </c>
      <c r="L61" s="120" t="e">
        <f t="shared" si="3"/>
        <v>#DIV/0!</v>
      </c>
      <c r="M61" s="127" t="str">
        <f t="shared" si="4"/>
        <v/>
      </c>
      <c r="N61" s="128" t="str">
        <f t="shared" si="5"/>
        <v/>
      </c>
      <c r="O61" s="129" t="str">
        <f t="shared" si="6"/>
        <v/>
      </c>
      <c r="P61" s="133"/>
    </row>
    <row r="62" spans="2:16" s="77" customFormat="1" ht="15.75" thickBot="1" x14ac:dyDescent="0.3">
      <c r="B62" s="130" t="e">
        <f t="shared" si="0"/>
        <v>#DIV/0!</v>
      </c>
      <c r="C62" s="143">
        <f>NSE!B50</f>
        <v>45209.557638888888</v>
      </c>
      <c r="D62" s="115">
        <f>Open!B50</f>
        <v>0</v>
      </c>
      <c r="E62" s="124" t="s">
        <v>386</v>
      </c>
      <c r="F62" s="148" t="e">
        <f t="shared" si="1"/>
        <v>#DIV/0!</v>
      </c>
      <c r="G62" s="140">
        <f>Open!D50</f>
        <v>0</v>
      </c>
      <c r="H62" s="128" t="e">
        <f t="shared" si="2"/>
        <v>#DIV/0!</v>
      </c>
      <c r="I62" s="133" t="s">
        <v>426</v>
      </c>
      <c r="J62" s="115">
        <f>Open!H50</f>
        <v>0</v>
      </c>
      <c r="K62" s="141">
        <f>Open!G50</f>
        <v>0</v>
      </c>
      <c r="L62" s="120" t="e">
        <f t="shared" si="3"/>
        <v>#DIV/0!</v>
      </c>
      <c r="M62" s="127" t="str">
        <f t="shared" si="4"/>
        <v/>
      </c>
      <c r="N62" s="128" t="str">
        <f t="shared" si="5"/>
        <v/>
      </c>
      <c r="O62" s="129" t="str">
        <f t="shared" si="6"/>
        <v/>
      </c>
      <c r="P62" s="133"/>
    </row>
    <row r="63" spans="2:16" s="77" customFormat="1" ht="15.75" thickBot="1" x14ac:dyDescent="0.3">
      <c r="B63" s="130" t="e">
        <f t="shared" si="0"/>
        <v>#DIV/0!</v>
      </c>
      <c r="C63" s="143">
        <f>NSE!B51</f>
        <v>45209.557638888888</v>
      </c>
      <c r="D63" s="115">
        <f>Open!B51</f>
        <v>0</v>
      </c>
      <c r="E63" s="124" t="s">
        <v>386</v>
      </c>
      <c r="F63" s="148" t="e">
        <f t="shared" si="1"/>
        <v>#DIV/0!</v>
      </c>
      <c r="G63" s="140">
        <f>Open!D51</f>
        <v>0</v>
      </c>
      <c r="H63" s="128" t="e">
        <f t="shared" si="2"/>
        <v>#DIV/0!</v>
      </c>
      <c r="I63" s="133" t="s">
        <v>427</v>
      </c>
      <c r="J63" s="115">
        <f>Open!H51</f>
        <v>0</v>
      </c>
      <c r="K63" s="141">
        <f>Open!G51</f>
        <v>0</v>
      </c>
      <c r="L63" s="120" t="e">
        <f t="shared" si="3"/>
        <v>#DIV/0!</v>
      </c>
      <c r="M63" s="127" t="str">
        <f t="shared" si="4"/>
        <v/>
      </c>
      <c r="N63" s="128" t="str">
        <f t="shared" si="5"/>
        <v/>
      </c>
      <c r="O63" s="129" t="str">
        <f t="shared" si="6"/>
        <v/>
      </c>
      <c r="P63" s="133"/>
    </row>
    <row r="64" spans="2:16" s="77" customFormat="1" ht="15.75" thickBot="1" x14ac:dyDescent="0.3">
      <c r="B64" s="130" t="e">
        <f t="shared" si="0"/>
        <v>#DIV/0!</v>
      </c>
      <c r="C64" s="143">
        <f>NSE!B52</f>
        <v>45209.557638888888</v>
      </c>
      <c r="D64" s="115">
        <f>Open!B52</f>
        <v>0</v>
      </c>
      <c r="E64" s="124" t="s">
        <v>386</v>
      </c>
      <c r="F64" s="148" t="e">
        <f t="shared" si="1"/>
        <v>#DIV/0!</v>
      </c>
      <c r="G64" s="140">
        <f>Open!D52</f>
        <v>0</v>
      </c>
      <c r="H64" s="128" t="e">
        <f t="shared" si="2"/>
        <v>#DIV/0!</v>
      </c>
      <c r="I64" s="133" t="s">
        <v>428</v>
      </c>
      <c r="J64" s="115">
        <f>Open!H52</f>
        <v>0</v>
      </c>
      <c r="K64" s="141">
        <f>Open!G52</f>
        <v>0</v>
      </c>
      <c r="L64" s="120" t="e">
        <f t="shared" si="3"/>
        <v>#DIV/0!</v>
      </c>
      <c r="M64" s="127" t="str">
        <f t="shared" si="4"/>
        <v/>
      </c>
      <c r="N64" s="128" t="str">
        <f t="shared" si="5"/>
        <v/>
      </c>
      <c r="O64" s="129" t="str">
        <f t="shared" si="6"/>
        <v/>
      </c>
      <c r="P64" s="133"/>
    </row>
    <row r="65" spans="2:16" s="77" customFormat="1" ht="15.75" thickBot="1" x14ac:dyDescent="0.3">
      <c r="B65" s="130" t="e">
        <f t="shared" si="0"/>
        <v>#DIV/0!</v>
      </c>
      <c r="C65" s="143">
        <f>NSE!B53</f>
        <v>45209.557638888888</v>
      </c>
      <c r="D65" s="115">
        <f>Open!B53</f>
        <v>0</v>
      </c>
      <c r="E65" s="124" t="s">
        <v>386</v>
      </c>
      <c r="F65" s="148" t="e">
        <f t="shared" si="1"/>
        <v>#DIV/0!</v>
      </c>
      <c r="G65" s="140">
        <f>Open!D53</f>
        <v>0</v>
      </c>
      <c r="H65" s="128" t="e">
        <f t="shared" si="2"/>
        <v>#DIV/0!</v>
      </c>
      <c r="I65" s="133" t="s">
        <v>429</v>
      </c>
      <c r="J65" s="115">
        <f>Open!H53</f>
        <v>0</v>
      </c>
      <c r="K65" s="141">
        <f>Open!G53</f>
        <v>0</v>
      </c>
      <c r="L65" s="120" t="e">
        <f t="shared" si="3"/>
        <v>#DIV/0!</v>
      </c>
      <c r="M65" s="127" t="str">
        <f t="shared" si="4"/>
        <v/>
      </c>
      <c r="N65" s="128" t="str">
        <f t="shared" si="5"/>
        <v/>
      </c>
      <c r="O65" s="129" t="str">
        <f t="shared" si="6"/>
        <v/>
      </c>
      <c r="P65" s="133"/>
    </row>
    <row r="66" spans="2:16" s="77" customFormat="1" ht="15.75" thickBot="1" x14ac:dyDescent="0.3">
      <c r="B66" s="130" t="e">
        <f t="shared" si="0"/>
        <v>#DIV/0!</v>
      </c>
      <c r="C66" s="143">
        <f>NSE!B54</f>
        <v>45209.557638888888</v>
      </c>
      <c r="D66" s="115">
        <f>Open!B54</f>
        <v>0</v>
      </c>
      <c r="E66" s="124" t="s">
        <v>386</v>
      </c>
      <c r="F66" s="148" t="e">
        <f t="shared" si="1"/>
        <v>#DIV/0!</v>
      </c>
      <c r="G66" s="140">
        <f>Open!D54</f>
        <v>0</v>
      </c>
      <c r="H66" s="128" t="e">
        <f t="shared" si="2"/>
        <v>#DIV/0!</v>
      </c>
      <c r="I66" s="133" t="s">
        <v>430</v>
      </c>
      <c r="J66" s="115">
        <f>Open!H54</f>
        <v>0</v>
      </c>
      <c r="K66" s="141">
        <f>Open!G54</f>
        <v>0</v>
      </c>
      <c r="L66" s="120" t="e">
        <f t="shared" si="3"/>
        <v>#DIV/0!</v>
      </c>
      <c r="M66" s="127" t="str">
        <f t="shared" si="4"/>
        <v/>
      </c>
      <c r="N66" s="128" t="str">
        <f t="shared" si="5"/>
        <v/>
      </c>
      <c r="O66" s="129" t="str">
        <f t="shared" si="6"/>
        <v/>
      </c>
      <c r="P66" s="133"/>
    </row>
    <row r="67" spans="2:16" s="77" customFormat="1" ht="15.75" thickBot="1" x14ac:dyDescent="0.3">
      <c r="B67" s="130" t="e">
        <f t="shared" si="0"/>
        <v>#DIV/0!</v>
      </c>
      <c r="C67" s="143">
        <f>NSE!B55</f>
        <v>45209.557638888888</v>
      </c>
      <c r="D67" s="115">
        <f>Open!B55</f>
        <v>0</v>
      </c>
      <c r="E67" s="124" t="s">
        <v>386</v>
      </c>
      <c r="F67" s="148" t="e">
        <f t="shared" si="1"/>
        <v>#DIV/0!</v>
      </c>
      <c r="G67" s="140">
        <f>Open!D55</f>
        <v>0</v>
      </c>
      <c r="H67" s="128" t="e">
        <f t="shared" si="2"/>
        <v>#DIV/0!</v>
      </c>
      <c r="I67" s="133" t="s">
        <v>431</v>
      </c>
      <c r="J67" s="115">
        <f>Open!H55</f>
        <v>0</v>
      </c>
      <c r="K67" s="141">
        <f>Open!G55</f>
        <v>0</v>
      </c>
      <c r="L67" s="120" t="e">
        <f t="shared" si="3"/>
        <v>#DIV/0!</v>
      </c>
      <c r="M67" s="127" t="str">
        <f t="shared" si="4"/>
        <v/>
      </c>
      <c r="N67" s="128" t="str">
        <f t="shared" si="5"/>
        <v/>
      </c>
      <c r="O67" s="129" t="str">
        <f t="shared" si="6"/>
        <v/>
      </c>
      <c r="P67" s="133"/>
    </row>
    <row r="68" spans="2:16" s="77" customFormat="1" ht="15.75" thickBot="1" x14ac:dyDescent="0.3">
      <c r="B68" s="130" t="e">
        <f t="shared" si="0"/>
        <v>#DIV/0!</v>
      </c>
      <c r="C68" s="143">
        <f>NSE!B56</f>
        <v>45209.557638888888</v>
      </c>
      <c r="D68" s="115">
        <f>Open!B56</f>
        <v>0</v>
      </c>
      <c r="E68" s="124" t="s">
        <v>386</v>
      </c>
      <c r="F68" s="148" t="e">
        <f t="shared" si="1"/>
        <v>#DIV/0!</v>
      </c>
      <c r="G68" s="140">
        <f>Open!D56</f>
        <v>0</v>
      </c>
      <c r="H68" s="128" t="e">
        <f t="shared" si="2"/>
        <v>#DIV/0!</v>
      </c>
      <c r="I68" s="133" t="s">
        <v>432</v>
      </c>
      <c r="J68" s="115">
        <f>Open!H56</f>
        <v>0</v>
      </c>
      <c r="K68" s="141">
        <f>Open!G56</f>
        <v>0</v>
      </c>
      <c r="L68" s="120" t="e">
        <f t="shared" si="3"/>
        <v>#DIV/0!</v>
      </c>
      <c r="M68" s="127" t="str">
        <f t="shared" si="4"/>
        <v/>
      </c>
      <c r="N68" s="128" t="str">
        <f t="shared" si="5"/>
        <v/>
      </c>
      <c r="O68" s="129" t="str">
        <f t="shared" si="6"/>
        <v/>
      </c>
      <c r="P68" s="133"/>
    </row>
    <row r="69" spans="2:16" s="77" customFormat="1" ht="15.75" thickBot="1" x14ac:dyDescent="0.3">
      <c r="B69" s="130" t="e">
        <f t="shared" si="0"/>
        <v>#DIV/0!</v>
      </c>
      <c r="C69" s="143">
        <f>NSE!B57</f>
        <v>45209.557638888888</v>
      </c>
      <c r="D69" s="115">
        <f>Open!B57</f>
        <v>0</v>
      </c>
      <c r="E69" s="124" t="s">
        <v>386</v>
      </c>
      <c r="F69" s="148" t="e">
        <f t="shared" si="1"/>
        <v>#DIV/0!</v>
      </c>
      <c r="G69" s="140">
        <f>Open!D57</f>
        <v>0</v>
      </c>
      <c r="H69" s="128" t="e">
        <f t="shared" si="2"/>
        <v>#DIV/0!</v>
      </c>
      <c r="I69" s="133" t="s">
        <v>433</v>
      </c>
      <c r="J69" s="115">
        <f>Open!H57</f>
        <v>0</v>
      </c>
      <c r="K69" s="141">
        <f>Open!G57</f>
        <v>0</v>
      </c>
      <c r="L69" s="120" t="e">
        <f t="shared" si="3"/>
        <v>#DIV/0!</v>
      </c>
      <c r="M69" s="127" t="str">
        <f t="shared" si="4"/>
        <v/>
      </c>
      <c r="N69" s="128" t="str">
        <f t="shared" si="5"/>
        <v/>
      </c>
      <c r="O69" s="129" t="str">
        <f t="shared" si="6"/>
        <v/>
      </c>
      <c r="P69" s="133"/>
    </row>
    <row r="70" spans="2:16" s="77" customFormat="1" ht="15.75" thickBot="1" x14ac:dyDescent="0.3">
      <c r="B70" s="130" t="e">
        <f t="shared" si="0"/>
        <v>#DIV/0!</v>
      </c>
      <c r="C70" s="143">
        <f>NSE!B58</f>
        <v>45209.557638888888</v>
      </c>
      <c r="D70" s="115">
        <f>Open!B58</f>
        <v>0</v>
      </c>
      <c r="E70" s="124" t="s">
        <v>386</v>
      </c>
      <c r="F70" s="148" t="e">
        <f t="shared" si="1"/>
        <v>#DIV/0!</v>
      </c>
      <c r="G70" s="140">
        <f>Open!D58</f>
        <v>0</v>
      </c>
      <c r="H70" s="128" t="e">
        <f t="shared" si="2"/>
        <v>#DIV/0!</v>
      </c>
      <c r="I70" s="133" t="s">
        <v>434</v>
      </c>
      <c r="J70" s="115">
        <f>Open!H58</f>
        <v>0</v>
      </c>
      <c r="K70" s="141">
        <f>Open!G58</f>
        <v>0</v>
      </c>
      <c r="L70" s="120" t="e">
        <f t="shared" si="3"/>
        <v>#DIV/0!</v>
      </c>
      <c r="M70" s="127" t="str">
        <f t="shared" si="4"/>
        <v/>
      </c>
      <c r="N70" s="128" t="str">
        <f t="shared" si="5"/>
        <v/>
      </c>
      <c r="O70" s="129" t="str">
        <f t="shared" si="6"/>
        <v/>
      </c>
      <c r="P70" s="133"/>
    </row>
    <row r="71" spans="2:16" s="77" customFormat="1" ht="15.75" thickBot="1" x14ac:dyDescent="0.3">
      <c r="B71" s="130" t="e">
        <f t="shared" si="0"/>
        <v>#DIV/0!</v>
      </c>
      <c r="C71" s="143">
        <f>NSE!B59</f>
        <v>45209.557638888888</v>
      </c>
      <c r="D71" s="115">
        <f>Open!B59</f>
        <v>0</v>
      </c>
      <c r="E71" s="124" t="s">
        <v>386</v>
      </c>
      <c r="F71" s="148" t="e">
        <f t="shared" si="1"/>
        <v>#DIV/0!</v>
      </c>
      <c r="G71" s="140">
        <f>Open!D59</f>
        <v>0</v>
      </c>
      <c r="H71" s="128" t="e">
        <f t="shared" si="2"/>
        <v>#DIV/0!</v>
      </c>
      <c r="I71" s="133" t="s">
        <v>435</v>
      </c>
      <c r="J71" s="115">
        <f>Open!H59</f>
        <v>0</v>
      </c>
      <c r="K71" s="141">
        <f>Open!G59</f>
        <v>0</v>
      </c>
      <c r="L71" s="120" t="e">
        <f t="shared" si="3"/>
        <v>#DIV/0!</v>
      </c>
      <c r="M71" s="127" t="str">
        <f t="shared" si="4"/>
        <v/>
      </c>
      <c r="N71" s="128" t="str">
        <f t="shared" si="5"/>
        <v/>
      </c>
      <c r="O71" s="129" t="str">
        <f t="shared" si="6"/>
        <v/>
      </c>
      <c r="P71" s="133"/>
    </row>
    <row r="72" spans="2:16" s="77" customFormat="1" ht="15.75" thickBot="1" x14ac:dyDescent="0.3">
      <c r="B72" s="135" t="e">
        <f t="shared" si="0"/>
        <v>#DIV/0!</v>
      </c>
      <c r="C72" s="143">
        <f>NSE!B60</f>
        <v>45209.557638888888</v>
      </c>
      <c r="D72" s="115">
        <f>Open!B60</f>
        <v>0</v>
      </c>
      <c r="E72" s="124" t="s">
        <v>386</v>
      </c>
      <c r="F72" s="148" t="e">
        <f t="shared" si="1"/>
        <v>#DIV/0!</v>
      </c>
      <c r="G72" s="140">
        <f>Open!D60</f>
        <v>0</v>
      </c>
      <c r="H72" s="128" t="e">
        <f t="shared" si="2"/>
        <v>#DIV/0!</v>
      </c>
      <c r="I72" s="133" t="s">
        <v>436</v>
      </c>
      <c r="J72" s="115">
        <f>Open!H60</f>
        <v>0</v>
      </c>
      <c r="K72" s="141">
        <f>Open!G60</f>
        <v>0</v>
      </c>
      <c r="L72" s="120" t="e">
        <f t="shared" si="3"/>
        <v>#DIV/0!</v>
      </c>
      <c r="M72" s="127" t="str">
        <f t="shared" si="4"/>
        <v/>
      </c>
      <c r="N72" s="128" t="str">
        <f t="shared" si="5"/>
        <v/>
      </c>
      <c r="O72" s="129" t="str">
        <f t="shared" si="6"/>
        <v/>
      </c>
      <c r="P72" s="133"/>
    </row>
    <row r="73" spans="2:16" s="77" customFormat="1" ht="15.75" thickBot="1" x14ac:dyDescent="0.3">
      <c r="B73" s="135" t="e">
        <f t="shared" si="0"/>
        <v>#DIV/0!</v>
      </c>
      <c r="C73" s="143">
        <f>NSE!B61</f>
        <v>45209.557638888888</v>
      </c>
      <c r="D73" s="115">
        <f>Open!B61</f>
        <v>0</v>
      </c>
      <c r="E73" s="124" t="s">
        <v>386</v>
      </c>
      <c r="F73" s="148" t="e">
        <f t="shared" si="1"/>
        <v>#DIV/0!</v>
      </c>
      <c r="G73" s="140">
        <f>Open!D61</f>
        <v>0</v>
      </c>
      <c r="H73" s="128" t="e">
        <f t="shared" si="2"/>
        <v>#DIV/0!</v>
      </c>
      <c r="I73" s="133" t="s">
        <v>437</v>
      </c>
      <c r="J73" s="115">
        <f>Open!H61</f>
        <v>0</v>
      </c>
      <c r="K73" s="141">
        <f>Open!G61</f>
        <v>0</v>
      </c>
      <c r="L73" s="120" t="e">
        <f t="shared" si="3"/>
        <v>#DIV/0!</v>
      </c>
      <c r="M73" s="127" t="str">
        <f t="shared" si="4"/>
        <v/>
      </c>
      <c r="N73" s="128" t="str">
        <f t="shared" si="5"/>
        <v/>
      </c>
      <c r="O73" s="129" t="str">
        <f t="shared" si="6"/>
        <v/>
      </c>
      <c r="P73" s="133"/>
    </row>
    <row r="74" spans="2:16" s="77" customFormat="1" ht="15.75" thickBot="1" x14ac:dyDescent="0.3">
      <c r="B74" s="130" t="e">
        <f t="shared" si="0"/>
        <v>#DIV/0!</v>
      </c>
      <c r="C74" s="143">
        <f>NSE!B62</f>
        <v>45209.557638888888</v>
      </c>
      <c r="D74" s="115">
        <f>Open!B62</f>
        <v>0</v>
      </c>
      <c r="E74" s="124" t="s">
        <v>386</v>
      </c>
      <c r="F74" s="148" t="e">
        <f t="shared" si="1"/>
        <v>#DIV/0!</v>
      </c>
      <c r="G74" s="140">
        <f>Open!D62</f>
        <v>0</v>
      </c>
      <c r="H74" s="128" t="e">
        <f t="shared" si="2"/>
        <v>#DIV/0!</v>
      </c>
      <c r="I74" s="133" t="s">
        <v>438</v>
      </c>
      <c r="J74" s="115">
        <f>Open!H62</f>
        <v>0</v>
      </c>
      <c r="K74" s="141">
        <f>Open!G62</f>
        <v>0</v>
      </c>
      <c r="L74" s="120" t="e">
        <f t="shared" si="3"/>
        <v>#DIV/0!</v>
      </c>
      <c r="M74" s="127" t="str">
        <f t="shared" si="4"/>
        <v/>
      </c>
      <c r="N74" s="128" t="str">
        <f t="shared" si="5"/>
        <v/>
      </c>
      <c r="O74" s="129" t="str">
        <f t="shared" si="6"/>
        <v/>
      </c>
      <c r="P74" s="133"/>
    </row>
    <row r="75" spans="2:16" s="77" customFormat="1" ht="15.75" thickBot="1" x14ac:dyDescent="0.3">
      <c r="B75" s="130" t="e">
        <f t="shared" si="0"/>
        <v>#DIV/0!</v>
      </c>
      <c r="C75" s="143">
        <f>NSE!B63</f>
        <v>45209.557638888888</v>
      </c>
      <c r="D75" s="115">
        <f>Open!B63</f>
        <v>0</v>
      </c>
      <c r="E75" s="124" t="s">
        <v>386</v>
      </c>
      <c r="F75" s="148" t="e">
        <f t="shared" si="1"/>
        <v>#DIV/0!</v>
      </c>
      <c r="G75" s="140">
        <f>Open!D63</f>
        <v>0</v>
      </c>
      <c r="H75" s="128" t="e">
        <f t="shared" si="2"/>
        <v>#DIV/0!</v>
      </c>
      <c r="I75" s="133" t="s">
        <v>439</v>
      </c>
      <c r="J75" s="115">
        <f>Open!H63</f>
        <v>0</v>
      </c>
      <c r="K75" s="141">
        <f>Open!G63</f>
        <v>0</v>
      </c>
      <c r="L75" s="120" t="e">
        <f t="shared" si="3"/>
        <v>#DIV/0!</v>
      </c>
      <c r="M75" s="127" t="str">
        <f t="shared" si="4"/>
        <v/>
      </c>
      <c r="N75" s="128" t="str">
        <f t="shared" si="5"/>
        <v/>
      </c>
      <c r="O75" s="129" t="str">
        <f t="shared" si="6"/>
        <v/>
      </c>
      <c r="P75" s="133"/>
    </row>
    <row r="76" spans="2:16" s="77" customFormat="1" ht="15.75" thickBot="1" x14ac:dyDescent="0.3">
      <c r="B76" s="130" t="e">
        <f t="shared" si="0"/>
        <v>#DIV/0!</v>
      </c>
      <c r="C76" s="143">
        <f>NSE!B64</f>
        <v>45209.557638888888</v>
      </c>
      <c r="D76" s="115">
        <f>Open!B64</f>
        <v>0</v>
      </c>
      <c r="E76" s="124" t="s">
        <v>386</v>
      </c>
      <c r="F76" s="148" t="e">
        <f t="shared" si="1"/>
        <v>#DIV/0!</v>
      </c>
      <c r="G76" s="140">
        <f>Open!D64</f>
        <v>0</v>
      </c>
      <c r="H76" s="128" t="e">
        <f t="shared" si="2"/>
        <v>#DIV/0!</v>
      </c>
      <c r="I76" s="133" t="s">
        <v>440</v>
      </c>
      <c r="J76" s="115">
        <f>Open!H64</f>
        <v>0</v>
      </c>
      <c r="K76" s="141">
        <f>Open!G64</f>
        <v>0</v>
      </c>
      <c r="L76" s="120" t="e">
        <f t="shared" si="3"/>
        <v>#DIV/0!</v>
      </c>
      <c r="M76" s="127" t="str">
        <f t="shared" si="4"/>
        <v/>
      </c>
      <c r="N76" s="128" t="str">
        <f t="shared" si="5"/>
        <v/>
      </c>
      <c r="O76" s="129" t="str">
        <f t="shared" si="6"/>
        <v/>
      </c>
      <c r="P76" s="133"/>
    </row>
    <row r="77" spans="2:16" s="77" customFormat="1" ht="15.75" thickBot="1" x14ac:dyDescent="0.3">
      <c r="B77" s="130" t="e">
        <f t="shared" si="0"/>
        <v>#DIV/0!</v>
      </c>
      <c r="C77" s="143">
        <f>NSE!B65</f>
        <v>45209.557638888888</v>
      </c>
      <c r="D77" s="115">
        <f>Open!B65</f>
        <v>0</v>
      </c>
      <c r="E77" s="124" t="s">
        <v>386</v>
      </c>
      <c r="F77" s="148" t="e">
        <f t="shared" si="1"/>
        <v>#DIV/0!</v>
      </c>
      <c r="G77" s="140">
        <f>Open!D65</f>
        <v>0</v>
      </c>
      <c r="H77" s="128" t="e">
        <f t="shared" si="2"/>
        <v>#DIV/0!</v>
      </c>
      <c r="I77" s="133" t="s">
        <v>441</v>
      </c>
      <c r="J77" s="115">
        <f>Open!H65</f>
        <v>0</v>
      </c>
      <c r="K77" s="141">
        <f>Open!G65</f>
        <v>0</v>
      </c>
      <c r="L77" s="120" t="e">
        <f t="shared" si="3"/>
        <v>#DIV/0!</v>
      </c>
      <c r="M77" s="127" t="str">
        <f t="shared" si="4"/>
        <v/>
      </c>
      <c r="N77" s="128" t="str">
        <f t="shared" si="5"/>
        <v/>
      </c>
      <c r="O77" s="129" t="str">
        <f t="shared" si="6"/>
        <v/>
      </c>
      <c r="P77" s="133"/>
    </row>
    <row r="78" spans="2:16" s="77" customFormat="1" ht="15.75" thickBot="1" x14ac:dyDescent="0.3">
      <c r="B78" s="130" t="e">
        <f t="shared" ref="B78:B141" si="7">IF(AND(L78="",H78=""),"",IF(AND(L78&lt;&gt;"",H78&lt;&gt;""),"C","O"))</f>
        <v>#DIV/0!</v>
      </c>
      <c r="C78" s="143">
        <f>NSE!B66</f>
        <v>45209.557638888888</v>
      </c>
      <c r="D78" s="115">
        <f>Open!B66</f>
        <v>0</v>
      </c>
      <c r="E78" s="124" t="s">
        <v>386</v>
      </c>
      <c r="F78" s="148" t="e">
        <f t="shared" si="1"/>
        <v>#DIV/0!</v>
      </c>
      <c r="G78" s="140">
        <f>Open!D66</f>
        <v>0</v>
      </c>
      <c r="H78" s="128" t="e">
        <f t="shared" si="2"/>
        <v>#DIV/0!</v>
      </c>
      <c r="I78" s="133" t="s">
        <v>442</v>
      </c>
      <c r="J78" s="115">
        <f>Open!H66</f>
        <v>0</v>
      </c>
      <c r="K78" s="141">
        <f>Open!G66</f>
        <v>0</v>
      </c>
      <c r="L78" s="120" t="e">
        <f t="shared" si="3"/>
        <v>#DIV/0!</v>
      </c>
      <c r="M78" s="127" t="str">
        <f t="shared" ref="M78:M141" si="8">IF(J78&gt;0,J78-C78,"")</f>
        <v/>
      </c>
      <c r="N78" s="128" t="str">
        <f t="shared" si="5"/>
        <v/>
      </c>
      <c r="O78" s="129" t="str">
        <f t="shared" ref="O78:O141" si="9">IFERROR(IF(F78&lt;0,-N78/H78,N78/H78),"")</f>
        <v/>
      </c>
      <c r="P78" s="133"/>
    </row>
    <row r="79" spans="2:16" s="77" customFormat="1" ht="15.75" thickBot="1" x14ac:dyDescent="0.3">
      <c r="B79" s="130" t="e">
        <f t="shared" si="7"/>
        <v>#DIV/0!</v>
      </c>
      <c r="C79" s="143">
        <f>NSE!B67</f>
        <v>45209.557638888888</v>
      </c>
      <c r="D79" s="115">
        <f>Open!B67</f>
        <v>0</v>
      </c>
      <c r="E79" s="124" t="s">
        <v>386</v>
      </c>
      <c r="F79" s="148" t="e">
        <f t="shared" ref="F79:F142" si="10">$D$5/G79</f>
        <v>#DIV/0!</v>
      </c>
      <c r="G79" s="140">
        <f>Open!D67</f>
        <v>0</v>
      </c>
      <c r="H79" s="128" t="e">
        <f t="shared" ref="H79:H142" si="11">IF(F79*G79=0,"",F79*G79)</f>
        <v>#DIV/0!</v>
      </c>
      <c r="I79" s="133" t="s">
        <v>443</v>
      </c>
      <c r="J79" s="115">
        <f>Open!H67</f>
        <v>0</v>
      </c>
      <c r="K79" s="141">
        <f>Open!G67</f>
        <v>0</v>
      </c>
      <c r="L79" s="120" t="e">
        <f t="shared" ref="L79:L142" si="12">IF(F79*K79=0,"",F79*K79)</f>
        <v>#DIV/0!</v>
      </c>
      <c r="M79" s="127" t="str">
        <f t="shared" si="8"/>
        <v/>
      </c>
      <c r="N79" s="128" t="str">
        <f t="shared" ref="N79:N142" si="13">IFERROR(L79-H79,"")</f>
        <v/>
      </c>
      <c r="O79" s="129" t="str">
        <f t="shared" si="9"/>
        <v/>
      </c>
      <c r="P79" s="133"/>
    </row>
    <row r="80" spans="2:16" s="77" customFormat="1" ht="15.75" thickBot="1" x14ac:dyDescent="0.3">
      <c r="B80" s="130" t="e">
        <f t="shared" si="7"/>
        <v>#DIV/0!</v>
      </c>
      <c r="C80" s="143">
        <f>NSE!B68</f>
        <v>45209.557638888888</v>
      </c>
      <c r="D80" s="115">
        <f>Open!B68</f>
        <v>0</v>
      </c>
      <c r="E80" s="124" t="s">
        <v>386</v>
      </c>
      <c r="F80" s="148" t="e">
        <f t="shared" si="10"/>
        <v>#DIV/0!</v>
      </c>
      <c r="G80" s="140">
        <f>Open!D68</f>
        <v>0</v>
      </c>
      <c r="H80" s="128" t="e">
        <f t="shared" si="11"/>
        <v>#DIV/0!</v>
      </c>
      <c r="I80" s="133" t="s">
        <v>444</v>
      </c>
      <c r="J80" s="115">
        <f>Open!H68</f>
        <v>0</v>
      </c>
      <c r="K80" s="141">
        <f>Open!G68</f>
        <v>0</v>
      </c>
      <c r="L80" s="120" t="e">
        <f t="shared" si="12"/>
        <v>#DIV/0!</v>
      </c>
      <c r="M80" s="127" t="str">
        <f t="shared" si="8"/>
        <v/>
      </c>
      <c r="N80" s="128" t="str">
        <f t="shared" si="13"/>
        <v/>
      </c>
      <c r="O80" s="129" t="str">
        <f t="shared" si="9"/>
        <v/>
      </c>
      <c r="P80" s="133"/>
    </row>
    <row r="81" spans="2:16" s="77" customFormat="1" ht="15.75" thickBot="1" x14ac:dyDescent="0.3">
      <c r="B81" s="130" t="e">
        <f t="shared" si="7"/>
        <v>#DIV/0!</v>
      </c>
      <c r="C81" s="143">
        <f>NSE!B69</f>
        <v>45209.557638888888</v>
      </c>
      <c r="D81" s="115">
        <f>Open!B69</f>
        <v>0</v>
      </c>
      <c r="E81" s="124" t="s">
        <v>386</v>
      </c>
      <c r="F81" s="148" t="e">
        <f t="shared" si="10"/>
        <v>#DIV/0!</v>
      </c>
      <c r="G81" s="140">
        <f>Open!D69</f>
        <v>0</v>
      </c>
      <c r="H81" s="128" t="e">
        <f t="shared" si="11"/>
        <v>#DIV/0!</v>
      </c>
      <c r="I81" s="133" t="s">
        <v>445</v>
      </c>
      <c r="J81" s="115">
        <f>Open!H69</f>
        <v>0</v>
      </c>
      <c r="K81" s="141">
        <f>Open!G69</f>
        <v>0</v>
      </c>
      <c r="L81" s="120" t="e">
        <f t="shared" si="12"/>
        <v>#DIV/0!</v>
      </c>
      <c r="M81" s="127" t="str">
        <f t="shared" si="8"/>
        <v/>
      </c>
      <c r="N81" s="128" t="str">
        <f t="shared" si="13"/>
        <v/>
      </c>
      <c r="O81" s="129" t="str">
        <f t="shared" si="9"/>
        <v/>
      </c>
      <c r="P81" s="133"/>
    </row>
    <row r="82" spans="2:16" s="77" customFormat="1" ht="15.75" thickBot="1" x14ac:dyDescent="0.3">
      <c r="B82" s="130" t="e">
        <f t="shared" si="7"/>
        <v>#DIV/0!</v>
      </c>
      <c r="C82" s="143">
        <f>NSE!B70</f>
        <v>45209.557638888888</v>
      </c>
      <c r="D82" s="115">
        <f>Open!B70</f>
        <v>0</v>
      </c>
      <c r="E82" s="124" t="s">
        <v>386</v>
      </c>
      <c r="F82" s="148" t="e">
        <f t="shared" si="10"/>
        <v>#DIV/0!</v>
      </c>
      <c r="G82" s="140">
        <f>Open!D70</f>
        <v>0</v>
      </c>
      <c r="H82" s="128" t="e">
        <f t="shared" si="11"/>
        <v>#DIV/0!</v>
      </c>
      <c r="I82" s="133" t="s">
        <v>446</v>
      </c>
      <c r="J82" s="115">
        <f>Open!H70</f>
        <v>0</v>
      </c>
      <c r="K82" s="141">
        <f>Open!G70</f>
        <v>0</v>
      </c>
      <c r="L82" s="120" t="e">
        <f t="shared" si="12"/>
        <v>#DIV/0!</v>
      </c>
      <c r="M82" s="127" t="str">
        <f t="shared" si="8"/>
        <v/>
      </c>
      <c r="N82" s="128" t="str">
        <f t="shared" si="13"/>
        <v/>
      </c>
      <c r="O82" s="129" t="str">
        <f t="shared" si="9"/>
        <v/>
      </c>
      <c r="P82" s="133"/>
    </row>
    <row r="83" spans="2:16" s="77" customFormat="1" ht="15.75" thickBot="1" x14ac:dyDescent="0.3">
      <c r="B83" s="130" t="e">
        <f t="shared" si="7"/>
        <v>#DIV/0!</v>
      </c>
      <c r="C83" s="143">
        <f>NSE!B71</f>
        <v>45209.557638888888</v>
      </c>
      <c r="D83" s="115">
        <f>Open!B71</f>
        <v>0</v>
      </c>
      <c r="E83" s="124" t="s">
        <v>386</v>
      </c>
      <c r="F83" s="148" t="e">
        <f t="shared" si="10"/>
        <v>#DIV/0!</v>
      </c>
      <c r="G83" s="140">
        <f>Open!D71</f>
        <v>0</v>
      </c>
      <c r="H83" s="128" t="e">
        <f t="shared" si="11"/>
        <v>#DIV/0!</v>
      </c>
      <c r="I83" s="133" t="s">
        <v>447</v>
      </c>
      <c r="J83" s="115">
        <f>Open!H71</f>
        <v>0</v>
      </c>
      <c r="K83" s="141">
        <f>Open!G71</f>
        <v>0</v>
      </c>
      <c r="L83" s="120" t="e">
        <f t="shared" si="12"/>
        <v>#DIV/0!</v>
      </c>
      <c r="M83" s="127" t="str">
        <f t="shared" si="8"/>
        <v/>
      </c>
      <c r="N83" s="128" t="str">
        <f t="shared" si="13"/>
        <v/>
      </c>
      <c r="O83" s="129" t="str">
        <f t="shared" si="9"/>
        <v/>
      </c>
      <c r="P83" s="133"/>
    </row>
    <row r="84" spans="2:16" s="77" customFormat="1" ht="15.75" thickBot="1" x14ac:dyDescent="0.3">
      <c r="B84" s="130" t="e">
        <f t="shared" si="7"/>
        <v>#DIV/0!</v>
      </c>
      <c r="C84" s="143">
        <f>NSE!B72</f>
        <v>45209.557638888888</v>
      </c>
      <c r="D84" s="115">
        <f>Open!B72</f>
        <v>0</v>
      </c>
      <c r="E84" s="124" t="s">
        <v>386</v>
      </c>
      <c r="F84" s="148" t="e">
        <f t="shared" si="10"/>
        <v>#DIV/0!</v>
      </c>
      <c r="G84" s="140">
        <f>Open!D72</f>
        <v>0</v>
      </c>
      <c r="H84" s="128" t="e">
        <f t="shared" si="11"/>
        <v>#DIV/0!</v>
      </c>
      <c r="I84" s="133" t="s">
        <v>448</v>
      </c>
      <c r="J84" s="115">
        <f>Open!H72</f>
        <v>0</v>
      </c>
      <c r="K84" s="141">
        <f>Open!G72</f>
        <v>0</v>
      </c>
      <c r="L84" s="120" t="e">
        <f t="shared" si="12"/>
        <v>#DIV/0!</v>
      </c>
      <c r="M84" s="127" t="str">
        <f t="shared" si="8"/>
        <v/>
      </c>
      <c r="N84" s="128" t="str">
        <f t="shared" si="13"/>
        <v/>
      </c>
      <c r="O84" s="129" t="str">
        <f t="shared" si="9"/>
        <v/>
      </c>
      <c r="P84" s="133"/>
    </row>
    <row r="85" spans="2:16" s="77" customFormat="1" ht="15.75" thickBot="1" x14ac:dyDescent="0.3">
      <c r="B85" s="130" t="e">
        <f t="shared" si="7"/>
        <v>#DIV/0!</v>
      </c>
      <c r="C85" s="143">
        <f>NSE!B73</f>
        <v>45209.557638888888</v>
      </c>
      <c r="D85" s="115">
        <f>Open!B73</f>
        <v>0</v>
      </c>
      <c r="E85" s="124" t="s">
        <v>386</v>
      </c>
      <c r="F85" s="148" t="e">
        <f t="shared" si="10"/>
        <v>#DIV/0!</v>
      </c>
      <c r="G85" s="140">
        <f>Open!D73</f>
        <v>0</v>
      </c>
      <c r="H85" s="128" t="e">
        <f t="shared" si="11"/>
        <v>#DIV/0!</v>
      </c>
      <c r="I85" s="133" t="s">
        <v>449</v>
      </c>
      <c r="J85" s="115">
        <f>Open!H73</f>
        <v>0</v>
      </c>
      <c r="K85" s="141">
        <f>Open!G73</f>
        <v>0</v>
      </c>
      <c r="L85" s="120" t="e">
        <f t="shared" si="12"/>
        <v>#DIV/0!</v>
      </c>
      <c r="M85" s="127" t="str">
        <f t="shared" si="8"/>
        <v/>
      </c>
      <c r="N85" s="128" t="str">
        <f t="shared" si="13"/>
        <v/>
      </c>
      <c r="O85" s="129" t="str">
        <f t="shared" si="9"/>
        <v/>
      </c>
      <c r="P85" s="133"/>
    </row>
    <row r="86" spans="2:16" s="77" customFormat="1" ht="15.75" thickBot="1" x14ac:dyDescent="0.3">
      <c r="B86" s="130" t="e">
        <f t="shared" si="7"/>
        <v>#DIV/0!</v>
      </c>
      <c r="C86" s="143">
        <f>NSE!B74</f>
        <v>45209.557638888888</v>
      </c>
      <c r="D86" s="115">
        <f>Open!B74</f>
        <v>0</v>
      </c>
      <c r="E86" s="124" t="s">
        <v>386</v>
      </c>
      <c r="F86" s="148" t="e">
        <f t="shared" si="10"/>
        <v>#DIV/0!</v>
      </c>
      <c r="G86" s="140">
        <f>Open!D74</f>
        <v>0</v>
      </c>
      <c r="H86" s="128" t="e">
        <f t="shared" si="11"/>
        <v>#DIV/0!</v>
      </c>
      <c r="I86" s="133" t="s">
        <v>450</v>
      </c>
      <c r="J86" s="115">
        <f>Open!H74</f>
        <v>0</v>
      </c>
      <c r="K86" s="141">
        <f>Open!G74</f>
        <v>0</v>
      </c>
      <c r="L86" s="120" t="e">
        <f t="shared" si="12"/>
        <v>#DIV/0!</v>
      </c>
      <c r="M86" s="127" t="str">
        <f t="shared" si="8"/>
        <v/>
      </c>
      <c r="N86" s="128" t="str">
        <f t="shared" si="13"/>
        <v/>
      </c>
      <c r="O86" s="129" t="str">
        <f t="shared" si="9"/>
        <v/>
      </c>
      <c r="P86" s="133"/>
    </row>
    <row r="87" spans="2:16" s="77" customFormat="1" ht="15.75" thickBot="1" x14ac:dyDescent="0.3">
      <c r="B87" s="130" t="e">
        <f t="shared" si="7"/>
        <v>#DIV/0!</v>
      </c>
      <c r="C87" s="143">
        <f>NSE!B75</f>
        <v>45209.557638888888</v>
      </c>
      <c r="D87" s="115">
        <f>Open!B75</f>
        <v>0</v>
      </c>
      <c r="E87" s="124" t="s">
        <v>386</v>
      </c>
      <c r="F87" s="148" t="e">
        <f t="shared" si="10"/>
        <v>#DIV/0!</v>
      </c>
      <c r="G87" s="140">
        <f>Open!D75</f>
        <v>0</v>
      </c>
      <c r="H87" s="128" t="e">
        <f t="shared" si="11"/>
        <v>#DIV/0!</v>
      </c>
      <c r="I87" s="133" t="s">
        <v>451</v>
      </c>
      <c r="J87" s="115">
        <f>Open!H75</f>
        <v>0</v>
      </c>
      <c r="K87" s="141">
        <f>Open!G75</f>
        <v>0</v>
      </c>
      <c r="L87" s="120" t="e">
        <f t="shared" si="12"/>
        <v>#DIV/0!</v>
      </c>
      <c r="M87" s="127" t="str">
        <f t="shared" si="8"/>
        <v/>
      </c>
      <c r="N87" s="128" t="str">
        <f t="shared" si="13"/>
        <v/>
      </c>
      <c r="O87" s="129" t="str">
        <f t="shared" si="9"/>
        <v/>
      </c>
      <c r="P87" s="133"/>
    </row>
    <row r="88" spans="2:16" s="77" customFormat="1" ht="15.75" thickBot="1" x14ac:dyDescent="0.3">
      <c r="B88" s="130" t="e">
        <f t="shared" si="7"/>
        <v>#DIV/0!</v>
      </c>
      <c r="C88" s="143">
        <f>NSE!B76</f>
        <v>45209.557638888888</v>
      </c>
      <c r="D88" s="115">
        <f>Open!B76</f>
        <v>0</v>
      </c>
      <c r="E88" s="124" t="s">
        <v>386</v>
      </c>
      <c r="F88" s="148" t="e">
        <f t="shared" si="10"/>
        <v>#DIV/0!</v>
      </c>
      <c r="G88" s="140">
        <f>Open!D76</f>
        <v>0</v>
      </c>
      <c r="H88" s="128" t="e">
        <f t="shared" si="11"/>
        <v>#DIV/0!</v>
      </c>
      <c r="I88" s="133" t="s">
        <v>452</v>
      </c>
      <c r="J88" s="115">
        <f>Open!H76</f>
        <v>0</v>
      </c>
      <c r="K88" s="141">
        <f>Open!G76</f>
        <v>0</v>
      </c>
      <c r="L88" s="120" t="e">
        <f t="shared" si="12"/>
        <v>#DIV/0!</v>
      </c>
      <c r="M88" s="127" t="str">
        <f t="shared" si="8"/>
        <v/>
      </c>
      <c r="N88" s="128" t="str">
        <f t="shared" si="13"/>
        <v/>
      </c>
      <c r="O88" s="129" t="str">
        <f t="shared" si="9"/>
        <v/>
      </c>
      <c r="P88" s="133"/>
    </row>
    <row r="89" spans="2:16" s="77" customFormat="1" ht="15.75" thickBot="1" x14ac:dyDescent="0.3">
      <c r="B89" s="130" t="e">
        <f t="shared" si="7"/>
        <v>#DIV/0!</v>
      </c>
      <c r="C89" s="143">
        <f>NSE!B77</f>
        <v>45209.557638888888</v>
      </c>
      <c r="D89" s="115">
        <f>Open!B77</f>
        <v>0</v>
      </c>
      <c r="E89" s="124" t="s">
        <v>386</v>
      </c>
      <c r="F89" s="148" t="e">
        <f t="shared" si="10"/>
        <v>#DIV/0!</v>
      </c>
      <c r="G89" s="140">
        <f>Open!D77</f>
        <v>0</v>
      </c>
      <c r="H89" s="128" t="e">
        <f t="shared" si="11"/>
        <v>#DIV/0!</v>
      </c>
      <c r="I89" s="133" t="s">
        <v>453</v>
      </c>
      <c r="J89" s="115">
        <f>Open!H77</f>
        <v>0</v>
      </c>
      <c r="K89" s="141">
        <f>Open!G77</f>
        <v>0</v>
      </c>
      <c r="L89" s="120" t="e">
        <f t="shared" si="12"/>
        <v>#DIV/0!</v>
      </c>
      <c r="M89" s="127" t="str">
        <f t="shared" si="8"/>
        <v/>
      </c>
      <c r="N89" s="128" t="str">
        <f t="shared" si="13"/>
        <v/>
      </c>
      <c r="O89" s="129" t="str">
        <f t="shared" si="9"/>
        <v/>
      </c>
      <c r="P89" s="133"/>
    </row>
    <row r="90" spans="2:16" s="77" customFormat="1" ht="15.75" thickBot="1" x14ac:dyDescent="0.3">
      <c r="B90" s="130" t="e">
        <f t="shared" si="7"/>
        <v>#DIV/0!</v>
      </c>
      <c r="C90" s="143">
        <f>NSE!B78</f>
        <v>45209.557638888888</v>
      </c>
      <c r="D90" s="115">
        <f>Open!B78</f>
        <v>0</v>
      </c>
      <c r="E90" s="124" t="s">
        <v>386</v>
      </c>
      <c r="F90" s="148" t="e">
        <f t="shared" si="10"/>
        <v>#DIV/0!</v>
      </c>
      <c r="G90" s="140">
        <f>Open!D78</f>
        <v>0</v>
      </c>
      <c r="H90" s="128" t="e">
        <f t="shared" si="11"/>
        <v>#DIV/0!</v>
      </c>
      <c r="I90" s="133" t="s">
        <v>454</v>
      </c>
      <c r="J90" s="115">
        <f>Open!H78</f>
        <v>0</v>
      </c>
      <c r="K90" s="141">
        <f>Open!G78</f>
        <v>0</v>
      </c>
      <c r="L90" s="120" t="e">
        <f t="shared" si="12"/>
        <v>#DIV/0!</v>
      </c>
      <c r="M90" s="127" t="str">
        <f t="shared" si="8"/>
        <v/>
      </c>
      <c r="N90" s="128" t="str">
        <f t="shared" si="13"/>
        <v/>
      </c>
      <c r="O90" s="129" t="str">
        <f t="shared" si="9"/>
        <v/>
      </c>
      <c r="P90" s="133"/>
    </row>
    <row r="91" spans="2:16" s="77" customFormat="1" ht="15.75" thickBot="1" x14ac:dyDescent="0.3">
      <c r="B91" s="130" t="e">
        <f t="shared" si="7"/>
        <v>#DIV/0!</v>
      </c>
      <c r="C91" s="143">
        <f>NSE!B79</f>
        <v>45209.557638888888</v>
      </c>
      <c r="D91" s="115">
        <f>Open!B79</f>
        <v>0</v>
      </c>
      <c r="E91" s="124" t="s">
        <v>386</v>
      </c>
      <c r="F91" s="148" t="e">
        <f t="shared" si="10"/>
        <v>#DIV/0!</v>
      </c>
      <c r="G91" s="140">
        <f>Open!D79</f>
        <v>0</v>
      </c>
      <c r="H91" s="128" t="e">
        <f t="shared" si="11"/>
        <v>#DIV/0!</v>
      </c>
      <c r="I91" s="133" t="s">
        <v>455</v>
      </c>
      <c r="J91" s="115">
        <f>Open!H79</f>
        <v>0</v>
      </c>
      <c r="K91" s="141">
        <f>Open!G79</f>
        <v>0</v>
      </c>
      <c r="L91" s="120" t="e">
        <f t="shared" si="12"/>
        <v>#DIV/0!</v>
      </c>
      <c r="M91" s="127" t="str">
        <f t="shared" si="8"/>
        <v/>
      </c>
      <c r="N91" s="128" t="str">
        <f t="shared" si="13"/>
        <v/>
      </c>
      <c r="O91" s="129" t="str">
        <f t="shared" si="9"/>
        <v/>
      </c>
      <c r="P91" s="133"/>
    </row>
    <row r="92" spans="2:16" s="77" customFormat="1" ht="15.75" thickBot="1" x14ac:dyDescent="0.3">
      <c r="B92" s="130" t="e">
        <f t="shared" si="7"/>
        <v>#DIV/0!</v>
      </c>
      <c r="C92" s="143">
        <f>NSE!B80</f>
        <v>45209.557638888888</v>
      </c>
      <c r="D92" s="115">
        <f>Open!B80</f>
        <v>0</v>
      </c>
      <c r="E92" s="124" t="s">
        <v>386</v>
      </c>
      <c r="F92" s="148" t="e">
        <f t="shared" si="10"/>
        <v>#DIV/0!</v>
      </c>
      <c r="G92" s="140">
        <f>Open!D80</f>
        <v>0</v>
      </c>
      <c r="H92" s="128" t="e">
        <f t="shared" si="11"/>
        <v>#DIV/0!</v>
      </c>
      <c r="I92" s="133" t="s">
        <v>456</v>
      </c>
      <c r="J92" s="115">
        <f>Open!H80</f>
        <v>0</v>
      </c>
      <c r="K92" s="141">
        <f>Open!G80</f>
        <v>0</v>
      </c>
      <c r="L92" s="120" t="e">
        <f t="shared" si="12"/>
        <v>#DIV/0!</v>
      </c>
      <c r="M92" s="127" t="str">
        <f t="shared" si="8"/>
        <v/>
      </c>
      <c r="N92" s="128" t="str">
        <f t="shared" si="13"/>
        <v/>
      </c>
      <c r="O92" s="129" t="str">
        <f t="shared" si="9"/>
        <v/>
      </c>
      <c r="P92" s="133"/>
    </row>
    <row r="93" spans="2:16" s="77" customFormat="1" ht="15.75" thickBot="1" x14ac:dyDescent="0.3">
      <c r="B93" s="130" t="e">
        <f t="shared" si="7"/>
        <v>#DIV/0!</v>
      </c>
      <c r="C93" s="143">
        <f>NSE!B81</f>
        <v>45209.557638888888</v>
      </c>
      <c r="D93" s="115">
        <f>Open!B81</f>
        <v>0</v>
      </c>
      <c r="E93" s="124" t="s">
        <v>386</v>
      </c>
      <c r="F93" s="148" t="e">
        <f t="shared" si="10"/>
        <v>#DIV/0!</v>
      </c>
      <c r="G93" s="140">
        <f>Open!D81</f>
        <v>0</v>
      </c>
      <c r="H93" s="128" t="e">
        <f t="shared" si="11"/>
        <v>#DIV/0!</v>
      </c>
      <c r="I93" s="133" t="s">
        <v>457</v>
      </c>
      <c r="J93" s="115">
        <f>Open!H81</f>
        <v>0</v>
      </c>
      <c r="K93" s="141">
        <f>Open!G81</f>
        <v>0</v>
      </c>
      <c r="L93" s="120" t="e">
        <f t="shared" si="12"/>
        <v>#DIV/0!</v>
      </c>
      <c r="M93" s="127" t="str">
        <f t="shared" si="8"/>
        <v/>
      </c>
      <c r="N93" s="128" t="str">
        <f t="shared" si="13"/>
        <v/>
      </c>
      <c r="O93" s="129" t="str">
        <f t="shared" si="9"/>
        <v/>
      </c>
      <c r="P93" s="133"/>
    </row>
    <row r="94" spans="2:16" s="77" customFormat="1" ht="15.75" thickBot="1" x14ac:dyDescent="0.3">
      <c r="B94" s="130" t="e">
        <f t="shared" si="7"/>
        <v>#DIV/0!</v>
      </c>
      <c r="C94" s="143">
        <f>NSE!B82</f>
        <v>45209.557638888888</v>
      </c>
      <c r="D94" s="115">
        <f>Open!B82</f>
        <v>0</v>
      </c>
      <c r="E94" s="124" t="s">
        <v>386</v>
      </c>
      <c r="F94" s="148" t="e">
        <f t="shared" si="10"/>
        <v>#DIV/0!</v>
      </c>
      <c r="G94" s="140">
        <f>Open!D82</f>
        <v>0</v>
      </c>
      <c r="H94" s="128" t="e">
        <f t="shared" si="11"/>
        <v>#DIV/0!</v>
      </c>
      <c r="I94" s="133" t="s">
        <v>458</v>
      </c>
      <c r="J94" s="115">
        <f>Open!H82</f>
        <v>0</v>
      </c>
      <c r="K94" s="141">
        <f>Open!G82</f>
        <v>0</v>
      </c>
      <c r="L94" s="120" t="e">
        <f t="shared" si="12"/>
        <v>#DIV/0!</v>
      </c>
      <c r="M94" s="127" t="str">
        <f t="shared" si="8"/>
        <v/>
      </c>
      <c r="N94" s="128" t="str">
        <f t="shared" si="13"/>
        <v/>
      </c>
      <c r="O94" s="129" t="str">
        <f t="shared" si="9"/>
        <v/>
      </c>
      <c r="P94" s="133"/>
    </row>
    <row r="95" spans="2:16" s="77" customFormat="1" ht="15.75" thickBot="1" x14ac:dyDescent="0.3">
      <c r="B95" s="130" t="e">
        <f t="shared" si="7"/>
        <v>#DIV/0!</v>
      </c>
      <c r="C95" s="143">
        <f>NSE!B83</f>
        <v>45209.557638888888</v>
      </c>
      <c r="D95" s="115">
        <f>Open!B83</f>
        <v>0</v>
      </c>
      <c r="E95" s="124" t="s">
        <v>386</v>
      </c>
      <c r="F95" s="148" t="e">
        <f t="shared" si="10"/>
        <v>#DIV/0!</v>
      </c>
      <c r="G95" s="140">
        <f>Open!D83</f>
        <v>0</v>
      </c>
      <c r="H95" s="128" t="e">
        <f t="shared" si="11"/>
        <v>#DIV/0!</v>
      </c>
      <c r="I95" s="133" t="s">
        <v>459</v>
      </c>
      <c r="J95" s="115">
        <f>Open!H83</f>
        <v>0</v>
      </c>
      <c r="K95" s="141">
        <f>Open!G83</f>
        <v>0</v>
      </c>
      <c r="L95" s="120" t="e">
        <f t="shared" si="12"/>
        <v>#DIV/0!</v>
      </c>
      <c r="M95" s="127" t="str">
        <f t="shared" si="8"/>
        <v/>
      </c>
      <c r="N95" s="128" t="str">
        <f t="shared" si="13"/>
        <v/>
      </c>
      <c r="O95" s="129" t="str">
        <f t="shared" si="9"/>
        <v/>
      </c>
      <c r="P95" s="133"/>
    </row>
    <row r="96" spans="2:16" s="77" customFormat="1" ht="15.75" thickBot="1" x14ac:dyDescent="0.3">
      <c r="B96" s="130" t="e">
        <f t="shared" si="7"/>
        <v>#DIV/0!</v>
      </c>
      <c r="C96" s="143">
        <f>NSE!B84</f>
        <v>45209.557638888888</v>
      </c>
      <c r="D96" s="115">
        <f>Open!B84</f>
        <v>0</v>
      </c>
      <c r="E96" s="124" t="s">
        <v>386</v>
      </c>
      <c r="F96" s="148" t="e">
        <f t="shared" si="10"/>
        <v>#DIV/0!</v>
      </c>
      <c r="G96" s="140">
        <f>Open!D84</f>
        <v>0</v>
      </c>
      <c r="H96" s="128" t="e">
        <f t="shared" si="11"/>
        <v>#DIV/0!</v>
      </c>
      <c r="I96" s="133" t="s">
        <v>460</v>
      </c>
      <c r="J96" s="115">
        <f>Open!H84</f>
        <v>0</v>
      </c>
      <c r="K96" s="141">
        <f>Open!G84</f>
        <v>0</v>
      </c>
      <c r="L96" s="120" t="e">
        <f t="shared" si="12"/>
        <v>#DIV/0!</v>
      </c>
      <c r="M96" s="127" t="str">
        <f t="shared" si="8"/>
        <v/>
      </c>
      <c r="N96" s="128" t="str">
        <f t="shared" si="13"/>
        <v/>
      </c>
      <c r="O96" s="129" t="str">
        <f t="shared" si="9"/>
        <v/>
      </c>
      <c r="P96" s="133"/>
    </row>
    <row r="97" spans="2:16" s="77" customFormat="1" ht="15.75" thickBot="1" x14ac:dyDescent="0.3">
      <c r="B97" s="130" t="e">
        <f t="shared" si="7"/>
        <v>#DIV/0!</v>
      </c>
      <c r="C97" s="143">
        <f>NSE!B85</f>
        <v>45209.557638888888</v>
      </c>
      <c r="D97" s="115">
        <f>Open!B85</f>
        <v>0</v>
      </c>
      <c r="E97" s="124" t="s">
        <v>386</v>
      </c>
      <c r="F97" s="148" t="e">
        <f t="shared" si="10"/>
        <v>#DIV/0!</v>
      </c>
      <c r="G97" s="140">
        <f>Open!D85</f>
        <v>0</v>
      </c>
      <c r="H97" s="128" t="e">
        <f t="shared" si="11"/>
        <v>#DIV/0!</v>
      </c>
      <c r="I97" s="133" t="s">
        <v>461</v>
      </c>
      <c r="J97" s="115">
        <f>Open!H85</f>
        <v>0</v>
      </c>
      <c r="K97" s="141">
        <f>Open!G85</f>
        <v>0</v>
      </c>
      <c r="L97" s="120" t="e">
        <f t="shared" si="12"/>
        <v>#DIV/0!</v>
      </c>
      <c r="M97" s="127" t="str">
        <f t="shared" si="8"/>
        <v/>
      </c>
      <c r="N97" s="128" t="str">
        <f t="shared" si="13"/>
        <v/>
      </c>
      <c r="O97" s="129" t="str">
        <f t="shared" si="9"/>
        <v/>
      </c>
      <c r="P97" s="133"/>
    </row>
    <row r="98" spans="2:16" s="77" customFormat="1" ht="15.75" thickBot="1" x14ac:dyDescent="0.3">
      <c r="B98" s="130" t="e">
        <f t="shared" si="7"/>
        <v>#DIV/0!</v>
      </c>
      <c r="C98" s="143">
        <f>NSE!B86</f>
        <v>45209.557638888888</v>
      </c>
      <c r="D98" s="115">
        <f>Open!B86</f>
        <v>0</v>
      </c>
      <c r="E98" s="124" t="s">
        <v>386</v>
      </c>
      <c r="F98" s="148" t="e">
        <f t="shared" si="10"/>
        <v>#DIV/0!</v>
      </c>
      <c r="G98" s="140">
        <f>Open!D86</f>
        <v>0</v>
      </c>
      <c r="H98" s="128" t="e">
        <f t="shared" si="11"/>
        <v>#DIV/0!</v>
      </c>
      <c r="I98" s="133" t="s">
        <v>462</v>
      </c>
      <c r="J98" s="115">
        <f>Open!H86</f>
        <v>0</v>
      </c>
      <c r="K98" s="141">
        <f>Open!G86</f>
        <v>0</v>
      </c>
      <c r="L98" s="120" t="e">
        <f t="shared" si="12"/>
        <v>#DIV/0!</v>
      </c>
      <c r="M98" s="127" t="str">
        <f t="shared" si="8"/>
        <v/>
      </c>
      <c r="N98" s="128" t="str">
        <f t="shared" si="13"/>
        <v/>
      </c>
      <c r="O98" s="129" t="str">
        <f t="shared" si="9"/>
        <v/>
      </c>
      <c r="P98" s="133"/>
    </row>
    <row r="99" spans="2:16" s="77" customFormat="1" ht="15.75" thickBot="1" x14ac:dyDescent="0.3">
      <c r="B99" s="130" t="e">
        <f t="shared" si="7"/>
        <v>#DIV/0!</v>
      </c>
      <c r="C99" s="143">
        <f>NSE!B87</f>
        <v>45209.557638888888</v>
      </c>
      <c r="D99" s="115">
        <f>Open!B87</f>
        <v>0</v>
      </c>
      <c r="E99" s="124" t="s">
        <v>386</v>
      </c>
      <c r="F99" s="148" t="e">
        <f t="shared" si="10"/>
        <v>#DIV/0!</v>
      </c>
      <c r="G99" s="140">
        <f>Open!D87</f>
        <v>0</v>
      </c>
      <c r="H99" s="128" t="e">
        <f t="shared" si="11"/>
        <v>#DIV/0!</v>
      </c>
      <c r="I99" s="133" t="s">
        <v>463</v>
      </c>
      <c r="J99" s="115">
        <f>Open!H87</f>
        <v>0</v>
      </c>
      <c r="K99" s="141">
        <f>Open!G87</f>
        <v>0</v>
      </c>
      <c r="L99" s="120" t="e">
        <f t="shared" si="12"/>
        <v>#DIV/0!</v>
      </c>
      <c r="M99" s="127" t="str">
        <f t="shared" si="8"/>
        <v/>
      </c>
      <c r="N99" s="128" t="str">
        <f t="shared" si="13"/>
        <v/>
      </c>
      <c r="O99" s="129" t="str">
        <f t="shared" si="9"/>
        <v/>
      </c>
      <c r="P99" s="133"/>
    </row>
    <row r="100" spans="2:16" s="77" customFormat="1" ht="15.75" thickBot="1" x14ac:dyDescent="0.3">
      <c r="B100" s="130" t="e">
        <f t="shared" si="7"/>
        <v>#DIV/0!</v>
      </c>
      <c r="C100" s="143">
        <f>NSE!B88</f>
        <v>45209.557638888888</v>
      </c>
      <c r="D100" s="115">
        <f>Open!B88</f>
        <v>0</v>
      </c>
      <c r="E100" s="124" t="s">
        <v>386</v>
      </c>
      <c r="F100" s="148" t="e">
        <f t="shared" si="10"/>
        <v>#DIV/0!</v>
      </c>
      <c r="G100" s="140">
        <f>Open!D88</f>
        <v>0</v>
      </c>
      <c r="H100" s="128" t="e">
        <f t="shared" si="11"/>
        <v>#DIV/0!</v>
      </c>
      <c r="I100" s="133" t="s">
        <v>464</v>
      </c>
      <c r="J100" s="115">
        <f>Open!H88</f>
        <v>0</v>
      </c>
      <c r="K100" s="141">
        <f>Open!G88</f>
        <v>0</v>
      </c>
      <c r="L100" s="120" t="e">
        <f t="shared" si="12"/>
        <v>#DIV/0!</v>
      </c>
      <c r="M100" s="127" t="str">
        <f t="shared" si="8"/>
        <v/>
      </c>
      <c r="N100" s="128" t="str">
        <f t="shared" si="13"/>
        <v/>
      </c>
      <c r="O100" s="129" t="str">
        <f t="shared" si="9"/>
        <v/>
      </c>
      <c r="P100" s="133"/>
    </row>
    <row r="101" spans="2:16" s="77" customFormat="1" ht="15.75" thickBot="1" x14ac:dyDescent="0.3">
      <c r="B101" s="130" t="e">
        <f t="shared" si="7"/>
        <v>#DIV/0!</v>
      </c>
      <c r="C101" s="143">
        <f>NSE!B89</f>
        <v>45209.557638888888</v>
      </c>
      <c r="D101" s="115">
        <f>Open!B89</f>
        <v>0</v>
      </c>
      <c r="E101" s="124" t="s">
        <v>386</v>
      </c>
      <c r="F101" s="148" t="e">
        <f t="shared" si="10"/>
        <v>#DIV/0!</v>
      </c>
      <c r="G101" s="140">
        <f>Open!D89</f>
        <v>0</v>
      </c>
      <c r="H101" s="128" t="e">
        <f t="shared" si="11"/>
        <v>#DIV/0!</v>
      </c>
      <c r="I101" s="133" t="s">
        <v>465</v>
      </c>
      <c r="J101" s="115">
        <f>Open!H89</f>
        <v>0</v>
      </c>
      <c r="K101" s="141">
        <f>Open!G89</f>
        <v>0</v>
      </c>
      <c r="L101" s="120" t="e">
        <f t="shared" si="12"/>
        <v>#DIV/0!</v>
      </c>
      <c r="M101" s="127" t="str">
        <f t="shared" si="8"/>
        <v/>
      </c>
      <c r="N101" s="128" t="str">
        <f t="shared" si="13"/>
        <v/>
      </c>
      <c r="O101" s="129" t="str">
        <f t="shared" si="9"/>
        <v/>
      </c>
      <c r="P101" s="133"/>
    </row>
    <row r="102" spans="2:16" s="77" customFormat="1" ht="15.75" thickBot="1" x14ac:dyDescent="0.3">
      <c r="B102" s="130" t="e">
        <f t="shared" si="7"/>
        <v>#DIV/0!</v>
      </c>
      <c r="C102" s="143">
        <f>NSE!B90</f>
        <v>45209.557638888888</v>
      </c>
      <c r="D102" s="115">
        <f>Open!B90</f>
        <v>0</v>
      </c>
      <c r="E102" s="124" t="s">
        <v>386</v>
      </c>
      <c r="F102" s="148" t="e">
        <f t="shared" si="10"/>
        <v>#DIV/0!</v>
      </c>
      <c r="G102" s="140">
        <f>Open!D90</f>
        <v>0</v>
      </c>
      <c r="H102" s="128" t="e">
        <f t="shared" si="11"/>
        <v>#DIV/0!</v>
      </c>
      <c r="I102" s="133" t="s">
        <v>466</v>
      </c>
      <c r="J102" s="115">
        <f>Open!H90</f>
        <v>0</v>
      </c>
      <c r="K102" s="141">
        <f>Open!G90</f>
        <v>0</v>
      </c>
      <c r="L102" s="120" t="e">
        <f t="shared" si="12"/>
        <v>#DIV/0!</v>
      </c>
      <c r="M102" s="127" t="str">
        <f t="shared" si="8"/>
        <v/>
      </c>
      <c r="N102" s="128" t="str">
        <f t="shared" si="13"/>
        <v/>
      </c>
      <c r="O102" s="129" t="str">
        <f t="shared" si="9"/>
        <v/>
      </c>
      <c r="P102" s="133"/>
    </row>
    <row r="103" spans="2:16" s="77" customFormat="1" ht="15.75" thickBot="1" x14ac:dyDescent="0.3">
      <c r="B103" s="130" t="e">
        <f t="shared" si="7"/>
        <v>#DIV/0!</v>
      </c>
      <c r="C103" s="143">
        <f>NSE!B91</f>
        <v>45209.557638888888</v>
      </c>
      <c r="D103" s="115">
        <f>Open!B91</f>
        <v>0</v>
      </c>
      <c r="E103" s="124" t="s">
        <v>386</v>
      </c>
      <c r="F103" s="148" t="e">
        <f t="shared" si="10"/>
        <v>#DIV/0!</v>
      </c>
      <c r="G103" s="140">
        <f>Open!D91</f>
        <v>0</v>
      </c>
      <c r="H103" s="128" t="e">
        <f t="shared" si="11"/>
        <v>#DIV/0!</v>
      </c>
      <c r="I103" s="133" t="s">
        <v>467</v>
      </c>
      <c r="J103" s="115">
        <f>Open!H91</f>
        <v>0</v>
      </c>
      <c r="K103" s="141">
        <f>Open!G91</f>
        <v>0</v>
      </c>
      <c r="L103" s="120" t="e">
        <f t="shared" si="12"/>
        <v>#DIV/0!</v>
      </c>
      <c r="M103" s="127" t="str">
        <f t="shared" si="8"/>
        <v/>
      </c>
      <c r="N103" s="128" t="str">
        <f t="shared" si="13"/>
        <v/>
      </c>
      <c r="O103" s="129" t="str">
        <f t="shared" si="9"/>
        <v/>
      </c>
      <c r="P103" s="133"/>
    </row>
    <row r="104" spans="2:16" s="77" customFormat="1" ht="15.75" thickBot="1" x14ac:dyDescent="0.3">
      <c r="B104" s="130" t="e">
        <f t="shared" si="7"/>
        <v>#DIV/0!</v>
      </c>
      <c r="C104" s="143">
        <f>NSE!B92</f>
        <v>45209.557638888888</v>
      </c>
      <c r="D104" s="115">
        <f>Open!B92</f>
        <v>0</v>
      </c>
      <c r="E104" s="124" t="s">
        <v>386</v>
      </c>
      <c r="F104" s="148" t="e">
        <f t="shared" si="10"/>
        <v>#DIV/0!</v>
      </c>
      <c r="G104" s="140">
        <f>Open!D92</f>
        <v>0</v>
      </c>
      <c r="H104" s="128" t="e">
        <f t="shared" si="11"/>
        <v>#DIV/0!</v>
      </c>
      <c r="I104" s="133" t="s">
        <v>468</v>
      </c>
      <c r="J104" s="115">
        <f>Open!H92</f>
        <v>0</v>
      </c>
      <c r="K104" s="141">
        <f>Open!G92</f>
        <v>0</v>
      </c>
      <c r="L104" s="120" t="e">
        <f t="shared" si="12"/>
        <v>#DIV/0!</v>
      </c>
      <c r="M104" s="127" t="str">
        <f t="shared" si="8"/>
        <v/>
      </c>
      <c r="N104" s="128" t="str">
        <f t="shared" si="13"/>
        <v/>
      </c>
      <c r="O104" s="129" t="str">
        <f t="shared" si="9"/>
        <v/>
      </c>
      <c r="P104" s="133"/>
    </row>
    <row r="105" spans="2:16" s="77" customFormat="1" ht="15.75" thickBot="1" x14ac:dyDescent="0.3">
      <c r="B105" s="130" t="e">
        <f t="shared" si="7"/>
        <v>#DIV/0!</v>
      </c>
      <c r="C105" s="143">
        <f>NSE!B93</f>
        <v>45209.557638888888</v>
      </c>
      <c r="D105" s="115">
        <f>Open!B93</f>
        <v>0</v>
      </c>
      <c r="E105" s="124" t="s">
        <v>386</v>
      </c>
      <c r="F105" s="148" t="e">
        <f t="shared" si="10"/>
        <v>#DIV/0!</v>
      </c>
      <c r="G105" s="140">
        <f>Open!D93</f>
        <v>0</v>
      </c>
      <c r="H105" s="128" t="e">
        <f t="shared" si="11"/>
        <v>#DIV/0!</v>
      </c>
      <c r="I105" s="133" t="s">
        <v>469</v>
      </c>
      <c r="J105" s="115">
        <f>Open!H93</f>
        <v>0</v>
      </c>
      <c r="K105" s="141">
        <f>Open!G93</f>
        <v>0</v>
      </c>
      <c r="L105" s="120" t="e">
        <f t="shared" si="12"/>
        <v>#DIV/0!</v>
      </c>
      <c r="M105" s="127" t="str">
        <f t="shared" si="8"/>
        <v/>
      </c>
      <c r="N105" s="128" t="str">
        <f t="shared" si="13"/>
        <v/>
      </c>
      <c r="O105" s="129" t="str">
        <f t="shared" si="9"/>
        <v/>
      </c>
      <c r="P105" s="133"/>
    </row>
    <row r="106" spans="2:16" s="77" customFormat="1" ht="15.75" thickBot="1" x14ac:dyDescent="0.3">
      <c r="B106" s="130" t="e">
        <f t="shared" si="7"/>
        <v>#DIV/0!</v>
      </c>
      <c r="C106" s="143">
        <f>NSE!B94</f>
        <v>45209.557638888888</v>
      </c>
      <c r="D106" s="115">
        <f>Open!B94</f>
        <v>0</v>
      </c>
      <c r="E106" s="124" t="s">
        <v>386</v>
      </c>
      <c r="F106" s="148" t="e">
        <f t="shared" si="10"/>
        <v>#DIV/0!</v>
      </c>
      <c r="G106" s="140">
        <f>Open!D94</f>
        <v>0</v>
      </c>
      <c r="H106" s="128" t="e">
        <f t="shared" si="11"/>
        <v>#DIV/0!</v>
      </c>
      <c r="I106" s="133" t="s">
        <v>470</v>
      </c>
      <c r="J106" s="115">
        <f>Open!H94</f>
        <v>0</v>
      </c>
      <c r="K106" s="141">
        <f>Open!G94</f>
        <v>0</v>
      </c>
      <c r="L106" s="120" t="e">
        <f t="shared" si="12"/>
        <v>#DIV/0!</v>
      </c>
      <c r="M106" s="127" t="str">
        <f t="shared" si="8"/>
        <v/>
      </c>
      <c r="N106" s="128" t="str">
        <f t="shared" si="13"/>
        <v/>
      </c>
      <c r="O106" s="129" t="str">
        <f t="shared" si="9"/>
        <v/>
      </c>
      <c r="P106" s="133"/>
    </row>
    <row r="107" spans="2:16" s="77" customFormat="1" ht="15.75" thickBot="1" x14ac:dyDescent="0.3">
      <c r="B107" s="130" t="e">
        <f t="shared" si="7"/>
        <v>#DIV/0!</v>
      </c>
      <c r="C107" s="143">
        <f>NSE!B95</f>
        <v>45209.557638888888</v>
      </c>
      <c r="D107" s="115">
        <f>Open!B95</f>
        <v>0</v>
      </c>
      <c r="E107" s="124" t="s">
        <v>386</v>
      </c>
      <c r="F107" s="148" t="e">
        <f t="shared" si="10"/>
        <v>#DIV/0!</v>
      </c>
      <c r="G107" s="140">
        <f>Open!D95</f>
        <v>0</v>
      </c>
      <c r="H107" s="128" t="e">
        <f t="shared" si="11"/>
        <v>#DIV/0!</v>
      </c>
      <c r="I107" s="133" t="s">
        <v>471</v>
      </c>
      <c r="J107" s="115">
        <f>Open!H95</f>
        <v>0</v>
      </c>
      <c r="K107" s="141">
        <f>Open!G95</f>
        <v>0</v>
      </c>
      <c r="L107" s="120" t="e">
        <f t="shared" si="12"/>
        <v>#DIV/0!</v>
      </c>
      <c r="M107" s="127" t="str">
        <f t="shared" si="8"/>
        <v/>
      </c>
      <c r="N107" s="128" t="str">
        <f t="shared" si="13"/>
        <v/>
      </c>
      <c r="O107" s="129" t="str">
        <f t="shared" si="9"/>
        <v/>
      </c>
      <c r="P107" s="133"/>
    </row>
    <row r="108" spans="2:16" s="77" customFormat="1" ht="15.75" thickBot="1" x14ac:dyDescent="0.3">
      <c r="B108" s="130" t="e">
        <f t="shared" si="7"/>
        <v>#DIV/0!</v>
      </c>
      <c r="C108" s="143">
        <f>NSE!B96</f>
        <v>45209.557638888888</v>
      </c>
      <c r="D108" s="115">
        <f>Open!B96</f>
        <v>0</v>
      </c>
      <c r="E108" s="124" t="s">
        <v>386</v>
      </c>
      <c r="F108" s="148" t="e">
        <f t="shared" si="10"/>
        <v>#DIV/0!</v>
      </c>
      <c r="G108" s="140">
        <f>Open!D96</f>
        <v>0</v>
      </c>
      <c r="H108" s="128" t="e">
        <f t="shared" si="11"/>
        <v>#DIV/0!</v>
      </c>
      <c r="I108" s="133" t="s">
        <v>472</v>
      </c>
      <c r="J108" s="115">
        <f>Open!H96</f>
        <v>0</v>
      </c>
      <c r="K108" s="141">
        <f>Open!G96</f>
        <v>0</v>
      </c>
      <c r="L108" s="120" t="e">
        <f t="shared" si="12"/>
        <v>#DIV/0!</v>
      </c>
      <c r="M108" s="127" t="str">
        <f t="shared" si="8"/>
        <v/>
      </c>
      <c r="N108" s="128" t="str">
        <f t="shared" si="13"/>
        <v/>
      </c>
      <c r="O108" s="129" t="str">
        <f t="shared" si="9"/>
        <v/>
      </c>
      <c r="P108" s="133"/>
    </row>
    <row r="109" spans="2:16" s="77" customFormat="1" ht="15.75" thickBot="1" x14ac:dyDescent="0.3">
      <c r="B109" s="130" t="e">
        <f t="shared" si="7"/>
        <v>#DIV/0!</v>
      </c>
      <c r="C109" s="143">
        <f>NSE!B97</f>
        <v>45209.557638888888</v>
      </c>
      <c r="D109" s="115">
        <f>Open!B97</f>
        <v>0</v>
      </c>
      <c r="E109" s="124" t="s">
        <v>386</v>
      </c>
      <c r="F109" s="148" t="e">
        <f t="shared" si="10"/>
        <v>#DIV/0!</v>
      </c>
      <c r="G109" s="140">
        <f>Open!D97</f>
        <v>0</v>
      </c>
      <c r="H109" s="128" t="e">
        <f t="shared" si="11"/>
        <v>#DIV/0!</v>
      </c>
      <c r="I109" s="133" t="s">
        <v>473</v>
      </c>
      <c r="J109" s="115">
        <f>Open!H97</f>
        <v>0</v>
      </c>
      <c r="K109" s="141">
        <f>Open!G97</f>
        <v>0</v>
      </c>
      <c r="L109" s="120" t="e">
        <f t="shared" si="12"/>
        <v>#DIV/0!</v>
      </c>
      <c r="M109" s="127" t="str">
        <f t="shared" si="8"/>
        <v/>
      </c>
      <c r="N109" s="128" t="str">
        <f t="shared" si="13"/>
        <v/>
      </c>
      <c r="O109" s="129" t="str">
        <f t="shared" si="9"/>
        <v/>
      </c>
      <c r="P109" s="133"/>
    </row>
    <row r="110" spans="2:16" s="77" customFormat="1" ht="15.75" thickBot="1" x14ac:dyDescent="0.3">
      <c r="B110" s="130" t="e">
        <f t="shared" si="7"/>
        <v>#DIV/0!</v>
      </c>
      <c r="C110" s="143">
        <f>NSE!B98</f>
        <v>45209.557638888888</v>
      </c>
      <c r="D110" s="115">
        <f>Open!B98</f>
        <v>0</v>
      </c>
      <c r="E110" s="124" t="s">
        <v>386</v>
      </c>
      <c r="F110" s="148" t="e">
        <f t="shared" si="10"/>
        <v>#DIV/0!</v>
      </c>
      <c r="G110" s="140">
        <f>Open!D98</f>
        <v>0</v>
      </c>
      <c r="H110" s="128" t="e">
        <f t="shared" si="11"/>
        <v>#DIV/0!</v>
      </c>
      <c r="I110" s="133" t="s">
        <v>474</v>
      </c>
      <c r="J110" s="115">
        <f>Open!H98</f>
        <v>0</v>
      </c>
      <c r="K110" s="141">
        <f>Open!G98</f>
        <v>0</v>
      </c>
      <c r="L110" s="120" t="e">
        <f t="shared" si="12"/>
        <v>#DIV/0!</v>
      </c>
      <c r="M110" s="127" t="str">
        <f t="shared" si="8"/>
        <v/>
      </c>
      <c r="N110" s="128" t="str">
        <f t="shared" si="13"/>
        <v/>
      </c>
      <c r="O110" s="129" t="str">
        <f t="shared" si="9"/>
        <v/>
      </c>
      <c r="P110" s="133"/>
    </row>
    <row r="111" spans="2:16" s="77" customFormat="1" ht="15.75" thickBot="1" x14ac:dyDescent="0.3">
      <c r="B111" s="130" t="e">
        <f t="shared" si="7"/>
        <v>#DIV/0!</v>
      </c>
      <c r="C111" s="143">
        <f>NSE!B99</f>
        <v>45209.557638888888</v>
      </c>
      <c r="D111" s="115">
        <f>Open!B99</f>
        <v>0</v>
      </c>
      <c r="E111" s="124" t="s">
        <v>386</v>
      </c>
      <c r="F111" s="148" t="e">
        <f t="shared" si="10"/>
        <v>#DIV/0!</v>
      </c>
      <c r="G111" s="140">
        <f>Open!D99</f>
        <v>0</v>
      </c>
      <c r="H111" s="128" t="e">
        <f t="shared" si="11"/>
        <v>#DIV/0!</v>
      </c>
      <c r="I111" s="133" t="s">
        <v>475</v>
      </c>
      <c r="J111" s="115">
        <f>Open!H99</f>
        <v>0</v>
      </c>
      <c r="K111" s="141">
        <f>Open!G99</f>
        <v>0</v>
      </c>
      <c r="L111" s="120" t="e">
        <f t="shared" si="12"/>
        <v>#DIV/0!</v>
      </c>
      <c r="M111" s="127" t="str">
        <f t="shared" si="8"/>
        <v/>
      </c>
      <c r="N111" s="128" t="str">
        <f t="shared" si="13"/>
        <v/>
      </c>
      <c r="O111" s="129" t="str">
        <f t="shared" si="9"/>
        <v/>
      </c>
      <c r="P111" s="133"/>
    </row>
    <row r="112" spans="2:16" s="77" customFormat="1" ht="15.75" thickBot="1" x14ac:dyDescent="0.3">
      <c r="B112" s="130" t="e">
        <f t="shared" si="7"/>
        <v>#DIV/0!</v>
      </c>
      <c r="C112" s="143">
        <f>NSE!B100</f>
        <v>45209.557638888888</v>
      </c>
      <c r="D112" s="115">
        <f>Open!B100</f>
        <v>0</v>
      </c>
      <c r="E112" s="124" t="s">
        <v>386</v>
      </c>
      <c r="F112" s="148" t="e">
        <f t="shared" si="10"/>
        <v>#DIV/0!</v>
      </c>
      <c r="G112" s="140">
        <f>Open!D100</f>
        <v>0</v>
      </c>
      <c r="H112" s="128" t="e">
        <f t="shared" si="11"/>
        <v>#DIV/0!</v>
      </c>
      <c r="I112" s="133" t="s">
        <v>476</v>
      </c>
      <c r="J112" s="115">
        <f>Open!H100</f>
        <v>0</v>
      </c>
      <c r="K112" s="141">
        <f>Open!G100</f>
        <v>0</v>
      </c>
      <c r="L112" s="120" t="e">
        <f t="shared" si="12"/>
        <v>#DIV/0!</v>
      </c>
      <c r="M112" s="127" t="str">
        <f t="shared" si="8"/>
        <v/>
      </c>
      <c r="N112" s="128" t="str">
        <f t="shared" si="13"/>
        <v/>
      </c>
      <c r="O112" s="129" t="str">
        <f t="shared" si="9"/>
        <v/>
      </c>
      <c r="P112" s="133"/>
    </row>
    <row r="113" spans="2:16" s="77" customFormat="1" ht="15.75" thickBot="1" x14ac:dyDescent="0.3">
      <c r="B113" s="130" t="e">
        <f t="shared" si="7"/>
        <v>#DIV/0!</v>
      </c>
      <c r="C113" s="143">
        <f>NSE!B101</f>
        <v>45209.557638888888</v>
      </c>
      <c r="D113" s="115">
        <f>Open!B101</f>
        <v>0</v>
      </c>
      <c r="E113" s="124" t="s">
        <v>386</v>
      </c>
      <c r="F113" s="148" t="e">
        <f t="shared" si="10"/>
        <v>#DIV/0!</v>
      </c>
      <c r="G113" s="140">
        <f>Open!D101</f>
        <v>0</v>
      </c>
      <c r="H113" s="128" t="e">
        <f t="shared" si="11"/>
        <v>#DIV/0!</v>
      </c>
      <c r="I113" s="133" t="s">
        <v>477</v>
      </c>
      <c r="J113" s="115">
        <f>Open!H101</f>
        <v>0</v>
      </c>
      <c r="K113" s="141">
        <f>Open!G101</f>
        <v>0</v>
      </c>
      <c r="L113" s="120" t="e">
        <f t="shared" si="12"/>
        <v>#DIV/0!</v>
      </c>
      <c r="M113" s="127" t="str">
        <f t="shared" si="8"/>
        <v/>
      </c>
      <c r="N113" s="128" t="str">
        <f t="shared" si="13"/>
        <v/>
      </c>
      <c r="O113" s="129" t="str">
        <f t="shared" si="9"/>
        <v/>
      </c>
      <c r="P113" s="133"/>
    </row>
    <row r="114" spans="2:16" s="77" customFormat="1" ht="15.75" thickBot="1" x14ac:dyDescent="0.3">
      <c r="B114" s="130" t="e">
        <f t="shared" si="7"/>
        <v>#DIV/0!</v>
      </c>
      <c r="C114" s="143">
        <f>NSE!B102</f>
        <v>45209.557638888888</v>
      </c>
      <c r="D114" s="115">
        <f>Open!B102</f>
        <v>0</v>
      </c>
      <c r="E114" s="124" t="s">
        <v>386</v>
      </c>
      <c r="F114" s="148" t="e">
        <f t="shared" si="10"/>
        <v>#DIV/0!</v>
      </c>
      <c r="G114" s="140">
        <f>Open!D102</f>
        <v>0</v>
      </c>
      <c r="H114" s="128" t="e">
        <f t="shared" si="11"/>
        <v>#DIV/0!</v>
      </c>
      <c r="I114" s="133" t="s">
        <v>478</v>
      </c>
      <c r="J114" s="115">
        <f>Open!H102</f>
        <v>0</v>
      </c>
      <c r="K114" s="141">
        <f>Open!G102</f>
        <v>0</v>
      </c>
      <c r="L114" s="120" t="e">
        <f t="shared" si="12"/>
        <v>#DIV/0!</v>
      </c>
      <c r="M114" s="127" t="str">
        <f t="shared" si="8"/>
        <v/>
      </c>
      <c r="N114" s="128" t="str">
        <f t="shared" si="13"/>
        <v/>
      </c>
      <c r="O114" s="129" t="str">
        <f t="shared" si="9"/>
        <v/>
      </c>
      <c r="P114" s="133"/>
    </row>
    <row r="115" spans="2:16" s="77" customFormat="1" ht="15.75" thickBot="1" x14ac:dyDescent="0.3">
      <c r="B115" s="130" t="e">
        <f t="shared" si="7"/>
        <v>#DIV/0!</v>
      </c>
      <c r="C115" s="143">
        <f>NSE!B103</f>
        <v>45209.557638888888</v>
      </c>
      <c r="D115" s="115">
        <f>Open!B103</f>
        <v>0</v>
      </c>
      <c r="E115" s="124" t="s">
        <v>386</v>
      </c>
      <c r="F115" s="148" t="e">
        <f t="shared" si="10"/>
        <v>#DIV/0!</v>
      </c>
      <c r="G115" s="140">
        <f>Open!D103</f>
        <v>0</v>
      </c>
      <c r="H115" s="128" t="e">
        <f t="shared" si="11"/>
        <v>#DIV/0!</v>
      </c>
      <c r="I115" s="133" t="s">
        <v>479</v>
      </c>
      <c r="J115" s="115">
        <f>Open!H103</f>
        <v>0</v>
      </c>
      <c r="K115" s="141">
        <f>Open!G103</f>
        <v>0</v>
      </c>
      <c r="L115" s="120" t="e">
        <f t="shared" si="12"/>
        <v>#DIV/0!</v>
      </c>
      <c r="M115" s="127" t="str">
        <f t="shared" si="8"/>
        <v/>
      </c>
      <c r="N115" s="128" t="str">
        <f t="shared" si="13"/>
        <v/>
      </c>
      <c r="O115" s="129" t="str">
        <f t="shared" si="9"/>
        <v/>
      </c>
      <c r="P115" s="133"/>
    </row>
    <row r="116" spans="2:16" s="77" customFormat="1" ht="15.75" thickBot="1" x14ac:dyDescent="0.3">
      <c r="B116" s="130" t="e">
        <f t="shared" si="7"/>
        <v>#DIV/0!</v>
      </c>
      <c r="C116" s="143">
        <f>NSE!B104</f>
        <v>45209.557638888888</v>
      </c>
      <c r="D116" s="115">
        <f>Open!B104</f>
        <v>0</v>
      </c>
      <c r="E116" s="124" t="s">
        <v>386</v>
      </c>
      <c r="F116" s="148" t="e">
        <f t="shared" si="10"/>
        <v>#DIV/0!</v>
      </c>
      <c r="G116" s="140">
        <f>Open!D104</f>
        <v>0</v>
      </c>
      <c r="H116" s="128" t="e">
        <f t="shared" si="11"/>
        <v>#DIV/0!</v>
      </c>
      <c r="I116" s="133" t="s">
        <v>480</v>
      </c>
      <c r="J116" s="115">
        <f>Open!H104</f>
        <v>0</v>
      </c>
      <c r="K116" s="141">
        <f>Open!G104</f>
        <v>0</v>
      </c>
      <c r="L116" s="120" t="e">
        <f t="shared" si="12"/>
        <v>#DIV/0!</v>
      </c>
      <c r="M116" s="127" t="str">
        <f t="shared" si="8"/>
        <v/>
      </c>
      <c r="N116" s="128" t="str">
        <f t="shared" si="13"/>
        <v/>
      </c>
      <c r="O116" s="129" t="str">
        <f t="shared" si="9"/>
        <v/>
      </c>
      <c r="P116" s="133"/>
    </row>
    <row r="117" spans="2:16" s="77" customFormat="1" ht="15.75" thickBot="1" x14ac:dyDescent="0.3">
      <c r="B117" s="130" t="e">
        <f t="shared" si="7"/>
        <v>#DIV/0!</v>
      </c>
      <c r="C117" s="143">
        <f>NSE!B105</f>
        <v>45209.557638888888</v>
      </c>
      <c r="D117" s="115">
        <f>Open!B105</f>
        <v>0</v>
      </c>
      <c r="E117" s="124" t="s">
        <v>386</v>
      </c>
      <c r="F117" s="148" t="e">
        <f t="shared" si="10"/>
        <v>#DIV/0!</v>
      </c>
      <c r="G117" s="140">
        <f>Open!D105</f>
        <v>0</v>
      </c>
      <c r="H117" s="128" t="e">
        <f t="shared" si="11"/>
        <v>#DIV/0!</v>
      </c>
      <c r="I117" s="133" t="s">
        <v>481</v>
      </c>
      <c r="J117" s="115">
        <f>Open!H105</f>
        <v>0</v>
      </c>
      <c r="K117" s="141">
        <f>Open!G105</f>
        <v>0</v>
      </c>
      <c r="L117" s="120" t="e">
        <f t="shared" si="12"/>
        <v>#DIV/0!</v>
      </c>
      <c r="M117" s="127" t="str">
        <f t="shared" si="8"/>
        <v/>
      </c>
      <c r="N117" s="128" t="str">
        <f t="shared" si="13"/>
        <v/>
      </c>
      <c r="O117" s="129" t="str">
        <f t="shared" si="9"/>
        <v/>
      </c>
      <c r="P117" s="133"/>
    </row>
    <row r="118" spans="2:16" s="77" customFormat="1" ht="15.75" thickBot="1" x14ac:dyDescent="0.3">
      <c r="B118" s="130" t="e">
        <f t="shared" si="7"/>
        <v>#DIV/0!</v>
      </c>
      <c r="C118" s="143">
        <f>NSE!B106</f>
        <v>45209.557638888888</v>
      </c>
      <c r="D118" s="115">
        <f>Open!B106</f>
        <v>0</v>
      </c>
      <c r="E118" s="124" t="s">
        <v>386</v>
      </c>
      <c r="F118" s="148" t="e">
        <f t="shared" si="10"/>
        <v>#DIV/0!</v>
      </c>
      <c r="G118" s="140">
        <f>Open!D106</f>
        <v>0</v>
      </c>
      <c r="H118" s="128" t="e">
        <f t="shared" si="11"/>
        <v>#DIV/0!</v>
      </c>
      <c r="I118" s="133" t="s">
        <v>482</v>
      </c>
      <c r="J118" s="115">
        <f>Open!H106</f>
        <v>0</v>
      </c>
      <c r="K118" s="141">
        <f>Open!G106</f>
        <v>0</v>
      </c>
      <c r="L118" s="120" t="e">
        <f t="shared" si="12"/>
        <v>#DIV/0!</v>
      </c>
      <c r="M118" s="127" t="str">
        <f t="shared" si="8"/>
        <v/>
      </c>
      <c r="N118" s="128" t="str">
        <f t="shared" si="13"/>
        <v/>
      </c>
      <c r="O118" s="129" t="str">
        <f t="shared" si="9"/>
        <v/>
      </c>
      <c r="P118" s="133"/>
    </row>
    <row r="119" spans="2:16" s="77" customFormat="1" ht="15.75" thickBot="1" x14ac:dyDescent="0.3">
      <c r="B119" s="130" t="e">
        <f t="shared" si="7"/>
        <v>#DIV/0!</v>
      </c>
      <c r="C119" s="143">
        <f>NSE!B107</f>
        <v>45209.557638888888</v>
      </c>
      <c r="D119" s="115">
        <f>Open!B107</f>
        <v>0</v>
      </c>
      <c r="E119" s="124" t="s">
        <v>386</v>
      </c>
      <c r="F119" s="148" t="e">
        <f t="shared" si="10"/>
        <v>#DIV/0!</v>
      </c>
      <c r="G119" s="140">
        <f>Open!D107</f>
        <v>0</v>
      </c>
      <c r="H119" s="128" t="e">
        <f t="shared" si="11"/>
        <v>#DIV/0!</v>
      </c>
      <c r="I119" s="133" t="s">
        <v>483</v>
      </c>
      <c r="J119" s="115">
        <f>Open!H107</f>
        <v>0</v>
      </c>
      <c r="K119" s="141">
        <f>Open!G107</f>
        <v>0</v>
      </c>
      <c r="L119" s="120" t="e">
        <f t="shared" si="12"/>
        <v>#DIV/0!</v>
      </c>
      <c r="M119" s="127" t="str">
        <f t="shared" si="8"/>
        <v/>
      </c>
      <c r="N119" s="128" t="str">
        <f t="shared" si="13"/>
        <v/>
      </c>
      <c r="O119" s="129" t="str">
        <f t="shared" si="9"/>
        <v/>
      </c>
      <c r="P119" s="133"/>
    </row>
    <row r="120" spans="2:16" s="77" customFormat="1" ht="15.75" thickBot="1" x14ac:dyDescent="0.3">
      <c r="B120" s="130" t="e">
        <f t="shared" si="7"/>
        <v>#DIV/0!</v>
      </c>
      <c r="C120" s="143">
        <f>NSE!B108</f>
        <v>45209.557638888888</v>
      </c>
      <c r="D120" s="115">
        <f>Open!B108</f>
        <v>0</v>
      </c>
      <c r="E120" s="124" t="s">
        <v>386</v>
      </c>
      <c r="F120" s="148" t="e">
        <f t="shared" si="10"/>
        <v>#DIV/0!</v>
      </c>
      <c r="G120" s="140">
        <f>Open!D108</f>
        <v>0</v>
      </c>
      <c r="H120" s="128" t="e">
        <f t="shared" si="11"/>
        <v>#DIV/0!</v>
      </c>
      <c r="I120" s="133" t="s">
        <v>484</v>
      </c>
      <c r="J120" s="115">
        <f>Open!H108</f>
        <v>0</v>
      </c>
      <c r="K120" s="141">
        <f>Open!G108</f>
        <v>0</v>
      </c>
      <c r="L120" s="120" t="e">
        <f t="shared" si="12"/>
        <v>#DIV/0!</v>
      </c>
      <c r="M120" s="127" t="str">
        <f t="shared" si="8"/>
        <v/>
      </c>
      <c r="N120" s="128" t="str">
        <f t="shared" si="13"/>
        <v/>
      </c>
      <c r="O120" s="129" t="str">
        <f t="shared" si="9"/>
        <v/>
      </c>
      <c r="P120" s="133"/>
    </row>
    <row r="121" spans="2:16" s="77" customFormat="1" ht="15.75" thickBot="1" x14ac:dyDescent="0.3">
      <c r="B121" s="130" t="e">
        <f t="shared" si="7"/>
        <v>#DIV/0!</v>
      </c>
      <c r="C121" s="143">
        <f>NSE!B109</f>
        <v>45209.557638888888</v>
      </c>
      <c r="D121" s="115">
        <f>Open!B109</f>
        <v>0</v>
      </c>
      <c r="E121" s="124" t="s">
        <v>386</v>
      </c>
      <c r="F121" s="148" t="e">
        <f t="shared" si="10"/>
        <v>#DIV/0!</v>
      </c>
      <c r="G121" s="140">
        <f>Open!D109</f>
        <v>0</v>
      </c>
      <c r="H121" s="128" t="e">
        <f t="shared" si="11"/>
        <v>#DIV/0!</v>
      </c>
      <c r="I121" s="133" t="s">
        <v>485</v>
      </c>
      <c r="J121" s="115">
        <f>Open!H109</f>
        <v>0</v>
      </c>
      <c r="K121" s="141">
        <f>Open!G109</f>
        <v>0</v>
      </c>
      <c r="L121" s="120" t="e">
        <f t="shared" si="12"/>
        <v>#DIV/0!</v>
      </c>
      <c r="M121" s="127" t="str">
        <f t="shared" si="8"/>
        <v/>
      </c>
      <c r="N121" s="128" t="str">
        <f t="shared" si="13"/>
        <v/>
      </c>
      <c r="O121" s="129" t="str">
        <f t="shared" si="9"/>
        <v/>
      </c>
      <c r="P121" s="133"/>
    </row>
    <row r="122" spans="2:16" s="77" customFormat="1" ht="15.75" thickBot="1" x14ac:dyDescent="0.3">
      <c r="B122" s="130" t="e">
        <f t="shared" si="7"/>
        <v>#DIV/0!</v>
      </c>
      <c r="C122" s="143">
        <f>NSE!B110</f>
        <v>45209.557638888888</v>
      </c>
      <c r="D122" s="115">
        <f>Open!B110</f>
        <v>0</v>
      </c>
      <c r="E122" s="124" t="s">
        <v>386</v>
      </c>
      <c r="F122" s="148" t="e">
        <f t="shared" si="10"/>
        <v>#DIV/0!</v>
      </c>
      <c r="G122" s="140">
        <f>Open!D110</f>
        <v>0</v>
      </c>
      <c r="H122" s="128" t="e">
        <f t="shared" si="11"/>
        <v>#DIV/0!</v>
      </c>
      <c r="I122" s="133" t="s">
        <v>486</v>
      </c>
      <c r="J122" s="115">
        <f>Open!H110</f>
        <v>0</v>
      </c>
      <c r="K122" s="141">
        <f>Open!G110</f>
        <v>0</v>
      </c>
      <c r="L122" s="120" t="e">
        <f t="shared" si="12"/>
        <v>#DIV/0!</v>
      </c>
      <c r="M122" s="127" t="str">
        <f t="shared" si="8"/>
        <v/>
      </c>
      <c r="N122" s="128" t="str">
        <f t="shared" si="13"/>
        <v/>
      </c>
      <c r="O122" s="129" t="str">
        <f t="shared" si="9"/>
        <v/>
      </c>
      <c r="P122" s="133"/>
    </row>
    <row r="123" spans="2:16" s="77" customFormat="1" ht="15.75" thickBot="1" x14ac:dyDescent="0.3">
      <c r="B123" s="130" t="e">
        <f t="shared" si="7"/>
        <v>#DIV/0!</v>
      </c>
      <c r="C123" s="143">
        <f>NSE!B111</f>
        <v>45209.557638888888</v>
      </c>
      <c r="D123" s="115">
        <f>Open!B111</f>
        <v>0</v>
      </c>
      <c r="E123" s="124" t="s">
        <v>386</v>
      </c>
      <c r="F123" s="148" t="e">
        <f t="shared" si="10"/>
        <v>#DIV/0!</v>
      </c>
      <c r="G123" s="140">
        <f>Open!D111</f>
        <v>0</v>
      </c>
      <c r="H123" s="128" t="e">
        <f t="shared" si="11"/>
        <v>#DIV/0!</v>
      </c>
      <c r="I123" s="133" t="s">
        <v>487</v>
      </c>
      <c r="J123" s="115">
        <f>Open!H111</f>
        <v>0</v>
      </c>
      <c r="K123" s="141">
        <f>Open!G111</f>
        <v>0</v>
      </c>
      <c r="L123" s="120" t="e">
        <f t="shared" si="12"/>
        <v>#DIV/0!</v>
      </c>
      <c r="M123" s="127" t="str">
        <f t="shared" si="8"/>
        <v/>
      </c>
      <c r="N123" s="128" t="str">
        <f t="shared" si="13"/>
        <v/>
      </c>
      <c r="O123" s="129" t="str">
        <f t="shared" si="9"/>
        <v/>
      </c>
      <c r="P123" s="133"/>
    </row>
    <row r="124" spans="2:16" s="77" customFormat="1" ht="15.75" thickBot="1" x14ac:dyDescent="0.3">
      <c r="B124" s="130" t="e">
        <f t="shared" si="7"/>
        <v>#DIV/0!</v>
      </c>
      <c r="C124" s="143">
        <f>NSE!B112</f>
        <v>45209.557638888888</v>
      </c>
      <c r="D124" s="115">
        <f>Open!B112</f>
        <v>0</v>
      </c>
      <c r="E124" s="124" t="s">
        <v>386</v>
      </c>
      <c r="F124" s="148" t="e">
        <f t="shared" si="10"/>
        <v>#DIV/0!</v>
      </c>
      <c r="G124" s="140">
        <f>Open!D112</f>
        <v>0</v>
      </c>
      <c r="H124" s="128" t="e">
        <f t="shared" si="11"/>
        <v>#DIV/0!</v>
      </c>
      <c r="I124" s="133" t="s">
        <v>488</v>
      </c>
      <c r="J124" s="115">
        <f>Open!H112</f>
        <v>0</v>
      </c>
      <c r="K124" s="141">
        <f>Open!G112</f>
        <v>0</v>
      </c>
      <c r="L124" s="120" t="e">
        <f t="shared" si="12"/>
        <v>#DIV/0!</v>
      </c>
      <c r="M124" s="127" t="str">
        <f t="shared" si="8"/>
        <v/>
      </c>
      <c r="N124" s="128" t="str">
        <f t="shared" si="13"/>
        <v/>
      </c>
      <c r="O124" s="129" t="str">
        <f t="shared" si="9"/>
        <v/>
      </c>
      <c r="P124" s="133"/>
    </row>
    <row r="125" spans="2:16" s="77" customFormat="1" ht="15.75" thickBot="1" x14ac:dyDescent="0.3">
      <c r="B125" s="130" t="e">
        <f t="shared" si="7"/>
        <v>#DIV/0!</v>
      </c>
      <c r="C125" s="143">
        <f>NSE!B113</f>
        <v>45209.557638888888</v>
      </c>
      <c r="D125" s="115">
        <f>Open!B113</f>
        <v>0</v>
      </c>
      <c r="E125" s="124" t="s">
        <v>386</v>
      </c>
      <c r="F125" s="148" t="e">
        <f t="shared" si="10"/>
        <v>#DIV/0!</v>
      </c>
      <c r="G125" s="140">
        <f>Open!D113</f>
        <v>0</v>
      </c>
      <c r="H125" s="128" t="e">
        <f t="shared" si="11"/>
        <v>#DIV/0!</v>
      </c>
      <c r="I125" s="133" t="s">
        <v>489</v>
      </c>
      <c r="J125" s="115">
        <f>Open!H113</f>
        <v>0</v>
      </c>
      <c r="K125" s="141">
        <f>Open!G113</f>
        <v>0</v>
      </c>
      <c r="L125" s="120" t="e">
        <f t="shared" si="12"/>
        <v>#DIV/0!</v>
      </c>
      <c r="M125" s="127" t="str">
        <f t="shared" si="8"/>
        <v/>
      </c>
      <c r="N125" s="128" t="str">
        <f t="shared" si="13"/>
        <v/>
      </c>
      <c r="O125" s="129" t="str">
        <f t="shared" si="9"/>
        <v/>
      </c>
      <c r="P125" s="133"/>
    </row>
    <row r="126" spans="2:16" s="77" customFormat="1" ht="15.75" thickBot="1" x14ac:dyDescent="0.3">
      <c r="B126" s="130" t="e">
        <f t="shared" si="7"/>
        <v>#DIV/0!</v>
      </c>
      <c r="C126" s="143">
        <f>NSE!B114</f>
        <v>45209.557638888888</v>
      </c>
      <c r="D126" s="115">
        <f>Open!B114</f>
        <v>0</v>
      </c>
      <c r="E126" s="124" t="s">
        <v>386</v>
      </c>
      <c r="F126" s="148" t="e">
        <f t="shared" si="10"/>
        <v>#DIV/0!</v>
      </c>
      <c r="G126" s="140">
        <f>Open!D114</f>
        <v>0</v>
      </c>
      <c r="H126" s="128" t="e">
        <f t="shared" si="11"/>
        <v>#DIV/0!</v>
      </c>
      <c r="I126" s="133" t="s">
        <v>490</v>
      </c>
      <c r="J126" s="115">
        <f>Open!H114</f>
        <v>0</v>
      </c>
      <c r="K126" s="141">
        <f>Open!G114</f>
        <v>0</v>
      </c>
      <c r="L126" s="120" t="e">
        <f t="shared" si="12"/>
        <v>#DIV/0!</v>
      </c>
      <c r="M126" s="127" t="str">
        <f t="shared" si="8"/>
        <v/>
      </c>
      <c r="N126" s="128" t="str">
        <f t="shared" si="13"/>
        <v/>
      </c>
      <c r="O126" s="129" t="str">
        <f t="shared" si="9"/>
        <v/>
      </c>
      <c r="P126" s="133"/>
    </row>
    <row r="127" spans="2:16" s="77" customFormat="1" ht="15.75" thickBot="1" x14ac:dyDescent="0.3">
      <c r="B127" s="130" t="e">
        <f t="shared" si="7"/>
        <v>#DIV/0!</v>
      </c>
      <c r="C127" s="143">
        <f>NSE!B115</f>
        <v>45209.557638888888</v>
      </c>
      <c r="D127" s="115">
        <f>Open!B115</f>
        <v>0</v>
      </c>
      <c r="E127" s="124" t="s">
        <v>386</v>
      </c>
      <c r="F127" s="148" t="e">
        <f t="shared" si="10"/>
        <v>#DIV/0!</v>
      </c>
      <c r="G127" s="140">
        <f>Open!D115</f>
        <v>0</v>
      </c>
      <c r="H127" s="128" t="e">
        <f t="shared" si="11"/>
        <v>#DIV/0!</v>
      </c>
      <c r="I127" s="133" t="s">
        <v>491</v>
      </c>
      <c r="J127" s="115">
        <f>Open!H115</f>
        <v>0</v>
      </c>
      <c r="K127" s="141">
        <f>Open!G115</f>
        <v>0</v>
      </c>
      <c r="L127" s="120" t="e">
        <f t="shared" si="12"/>
        <v>#DIV/0!</v>
      </c>
      <c r="M127" s="127" t="str">
        <f t="shared" si="8"/>
        <v/>
      </c>
      <c r="N127" s="128" t="str">
        <f t="shared" si="13"/>
        <v/>
      </c>
      <c r="O127" s="129" t="str">
        <f t="shared" si="9"/>
        <v/>
      </c>
      <c r="P127" s="133"/>
    </row>
    <row r="128" spans="2:16" s="77" customFormat="1" ht="15.75" thickBot="1" x14ac:dyDescent="0.3">
      <c r="B128" s="130" t="e">
        <f t="shared" si="7"/>
        <v>#DIV/0!</v>
      </c>
      <c r="C128" s="143">
        <f>NSE!B116</f>
        <v>45209.557638888888</v>
      </c>
      <c r="D128" s="115">
        <f>Open!B116</f>
        <v>0</v>
      </c>
      <c r="E128" s="124" t="s">
        <v>386</v>
      </c>
      <c r="F128" s="148" t="e">
        <f t="shared" si="10"/>
        <v>#DIV/0!</v>
      </c>
      <c r="G128" s="140">
        <f>Open!D116</f>
        <v>0</v>
      </c>
      <c r="H128" s="128" t="e">
        <f t="shared" si="11"/>
        <v>#DIV/0!</v>
      </c>
      <c r="I128" s="133" t="s">
        <v>492</v>
      </c>
      <c r="J128" s="115">
        <f>Open!H116</f>
        <v>0</v>
      </c>
      <c r="K128" s="141">
        <f>Open!G116</f>
        <v>0</v>
      </c>
      <c r="L128" s="120" t="e">
        <f t="shared" si="12"/>
        <v>#DIV/0!</v>
      </c>
      <c r="M128" s="127" t="str">
        <f t="shared" si="8"/>
        <v/>
      </c>
      <c r="N128" s="128" t="str">
        <f t="shared" si="13"/>
        <v/>
      </c>
      <c r="O128" s="129" t="str">
        <f t="shared" si="9"/>
        <v/>
      </c>
      <c r="P128" s="133"/>
    </row>
    <row r="129" spans="2:16" s="77" customFormat="1" ht="15.75" thickBot="1" x14ac:dyDescent="0.3">
      <c r="B129" s="130" t="e">
        <f t="shared" si="7"/>
        <v>#DIV/0!</v>
      </c>
      <c r="C129" s="143">
        <f>NSE!B117</f>
        <v>45209.557638888888</v>
      </c>
      <c r="D129" s="115">
        <f>Open!B117</f>
        <v>0</v>
      </c>
      <c r="E129" s="124" t="s">
        <v>386</v>
      </c>
      <c r="F129" s="148" t="e">
        <f t="shared" si="10"/>
        <v>#DIV/0!</v>
      </c>
      <c r="G129" s="140">
        <f>Open!D117</f>
        <v>0</v>
      </c>
      <c r="H129" s="128" t="e">
        <f t="shared" si="11"/>
        <v>#DIV/0!</v>
      </c>
      <c r="I129" s="133" t="s">
        <v>493</v>
      </c>
      <c r="J129" s="115">
        <f>Open!H117</f>
        <v>0</v>
      </c>
      <c r="K129" s="141">
        <f>Open!G117</f>
        <v>0</v>
      </c>
      <c r="L129" s="120" t="e">
        <f t="shared" si="12"/>
        <v>#DIV/0!</v>
      </c>
      <c r="M129" s="127" t="str">
        <f t="shared" si="8"/>
        <v/>
      </c>
      <c r="N129" s="128" t="str">
        <f t="shared" si="13"/>
        <v/>
      </c>
      <c r="O129" s="129" t="str">
        <f t="shared" si="9"/>
        <v/>
      </c>
      <c r="P129" s="133"/>
    </row>
    <row r="130" spans="2:16" s="77" customFormat="1" ht="15.75" thickBot="1" x14ac:dyDescent="0.3">
      <c r="B130" s="130" t="e">
        <f t="shared" si="7"/>
        <v>#DIV/0!</v>
      </c>
      <c r="C130" s="143">
        <f>NSE!B118</f>
        <v>45209.557638888888</v>
      </c>
      <c r="D130" s="115">
        <f>Open!B118</f>
        <v>0</v>
      </c>
      <c r="E130" s="124" t="s">
        <v>386</v>
      </c>
      <c r="F130" s="148" t="e">
        <f t="shared" si="10"/>
        <v>#DIV/0!</v>
      </c>
      <c r="G130" s="140">
        <f>Open!D118</f>
        <v>0</v>
      </c>
      <c r="H130" s="128" t="e">
        <f t="shared" si="11"/>
        <v>#DIV/0!</v>
      </c>
      <c r="I130" s="133" t="s">
        <v>494</v>
      </c>
      <c r="J130" s="115">
        <f>Open!H118</f>
        <v>0</v>
      </c>
      <c r="K130" s="141">
        <f>Open!G118</f>
        <v>0</v>
      </c>
      <c r="L130" s="120" t="e">
        <f t="shared" si="12"/>
        <v>#DIV/0!</v>
      </c>
      <c r="M130" s="127" t="str">
        <f t="shared" si="8"/>
        <v/>
      </c>
      <c r="N130" s="128" t="str">
        <f t="shared" si="13"/>
        <v/>
      </c>
      <c r="O130" s="129" t="str">
        <f t="shared" si="9"/>
        <v/>
      </c>
      <c r="P130" s="133"/>
    </row>
    <row r="131" spans="2:16" s="77" customFormat="1" ht="15.75" thickBot="1" x14ac:dyDescent="0.3">
      <c r="B131" s="130" t="e">
        <f t="shared" si="7"/>
        <v>#DIV/0!</v>
      </c>
      <c r="C131" s="143">
        <f>NSE!B119</f>
        <v>45209.557638888888</v>
      </c>
      <c r="D131" s="115">
        <f>Open!B119</f>
        <v>0</v>
      </c>
      <c r="E131" s="124" t="s">
        <v>386</v>
      </c>
      <c r="F131" s="148" t="e">
        <f t="shared" si="10"/>
        <v>#DIV/0!</v>
      </c>
      <c r="G131" s="140">
        <f>Open!D119</f>
        <v>0</v>
      </c>
      <c r="H131" s="128" t="e">
        <f t="shared" si="11"/>
        <v>#DIV/0!</v>
      </c>
      <c r="I131" s="133" t="s">
        <v>495</v>
      </c>
      <c r="J131" s="115">
        <f>Open!H119</f>
        <v>0</v>
      </c>
      <c r="K131" s="141">
        <f>Open!G119</f>
        <v>0</v>
      </c>
      <c r="L131" s="120" t="e">
        <f t="shared" si="12"/>
        <v>#DIV/0!</v>
      </c>
      <c r="M131" s="127" t="str">
        <f t="shared" si="8"/>
        <v/>
      </c>
      <c r="N131" s="128" t="str">
        <f t="shared" si="13"/>
        <v/>
      </c>
      <c r="O131" s="129" t="str">
        <f t="shared" si="9"/>
        <v/>
      </c>
      <c r="P131" s="133"/>
    </row>
    <row r="132" spans="2:16" s="77" customFormat="1" ht="15.75" thickBot="1" x14ac:dyDescent="0.3">
      <c r="B132" s="130" t="e">
        <f t="shared" si="7"/>
        <v>#DIV/0!</v>
      </c>
      <c r="C132" s="143">
        <f>NSE!B120</f>
        <v>45209.557638888888</v>
      </c>
      <c r="D132" s="115">
        <f>Open!B120</f>
        <v>0</v>
      </c>
      <c r="E132" s="124" t="s">
        <v>386</v>
      </c>
      <c r="F132" s="148" t="e">
        <f t="shared" si="10"/>
        <v>#DIV/0!</v>
      </c>
      <c r="G132" s="140">
        <f>Open!D120</f>
        <v>0</v>
      </c>
      <c r="H132" s="128" t="e">
        <f t="shared" si="11"/>
        <v>#DIV/0!</v>
      </c>
      <c r="I132" s="133" t="s">
        <v>496</v>
      </c>
      <c r="J132" s="115">
        <f>Open!H120</f>
        <v>0</v>
      </c>
      <c r="K132" s="141">
        <f>Open!G120</f>
        <v>0</v>
      </c>
      <c r="L132" s="120" t="e">
        <f t="shared" si="12"/>
        <v>#DIV/0!</v>
      </c>
      <c r="M132" s="127" t="str">
        <f t="shared" si="8"/>
        <v/>
      </c>
      <c r="N132" s="128" t="str">
        <f t="shared" si="13"/>
        <v/>
      </c>
      <c r="O132" s="129" t="str">
        <f t="shared" si="9"/>
        <v/>
      </c>
      <c r="P132" s="133"/>
    </row>
    <row r="133" spans="2:16" s="77" customFormat="1" ht="15.75" thickBot="1" x14ac:dyDescent="0.3">
      <c r="B133" s="130" t="e">
        <f t="shared" si="7"/>
        <v>#DIV/0!</v>
      </c>
      <c r="C133" s="143">
        <f>NSE!B121</f>
        <v>45209.557638888888</v>
      </c>
      <c r="D133" s="115">
        <f>Open!B121</f>
        <v>0</v>
      </c>
      <c r="E133" s="124" t="s">
        <v>386</v>
      </c>
      <c r="F133" s="148" t="e">
        <f t="shared" si="10"/>
        <v>#DIV/0!</v>
      </c>
      <c r="G133" s="140">
        <f>Open!D121</f>
        <v>0</v>
      </c>
      <c r="H133" s="128" t="e">
        <f t="shared" si="11"/>
        <v>#DIV/0!</v>
      </c>
      <c r="I133" s="133" t="s">
        <v>497</v>
      </c>
      <c r="J133" s="115">
        <f>Open!H121</f>
        <v>0</v>
      </c>
      <c r="K133" s="141">
        <f>Open!G121</f>
        <v>0</v>
      </c>
      <c r="L133" s="120" t="e">
        <f t="shared" si="12"/>
        <v>#DIV/0!</v>
      </c>
      <c r="M133" s="127" t="str">
        <f t="shared" si="8"/>
        <v/>
      </c>
      <c r="N133" s="128" t="str">
        <f t="shared" si="13"/>
        <v/>
      </c>
      <c r="O133" s="129" t="str">
        <f t="shared" si="9"/>
        <v/>
      </c>
      <c r="P133" s="133"/>
    </row>
    <row r="134" spans="2:16" s="77" customFormat="1" ht="15.75" thickBot="1" x14ac:dyDescent="0.3">
      <c r="B134" s="130" t="e">
        <f t="shared" si="7"/>
        <v>#DIV/0!</v>
      </c>
      <c r="C134" s="143">
        <f>NSE!B122</f>
        <v>45209.557638888888</v>
      </c>
      <c r="D134" s="115">
        <f>Open!B122</f>
        <v>0</v>
      </c>
      <c r="E134" s="124" t="s">
        <v>386</v>
      </c>
      <c r="F134" s="148" t="e">
        <f t="shared" si="10"/>
        <v>#DIV/0!</v>
      </c>
      <c r="G134" s="140">
        <f>Open!D122</f>
        <v>0</v>
      </c>
      <c r="H134" s="128" t="e">
        <f t="shared" si="11"/>
        <v>#DIV/0!</v>
      </c>
      <c r="I134" s="133" t="s">
        <v>498</v>
      </c>
      <c r="J134" s="115">
        <f>Open!H122</f>
        <v>0</v>
      </c>
      <c r="K134" s="141">
        <f>Open!G122</f>
        <v>0</v>
      </c>
      <c r="L134" s="120" t="e">
        <f t="shared" si="12"/>
        <v>#DIV/0!</v>
      </c>
      <c r="M134" s="127" t="str">
        <f t="shared" si="8"/>
        <v/>
      </c>
      <c r="N134" s="128" t="str">
        <f t="shared" si="13"/>
        <v/>
      </c>
      <c r="O134" s="129" t="str">
        <f t="shared" si="9"/>
        <v/>
      </c>
      <c r="P134" s="133"/>
    </row>
    <row r="135" spans="2:16" s="77" customFormat="1" ht="15.75" thickBot="1" x14ac:dyDescent="0.3">
      <c r="B135" s="130" t="e">
        <f t="shared" si="7"/>
        <v>#DIV/0!</v>
      </c>
      <c r="C135" s="143">
        <f>NSE!B123</f>
        <v>45209.557638888888</v>
      </c>
      <c r="D135" s="115">
        <f>Open!B123</f>
        <v>0</v>
      </c>
      <c r="E135" s="124" t="s">
        <v>386</v>
      </c>
      <c r="F135" s="148" t="e">
        <f t="shared" si="10"/>
        <v>#DIV/0!</v>
      </c>
      <c r="G135" s="140">
        <f>Open!D123</f>
        <v>0</v>
      </c>
      <c r="H135" s="128" t="e">
        <f t="shared" si="11"/>
        <v>#DIV/0!</v>
      </c>
      <c r="I135" s="133" t="s">
        <v>499</v>
      </c>
      <c r="J135" s="115">
        <f>Open!H123</f>
        <v>0</v>
      </c>
      <c r="K135" s="141">
        <f>Open!G123</f>
        <v>0</v>
      </c>
      <c r="L135" s="120" t="e">
        <f t="shared" si="12"/>
        <v>#DIV/0!</v>
      </c>
      <c r="M135" s="127" t="str">
        <f t="shared" si="8"/>
        <v/>
      </c>
      <c r="N135" s="128" t="str">
        <f t="shared" si="13"/>
        <v/>
      </c>
      <c r="O135" s="129" t="str">
        <f t="shared" si="9"/>
        <v/>
      </c>
      <c r="P135" s="133"/>
    </row>
    <row r="136" spans="2:16" s="77" customFormat="1" ht="15.75" thickBot="1" x14ac:dyDescent="0.3">
      <c r="B136" s="130" t="e">
        <f t="shared" si="7"/>
        <v>#DIV/0!</v>
      </c>
      <c r="C136" s="143">
        <f>NSE!B124</f>
        <v>45209.557638888888</v>
      </c>
      <c r="D136" s="115">
        <f>Open!B124</f>
        <v>0</v>
      </c>
      <c r="E136" s="124" t="s">
        <v>386</v>
      </c>
      <c r="F136" s="148" t="e">
        <f t="shared" si="10"/>
        <v>#DIV/0!</v>
      </c>
      <c r="G136" s="140">
        <f>Open!D124</f>
        <v>0</v>
      </c>
      <c r="H136" s="128" t="e">
        <f t="shared" si="11"/>
        <v>#DIV/0!</v>
      </c>
      <c r="I136" s="133" t="s">
        <v>500</v>
      </c>
      <c r="J136" s="115">
        <f>Open!H124</f>
        <v>0</v>
      </c>
      <c r="K136" s="141">
        <f>Open!G124</f>
        <v>0</v>
      </c>
      <c r="L136" s="120" t="e">
        <f t="shared" si="12"/>
        <v>#DIV/0!</v>
      </c>
      <c r="M136" s="127" t="str">
        <f t="shared" si="8"/>
        <v/>
      </c>
      <c r="N136" s="128" t="str">
        <f t="shared" si="13"/>
        <v/>
      </c>
      <c r="O136" s="129" t="str">
        <f t="shared" si="9"/>
        <v/>
      </c>
      <c r="P136" s="133"/>
    </row>
    <row r="137" spans="2:16" s="77" customFormat="1" ht="15.75" thickBot="1" x14ac:dyDescent="0.3">
      <c r="B137" s="130" t="e">
        <f t="shared" si="7"/>
        <v>#DIV/0!</v>
      </c>
      <c r="C137" s="143">
        <f>NSE!B125</f>
        <v>45209.557638888888</v>
      </c>
      <c r="D137" s="115">
        <f>Open!B125</f>
        <v>0</v>
      </c>
      <c r="E137" s="124" t="s">
        <v>386</v>
      </c>
      <c r="F137" s="148" t="e">
        <f t="shared" si="10"/>
        <v>#DIV/0!</v>
      </c>
      <c r="G137" s="140">
        <f>Open!D125</f>
        <v>0</v>
      </c>
      <c r="H137" s="128" t="e">
        <f t="shared" si="11"/>
        <v>#DIV/0!</v>
      </c>
      <c r="I137" s="133" t="s">
        <v>501</v>
      </c>
      <c r="J137" s="115">
        <f>Open!H125</f>
        <v>0</v>
      </c>
      <c r="K137" s="141">
        <f>Open!G125</f>
        <v>0</v>
      </c>
      <c r="L137" s="120" t="e">
        <f t="shared" si="12"/>
        <v>#DIV/0!</v>
      </c>
      <c r="M137" s="127" t="str">
        <f t="shared" si="8"/>
        <v/>
      </c>
      <c r="N137" s="128" t="str">
        <f t="shared" si="13"/>
        <v/>
      </c>
      <c r="O137" s="129" t="str">
        <f t="shared" si="9"/>
        <v/>
      </c>
      <c r="P137" s="133"/>
    </row>
    <row r="138" spans="2:16" s="77" customFormat="1" ht="15.75" thickBot="1" x14ac:dyDescent="0.3">
      <c r="B138" s="130" t="e">
        <f t="shared" si="7"/>
        <v>#DIV/0!</v>
      </c>
      <c r="C138" s="143">
        <f>NSE!B126</f>
        <v>45209.557638888888</v>
      </c>
      <c r="D138" s="115">
        <f>Open!B126</f>
        <v>0</v>
      </c>
      <c r="E138" s="124" t="s">
        <v>386</v>
      </c>
      <c r="F138" s="148" t="e">
        <f t="shared" si="10"/>
        <v>#DIV/0!</v>
      </c>
      <c r="G138" s="140">
        <f>Open!D126</f>
        <v>0</v>
      </c>
      <c r="H138" s="128" t="e">
        <f t="shared" si="11"/>
        <v>#DIV/0!</v>
      </c>
      <c r="I138" s="133" t="s">
        <v>502</v>
      </c>
      <c r="J138" s="115">
        <f>Open!H126</f>
        <v>0</v>
      </c>
      <c r="K138" s="141">
        <f>Open!G126</f>
        <v>0</v>
      </c>
      <c r="L138" s="120" t="e">
        <f t="shared" si="12"/>
        <v>#DIV/0!</v>
      </c>
      <c r="M138" s="127" t="str">
        <f t="shared" si="8"/>
        <v/>
      </c>
      <c r="N138" s="128" t="str">
        <f t="shared" si="13"/>
        <v/>
      </c>
      <c r="O138" s="129" t="str">
        <f t="shared" si="9"/>
        <v/>
      </c>
      <c r="P138" s="133"/>
    </row>
    <row r="139" spans="2:16" s="77" customFormat="1" ht="15.75" thickBot="1" x14ac:dyDescent="0.3">
      <c r="B139" s="130" t="e">
        <f t="shared" si="7"/>
        <v>#DIV/0!</v>
      </c>
      <c r="C139" s="143">
        <f>NSE!B127</f>
        <v>45209.557638888888</v>
      </c>
      <c r="D139" s="115">
        <f>Open!B127</f>
        <v>0</v>
      </c>
      <c r="E139" s="124" t="s">
        <v>386</v>
      </c>
      <c r="F139" s="148" t="e">
        <f t="shared" si="10"/>
        <v>#DIV/0!</v>
      </c>
      <c r="G139" s="140">
        <f>Open!D127</f>
        <v>0</v>
      </c>
      <c r="H139" s="128" t="e">
        <f t="shared" si="11"/>
        <v>#DIV/0!</v>
      </c>
      <c r="I139" s="133" t="s">
        <v>503</v>
      </c>
      <c r="J139" s="115">
        <f>Open!H127</f>
        <v>0</v>
      </c>
      <c r="K139" s="141">
        <f>Open!G127</f>
        <v>0</v>
      </c>
      <c r="L139" s="120" t="e">
        <f t="shared" si="12"/>
        <v>#DIV/0!</v>
      </c>
      <c r="M139" s="127" t="str">
        <f t="shared" si="8"/>
        <v/>
      </c>
      <c r="N139" s="128" t="str">
        <f t="shared" si="13"/>
        <v/>
      </c>
      <c r="O139" s="129" t="str">
        <f t="shared" si="9"/>
        <v/>
      </c>
      <c r="P139" s="133"/>
    </row>
    <row r="140" spans="2:16" s="77" customFormat="1" ht="15.75" thickBot="1" x14ac:dyDescent="0.3">
      <c r="B140" s="130" t="e">
        <f t="shared" si="7"/>
        <v>#DIV/0!</v>
      </c>
      <c r="C140" s="143">
        <f>NSE!B128</f>
        <v>45209.557638888888</v>
      </c>
      <c r="D140" s="115">
        <f>Open!B128</f>
        <v>0</v>
      </c>
      <c r="E140" s="124" t="s">
        <v>386</v>
      </c>
      <c r="F140" s="148" t="e">
        <f t="shared" si="10"/>
        <v>#DIV/0!</v>
      </c>
      <c r="G140" s="140">
        <f>Open!D128</f>
        <v>0</v>
      </c>
      <c r="H140" s="128" t="e">
        <f t="shared" si="11"/>
        <v>#DIV/0!</v>
      </c>
      <c r="I140" s="133" t="s">
        <v>504</v>
      </c>
      <c r="J140" s="115">
        <f>Open!H128</f>
        <v>0</v>
      </c>
      <c r="K140" s="141">
        <f>Open!G128</f>
        <v>0</v>
      </c>
      <c r="L140" s="120" t="e">
        <f t="shared" si="12"/>
        <v>#DIV/0!</v>
      </c>
      <c r="M140" s="127" t="str">
        <f t="shared" si="8"/>
        <v/>
      </c>
      <c r="N140" s="128" t="str">
        <f t="shared" si="13"/>
        <v/>
      </c>
      <c r="O140" s="129" t="str">
        <f t="shared" si="9"/>
        <v/>
      </c>
      <c r="P140" s="133"/>
    </row>
    <row r="141" spans="2:16" s="77" customFormat="1" ht="15.75" thickBot="1" x14ac:dyDescent="0.3">
      <c r="B141" s="130" t="e">
        <f t="shared" si="7"/>
        <v>#DIV/0!</v>
      </c>
      <c r="C141" s="143">
        <f>NSE!B129</f>
        <v>45209.557638888888</v>
      </c>
      <c r="D141" s="115">
        <f>Open!B129</f>
        <v>0</v>
      </c>
      <c r="E141" s="124" t="s">
        <v>386</v>
      </c>
      <c r="F141" s="148" t="e">
        <f t="shared" si="10"/>
        <v>#DIV/0!</v>
      </c>
      <c r="G141" s="140">
        <f>Open!D129</f>
        <v>0</v>
      </c>
      <c r="H141" s="128" t="e">
        <f t="shared" si="11"/>
        <v>#DIV/0!</v>
      </c>
      <c r="I141" s="133" t="s">
        <v>505</v>
      </c>
      <c r="J141" s="115">
        <f>Open!H129</f>
        <v>0</v>
      </c>
      <c r="K141" s="141">
        <f>Open!G129</f>
        <v>0</v>
      </c>
      <c r="L141" s="120" t="e">
        <f t="shared" si="12"/>
        <v>#DIV/0!</v>
      </c>
      <c r="M141" s="127" t="str">
        <f t="shared" si="8"/>
        <v/>
      </c>
      <c r="N141" s="128" t="str">
        <f t="shared" si="13"/>
        <v/>
      </c>
      <c r="O141" s="129" t="str">
        <f t="shared" si="9"/>
        <v/>
      </c>
      <c r="P141" s="133"/>
    </row>
    <row r="142" spans="2:16" s="77" customFormat="1" ht="15.75" thickBot="1" x14ac:dyDescent="0.3">
      <c r="B142" s="130" t="e">
        <f t="shared" ref="B142:B205" si="14">IF(AND(L142="",H142=""),"",IF(AND(L142&lt;&gt;"",H142&lt;&gt;""),"C","O"))</f>
        <v>#DIV/0!</v>
      </c>
      <c r="C142" s="143">
        <f>NSE!B130</f>
        <v>45209.557638888888</v>
      </c>
      <c r="D142" s="115">
        <f>Open!B130</f>
        <v>0</v>
      </c>
      <c r="E142" s="124" t="s">
        <v>386</v>
      </c>
      <c r="F142" s="148" t="e">
        <f t="shared" si="10"/>
        <v>#DIV/0!</v>
      </c>
      <c r="G142" s="140">
        <f>Open!D130</f>
        <v>0</v>
      </c>
      <c r="H142" s="128" t="e">
        <f t="shared" si="11"/>
        <v>#DIV/0!</v>
      </c>
      <c r="I142" s="133" t="s">
        <v>506</v>
      </c>
      <c r="J142" s="115">
        <f>Open!H130</f>
        <v>0</v>
      </c>
      <c r="K142" s="141">
        <f>Open!G130</f>
        <v>0</v>
      </c>
      <c r="L142" s="120" t="e">
        <f t="shared" si="12"/>
        <v>#DIV/0!</v>
      </c>
      <c r="M142" s="127" t="str">
        <f t="shared" ref="M142:M205" si="15">IF(J142&gt;0,J142-C142,"")</f>
        <v/>
      </c>
      <c r="N142" s="128" t="str">
        <f t="shared" si="13"/>
        <v/>
      </c>
      <c r="O142" s="129" t="str">
        <f t="shared" ref="O142:O205" si="16">IFERROR(IF(F142&lt;0,-N142/H142,N142/H142),"")</f>
        <v/>
      </c>
      <c r="P142" s="133"/>
    </row>
    <row r="143" spans="2:16" s="77" customFormat="1" ht="15.75" thickBot="1" x14ac:dyDescent="0.3">
      <c r="B143" s="130" t="e">
        <f t="shared" si="14"/>
        <v>#DIV/0!</v>
      </c>
      <c r="C143" s="143">
        <f>NSE!B131</f>
        <v>45209.557638888888</v>
      </c>
      <c r="D143" s="115">
        <f>Open!B131</f>
        <v>0</v>
      </c>
      <c r="E143" s="124" t="s">
        <v>386</v>
      </c>
      <c r="F143" s="148" t="e">
        <f t="shared" ref="F143:F206" si="17">$D$5/G143</f>
        <v>#DIV/0!</v>
      </c>
      <c r="G143" s="140">
        <f>Open!D131</f>
        <v>0</v>
      </c>
      <c r="H143" s="128" t="e">
        <f t="shared" ref="H143:H206" si="18">IF(F143*G143=0,"",F143*G143)</f>
        <v>#DIV/0!</v>
      </c>
      <c r="I143" s="133" t="s">
        <v>507</v>
      </c>
      <c r="J143" s="115">
        <f>Open!H131</f>
        <v>0</v>
      </c>
      <c r="K143" s="141">
        <f>Open!G131</f>
        <v>0</v>
      </c>
      <c r="L143" s="120" t="e">
        <f t="shared" ref="L143:L206" si="19">IF(F143*K143=0,"",F143*K143)</f>
        <v>#DIV/0!</v>
      </c>
      <c r="M143" s="127" t="str">
        <f t="shared" si="15"/>
        <v/>
      </c>
      <c r="N143" s="128" t="str">
        <f t="shared" ref="N143:N206" si="20">IFERROR(L143-H143,"")</f>
        <v/>
      </c>
      <c r="O143" s="129" t="str">
        <f t="shared" si="16"/>
        <v/>
      </c>
      <c r="P143" s="133"/>
    </row>
    <row r="144" spans="2:16" s="77" customFormat="1" ht="15.75" thickBot="1" x14ac:dyDescent="0.3">
      <c r="B144" s="130" t="e">
        <f t="shared" si="14"/>
        <v>#DIV/0!</v>
      </c>
      <c r="C144" s="143">
        <f>NSE!B132</f>
        <v>45209.557638888888</v>
      </c>
      <c r="D144" s="115">
        <f>Open!B132</f>
        <v>0</v>
      </c>
      <c r="E144" s="124" t="s">
        <v>386</v>
      </c>
      <c r="F144" s="148" t="e">
        <f t="shared" si="17"/>
        <v>#DIV/0!</v>
      </c>
      <c r="G144" s="140">
        <f>Open!D132</f>
        <v>0</v>
      </c>
      <c r="H144" s="128" t="e">
        <f t="shared" si="18"/>
        <v>#DIV/0!</v>
      </c>
      <c r="I144" s="133" t="s">
        <v>508</v>
      </c>
      <c r="J144" s="115">
        <f>Open!H132</f>
        <v>0</v>
      </c>
      <c r="K144" s="141">
        <f>Open!G132</f>
        <v>0</v>
      </c>
      <c r="L144" s="120" t="e">
        <f t="shared" si="19"/>
        <v>#DIV/0!</v>
      </c>
      <c r="M144" s="127" t="str">
        <f t="shared" si="15"/>
        <v/>
      </c>
      <c r="N144" s="128" t="str">
        <f t="shared" si="20"/>
        <v/>
      </c>
      <c r="O144" s="129" t="str">
        <f t="shared" si="16"/>
        <v/>
      </c>
      <c r="P144" s="133"/>
    </row>
    <row r="145" spans="2:16" s="77" customFormat="1" ht="15.75" thickBot="1" x14ac:dyDescent="0.3">
      <c r="B145" s="130" t="e">
        <f t="shared" si="14"/>
        <v>#DIV/0!</v>
      </c>
      <c r="C145" s="143">
        <f>NSE!B133</f>
        <v>45209.557638888888</v>
      </c>
      <c r="D145" s="115">
        <f>Open!B133</f>
        <v>0</v>
      </c>
      <c r="E145" s="124" t="s">
        <v>386</v>
      </c>
      <c r="F145" s="148" t="e">
        <f t="shared" si="17"/>
        <v>#DIV/0!</v>
      </c>
      <c r="G145" s="140">
        <f>Open!D133</f>
        <v>0</v>
      </c>
      <c r="H145" s="128" t="e">
        <f t="shared" si="18"/>
        <v>#DIV/0!</v>
      </c>
      <c r="I145" s="133" t="s">
        <v>509</v>
      </c>
      <c r="J145" s="115">
        <f>Open!H133</f>
        <v>0</v>
      </c>
      <c r="K145" s="141">
        <f>Open!G133</f>
        <v>0</v>
      </c>
      <c r="L145" s="120" t="e">
        <f t="shared" si="19"/>
        <v>#DIV/0!</v>
      </c>
      <c r="M145" s="127" t="str">
        <f t="shared" si="15"/>
        <v/>
      </c>
      <c r="N145" s="128" t="str">
        <f t="shared" si="20"/>
        <v/>
      </c>
      <c r="O145" s="129" t="str">
        <f t="shared" si="16"/>
        <v/>
      </c>
      <c r="P145" s="133"/>
    </row>
    <row r="146" spans="2:16" s="77" customFormat="1" ht="15.75" thickBot="1" x14ac:dyDescent="0.3">
      <c r="B146" s="130" t="e">
        <f t="shared" si="14"/>
        <v>#DIV/0!</v>
      </c>
      <c r="C146" s="143">
        <f>NSE!B134</f>
        <v>45209.557638888888</v>
      </c>
      <c r="D146" s="115">
        <f>Open!B134</f>
        <v>0</v>
      </c>
      <c r="E146" s="124" t="s">
        <v>386</v>
      </c>
      <c r="F146" s="148" t="e">
        <f t="shared" si="17"/>
        <v>#DIV/0!</v>
      </c>
      <c r="G146" s="140">
        <f>Open!D134</f>
        <v>0</v>
      </c>
      <c r="H146" s="128" t="e">
        <f t="shared" si="18"/>
        <v>#DIV/0!</v>
      </c>
      <c r="I146" s="133" t="s">
        <v>510</v>
      </c>
      <c r="J146" s="115">
        <f>Open!H134</f>
        <v>0</v>
      </c>
      <c r="K146" s="141">
        <f>Open!G134</f>
        <v>0</v>
      </c>
      <c r="L146" s="120" t="e">
        <f t="shared" si="19"/>
        <v>#DIV/0!</v>
      </c>
      <c r="M146" s="127" t="str">
        <f t="shared" si="15"/>
        <v/>
      </c>
      <c r="N146" s="128" t="str">
        <f t="shared" si="20"/>
        <v/>
      </c>
      <c r="O146" s="129" t="str">
        <f t="shared" si="16"/>
        <v/>
      </c>
      <c r="P146" s="133"/>
    </row>
    <row r="147" spans="2:16" s="77" customFormat="1" ht="15.75" thickBot="1" x14ac:dyDescent="0.3">
      <c r="B147" s="130" t="e">
        <f t="shared" si="14"/>
        <v>#DIV/0!</v>
      </c>
      <c r="C147" s="143">
        <f>NSE!B135</f>
        <v>45209.557638888888</v>
      </c>
      <c r="D147" s="115">
        <f>Open!B135</f>
        <v>0</v>
      </c>
      <c r="E147" s="124" t="s">
        <v>386</v>
      </c>
      <c r="F147" s="148" t="e">
        <f t="shared" si="17"/>
        <v>#DIV/0!</v>
      </c>
      <c r="G147" s="140">
        <f>Open!D135</f>
        <v>0</v>
      </c>
      <c r="H147" s="128" t="e">
        <f t="shared" si="18"/>
        <v>#DIV/0!</v>
      </c>
      <c r="I147" s="133" t="s">
        <v>511</v>
      </c>
      <c r="J147" s="115">
        <f>Open!H135</f>
        <v>0</v>
      </c>
      <c r="K147" s="141">
        <f>Open!G135</f>
        <v>0</v>
      </c>
      <c r="L147" s="120" t="e">
        <f t="shared" si="19"/>
        <v>#DIV/0!</v>
      </c>
      <c r="M147" s="127" t="str">
        <f t="shared" si="15"/>
        <v/>
      </c>
      <c r="N147" s="128" t="str">
        <f t="shared" si="20"/>
        <v/>
      </c>
      <c r="O147" s="129" t="str">
        <f t="shared" si="16"/>
        <v/>
      </c>
      <c r="P147" s="133"/>
    </row>
    <row r="148" spans="2:16" s="77" customFormat="1" ht="15.75" thickBot="1" x14ac:dyDescent="0.3">
      <c r="B148" s="130" t="e">
        <f t="shared" si="14"/>
        <v>#DIV/0!</v>
      </c>
      <c r="C148" s="143">
        <f>NSE!B136</f>
        <v>45209.557638888888</v>
      </c>
      <c r="D148" s="115">
        <f>Open!B136</f>
        <v>0</v>
      </c>
      <c r="E148" s="124" t="s">
        <v>386</v>
      </c>
      <c r="F148" s="148" t="e">
        <f t="shared" si="17"/>
        <v>#DIV/0!</v>
      </c>
      <c r="G148" s="140">
        <f>Open!D136</f>
        <v>0</v>
      </c>
      <c r="H148" s="128" t="e">
        <f t="shared" si="18"/>
        <v>#DIV/0!</v>
      </c>
      <c r="I148" s="133" t="s">
        <v>512</v>
      </c>
      <c r="J148" s="115">
        <f>Open!H136</f>
        <v>0</v>
      </c>
      <c r="K148" s="141">
        <f>Open!G136</f>
        <v>0</v>
      </c>
      <c r="L148" s="120" t="e">
        <f t="shared" si="19"/>
        <v>#DIV/0!</v>
      </c>
      <c r="M148" s="127" t="str">
        <f t="shared" si="15"/>
        <v/>
      </c>
      <c r="N148" s="128" t="str">
        <f t="shared" si="20"/>
        <v/>
      </c>
      <c r="O148" s="129" t="str">
        <f t="shared" si="16"/>
        <v/>
      </c>
      <c r="P148" s="133"/>
    </row>
    <row r="149" spans="2:16" s="77" customFormat="1" ht="15.75" thickBot="1" x14ac:dyDescent="0.3">
      <c r="B149" s="130" t="e">
        <f t="shared" si="14"/>
        <v>#DIV/0!</v>
      </c>
      <c r="C149" s="143">
        <f>NSE!B137</f>
        <v>45209.557638888888</v>
      </c>
      <c r="D149" s="115">
        <f>Open!B137</f>
        <v>0</v>
      </c>
      <c r="E149" s="124" t="s">
        <v>386</v>
      </c>
      <c r="F149" s="148" t="e">
        <f t="shared" si="17"/>
        <v>#DIV/0!</v>
      </c>
      <c r="G149" s="140">
        <f>Open!D137</f>
        <v>0</v>
      </c>
      <c r="H149" s="128" t="e">
        <f t="shared" si="18"/>
        <v>#DIV/0!</v>
      </c>
      <c r="I149" s="133" t="s">
        <v>513</v>
      </c>
      <c r="J149" s="115">
        <f>Open!H137</f>
        <v>0</v>
      </c>
      <c r="K149" s="141">
        <f>Open!G137</f>
        <v>0</v>
      </c>
      <c r="L149" s="120" t="e">
        <f t="shared" si="19"/>
        <v>#DIV/0!</v>
      </c>
      <c r="M149" s="127" t="str">
        <f t="shared" si="15"/>
        <v/>
      </c>
      <c r="N149" s="128" t="str">
        <f t="shared" si="20"/>
        <v/>
      </c>
      <c r="O149" s="129" t="str">
        <f t="shared" si="16"/>
        <v/>
      </c>
      <c r="P149" s="133"/>
    </row>
    <row r="150" spans="2:16" s="77" customFormat="1" ht="15.75" thickBot="1" x14ac:dyDescent="0.3">
      <c r="B150" s="130" t="e">
        <f t="shared" si="14"/>
        <v>#DIV/0!</v>
      </c>
      <c r="C150" s="143">
        <f>NSE!B138</f>
        <v>45209.557638888888</v>
      </c>
      <c r="D150" s="115">
        <f>Open!B138</f>
        <v>0</v>
      </c>
      <c r="E150" s="124" t="s">
        <v>386</v>
      </c>
      <c r="F150" s="148" t="e">
        <f t="shared" si="17"/>
        <v>#DIV/0!</v>
      </c>
      <c r="G150" s="140">
        <f>Open!D138</f>
        <v>0</v>
      </c>
      <c r="H150" s="128" t="e">
        <f t="shared" si="18"/>
        <v>#DIV/0!</v>
      </c>
      <c r="I150" s="133" t="s">
        <v>514</v>
      </c>
      <c r="J150" s="115">
        <f>Open!H138</f>
        <v>0</v>
      </c>
      <c r="K150" s="141">
        <f>Open!G138</f>
        <v>0</v>
      </c>
      <c r="L150" s="120" t="e">
        <f t="shared" si="19"/>
        <v>#DIV/0!</v>
      </c>
      <c r="M150" s="127" t="str">
        <f t="shared" si="15"/>
        <v/>
      </c>
      <c r="N150" s="128" t="str">
        <f t="shared" si="20"/>
        <v/>
      </c>
      <c r="O150" s="129" t="str">
        <f t="shared" si="16"/>
        <v/>
      </c>
      <c r="P150" s="133"/>
    </row>
    <row r="151" spans="2:16" s="77" customFormat="1" ht="15.75" thickBot="1" x14ac:dyDescent="0.3">
      <c r="B151" s="130" t="e">
        <f t="shared" si="14"/>
        <v>#DIV/0!</v>
      </c>
      <c r="C151" s="143">
        <f>NSE!B139</f>
        <v>45209.557638888888</v>
      </c>
      <c r="D151" s="115">
        <f>Open!B139</f>
        <v>0</v>
      </c>
      <c r="E151" s="124" t="s">
        <v>386</v>
      </c>
      <c r="F151" s="148" t="e">
        <f t="shared" si="17"/>
        <v>#DIV/0!</v>
      </c>
      <c r="G151" s="140">
        <f>Open!D139</f>
        <v>0</v>
      </c>
      <c r="H151" s="128" t="e">
        <f t="shared" si="18"/>
        <v>#DIV/0!</v>
      </c>
      <c r="I151" s="133" t="s">
        <v>515</v>
      </c>
      <c r="J151" s="115">
        <f>Open!H139</f>
        <v>0</v>
      </c>
      <c r="K151" s="141">
        <f>Open!G139</f>
        <v>0</v>
      </c>
      <c r="L151" s="120" t="e">
        <f t="shared" si="19"/>
        <v>#DIV/0!</v>
      </c>
      <c r="M151" s="127" t="str">
        <f t="shared" si="15"/>
        <v/>
      </c>
      <c r="N151" s="128" t="str">
        <f t="shared" si="20"/>
        <v/>
      </c>
      <c r="O151" s="129" t="str">
        <f t="shared" si="16"/>
        <v/>
      </c>
      <c r="P151" s="133"/>
    </row>
    <row r="152" spans="2:16" s="77" customFormat="1" ht="15.75" thickBot="1" x14ac:dyDescent="0.3">
      <c r="B152" s="130" t="e">
        <f t="shared" si="14"/>
        <v>#DIV/0!</v>
      </c>
      <c r="C152" s="143">
        <f>NSE!B140</f>
        <v>45209.557638888888</v>
      </c>
      <c r="D152" s="115">
        <f>Open!B140</f>
        <v>0</v>
      </c>
      <c r="E152" s="124" t="s">
        <v>386</v>
      </c>
      <c r="F152" s="148" t="e">
        <f t="shared" si="17"/>
        <v>#DIV/0!</v>
      </c>
      <c r="G152" s="140">
        <f>Open!D140</f>
        <v>0</v>
      </c>
      <c r="H152" s="128" t="e">
        <f t="shared" si="18"/>
        <v>#DIV/0!</v>
      </c>
      <c r="I152" s="133" t="s">
        <v>516</v>
      </c>
      <c r="J152" s="115">
        <f>Open!H140</f>
        <v>0</v>
      </c>
      <c r="K152" s="141">
        <f>Open!G140</f>
        <v>0</v>
      </c>
      <c r="L152" s="120" t="e">
        <f t="shared" si="19"/>
        <v>#DIV/0!</v>
      </c>
      <c r="M152" s="127" t="str">
        <f t="shared" si="15"/>
        <v/>
      </c>
      <c r="N152" s="128" t="str">
        <f t="shared" si="20"/>
        <v/>
      </c>
      <c r="O152" s="129" t="str">
        <f t="shared" si="16"/>
        <v/>
      </c>
      <c r="P152" s="133"/>
    </row>
    <row r="153" spans="2:16" s="77" customFormat="1" ht="15.75" thickBot="1" x14ac:dyDescent="0.3">
      <c r="B153" s="130" t="e">
        <f t="shared" si="14"/>
        <v>#DIV/0!</v>
      </c>
      <c r="C153" s="143">
        <f>NSE!B141</f>
        <v>45209.557638888888</v>
      </c>
      <c r="D153" s="115">
        <f>Open!B141</f>
        <v>0</v>
      </c>
      <c r="E153" s="124" t="s">
        <v>386</v>
      </c>
      <c r="F153" s="148" t="e">
        <f t="shared" si="17"/>
        <v>#DIV/0!</v>
      </c>
      <c r="G153" s="140">
        <f>Open!D141</f>
        <v>0</v>
      </c>
      <c r="H153" s="128" t="e">
        <f t="shared" si="18"/>
        <v>#DIV/0!</v>
      </c>
      <c r="I153" s="133" t="s">
        <v>517</v>
      </c>
      <c r="J153" s="115">
        <f>Open!H141</f>
        <v>0</v>
      </c>
      <c r="K153" s="141">
        <f>Open!G141</f>
        <v>0</v>
      </c>
      <c r="L153" s="120" t="e">
        <f t="shared" si="19"/>
        <v>#DIV/0!</v>
      </c>
      <c r="M153" s="127" t="str">
        <f t="shared" si="15"/>
        <v/>
      </c>
      <c r="N153" s="128" t="str">
        <f t="shared" si="20"/>
        <v/>
      </c>
      <c r="O153" s="129" t="str">
        <f t="shared" si="16"/>
        <v/>
      </c>
      <c r="P153" s="133"/>
    </row>
    <row r="154" spans="2:16" s="77" customFormat="1" ht="15.75" thickBot="1" x14ac:dyDescent="0.3">
      <c r="B154" s="130" t="e">
        <f t="shared" si="14"/>
        <v>#DIV/0!</v>
      </c>
      <c r="C154" s="143">
        <f>NSE!B142</f>
        <v>45209.557638888888</v>
      </c>
      <c r="D154" s="115">
        <f>Open!B142</f>
        <v>0</v>
      </c>
      <c r="E154" s="124" t="s">
        <v>386</v>
      </c>
      <c r="F154" s="148" t="e">
        <f t="shared" si="17"/>
        <v>#DIV/0!</v>
      </c>
      <c r="G154" s="140">
        <f>Open!D142</f>
        <v>0</v>
      </c>
      <c r="H154" s="128" t="e">
        <f t="shared" si="18"/>
        <v>#DIV/0!</v>
      </c>
      <c r="I154" s="133" t="s">
        <v>518</v>
      </c>
      <c r="J154" s="115">
        <f>Open!H142</f>
        <v>0</v>
      </c>
      <c r="K154" s="141">
        <f>Open!G142</f>
        <v>0</v>
      </c>
      <c r="L154" s="120" t="e">
        <f t="shared" si="19"/>
        <v>#DIV/0!</v>
      </c>
      <c r="M154" s="127" t="str">
        <f t="shared" si="15"/>
        <v/>
      </c>
      <c r="N154" s="128" t="str">
        <f t="shared" si="20"/>
        <v/>
      </c>
      <c r="O154" s="129" t="str">
        <f t="shared" si="16"/>
        <v/>
      </c>
      <c r="P154" s="133"/>
    </row>
    <row r="155" spans="2:16" s="77" customFormat="1" ht="15.75" thickBot="1" x14ac:dyDescent="0.3">
      <c r="B155" s="130" t="e">
        <f t="shared" si="14"/>
        <v>#DIV/0!</v>
      </c>
      <c r="C155" s="143">
        <f>NSE!B143</f>
        <v>45209.557638888888</v>
      </c>
      <c r="D155" s="115">
        <f>Open!B143</f>
        <v>0</v>
      </c>
      <c r="E155" s="124" t="s">
        <v>386</v>
      </c>
      <c r="F155" s="148" t="e">
        <f t="shared" si="17"/>
        <v>#DIV/0!</v>
      </c>
      <c r="G155" s="140">
        <f>Open!D143</f>
        <v>0</v>
      </c>
      <c r="H155" s="128" t="e">
        <f t="shared" si="18"/>
        <v>#DIV/0!</v>
      </c>
      <c r="I155" s="133" t="s">
        <v>519</v>
      </c>
      <c r="J155" s="115">
        <f>Open!H143</f>
        <v>0</v>
      </c>
      <c r="K155" s="141">
        <f>Open!G143</f>
        <v>0</v>
      </c>
      <c r="L155" s="120" t="e">
        <f t="shared" si="19"/>
        <v>#DIV/0!</v>
      </c>
      <c r="M155" s="127" t="str">
        <f t="shared" si="15"/>
        <v/>
      </c>
      <c r="N155" s="128" t="str">
        <f t="shared" si="20"/>
        <v/>
      </c>
      <c r="O155" s="129" t="str">
        <f t="shared" si="16"/>
        <v/>
      </c>
      <c r="P155" s="133"/>
    </row>
    <row r="156" spans="2:16" s="77" customFormat="1" ht="15.75" thickBot="1" x14ac:dyDescent="0.3">
      <c r="B156" s="130" t="e">
        <f t="shared" si="14"/>
        <v>#DIV/0!</v>
      </c>
      <c r="C156" s="143">
        <f>NSE!B144</f>
        <v>45209.557638888888</v>
      </c>
      <c r="D156" s="115">
        <f>Open!B144</f>
        <v>0</v>
      </c>
      <c r="E156" s="124" t="s">
        <v>386</v>
      </c>
      <c r="F156" s="148" t="e">
        <f t="shared" si="17"/>
        <v>#DIV/0!</v>
      </c>
      <c r="G156" s="140">
        <f>Open!D144</f>
        <v>0</v>
      </c>
      <c r="H156" s="128" t="e">
        <f t="shared" si="18"/>
        <v>#DIV/0!</v>
      </c>
      <c r="I156" s="133" t="s">
        <v>520</v>
      </c>
      <c r="J156" s="115">
        <f>Open!H144</f>
        <v>0</v>
      </c>
      <c r="K156" s="141">
        <f>Open!G144</f>
        <v>0</v>
      </c>
      <c r="L156" s="120" t="e">
        <f t="shared" si="19"/>
        <v>#DIV/0!</v>
      </c>
      <c r="M156" s="127" t="str">
        <f t="shared" si="15"/>
        <v/>
      </c>
      <c r="N156" s="128" t="str">
        <f t="shared" si="20"/>
        <v/>
      </c>
      <c r="O156" s="129" t="str">
        <f t="shared" si="16"/>
        <v/>
      </c>
      <c r="P156" s="133"/>
    </row>
    <row r="157" spans="2:16" s="77" customFormat="1" ht="15.75" thickBot="1" x14ac:dyDescent="0.3">
      <c r="B157" s="130" t="e">
        <f t="shared" si="14"/>
        <v>#DIV/0!</v>
      </c>
      <c r="C157" s="143">
        <f>NSE!B145</f>
        <v>45209.557638888888</v>
      </c>
      <c r="D157" s="115">
        <f>Open!B145</f>
        <v>0</v>
      </c>
      <c r="E157" s="124" t="s">
        <v>386</v>
      </c>
      <c r="F157" s="148" t="e">
        <f t="shared" si="17"/>
        <v>#DIV/0!</v>
      </c>
      <c r="G157" s="140">
        <f>Open!D145</f>
        <v>0</v>
      </c>
      <c r="H157" s="128" t="e">
        <f t="shared" si="18"/>
        <v>#DIV/0!</v>
      </c>
      <c r="I157" s="133" t="s">
        <v>521</v>
      </c>
      <c r="J157" s="115">
        <f>Open!H145</f>
        <v>0</v>
      </c>
      <c r="K157" s="141">
        <f>Open!G145</f>
        <v>0</v>
      </c>
      <c r="L157" s="120" t="e">
        <f t="shared" si="19"/>
        <v>#DIV/0!</v>
      </c>
      <c r="M157" s="127" t="str">
        <f t="shared" si="15"/>
        <v/>
      </c>
      <c r="N157" s="128" t="str">
        <f t="shared" si="20"/>
        <v/>
      </c>
      <c r="O157" s="129" t="str">
        <f t="shared" si="16"/>
        <v/>
      </c>
      <c r="P157" s="133"/>
    </row>
    <row r="158" spans="2:16" s="77" customFormat="1" ht="15.75" thickBot="1" x14ac:dyDescent="0.3">
      <c r="B158" s="130" t="e">
        <f t="shared" si="14"/>
        <v>#DIV/0!</v>
      </c>
      <c r="C158" s="143">
        <f>NSE!B146</f>
        <v>45209.557638888888</v>
      </c>
      <c r="D158" s="115">
        <f>Open!B146</f>
        <v>0</v>
      </c>
      <c r="E158" s="124" t="s">
        <v>386</v>
      </c>
      <c r="F158" s="148" t="e">
        <f t="shared" si="17"/>
        <v>#DIV/0!</v>
      </c>
      <c r="G158" s="140">
        <f>Open!D146</f>
        <v>0</v>
      </c>
      <c r="H158" s="128" t="e">
        <f t="shared" si="18"/>
        <v>#DIV/0!</v>
      </c>
      <c r="I158" s="133" t="s">
        <v>522</v>
      </c>
      <c r="J158" s="115">
        <f>Open!H146</f>
        <v>0</v>
      </c>
      <c r="K158" s="141">
        <f>Open!G146</f>
        <v>0</v>
      </c>
      <c r="L158" s="120" t="e">
        <f t="shared" si="19"/>
        <v>#DIV/0!</v>
      </c>
      <c r="M158" s="127" t="str">
        <f t="shared" si="15"/>
        <v/>
      </c>
      <c r="N158" s="128" t="str">
        <f t="shared" si="20"/>
        <v/>
      </c>
      <c r="O158" s="129" t="str">
        <f t="shared" si="16"/>
        <v/>
      </c>
      <c r="P158" s="133"/>
    </row>
    <row r="159" spans="2:16" s="77" customFormat="1" ht="15.75" thickBot="1" x14ac:dyDescent="0.3">
      <c r="B159" s="130" t="e">
        <f t="shared" si="14"/>
        <v>#DIV/0!</v>
      </c>
      <c r="C159" s="143">
        <f>NSE!B147</f>
        <v>45209.557638888888</v>
      </c>
      <c r="D159" s="115">
        <f>Open!B147</f>
        <v>0</v>
      </c>
      <c r="E159" s="124" t="s">
        <v>386</v>
      </c>
      <c r="F159" s="148" t="e">
        <f t="shared" si="17"/>
        <v>#DIV/0!</v>
      </c>
      <c r="G159" s="140">
        <f>Open!D147</f>
        <v>0</v>
      </c>
      <c r="H159" s="128" t="e">
        <f t="shared" si="18"/>
        <v>#DIV/0!</v>
      </c>
      <c r="I159" s="133" t="s">
        <v>523</v>
      </c>
      <c r="J159" s="115">
        <f>Open!H147</f>
        <v>0</v>
      </c>
      <c r="K159" s="141">
        <f>Open!G147</f>
        <v>0</v>
      </c>
      <c r="L159" s="120" t="e">
        <f t="shared" si="19"/>
        <v>#DIV/0!</v>
      </c>
      <c r="M159" s="127" t="str">
        <f t="shared" si="15"/>
        <v/>
      </c>
      <c r="N159" s="128" t="str">
        <f t="shared" si="20"/>
        <v/>
      </c>
      <c r="O159" s="129" t="str">
        <f t="shared" si="16"/>
        <v/>
      </c>
      <c r="P159" s="133"/>
    </row>
    <row r="160" spans="2:16" s="77" customFormat="1" ht="15.75" thickBot="1" x14ac:dyDescent="0.3">
      <c r="B160" s="130" t="e">
        <f t="shared" si="14"/>
        <v>#DIV/0!</v>
      </c>
      <c r="C160" s="143">
        <f>NSE!B148</f>
        <v>45209.557638888888</v>
      </c>
      <c r="D160" s="115">
        <f>Open!B148</f>
        <v>0</v>
      </c>
      <c r="E160" s="124" t="s">
        <v>386</v>
      </c>
      <c r="F160" s="148" t="e">
        <f t="shared" si="17"/>
        <v>#DIV/0!</v>
      </c>
      <c r="G160" s="140">
        <f>Open!D148</f>
        <v>0</v>
      </c>
      <c r="H160" s="128" t="e">
        <f t="shared" si="18"/>
        <v>#DIV/0!</v>
      </c>
      <c r="I160" s="133" t="s">
        <v>524</v>
      </c>
      <c r="J160" s="115">
        <f>Open!H148</f>
        <v>0</v>
      </c>
      <c r="K160" s="141">
        <f>Open!G148</f>
        <v>0</v>
      </c>
      <c r="L160" s="120" t="e">
        <f t="shared" si="19"/>
        <v>#DIV/0!</v>
      </c>
      <c r="M160" s="127" t="str">
        <f t="shared" si="15"/>
        <v/>
      </c>
      <c r="N160" s="128" t="str">
        <f t="shared" si="20"/>
        <v/>
      </c>
      <c r="O160" s="129" t="str">
        <f t="shared" si="16"/>
        <v/>
      </c>
      <c r="P160" s="133"/>
    </row>
    <row r="161" spans="2:16" s="77" customFormat="1" ht="15.75" thickBot="1" x14ac:dyDescent="0.3">
      <c r="B161" s="130" t="e">
        <f t="shared" si="14"/>
        <v>#DIV/0!</v>
      </c>
      <c r="C161" s="143">
        <f>NSE!B149</f>
        <v>45209.557638888888</v>
      </c>
      <c r="D161" s="115">
        <f>Open!B149</f>
        <v>0</v>
      </c>
      <c r="E161" s="124" t="s">
        <v>386</v>
      </c>
      <c r="F161" s="148" t="e">
        <f t="shared" si="17"/>
        <v>#DIV/0!</v>
      </c>
      <c r="G161" s="140">
        <f>Open!D149</f>
        <v>0</v>
      </c>
      <c r="H161" s="128" t="e">
        <f t="shared" si="18"/>
        <v>#DIV/0!</v>
      </c>
      <c r="I161" s="133" t="s">
        <v>525</v>
      </c>
      <c r="J161" s="115">
        <f>Open!H149</f>
        <v>0</v>
      </c>
      <c r="K161" s="141">
        <f>Open!G149</f>
        <v>0</v>
      </c>
      <c r="L161" s="120" t="e">
        <f t="shared" si="19"/>
        <v>#DIV/0!</v>
      </c>
      <c r="M161" s="127" t="str">
        <f t="shared" si="15"/>
        <v/>
      </c>
      <c r="N161" s="128" t="str">
        <f t="shared" si="20"/>
        <v/>
      </c>
      <c r="O161" s="129" t="str">
        <f t="shared" si="16"/>
        <v/>
      </c>
      <c r="P161" s="133"/>
    </row>
    <row r="162" spans="2:16" s="77" customFormat="1" ht="15.75" thickBot="1" x14ac:dyDescent="0.3">
      <c r="B162" s="130" t="e">
        <f t="shared" si="14"/>
        <v>#DIV/0!</v>
      </c>
      <c r="C162" s="143">
        <f>NSE!B150</f>
        <v>45209.557638888888</v>
      </c>
      <c r="D162" s="115">
        <f>Open!B150</f>
        <v>0</v>
      </c>
      <c r="E162" s="124" t="s">
        <v>386</v>
      </c>
      <c r="F162" s="148" t="e">
        <f t="shared" si="17"/>
        <v>#DIV/0!</v>
      </c>
      <c r="G162" s="140">
        <f>Open!D150</f>
        <v>0</v>
      </c>
      <c r="H162" s="128" t="e">
        <f t="shared" si="18"/>
        <v>#DIV/0!</v>
      </c>
      <c r="I162" s="133" t="s">
        <v>526</v>
      </c>
      <c r="J162" s="115">
        <f>Open!H150</f>
        <v>0</v>
      </c>
      <c r="K162" s="141">
        <f>Open!G150</f>
        <v>0</v>
      </c>
      <c r="L162" s="120" t="e">
        <f t="shared" si="19"/>
        <v>#DIV/0!</v>
      </c>
      <c r="M162" s="127" t="str">
        <f t="shared" si="15"/>
        <v/>
      </c>
      <c r="N162" s="128" t="str">
        <f t="shared" si="20"/>
        <v/>
      </c>
      <c r="O162" s="129" t="str">
        <f t="shared" si="16"/>
        <v/>
      </c>
      <c r="P162" s="133"/>
    </row>
    <row r="163" spans="2:16" s="77" customFormat="1" ht="15.75" thickBot="1" x14ac:dyDescent="0.3">
      <c r="B163" s="130" t="e">
        <f t="shared" si="14"/>
        <v>#DIV/0!</v>
      </c>
      <c r="C163" s="143">
        <f>NSE!B151</f>
        <v>45209.557638888888</v>
      </c>
      <c r="D163" s="115">
        <f>Open!B151</f>
        <v>0</v>
      </c>
      <c r="E163" s="124" t="s">
        <v>386</v>
      </c>
      <c r="F163" s="148" t="e">
        <f t="shared" si="17"/>
        <v>#DIV/0!</v>
      </c>
      <c r="G163" s="140">
        <f>Open!D151</f>
        <v>0</v>
      </c>
      <c r="H163" s="128" t="e">
        <f t="shared" si="18"/>
        <v>#DIV/0!</v>
      </c>
      <c r="I163" s="133" t="s">
        <v>527</v>
      </c>
      <c r="J163" s="115">
        <f>Open!H151</f>
        <v>0</v>
      </c>
      <c r="K163" s="141">
        <f>Open!G151</f>
        <v>0</v>
      </c>
      <c r="L163" s="120" t="e">
        <f t="shared" si="19"/>
        <v>#DIV/0!</v>
      </c>
      <c r="M163" s="127" t="str">
        <f t="shared" si="15"/>
        <v/>
      </c>
      <c r="N163" s="128" t="str">
        <f t="shared" si="20"/>
        <v/>
      </c>
      <c r="O163" s="129" t="str">
        <f t="shared" si="16"/>
        <v/>
      </c>
      <c r="P163" s="133"/>
    </row>
    <row r="164" spans="2:16" s="77" customFormat="1" ht="15.75" thickBot="1" x14ac:dyDescent="0.3">
      <c r="B164" s="130" t="e">
        <f t="shared" si="14"/>
        <v>#DIV/0!</v>
      </c>
      <c r="C164" s="143">
        <f>NSE!B152</f>
        <v>45209.557638888888</v>
      </c>
      <c r="D164" s="115">
        <f>Open!B152</f>
        <v>0</v>
      </c>
      <c r="E164" s="124" t="s">
        <v>386</v>
      </c>
      <c r="F164" s="148" t="e">
        <f t="shared" si="17"/>
        <v>#DIV/0!</v>
      </c>
      <c r="G164" s="140">
        <f>Open!D152</f>
        <v>0</v>
      </c>
      <c r="H164" s="128" t="e">
        <f t="shared" si="18"/>
        <v>#DIV/0!</v>
      </c>
      <c r="I164" s="133" t="s">
        <v>528</v>
      </c>
      <c r="J164" s="115">
        <f>Open!H152</f>
        <v>0</v>
      </c>
      <c r="K164" s="141">
        <f>Open!G152</f>
        <v>0</v>
      </c>
      <c r="L164" s="120" t="e">
        <f t="shared" si="19"/>
        <v>#DIV/0!</v>
      </c>
      <c r="M164" s="127" t="str">
        <f t="shared" si="15"/>
        <v/>
      </c>
      <c r="N164" s="128" t="str">
        <f t="shared" si="20"/>
        <v/>
      </c>
      <c r="O164" s="129" t="str">
        <f t="shared" si="16"/>
        <v/>
      </c>
      <c r="P164" s="133"/>
    </row>
    <row r="165" spans="2:16" s="77" customFormat="1" ht="15.75" thickBot="1" x14ac:dyDescent="0.3">
      <c r="B165" s="130" t="e">
        <f t="shared" si="14"/>
        <v>#DIV/0!</v>
      </c>
      <c r="C165" s="143">
        <f>NSE!B153</f>
        <v>45209.557638888888</v>
      </c>
      <c r="D165" s="115">
        <f>Open!B153</f>
        <v>0</v>
      </c>
      <c r="E165" s="124" t="s">
        <v>386</v>
      </c>
      <c r="F165" s="148" t="e">
        <f t="shared" si="17"/>
        <v>#DIV/0!</v>
      </c>
      <c r="G165" s="140">
        <f>Open!D153</f>
        <v>0</v>
      </c>
      <c r="H165" s="128" t="e">
        <f t="shared" si="18"/>
        <v>#DIV/0!</v>
      </c>
      <c r="I165" s="133" t="s">
        <v>529</v>
      </c>
      <c r="J165" s="115">
        <f>Open!H153</f>
        <v>0</v>
      </c>
      <c r="K165" s="141">
        <f>Open!G153</f>
        <v>0</v>
      </c>
      <c r="L165" s="120" t="e">
        <f t="shared" si="19"/>
        <v>#DIV/0!</v>
      </c>
      <c r="M165" s="127" t="str">
        <f t="shared" si="15"/>
        <v/>
      </c>
      <c r="N165" s="128" t="str">
        <f t="shared" si="20"/>
        <v/>
      </c>
      <c r="O165" s="129" t="str">
        <f t="shared" si="16"/>
        <v/>
      </c>
      <c r="P165" s="133"/>
    </row>
    <row r="166" spans="2:16" s="77" customFormat="1" ht="15.75" thickBot="1" x14ac:dyDescent="0.3">
      <c r="B166" s="130" t="e">
        <f t="shared" si="14"/>
        <v>#DIV/0!</v>
      </c>
      <c r="C166" s="143">
        <f>NSE!B154</f>
        <v>45209.557638888888</v>
      </c>
      <c r="D166" s="115">
        <f>Open!B154</f>
        <v>0</v>
      </c>
      <c r="E166" s="124" t="s">
        <v>386</v>
      </c>
      <c r="F166" s="148" t="e">
        <f t="shared" si="17"/>
        <v>#DIV/0!</v>
      </c>
      <c r="G166" s="140">
        <f>Open!D154</f>
        <v>0</v>
      </c>
      <c r="H166" s="128" t="e">
        <f t="shared" si="18"/>
        <v>#DIV/0!</v>
      </c>
      <c r="I166" s="133" t="s">
        <v>530</v>
      </c>
      <c r="J166" s="115">
        <f>Open!H154</f>
        <v>0</v>
      </c>
      <c r="K166" s="141">
        <f>Open!G154</f>
        <v>0</v>
      </c>
      <c r="L166" s="120" t="e">
        <f t="shared" si="19"/>
        <v>#DIV/0!</v>
      </c>
      <c r="M166" s="127" t="str">
        <f t="shared" si="15"/>
        <v/>
      </c>
      <c r="N166" s="128" t="str">
        <f t="shared" si="20"/>
        <v/>
      </c>
      <c r="O166" s="129" t="str">
        <f t="shared" si="16"/>
        <v/>
      </c>
      <c r="P166" s="133"/>
    </row>
    <row r="167" spans="2:16" s="77" customFormat="1" ht="15.75" thickBot="1" x14ac:dyDescent="0.3">
      <c r="B167" s="130" t="e">
        <f t="shared" si="14"/>
        <v>#DIV/0!</v>
      </c>
      <c r="C167" s="143">
        <f>NSE!B155</f>
        <v>45209.557638888888</v>
      </c>
      <c r="D167" s="115">
        <f>Open!B155</f>
        <v>0</v>
      </c>
      <c r="E167" s="124" t="s">
        <v>386</v>
      </c>
      <c r="F167" s="148" t="e">
        <f t="shared" si="17"/>
        <v>#DIV/0!</v>
      </c>
      <c r="G167" s="140">
        <f>Open!D155</f>
        <v>0</v>
      </c>
      <c r="H167" s="128" t="e">
        <f t="shared" si="18"/>
        <v>#DIV/0!</v>
      </c>
      <c r="I167" s="133" t="s">
        <v>531</v>
      </c>
      <c r="J167" s="115">
        <f>Open!H155</f>
        <v>0</v>
      </c>
      <c r="K167" s="141">
        <f>Open!G155</f>
        <v>0</v>
      </c>
      <c r="L167" s="120" t="e">
        <f t="shared" si="19"/>
        <v>#DIV/0!</v>
      </c>
      <c r="M167" s="127" t="str">
        <f t="shared" si="15"/>
        <v/>
      </c>
      <c r="N167" s="128" t="str">
        <f t="shared" si="20"/>
        <v/>
      </c>
      <c r="O167" s="129" t="str">
        <f t="shared" si="16"/>
        <v/>
      </c>
      <c r="P167" s="133"/>
    </row>
    <row r="168" spans="2:16" s="77" customFormat="1" ht="15.75" thickBot="1" x14ac:dyDescent="0.3">
      <c r="B168" s="130" t="e">
        <f t="shared" si="14"/>
        <v>#DIV/0!</v>
      </c>
      <c r="C168" s="143">
        <f>NSE!B156</f>
        <v>45209.557638888888</v>
      </c>
      <c r="D168" s="115">
        <f>Open!B156</f>
        <v>0</v>
      </c>
      <c r="E168" s="124" t="s">
        <v>386</v>
      </c>
      <c r="F168" s="148" t="e">
        <f t="shared" si="17"/>
        <v>#DIV/0!</v>
      </c>
      <c r="G168" s="140">
        <f>Open!D156</f>
        <v>0</v>
      </c>
      <c r="H168" s="128" t="e">
        <f t="shared" si="18"/>
        <v>#DIV/0!</v>
      </c>
      <c r="I168" s="133" t="s">
        <v>532</v>
      </c>
      <c r="J168" s="115">
        <f>Open!H156</f>
        <v>0</v>
      </c>
      <c r="K168" s="141">
        <f>Open!G156</f>
        <v>0</v>
      </c>
      <c r="L168" s="120" t="e">
        <f t="shared" si="19"/>
        <v>#DIV/0!</v>
      </c>
      <c r="M168" s="127" t="str">
        <f t="shared" si="15"/>
        <v/>
      </c>
      <c r="N168" s="128" t="str">
        <f t="shared" si="20"/>
        <v/>
      </c>
      <c r="O168" s="129" t="str">
        <f t="shared" si="16"/>
        <v/>
      </c>
      <c r="P168" s="133"/>
    </row>
    <row r="169" spans="2:16" s="77" customFormat="1" ht="15.75" thickBot="1" x14ac:dyDescent="0.3">
      <c r="B169" s="130" t="e">
        <f t="shared" si="14"/>
        <v>#DIV/0!</v>
      </c>
      <c r="C169" s="143">
        <f>NSE!B157</f>
        <v>45209.557638888888</v>
      </c>
      <c r="D169" s="115">
        <f>Open!B157</f>
        <v>0</v>
      </c>
      <c r="E169" s="124" t="s">
        <v>386</v>
      </c>
      <c r="F169" s="148" t="e">
        <f t="shared" si="17"/>
        <v>#DIV/0!</v>
      </c>
      <c r="G169" s="140">
        <f>Open!D157</f>
        <v>0</v>
      </c>
      <c r="H169" s="128" t="e">
        <f t="shared" si="18"/>
        <v>#DIV/0!</v>
      </c>
      <c r="I169" s="133" t="s">
        <v>533</v>
      </c>
      <c r="J169" s="115">
        <f>Open!H157</f>
        <v>0</v>
      </c>
      <c r="K169" s="141">
        <f>Open!G157</f>
        <v>0</v>
      </c>
      <c r="L169" s="120" t="e">
        <f t="shared" si="19"/>
        <v>#DIV/0!</v>
      </c>
      <c r="M169" s="127" t="str">
        <f t="shared" si="15"/>
        <v/>
      </c>
      <c r="N169" s="128" t="str">
        <f t="shared" si="20"/>
        <v/>
      </c>
      <c r="O169" s="129" t="str">
        <f t="shared" si="16"/>
        <v/>
      </c>
      <c r="P169" s="133"/>
    </row>
    <row r="170" spans="2:16" s="77" customFormat="1" ht="15.75" thickBot="1" x14ac:dyDescent="0.3">
      <c r="B170" s="130" t="e">
        <f t="shared" si="14"/>
        <v>#DIV/0!</v>
      </c>
      <c r="C170" s="143">
        <f>NSE!B158</f>
        <v>45209.557638888888</v>
      </c>
      <c r="D170" s="115">
        <f>Open!B158</f>
        <v>0</v>
      </c>
      <c r="E170" s="124" t="s">
        <v>386</v>
      </c>
      <c r="F170" s="148" t="e">
        <f t="shared" si="17"/>
        <v>#DIV/0!</v>
      </c>
      <c r="G170" s="140">
        <f>Open!D158</f>
        <v>0</v>
      </c>
      <c r="H170" s="128" t="e">
        <f t="shared" si="18"/>
        <v>#DIV/0!</v>
      </c>
      <c r="I170" s="133" t="s">
        <v>534</v>
      </c>
      <c r="J170" s="115">
        <f>Open!H158</f>
        <v>0</v>
      </c>
      <c r="K170" s="141">
        <f>Open!G158</f>
        <v>0</v>
      </c>
      <c r="L170" s="120" t="e">
        <f t="shared" si="19"/>
        <v>#DIV/0!</v>
      </c>
      <c r="M170" s="127" t="str">
        <f t="shared" si="15"/>
        <v/>
      </c>
      <c r="N170" s="128" t="str">
        <f t="shared" si="20"/>
        <v/>
      </c>
      <c r="O170" s="129" t="str">
        <f t="shared" si="16"/>
        <v/>
      </c>
      <c r="P170" s="133"/>
    </row>
    <row r="171" spans="2:16" s="77" customFormat="1" ht="15.75" thickBot="1" x14ac:dyDescent="0.3">
      <c r="B171" s="130" t="e">
        <f t="shared" si="14"/>
        <v>#DIV/0!</v>
      </c>
      <c r="C171" s="143">
        <f>NSE!B159</f>
        <v>45209.557638888888</v>
      </c>
      <c r="D171" s="115">
        <f>Open!B159</f>
        <v>0</v>
      </c>
      <c r="E171" s="124" t="s">
        <v>386</v>
      </c>
      <c r="F171" s="148" t="e">
        <f t="shared" si="17"/>
        <v>#DIV/0!</v>
      </c>
      <c r="G171" s="140">
        <f>Open!D159</f>
        <v>0</v>
      </c>
      <c r="H171" s="128" t="e">
        <f t="shared" si="18"/>
        <v>#DIV/0!</v>
      </c>
      <c r="I171" s="133" t="s">
        <v>535</v>
      </c>
      <c r="J171" s="115">
        <f>Open!H159</f>
        <v>0</v>
      </c>
      <c r="K171" s="141">
        <f>Open!G159</f>
        <v>0</v>
      </c>
      <c r="L171" s="120" t="e">
        <f t="shared" si="19"/>
        <v>#DIV/0!</v>
      </c>
      <c r="M171" s="127" t="str">
        <f t="shared" si="15"/>
        <v/>
      </c>
      <c r="N171" s="128" t="str">
        <f t="shared" si="20"/>
        <v/>
      </c>
      <c r="O171" s="129" t="str">
        <f t="shared" si="16"/>
        <v/>
      </c>
      <c r="P171" s="133"/>
    </row>
    <row r="172" spans="2:16" s="77" customFormat="1" ht="15.75" thickBot="1" x14ac:dyDescent="0.3">
      <c r="B172" s="130" t="e">
        <f t="shared" si="14"/>
        <v>#DIV/0!</v>
      </c>
      <c r="C172" s="143">
        <f>NSE!B160</f>
        <v>45209.557638888888</v>
      </c>
      <c r="D172" s="115">
        <f>Open!B160</f>
        <v>0</v>
      </c>
      <c r="E172" s="124" t="s">
        <v>386</v>
      </c>
      <c r="F172" s="148" t="e">
        <f t="shared" si="17"/>
        <v>#DIV/0!</v>
      </c>
      <c r="G172" s="140">
        <f>Open!D160</f>
        <v>0</v>
      </c>
      <c r="H172" s="128" t="e">
        <f t="shared" si="18"/>
        <v>#DIV/0!</v>
      </c>
      <c r="I172" s="133" t="s">
        <v>536</v>
      </c>
      <c r="J172" s="115">
        <f>Open!H160</f>
        <v>0</v>
      </c>
      <c r="K172" s="141">
        <f>Open!G160</f>
        <v>0</v>
      </c>
      <c r="L172" s="120" t="e">
        <f t="shared" si="19"/>
        <v>#DIV/0!</v>
      </c>
      <c r="M172" s="127" t="str">
        <f t="shared" si="15"/>
        <v/>
      </c>
      <c r="N172" s="128" t="str">
        <f t="shared" si="20"/>
        <v/>
      </c>
      <c r="O172" s="129" t="str">
        <f t="shared" si="16"/>
        <v/>
      </c>
      <c r="P172" s="133"/>
    </row>
    <row r="173" spans="2:16" s="77" customFormat="1" ht="15.75" thickBot="1" x14ac:dyDescent="0.3">
      <c r="B173" s="130" t="e">
        <f t="shared" si="14"/>
        <v>#DIV/0!</v>
      </c>
      <c r="C173" s="143">
        <f>NSE!B161</f>
        <v>45209.557638888888</v>
      </c>
      <c r="D173" s="115">
        <f>Open!B161</f>
        <v>0</v>
      </c>
      <c r="E173" s="124" t="s">
        <v>386</v>
      </c>
      <c r="F173" s="148" t="e">
        <f t="shared" si="17"/>
        <v>#DIV/0!</v>
      </c>
      <c r="G173" s="140">
        <f>Open!D161</f>
        <v>0</v>
      </c>
      <c r="H173" s="128" t="e">
        <f t="shared" si="18"/>
        <v>#DIV/0!</v>
      </c>
      <c r="I173" s="133" t="s">
        <v>537</v>
      </c>
      <c r="J173" s="115">
        <f>Open!H161</f>
        <v>0</v>
      </c>
      <c r="K173" s="141">
        <f>Open!G161</f>
        <v>0</v>
      </c>
      <c r="L173" s="120" t="e">
        <f t="shared" si="19"/>
        <v>#DIV/0!</v>
      </c>
      <c r="M173" s="127" t="str">
        <f t="shared" si="15"/>
        <v/>
      </c>
      <c r="N173" s="128" t="str">
        <f t="shared" si="20"/>
        <v/>
      </c>
      <c r="O173" s="129" t="str">
        <f t="shared" si="16"/>
        <v/>
      </c>
      <c r="P173" s="133"/>
    </row>
    <row r="174" spans="2:16" s="77" customFormat="1" ht="15.75" thickBot="1" x14ac:dyDescent="0.3">
      <c r="B174" s="130" t="e">
        <f t="shared" si="14"/>
        <v>#DIV/0!</v>
      </c>
      <c r="C174" s="143">
        <f>NSE!B162</f>
        <v>45209.557638888888</v>
      </c>
      <c r="D174" s="115">
        <f>Open!B162</f>
        <v>0</v>
      </c>
      <c r="E174" s="124" t="s">
        <v>386</v>
      </c>
      <c r="F174" s="148" t="e">
        <f t="shared" si="17"/>
        <v>#DIV/0!</v>
      </c>
      <c r="G174" s="140">
        <f>Open!D162</f>
        <v>0</v>
      </c>
      <c r="H174" s="128" t="e">
        <f t="shared" si="18"/>
        <v>#DIV/0!</v>
      </c>
      <c r="I174" s="133" t="s">
        <v>538</v>
      </c>
      <c r="J174" s="115">
        <f>Open!H162</f>
        <v>0</v>
      </c>
      <c r="K174" s="141">
        <f>Open!G162</f>
        <v>0</v>
      </c>
      <c r="L174" s="120" t="e">
        <f t="shared" si="19"/>
        <v>#DIV/0!</v>
      </c>
      <c r="M174" s="127" t="str">
        <f t="shared" si="15"/>
        <v/>
      </c>
      <c r="N174" s="128" t="str">
        <f t="shared" si="20"/>
        <v/>
      </c>
      <c r="O174" s="129" t="str">
        <f t="shared" si="16"/>
        <v/>
      </c>
      <c r="P174" s="133"/>
    </row>
    <row r="175" spans="2:16" s="77" customFormat="1" ht="15.75" thickBot="1" x14ac:dyDescent="0.3">
      <c r="B175" s="130" t="e">
        <f t="shared" si="14"/>
        <v>#DIV/0!</v>
      </c>
      <c r="C175" s="143">
        <f>NSE!B163</f>
        <v>0</v>
      </c>
      <c r="D175" s="115">
        <f>Open!B163</f>
        <v>0</v>
      </c>
      <c r="E175" s="124" t="s">
        <v>386</v>
      </c>
      <c r="F175" s="148" t="e">
        <f t="shared" si="17"/>
        <v>#DIV/0!</v>
      </c>
      <c r="G175" s="140">
        <f>Open!D163</f>
        <v>0</v>
      </c>
      <c r="H175" s="128" t="e">
        <f t="shared" si="18"/>
        <v>#DIV/0!</v>
      </c>
      <c r="I175" s="133" t="s">
        <v>539</v>
      </c>
      <c r="J175" s="115">
        <f>Open!H163</f>
        <v>0</v>
      </c>
      <c r="K175" s="141">
        <f>Open!G163</f>
        <v>0</v>
      </c>
      <c r="L175" s="120" t="e">
        <f t="shared" si="19"/>
        <v>#DIV/0!</v>
      </c>
      <c r="M175" s="127" t="str">
        <f t="shared" si="15"/>
        <v/>
      </c>
      <c r="N175" s="128" t="str">
        <f t="shared" si="20"/>
        <v/>
      </c>
      <c r="O175" s="129" t="str">
        <f t="shared" si="16"/>
        <v/>
      </c>
      <c r="P175" s="133"/>
    </row>
    <row r="176" spans="2:16" s="77" customFormat="1" ht="15.75" thickBot="1" x14ac:dyDescent="0.3">
      <c r="B176" s="130" t="e">
        <f t="shared" si="14"/>
        <v>#DIV/0!</v>
      </c>
      <c r="C176" s="143">
        <f>NSE!B164</f>
        <v>0</v>
      </c>
      <c r="D176" s="115">
        <f>Open!B164</f>
        <v>0</v>
      </c>
      <c r="E176" s="124" t="s">
        <v>386</v>
      </c>
      <c r="F176" s="148" t="e">
        <f t="shared" si="17"/>
        <v>#DIV/0!</v>
      </c>
      <c r="G176" s="140">
        <f>Open!D164</f>
        <v>0</v>
      </c>
      <c r="H176" s="128" t="e">
        <f t="shared" si="18"/>
        <v>#DIV/0!</v>
      </c>
      <c r="I176" s="133" t="s">
        <v>540</v>
      </c>
      <c r="J176" s="115">
        <f>Open!H164</f>
        <v>0</v>
      </c>
      <c r="K176" s="141">
        <f>Open!G164</f>
        <v>0</v>
      </c>
      <c r="L176" s="120" t="e">
        <f t="shared" si="19"/>
        <v>#DIV/0!</v>
      </c>
      <c r="M176" s="127" t="str">
        <f t="shared" si="15"/>
        <v/>
      </c>
      <c r="N176" s="128" t="str">
        <f t="shared" si="20"/>
        <v/>
      </c>
      <c r="O176" s="129" t="str">
        <f t="shared" si="16"/>
        <v/>
      </c>
      <c r="P176" s="133"/>
    </row>
    <row r="177" spans="2:16" s="77" customFormat="1" ht="15.75" thickBot="1" x14ac:dyDescent="0.3">
      <c r="B177" s="130" t="e">
        <f t="shared" si="14"/>
        <v>#DIV/0!</v>
      </c>
      <c r="C177" s="143">
        <f>NSE!B165</f>
        <v>0</v>
      </c>
      <c r="D177" s="115">
        <f>Open!B165</f>
        <v>0</v>
      </c>
      <c r="E177" s="124" t="s">
        <v>386</v>
      </c>
      <c r="F177" s="148" t="e">
        <f t="shared" si="17"/>
        <v>#DIV/0!</v>
      </c>
      <c r="G177" s="140">
        <f>Open!D165</f>
        <v>0</v>
      </c>
      <c r="H177" s="128" t="e">
        <f t="shared" si="18"/>
        <v>#DIV/0!</v>
      </c>
      <c r="I177" s="133" t="s">
        <v>541</v>
      </c>
      <c r="J177" s="115">
        <f>Open!H165</f>
        <v>0</v>
      </c>
      <c r="K177" s="141">
        <f>Open!G165</f>
        <v>0</v>
      </c>
      <c r="L177" s="120" t="e">
        <f t="shared" si="19"/>
        <v>#DIV/0!</v>
      </c>
      <c r="M177" s="127" t="str">
        <f t="shared" si="15"/>
        <v/>
      </c>
      <c r="N177" s="128" t="str">
        <f t="shared" si="20"/>
        <v/>
      </c>
      <c r="O177" s="129" t="str">
        <f t="shared" si="16"/>
        <v/>
      </c>
      <c r="P177" s="133"/>
    </row>
    <row r="178" spans="2:16" s="77" customFormat="1" ht="15.75" thickBot="1" x14ac:dyDescent="0.3">
      <c r="B178" s="130" t="e">
        <f t="shared" si="14"/>
        <v>#DIV/0!</v>
      </c>
      <c r="C178" s="143">
        <f>NSE!B166</f>
        <v>0</v>
      </c>
      <c r="D178" s="115">
        <f>Open!B166</f>
        <v>0</v>
      </c>
      <c r="E178" s="124" t="s">
        <v>386</v>
      </c>
      <c r="F178" s="148" t="e">
        <f t="shared" si="17"/>
        <v>#DIV/0!</v>
      </c>
      <c r="G178" s="140">
        <f>Open!D166</f>
        <v>0</v>
      </c>
      <c r="H178" s="128" t="e">
        <f t="shared" si="18"/>
        <v>#DIV/0!</v>
      </c>
      <c r="I178" s="133" t="s">
        <v>542</v>
      </c>
      <c r="J178" s="115">
        <f>Open!H166</f>
        <v>0</v>
      </c>
      <c r="K178" s="141">
        <f>Open!G166</f>
        <v>0</v>
      </c>
      <c r="L178" s="120" t="e">
        <f t="shared" si="19"/>
        <v>#DIV/0!</v>
      </c>
      <c r="M178" s="127" t="str">
        <f t="shared" si="15"/>
        <v/>
      </c>
      <c r="N178" s="128" t="str">
        <f t="shared" si="20"/>
        <v/>
      </c>
      <c r="O178" s="129" t="str">
        <f t="shared" si="16"/>
        <v/>
      </c>
      <c r="P178" s="133"/>
    </row>
    <row r="179" spans="2:16" s="77" customFormat="1" ht="15.75" thickBot="1" x14ac:dyDescent="0.3">
      <c r="B179" s="130" t="e">
        <f t="shared" si="14"/>
        <v>#DIV/0!</v>
      </c>
      <c r="C179" s="143">
        <f>NSE!B167</f>
        <v>0</v>
      </c>
      <c r="D179" s="115">
        <f>Open!B167</f>
        <v>0</v>
      </c>
      <c r="E179" s="124" t="s">
        <v>386</v>
      </c>
      <c r="F179" s="148" t="e">
        <f t="shared" si="17"/>
        <v>#DIV/0!</v>
      </c>
      <c r="G179" s="140">
        <f>Open!D167</f>
        <v>0</v>
      </c>
      <c r="H179" s="128" t="e">
        <f t="shared" si="18"/>
        <v>#DIV/0!</v>
      </c>
      <c r="I179" s="133" t="s">
        <v>543</v>
      </c>
      <c r="J179" s="115">
        <f>Open!H167</f>
        <v>0</v>
      </c>
      <c r="K179" s="141">
        <f>Open!G167</f>
        <v>0</v>
      </c>
      <c r="L179" s="120" t="e">
        <f t="shared" si="19"/>
        <v>#DIV/0!</v>
      </c>
      <c r="M179" s="127" t="str">
        <f t="shared" si="15"/>
        <v/>
      </c>
      <c r="N179" s="128" t="str">
        <f t="shared" si="20"/>
        <v/>
      </c>
      <c r="O179" s="129" t="str">
        <f t="shared" si="16"/>
        <v/>
      </c>
      <c r="P179" s="133"/>
    </row>
    <row r="180" spans="2:16" s="77" customFormat="1" ht="15.75" thickBot="1" x14ac:dyDescent="0.3">
      <c r="B180" s="130" t="e">
        <f t="shared" si="14"/>
        <v>#DIV/0!</v>
      </c>
      <c r="C180" s="143">
        <f>NSE!B168</f>
        <v>0</v>
      </c>
      <c r="D180" s="115">
        <f>Open!B168</f>
        <v>0</v>
      </c>
      <c r="E180" s="124" t="s">
        <v>386</v>
      </c>
      <c r="F180" s="148" t="e">
        <f t="shared" si="17"/>
        <v>#DIV/0!</v>
      </c>
      <c r="G180" s="140">
        <f>Open!D168</f>
        <v>0</v>
      </c>
      <c r="H180" s="128" t="e">
        <f t="shared" si="18"/>
        <v>#DIV/0!</v>
      </c>
      <c r="I180" s="133" t="s">
        <v>544</v>
      </c>
      <c r="J180" s="115">
        <f>Open!H168</f>
        <v>0</v>
      </c>
      <c r="K180" s="141">
        <f>Open!G168</f>
        <v>0</v>
      </c>
      <c r="L180" s="120" t="e">
        <f t="shared" si="19"/>
        <v>#DIV/0!</v>
      </c>
      <c r="M180" s="127" t="str">
        <f t="shared" si="15"/>
        <v/>
      </c>
      <c r="N180" s="128" t="str">
        <f t="shared" si="20"/>
        <v/>
      </c>
      <c r="O180" s="129" t="str">
        <f t="shared" si="16"/>
        <v/>
      </c>
      <c r="P180" s="133"/>
    </row>
    <row r="181" spans="2:16" s="77" customFormat="1" ht="15.75" thickBot="1" x14ac:dyDescent="0.3">
      <c r="B181" s="130" t="e">
        <f t="shared" si="14"/>
        <v>#DIV/0!</v>
      </c>
      <c r="C181" s="143">
        <f>NSE!B169</f>
        <v>0</v>
      </c>
      <c r="D181" s="115">
        <f>Open!B169</f>
        <v>0</v>
      </c>
      <c r="E181" s="124" t="s">
        <v>386</v>
      </c>
      <c r="F181" s="148" t="e">
        <f t="shared" si="17"/>
        <v>#DIV/0!</v>
      </c>
      <c r="G181" s="140">
        <f>Open!D169</f>
        <v>0</v>
      </c>
      <c r="H181" s="128" t="e">
        <f t="shared" si="18"/>
        <v>#DIV/0!</v>
      </c>
      <c r="I181" s="133" t="s">
        <v>545</v>
      </c>
      <c r="J181" s="115">
        <f>Open!H169</f>
        <v>0</v>
      </c>
      <c r="K181" s="141">
        <f>Open!G169</f>
        <v>0</v>
      </c>
      <c r="L181" s="120" t="e">
        <f t="shared" si="19"/>
        <v>#DIV/0!</v>
      </c>
      <c r="M181" s="127" t="str">
        <f t="shared" si="15"/>
        <v/>
      </c>
      <c r="N181" s="128" t="str">
        <f t="shared" si="20"/>
        <v/>
      </c>
      <c r="O181" s="129" t="str">
        <f t="shared" si="16"/>
        <v/>
      </c>
      <c r="P181" s="133"/>
    </row>
    <row r="182" spans="2:16" s="77" customFormat="1" ht="15.75" thickBot="1" x14ac:dyDescent="0.3">
      <c r="B182" s="130" t="e">
        <f t="shared" si="14"/>
        <v>#DIV/0!</v>
      </c>
      <c r="C182" s="143">
        <f>NSE!B170</f>
        <v>0</v>
      </c>
      <c r="D182" s="115">
        <f>Open!B170</f>
        <v>0</v>
      </c>
      <c r="E182" s="124" t="s">
        <v>386</v>
      </c>
      <c r="F182" s="148" t="e">
        <f t="shared" si="17"/>
        <v>#DIV/0!</v>
      </c>
      <c r="G182" s="140">
        <f>Open!D170</f>
        <v>0</v>
      </c>
      <c r="H182" s="128" t="e">
        <f t="shared" si="18"/>
        <v>#DIV/0!</v>
      </c>
      <c r="I182" s="133" t="s">
        <v>546</v>
      </c>
      <c r="J182" s="115">
        <f>Open!H170</f>
        <v>0</v>
      </c>
      <c r="K182" s="141">
        <f>Open!G170</f>
        <v>0</v>
      </c>
      <c r="L182" s="120" t="e">
        <f t="shared" si="19"/>
        <v>#DIV/0!</v>
      </c>
      <c r="M182" s="127" t="str">
        <f t="shared" si="15"/>
        <v/>
      </c>
      <c r="N182" s="128" t="str">
        <f t="shared" si="20"/>
        <v/>
      </c>
      <c r="O182" s="129" t="str">
        <f t="shared" si="16"/>
        <v/>
      </c>
      <c r="P182" s="133"/>
    </row>
    <row r="183" spans="2:16" s="77" customFormat="1" ht="15.75" thickBot="1" x14ac:dyDescent="0.3">
      <c r="B183" s="130" t="e">
        <f t="shared" si="14"/>
        <v>#DIV/0!</v>
      </c>
      <c r="C183" s="143">
        <f>NSE!B171</f>
        <v>0</v>
      </c>
      <c r="D183" s="115">
        <f>Open!B171</f>
        <v>0</v>
      </c>
      <c r="E183" s="124" t="s">
        <v>386</v>
      </c>
      <c r="F183" s="148" t="e">
        <f t="shared" si="17"/>
        <v>#DIV/0!</v>
      </c>
      <c r="G183" s="140">
        <f>Open!D171</f>
        <v>0</v>
      </c>
      <c r="H183" s="128" t="e">
        <f t="shared" si="18"/>
        <v>#DIV/0!</v>
      </c>
      <c r="I183" s="133" t="s">
        <v>547</v>
      </c>
      <c r="J183" s="115">
        <f>Open!H171</f>
        <v>0</v>
      </c>
      <c r="K183" s="141">
        <f>Open!G171</f>
        <v>0</v>
      </c>
      <c r="L183" s="120" t="e">
        <f t="shared" si="19"/>
        <v>#DIV/0!</v>
      </c>
      <c r="M183" s="127" t="str">
        <f t="shared" si="15"/>
        <v/>
      </c>
      <c r="N183" s="128" t="str">
        <f t="shared" si="20"/>
        <v/>
      </c>
      <c r="O183" s="129" t="str">
        <f t="shared" si="16"/>
        <v/>
      </c>
      <c r="P183" s="133"/>
    </row>
    <row r="184" spans="2:16" s="77" customFormat="1" ht="15.75" thickBot="1" x14ac:dyDescent="0.3">
      <c r="B184" s="130" t="e">
        <f t="shared" si="14"/>
        <v>#DIV/0!</v>
      </c>
      <c r="C184" s="143">
        <f>NSE!B172</f>
        <v>0</v>
      </c>
      <c r="D184" s="115">
        <f>Open!B172</f>
        <v>0</v>
      </c>
      <c r="E184" s="124" t="s">
        <v>386</v>
      </c>
      <c r="F184" s="148" t="e">
        <f t="shared" si="17"/>
        <v>#DIV/0!</v>
      </c>
      <c r="G184" s="140">
        <f>Open!D172</f>
        <v>0</v>
      </c>
      <c r="H184" s="128" t="e">
        <f t="shared" si="18"/>
        <v>#DIV/0!</v>
      </c>
      <c r="I184" s="133" t="s">
        <v>548</v>
      </c>
      <c r="J184" s="115">
        <f>Open!H172</f>
        <v>0</v>
      </c>
      <c r="K184" s="141">
        <f>Open!G172</f>
        <v>0</v>
      </c>
      <c r="L184" s="120" t="e">
        <f t="shared" si="19"/>
        <v>#DIV/0!</v>
      </c>
      <c r="M184" s="127" t="str">
        <f t="shared" si="15"/>
        <v/>
      </c>
      <c r="N184" s="128" t="str">
        <f t="shared" si="20"/>
        <v/>
      </c>
      <c r="O184" s="129" t="str">
        <f t="shared" si="16"/>
        <v/>
      </c>
      <c r="P184" s="133"/>
    </row>
    <row r="185" spans="2:16" s="77" customFormat="1" ht="15.75" thickBot="1" x14ac:dyDescent="0.3">
      <c r="B185" s="130" t="e">
        <f t="shared" si="14"/>
        <v>#DIV/0!</v>
      </c>
      <c r="C185" s="143">
        <f>NSE!B173</f>
        <v>0</v>
      </c>
      <c r="D185" s="115">
        <f>Open!B173</f>
        <v>0</v>
      </c>
      <c r="E185" s="124" t="s">
        <v>386</v>
      </c>
      <c r="F185" s="148" t="e">
        <f t="shared" si="17"/>
        <v>#DIV/0!</v>
      </c>
      <c r="G185" s="140">
        <f>Open!D173</f>
        <v>0</v>
      </c>
      <c r="H185" s="128" t="e">
        <f t="shared" si="18"/>
        <v>#DIV/0!</v>
      </c>
      <c r="I185" s="133" t="s">
        <v>549</v>
      </c>
      <c r="J185" s="115">
        <f>Open!H173</f>
        <v>0</v>
      </c>
      <c r="K185" s="141">
        <f>Open!G173</f>
        <v>0</v>
      </c>
      <c r="L185" s="120" t="e">
        <f t="shared" si="19"/>
        <v>#DIV/0!</v>
      </c>
      <c r="M185" s="127" t="str">
        <f t="shared" si="15"/>
        <v/>
      </c>
      <c r="N185" s="128" t="str">
        <f t="shared" si="20"/>
        <v/>
      </c>
      <c r="O185" s="129" t="str">
        <f t="shared" si="16"/>
        <v/>
      </c>
      <c r="P185" s="133"/>
    </row>
    <row r="186" spans="2:16" s="77" customFormat="1" ht="15.75" thickBot="1" x14ac:dyDescent="0.3">
      <c r="B186" s="130" t="e">
        <f t="shared" si="14"/>
        <v>#DIV/0!</v>
      </c>
      <c r="C186" s="143">
        <f>NSE!B174</f>
        <v>0</v>
      </c>
      <c r="D186" s="115">
        <f>Open!B174</f>
        <v>0</v>
      </c>
      <c r="E186" s="124" t="s">
        <v>386</v>
      </c>
      <c r="F186" s="148" t="e">
        <f t="shared" si="17"/>
        <v>#DIV/0!</v>
      </c>
      <c r="G186" s="140">
        <f>Open!D174</f>
        <v>0</v>
      </c>
      <c r="H186" s="128" t="e">
        <f t="shared" si="18"/>
        <v>#DIV/0!</v>
      </c>
      <c r="I186" s="133" t="s">
        <v>550</v>
      </c>
      <c r="J186" s="115">
        <f>Open!H174</f>
        <v>0</v>
      </c>
      <c r="K186" s="141">
        <f>Open!G174</f>
        <v>0</v>
      </c>
      <c r="L186" s="120" t="e">
        <f t="shared" si="19"/>
        <v>#DIV/0!</v>
      </c>
      <c r="M186" s="127" t="str">
        <f t="shared" si="15"/>
        <v/>
      </c>
      <c r="N186" s="128" t="str">
        <f t="shared" si="20"/>
        <v/>
      </c>
      <c r="O186" s="129" t="str">
        <f t="shared" si="16"/>
        <v/>
      </c>
      <c r="P186" s="133"/>
    </row>
    <row r="187" spans="2:16" s="77" customFormat="1" ht="15.75" thickBot="1" x14ac:dyDescent="0.3">
      <c r="B187" s="130" t="e">
        <f t="shared" si="14"/>
        <v>#DIV/0!</v>
      </c>
      <c r="C187" s="143">
        <f>NSE!B175</f>
        <v>0</v>
      </c>
      <c r="D187" s="115">
        <f>Open!B175</f>
        <v>0</v>
      </c>
      <c r="E187" s="124" t="s">
        <v>386</v>
      </c>
      <c r="F187" s="148" t="e">
        <f t="shared" si="17"/>
        <v>#DIV/0!</v>
      </c>
      <c r="G187" s="140">
        <f>Open!D175</f>
        <v>0</v>
      </c>
      <c r="H187" s="128" t="e">
        <f t="shared" si="18"/>
        <v>#DIV/0!</v>
      </c>
      <c r="I187" s="133" t="s">
        <v>551</v>
      </c>
      <c r="J187" s="115">
        <f>Open!H175</f>
        <v>0</v>
      </c>
      <c r="K187" s="141">
        <f>Open!G175</f>
        <v>0</v>
      </c>
      <c r="L187" s="120" t="e">
        <f t="shared" si="19"/>
        <v>#DIV/0!</v>
      </c>
      <c r="M187" s="127" t="str">
        <f t="shared" si="15"/>
        <v/>
      </c>
      <c r="N187" s="128" t="str">
        <f t="shared" si="20"/>
        <v/>
      </c>
      <c r="O187" s="129" t="str">
        <f t="shared" si="16"/>
        <v/>
      </c>
      <c r="P187" s="133"/>
    </row>
    <row r="188" spans="2:16" s="77" customFormat="1" ht="15.75" thickBot="1" x14ac:dyDescent="0.3">
      <c r="B188" s="130" t="e">
        <f t="shared" si="14"/>
        <v>#DIV/0!</v>
      </c>
      <c r="C188" s="143">
        <f>NSE!B176</f>
        <v>0</v>
      </c>
      <c r="D188" s="115">
        <f>Open!B176</f>
        <v>0</v>
      </c>
      <c r="E188" s="124" t="s">
        <v>386</v>
      </c>
      <c r="F188" s="148" t="e">
        <f t="shared" si="17"/>
        <v>#DIV/0!</v>
      </c>
      <c r="G188" s="140">
        <f>Open!D176</f>
        <v>0</v>
      </c>
      <c r="H188" s="128" t="e">
        <f t="shared" si="18"/>
        <v>#DIV/0!</v>
      </c>
      <c r="I188" s="133" t="s">
        <v>552</v>
      </c>
      <c r="J188" s="115">
        <f>Open!H176</f>
        <v>0</v>
      </c>
      <c r="K188" s="141">
        <f>Open!G176</f>
        <v>0</v>
      </c>
      <c r="L188" s="120" t="e">
        <f t="shared" si="19"/>
        <v>#DIV/0!</v>
      </c>
      <c r="M188" s="127" t="str">
        <f t="shared" si="15"/>
        <v/>
      </c>
      <c r="N188" s="128" t="str">
        <f t="shared" si="20"/>
        <v/>
      </c>
      <c r="O188" s="129" t="str">
        <f t="shared" si="16"/>
        <v/>
      </c>
      <c r="P188" s="133"/>
    </row>
    <row r="189" spans="2:16" s="77" customFormat="1" ht="15.75" thickBot="1" x14ac:dyDescent="0.3">
      <c r="B189" s="130" t="e">
        <f t="shared" si="14"/>
        <v>#DIV/0!</v>
      </c>
      <c r="C189" s="143">
        <f>NSE!B177</f>
        <v>0</v>
      </c>
      <c r="D189" s="115">
        <f>Open!B177</f>
        <v>0</v>
      </c>
      <c r="E189" s="124" t="s">
        <v>386</v>
      </c>
      <c r="F189" s="148" t="e">
        <f t="shared" si="17"/>
        <v>#DIV/0!</v>
      </c>
      <c r="G189" s="140">
        <f>Open!D177</f>
        <v>0</v>
      </c>
      <c r="H189" s="128" t="e">
        <f t="shared" si="18"/>
        <v>#DIV/0!</v>
      </c>
      <c r="I189" s="133" t="s">
        <v>553</v>
      </c>
      <c r="J189" s="115">
        <f>Open!H177</f>
        <v>0</v>
      </c>
      <c r="K189" s="141">
        <f>Open!G177</f>
        <v>0</v>
      </c>
      <c r="L189" s="120" t="e">
        <f t="shared" si="19"/>
        <v>#DIV/0!</v>
      </c>
      <c r="M189" s="127" t="str">
        <f t="shared" si="15"/>
        <v/>
      </c>
      <c r="N189" s="128" t="str">
        <f t="shared" si="20"/>
        <v/>
      </c>
      <c r="O189" s="129" t="str">
        <f t="shared" si="16"/>
        <v/>
      </c>
      <c r="P189" s="133"/>
    </row>
    <row r="190" spans="2:16" s="77" customFormat="1" ht="15.75" thickBot="1" x14ac:dyDescent="0.3">
      <c r="B190" s="130" t="e">
        <f t="shared" si="14"/>
        <v>#DIV/0!</v>
      </c>
      <c r="C190" s="143">
        <f>NSE!B178</f>
        <v>0</v>
      </c>
      <c r="D190" s="115">
        <f>Open!B178</f>
        <v>0</v>
      </c>
      <c r="E190" s="124" t="s">
        <v>386</v>
      </c>
      <c r="F190" s="148" t="e">
        <f t="shared" si="17"/>
        <v>#DIV/0!</v>
      </c>
      <c r="G190" s="140">
        <f>Open!D178</f>
        <v>0</v>
      </c>
      <c r="H190" s="128" t="e">
        <f t="shared" si="18"/>
        <v>#DIV/0!</v>
      </c>
      <c r="I190" s="133" t="s">
        <v>554</v>
      </c>
      <c r="J190" s="115">
        <f>Open!H178</f>
        <v>0</v>
      </c>
      <c r="K190" s="141">
        <f>Open!G178</f>
        <v>0</v>
      </c>
      <c r="L190" s="120" t="e">
        <f t="shared" si="19"/>
        <v>#DIV/0!</v>
      </c>
      <c r="M190" s="127" t="str">
        <f t="shared" si="15"/>
        <v/>
      </c>
      <c r="N190" s="128" t="str">
        <f t="shared" si="20"/>
        <v/>
      </c>
      <c r="O190" s="129" t="str">
        <f t="shared" si="16"/>
        <v/>
      </c>
      <c r="P190" s="133"/>
    </row>
    <row r="191" spans="2:16" s="77" customFormat="1" ht="15.75" thickBot="1" x14ac:dyDescent="0.3">
      <c r="B191" s="130" t="e">
        <f t="shared" si="14"/>
        <v>#DIV/0!</v>
      </c>
      <c r="C191" s="143">
        <f>NSE!B179</f>
        <v>0</v>
      </c>
      <c r="D191" s="115">
        <f>Open!B179</f>
        <v>0</v>
      </c>
      <c r="E191" s="124" t="s">
        <v>386</v>
      </c>
      <c r="F191" s="148" t="e">
        <f t="shared" si="17"/>
        <v>#DIV/0!</v>
      </c>
      <c r="G191" s="140">
        <f>Open!D179</f>
        <v>0</v>
      </c>
      <c r="H191" s="128" t="e">
        <f t="shared" si="18"/>
        <v>#DIV/0!</v>
      </c>
      <c r="I191" s="133" t="s">
        <v>555</v>
      </c>
      <c r="J191" s="115">
        <f>Open!H179</f>
        <v>0</v>
      </c>
      <c r="K191" s="141">
        <f>Open!G179</f>
        <v>0</v>
      </c>
      <c r="L191" s="120" t="e">
        <f t="shared" si="19"/>
        <v>#DIV/0!</v>
      </c>
      <c r="M191" s="127" t="str">
        <f t="shared" si="15"/>
        <v/>
      </c>
      <c r="N191" s="128" t="str">
        <f t="shared" si="20"/>
        <v/>
      </c>
      <c r="O191" s="129" t="str">
        <f t="shared" si="16"/>
        <v/>
      </c>
      <c r="P191" s="133"/>
    </row>
    <row r="192" spans="2:16" s="77" customFormat="1" ht="15.75" thickBot="1" x14ac:dyDescent="0.3">
      <c r="B192" s="130" t="e">
        <f t="shared" si="14"/>
        <v>#DIV/0!</v>
      </c>
      <c r="C192" s="143">
        <f>NSE!B180</f>
        <v>0</v>
      </c>
      <c r="D192" s="115">
        <f>Open!B180</f>
        <v>0</v>
      </c>
      <c r="E192" s="124" t="s">
        <v>386</v>
      </c>
      <c r="F192" s="148" t="e">
        <f t="shared" si="17"/>
        <v>#DIV/0!</v>
      </c>
      <c r="G192" s="140">
        <f>Open!D180</f>
        <v>0</v>
      </c>
      <c r="H192" s="128" t="e">
        <f t="shared" si="18"/>
        <v>#DIV/0!</v>
      </c>
      <c r="I192" s="133" t="s">
        <v>556</v>
      </c>
      <c r="J192" s="115">
        <f>Open!H180</f>
        <v>0</v>
      </c>
      <c r="K192" s="141">
        <f>Open!G180</f>
        <v>0</v>
      </c>
      <c r="L192" s="120" t="e">
        <f t="shared" si="19"/>
        <v>#DIV/0!</v>
      </c>
      <c r="M192" s="127" t="str">
        <f t="shared" si="15"/>
        <v/>
      </c>
      <c r="N192" s="128" t="str">
        <f t="shared" si="20"/>
        <v/>
      </c>
      <c r="O192" s="129" t="str">
        <f t="shared" si="16"/>
        <v/>
      </c>
      <c r="P192" s="133"/>
    </row>
    <row r="193" spans="2:16" s="77" customFormat="1" ht="15.75" thickBot="1" x14ac:dyDescent="0.3">
      <c r="B193" s="130" t="e">
        <f t="shared" si="14"/>
        <v>#DIV/0!</v>
      </c>
      <c r="C193" s="143">
        <f>NSE!B181</f>
        <v>0</v>
      </c>
      <c r="D193" s="115">
        <f>Open!B181</f>
        <v>0</v>
      </c>
      <c r="E193" s="124" t="s">
        <v>386</v>
      </c>
      <c r="F193" s="148" t="e">
        <f t="shared" si="17"/>
        <v>#DIV/0!</v>
      </c>
      <c r="G193" s="140">
        <f>Open!D181</f>
        <v>0</v>
      </c>
      <c r="H193" s="128" t="e">
        <f t="shared" si="18"/>
        <v>#DIV/0!</v>
      </c>
      <c r="I193" s="133" t="s">
        <v>557</v>
      </c>
      <c r="J193" s="115">
        <f>Open!H181</f>
        <v>0</v>
      </c>
      <c r="K193" s="141">
        <f>Open!G181</f>
        <v>0</v>
      </c>
      <c r="L193" s="120" t="e">
        <f t="shared" si="19"/>
        <v>#DIV/0!</v>
      </c>
      <c r="M193" s="127" t="str">
        <f t="shared" si="15"/>
        <v/>
      </c>
      <c r="N193" s="128" t="str">
        <f t="shared" si="20"/>
        <v/>
      </c>
      <c r="O193" s="129" t="str">
        <f t="shared" si="16"/>
        <v/>
      </c>
      <c r="P193" s="133"/>
    </row>
    <row r="194" spans="2:16" s="77" customFormat="1" ht="15.75" thickBot="1" x14ac:dyDescent="0.3">
      <c r="B194" s="130" t="e">
        <f t="shared" si="14"/>
        <v>#DIV/0!</v>
      </c>
      <c r="C194" s="143">
        <f>NSE!B182</f>
        <v>0</v>
      </c>
      <c r="D194" s="115">
        <f>Open!B182</f>
        <v>0</v>
      </c>
      <c r="E194" s="124" t="s">
        <v>386</v>
      </c>
      <c r="F194" s="148" t="e">
        <f t="shared" si="17"/>
        <v>#DIV/0!</v>
      </c>
      <c r="G194" s="140">
        <f>Open!D182</f>
        <v>0</v>
      </c>
      <c r="H194" s="128" t="e">
        <f t="shared" si="18"/>
        <v>#DIV/0!</v>
      </c>
      <c r="I194" s="133" t="s">
        <v>558</v>
      </c>
      <c r="J194" s="115">
        <f>Open!H182</f>
        <v>0</v>
      </c>
      <c r="K194" s="141">
        <f>Open!G182</f>
        <v>0</v>
      </c>
      <c r="L194" s="120" t="e">
        <f t="shared" si="19"/>
        <v>#DIV/0!</v>
      </c>
      <c r="M194" s="127" t="str">
        <f t="shared" si="15"/>
        <v/>
      </c>
      <c r="N194" s="128" t="str">
        <f t="shared" si="20"/>
        <v/>
      </c>
      <c r="O194" s="129" t="str">
        <f t="shared" si="16"/>
        <v/>
      </c>
      <c r="P194" s="133"/>
    </row>
    <row r="195" spans="2:16" s="77" customFormat="1" ht="15.75" thickBot="1" x14ac:dyDescent="0.3">
      <c r="B195" s="130" t="e">
        <f t="shared" si="14"/>
        <v>#DIV/0!</v>
      </c>
      <c r="C195" s="143">
        <f>NSE!B183</f>
        <v>0</v>
      </c>
      <c r="D195" s="115">
        <f>Open!B183</f>
        <v>0</v>
      </c>
      <c r="E195" s="124" t="s">
        <v>386</v>
      </c>
      <c r="F195" s="148" t="e">
        <f t="shared" si="17"/>
        <v>#DIV/0!</v>
      </c>
      <c r="G195" s="140">
        <f>Open!D183</f>
        <v>0</v>
      </c>
      <c r="H195" s="128" t="e">
        <f t="shared" si="18"/>
        <v>#DIV/0!</v>
      </c>
      <c r="I195" s="133" t="s">
        <v>559</v>
      </c>
      <c r="J195" s="115">
        <f>Open!H183</f>
        <v>0</v>
      </c>
      <c r="K195" s="141">
        <f>Open!G183</f>
        <v>0</v>
      </c>
      <c r="L195" s="120" t="e">
        <f t="shared" si="19"/>
        <v>#DIV/0!</v>
      </c>
      <c r="M195" s="127" t="str">
        <f t="shared" si="15"/>
        <v/>
      </c>
      <c r="N195" s="128" t="str">
        <f t="shared" si="20"/>
        <v/>
      </c>
      <c r="O195" s="129" t="str">
        <f t="shared" si="16"/>
        <v/>
      </c>
      <c r="P195" s="133"/>
    </row>
    <row r="196" spans="2:16" s="77" customFormat="1" ht="15.75" thickBot="1" x14ac:dyDescent="0.3">
      <c r="B196" s="130" t="e">
        <f t="shared" si="14"/>
        <v>#DIV/0!</v>
      </c>
      <c r="C196" s="143">
        <f>NSE!B184</f>
        <v>0</v>
      </c>
      <c r="D196" s="115">
        <f>Open!B184</f>
        <v>0</v>
      </c>
      <c r="E196" s="124" t="s">
        <v>386</v>
      </c>
      <c r="F196" s="148" t="e">
        <f t="shared" si="17"/>
        <v>#DIV/0!</v>
      </c>
      <c r="G196" s="140">
        <f>Open!D184</f>
        <v>0</v>
      </c>
      <c r="H196" s="128" t="e">
        <f t="shared" si="18"/>
        <v>#DIV/0!</v>
      </c>
      <c r="I196" s="133" t="s">
        <v>560</v>
      </c>
      <c r="J196" s="115">
        <f>Open!H184</f>
        <v>0</v>
      </c>
      <c r="K196" s="141">
        <f>Open!G184</f>
        <v>0</v>
      </c>
      <c r="L196" s="120" t="e">
        <f t="shared" si="19"/>
        <v>#DIV/0!</v>
      </c>
      <c r="M196" s="127" t="str">
        <f t="shared" si="15"/>
        <v/>
      </c>
      <c r="N196" s="128" t="str">
        <f t="shared" si="20"/>
        <v/>
      </c>
      <c r="O196" s="129" t="str">
        <f t="shared" si="16"/>
        <v/>
      </c>
      <c r="P196" s="133"/>
    </row>
    <row r="197" spans="2:16" s="77" customFormat="1" ht="15.75" thickBot="1" x14ac:dyDescent="0.3">
      <c r="B197" s="130" t="e">
        <f t="shared" si="14"/>
        <v>#DIV/0!</v>
      </c>
      <c r="C197" s="143">
        <f>NSE!B185</f>
        <v>0</v>
      </c>
      <c r="D197" s="115">
        <f>Open!B185</f>
        <v>0</v>
      </c>
      <c r="E197" s="124" t="s">
        <v>386</v>
      </c>
      <c r="F197" s="148" t="e">
        <f t="shared" si="17"/>
        <v>#DIV/0!</v>
      </c>
      <c r="G197" s="140">
        <f>Open!D185</f>
        <v>0</v>
      </c>
      <c r="H197" s="128" t="e">
        <f t="shared" si="18"/>
        <v>#DIV/0!</v>
      </c>
      <c r="I197" s="133" t="s">
        <v>561</v>
      </c>
      <c r="J197" s="115">
        <f>Open!H185</f>
        <v>0</v>
      </c>
      <c r="K197" s="141">
        <f>Open!G185</f>
        <v>0</v>
      </c>
      <c r="L197" s="120" t="e">
        <f t="shared" si="19"/>
        <v>#DIV/0!</v>
      </c>
      <c r="M197" s="127" t="str">
        <f t="shared" si="15"/>
        <v/>
      </c>
      <c r="N197" s="128" t="str">
        <f t="shared" si="20"/>
        <v/>
      </c>
      <c r="O197" s="129" t="str">
        <f t="shared" si="16"/>
        <v/>
      </c>
      <c r="P197" s="133"/>
    </row>
    <row r="198" spans="2:16" s="77" customFormat="1" ht="15.75" thickBot="1" x14ac:dyDescent="0.3">
      <c r="B198" s="130" t="e">
        <f t="shared" si="14"/>
        <v>#DIV/0!</v>
      </c>
      <c r="C198" s="143">
        <f>NSE!B186</f>
        <v>0</v>
      </c>
      <c r="D198" s="115">
        <f>Open!B186</f>
        <v>0</v>
      </c>
      <c r="E198" s="124" t="s">
        <v>386</v>
      </c>
      <c r="F198" s="148" t="e">
        <f t="shared" si="17"/>
        <v>#DIV/0!</v>
      </c>
      <c r="G198" s="140">
        <f>Open!D186</f>
        <v>0</v>
      </c>
      <c r="H198" s="128" t="e">
        <f t="shared" si="18"/>
        <v>#DIV/0!</v>
      </c>
      <c r="I198" s="133" t="s">
        <v>562</v>
      </c>
      <c r="J198" s="115">
        <f>Open!H186</f>
        <v>0</v>
      </c>
      <c r="K198" s="141">
        <f>Open!G186</f>
        <v>0</v>
      </c>
      <c r="L198" s="120" t="e">
        <f t="shared" si="19"/>
        <v>#DIV/0!</v>
      </c>
      <c r="M198" s="127" t="str">
        <f t="shared" si="15"/>
        <v/>
      </c>
      <c r="N198" s="128" t="str">
        <f t="shared" si="20"/>
        <v/>
      </c>
      <c r="O198" s="129" t="str">
        <f t="shared" si="16"/>
        <v/>
      </c>
      <c r="P198" s="133"/>
    </row>
    <row r="199" spans="2:16" s="77" customFormat="1" ht="15.75" thickBot="1" x14ac:dyDescent="0.3">
      <c r="B199" s="130" t="e">
        <f t="shared" si="14"/>
        <v>#DIV/0!</v>
      </c>
      <c r="C199" s="143">
        <f>NSE!B187</f>
        <v>0</v>
      </c>
      <c r="D199" s="115">
        <f>Open!B187</f>
        <v>0</v>
      </c>
      <c r="E199" s="124" t="s">
        <v>386</v>
      </c>
      <c r="F199" s="148" t="e">
        <f t="shared" si="17"/>
        <v>#DIV/0!</v>
      </c>
      <c r="G199" s="140">
        <f>Open!D187</f>
        <v>0</v>
      </c>
      <c r="H199" s="128" t="e">
        <f t="shared" si="18"/>
        <v>#DIV/0!</v>
      </c>
      <c r="I199" s="133" t="s">
        <v>563</v>
      </c>
      <c r="J199" s="115">
        <f>Open!H187</f>
        <v>0</v>
      </c>
      <c r="K199" s="141">
        <f>Open!G187</f>
        <v>0</v>
      </c>
      <c r="L199" s="120" t="e">
        <f t="shared" si="19"/>
        <v>#DIV/0!</v>
      </c>
      <c r="M199" s="127" t="str">
        <f t="shared" si="15"/>
        <v/>
      </c>
      <c r="N199" s="128" t="str">
        <f t="shared" si="20"/>
        <v/>
      </c>
      <c r="O199" s="129" t="str">
        <f t="shared" si="16"/>
        <v/>
      </c>
      <c r="P199" s="133"/>
    </row>
    <row r="200" spans="2:16" s="77" customFormat="1" ht="15.75" thickBot="1" x14ac:dyDescent="0.3">
      <c r="B200" s="130" t="e">
        <f t="shared" si="14"/>
        <v>#DIV/0!</v>
      </c>
      <c r="C200" s="143">
        <f>NSE!B188</f>
        <v>0</v>
      </c>
      <c r="D200" s="115">
        <f>Open!B188</f>
        <v>0</v>
      </c>
      <c r="E200" s="124" t="s">
        <v>386</v>
      </c>
      <c r="F200" s="148" t="e">
        <f t="shared" si="17"/>
        <v>#DIV/0!</v>
      </c>
      <c r="G200" s="140">
        <f>Open!D188</f>
        <v>0</v>
      </c>
      <c r="H200" s="128" t="e">
        <f t="shared" si="18"/>
        <v>#DIV/0!</v>
      </c>
      <c r="I200" s="133" t="s">
        <v>564</v>
      </c>
      <c r="J200" s="115">
        <f>Open!H188</f>
        <v>0</v>
      </c>
      <c r="K200" s="141">
        <f>Open!G188</f>
        <v>0</v>
      </c>
      <c r="L200" s="120" t="e">
        <f t="shared" si="19"/>
        <v>#DIV/0!</v>
      </c>
      <c r="M200" s="127" t="str">
        <f t="shared" si="15"/>
        <v/>
      </c>
      <c r="N200" s="128" t="str">
        <f t="shared" si="20"/>
        <v/>
      </c>
      <c r="O200" s="129" t="str">
        <f t="shared" si="16"/>
        <v/>
      </c>
      <c r="P200" s="133"/>
    </row>
    <row r="201" spans="2:16" s="77" customFormat="1" ht="15.75" thickBot="1" x14ac:dyDescent="0.3">
      <c r="B201" s="130" t="e">
        <f t="shared" si="14"/>
        <v>#DIV/0!</v>
      </c>
      <c r="C201" s="143">
        <f>NSE!B189</f>
        <v>0</v>
      </c>
      <c r="D201" s="115">
        <f>Open!B189</f>
        <v>0</v>
      </c>
      <c r="E201" s="124" t="s">
        <v>386</v>
      </c>
      <c r="F201" s="148" t="e">
        <f t="shared" si="17"/>
        <v>#DIV/0!</v>
      </c>
      <c r="G201" s="140">
        <f>Open!D189</f>
        <v>0</v>
      </c>
      <c r="H201" s="128" t="e">
        <f t="shared" si="18"/>
        <v>#DIV/0!</v>
      </c>
      <c r="I201" s="133" t="s">
        <v>565</v>
      </c>
      <c r="J201" s="115">
        <f>Open!H189</f>
        <v>0</v>
      </c>
      <c r="K201" s="141">
        <f>Open!G189</f>
        <v>0</v>
      </c>
      <c r="L201" s="120" t="e">
        <f t="shared" si="19"/>
        <v>#DIV/0!</v>
      </c>
      <c r="M201" s="127" t="str">
        <f t="shared" si="15"/>
        <v/>
      </c>
      <c r="N201" s="128" t="str">
        <f t="shared" si="20"/>
        <v/>
      </c>
      <c r="O201" s="129" t="str">
        <f t="shared" si="16"/>
        <v/>
      </c>
      <c r="P201" s="133"/>
    </row>
    <row r="202" spans="2:16" s="77" customFormat="1" ht="15.75" thickBot="1" x14ac:dyDescent="0.3">
      <c r="B202" s="130" t="e">
        <f t="shared" si="14"/>
        <v>#DIV/0!</v>
      </c>
      <c r="C202" s="143">
        <f>NSE!B190</f>
        <v>0</v>
      </c>
      <c r="D202" s="115">
        <f>Open!B190</f>
        <v>0</v>
      </c>
      <c r="E202" s="124" t="s">
        <v>386</v>
      </c>
      <c r="F202" s="148" t="e">
        <f t="shared" si="17"/>
        <v>#DIV/0!</v>
      </c>
      <c r="G202" s="140">
        <f>Open!D190</f>
        <v>0</v>
      </c>
      <c r="H202" s="128" t="e">
        <f t="shared" si="18"/>
        <v>#DIV/0!</v>
      </c>
      <c r="I202" s="133" t="s">
        <v>566</v>
      </c>
      <c r="J202" s="115">
        <f>Open!H190</f>
        <v>0</v>
      </c>
      <c r="K202" s="141">
        <f>Open!G190</f>
        <v>0</v>
      </c>
      <c r="L202" s="120" t="e">
        <f t="shared" si="19"/>
        <v>#DIV/0!</v>
      </c>
      <c r="M202" s="127" t="str">
        <f t="shared" si="15"/>
        <v/>
      </c>
      <c r="N202" s="128" t="str">
        <f t="shared" si="20"/>
        <v/>
      </c>
      <c r="O202" s="129" t="str">
        <f t="shared" si="16"/>
        <v/>
      </c>
      <c r="P202" s="133"/>
    </row>
    <row r="203" spans="2:16" s="77" customFormat="1" ht="15.75" thickBot="1" x14ac:dyDescent="0.3">
      <c r="B203" s="130" t="e">
        <f t="shared" si="14"/>
        <v>#DIV/0!</v>
      </c>
      <c r="C203" s="143">
        <f>NSE!B191</f>
        <v>0</v>
      </c>
      <c r="D203" s="115">
        <f>Open!B191</f>
        <v>0</v>
      </c>
      <c r="E203" s="124" t="s">
        <v>386</v>
      </c>
      <c r="F203" s="148" t="e">
        <f t="shared" si="17"/>
        <v>#DIV/0!</v>
      </c>
      <c r="G203" s="140">
        <f>Open!D191</f>
        <v>0</v>
      </c>
      <c r="H203" s="128" t="e">
        <f t="shared" si="18"/>
        <v>#DIV/0!</v>
      </c>
      <c r="I203" s="133" t="s">
        <v>567</v>
      </c>
      <c r="J203" s="115">
        <f>Open!H191</f>
        <v>0</v>
      </c>
      <c r="K203" s="141">
        <f>Open!G191</f>
        <v>0</v>
      </c>
      <c r="L203" s="120" t="e">
        <f t="shared" si="19"/>
        <v>#DIV/0!</v>
      </c>
      <c r="M203" s="127" t="str">
        <f t="shared" si="15"/>
        <v/>
      </c>
      <c r="N203" s="128" t="str">
        <f t="shared" si="20"/>
        <v/>
      </c>
      <c r="O203" s="129" t="str">
        <f t="shared" si="16"/>
        <v/>
      </c>
      <c r="P203" s="133"/>
    </row>
    <row r="204" spans="2:16" ht="15.75" thickBot="1" x14ac:dyDescent="0.3">
      <c r="B204" s="130" t="e">
        <f t="shared" si="14"/>
        <v>#DIV/0!</v>
      </c>
      <c r="C204" s="143">
        <f>NSE!B192</f>
        <v>0</v>
      </c>
      <c r="D204" s="115">
        <f>Open!B192</f>
        <v>0</v>
      </c>
      <c r="E204" s="124" t="s">
        <v>386</v>
      </c>
      <c r="F204" s="148" t="e">
        <f t="shared" si="17"/>
        <v>#DIV/0!</v>
      </c>
      <c r="G204" s="140">
        <f>Open!D192</f>
        <v>0</v>
      </c>
      <c r="H204" s="128" t="e">
        <f t="shared" si="18"/>
        <v>#DIV/0!</v>
      </c>
      <c r="I204" s="133" t="s">
        <v>568</v>
      </c>
      <c r="J204" s="115">
        <f>Open!H192</f>
        <v>0</v>
      </c>
      <c r="K204" s="141">
        <f>Open!G192</f>
        <v>0</v>
      </c>
      <c r="L204" s="120" t="e">
        <f t="shared" si="19"/>
        <v>#DIV/0!</v>
      </c>
      <c r="M204" s="127" t="str">
        <f t="shared" si="15"/>
        <v/>
      </c>
      <c r="N204" s="128" t="str">
        <f t="shared" si="20"/>
        <v/>
      </c>
      <c r="O204" s="129" t="str">
        <f t="shared" si="16"/>
        <v/>
      </c>
      <c r="P204" s="133"/>
    </row>
    <row r="205" spans="2:16" s="77" customFormat="1" ht="15.75" thickBot="1" x14ac:dyDescent="0.3">
      <c r="B205" s="130" t="e">
        <f t="shared" si="14"/>
        <v>#DIV/0!</v>
      </c>
      <c r="C205" s="143">
        <f>NSE!B193</f>
        <v>0</v>
      </c>
      <c r="D205" s="115">
        <f>Open!B193</f>
        <v>0</v>
      </c>
      <c r="E205" s="124" t="s">
        <v>386</v>
      </c>
      <c r="F205" s="148" t="e">
        <f t="shared" si="17"/>
        <v>#DIV/0!</v>
      </c>
      <c r="G205" s="140">
        <f>Open!D193</f>
        <v>0</v>
      </c>
      <c r="H205" s="128" t="e">
        <f t="shared" si="18"/>
        <v>#DIV/0!</v>
      </c>
      <c r="I205" s="133" t="s">
        <v>569</v>
      </c>
      <c r="J205" s="115">
        <f>Open!H193</f>
        <v>0</v>
      </c>
      <c r="K205" s="141">
        <f>Open!G193</f>
        <v>0</v>
      </c>
      <c r="L205" s="120" t="e">
        <f t="shared" si="19"/>
        <v>#DIV/0!</v>
      </c>
      <c r="M205" s="127" t="str">
        <f t="shared" si="15"/>
        <v/>
      </c>
      <c r="N205" s="128" t="str">
        <f t="shared" si="20"/>
        <v/>
      </c>
      <c r="O205" s="129" t="str">
        <f t="shared" si="16"/>
        <v/>
      </c>
      <c r="P205" s="133"/>
    </row>
    <row r="206" spans="2:16" s="77" customFormat="1" ht="15.75" thickBot="1" x14ac:dyDescent="0.3">
      <c r="B206" s="130" t="e">
        <f t="shared" ref="B206:B269" si="21">IF(AND(L206="",H206=""),"",IF(AND(L206&lt;&gt;"",H206&lt;&gt;""),"C","O"))</f>
        <v>#DIV/0!</v>
      </c>
      <c r="C206" s="143">
        <f>NSE!B194</f>
        <v>0</v>
      </c>
      <c r="D206" s="115">
        <f>Open!B194</f>
        <v>0</v>
      </c>
      <c r="E206" s="124" t="s">
        <v>386</v>
      </c>
      <c r="F206" s="148" t="e">
        <f t="shared" si="17"/>
        <v>#DIV/0!</v>
      </c>
      <c r="G206" s="140">
        <f>Open!D194</f>
        <v>0</v>
      </c>
      <c r="H206" s="128" t="e">
        <f t="shared" si="18"/>
        <v>#DIV/0!</v>
      </c>
      <c r="I206" s="133" t="s">
        <v>570</v>
      </c>
      <c r="J206" s="115">
        <f>Open!H194</f>
        <v>0</v>
      </c>
      <c r="K206" s="141">
        <f>Open!G194</f>
        <v>0</v>
      </c>
      <c r="L206" s="120" t="e">
        <f t="shared" si="19"/>
        <v>#DIV/0!</v>
      </c>
      <c r="M206" s="127" t="str">
        <f t="shared" ref="M206:M269" si="22">IF(J206&gt;0,J206-C206,"")</f>
        <v/>
      </c>
      <c r="N206" s="128" t="str">
        <f t="shared" si="20"/>
        <v/>
      </c>
      <c r="O206" s="129" t="str">
        <f t="shared" ref="O206:O269" si="23">IFERROR(IF(F206&lt;0,-N206/H206,N206/H206),"")</f>
        <v/>
      </c>
      <c r="P206" s="133"/>
    </row>
    <row r="207" spans="2:16" s="77" customFormat="1" ht="15.75" thickBot="1" x14ac:dyDescent="0.3">
      <c r="B207" s="130" t="e">
        <f t="shared" si="21"/>
        <v>#DIV/0!</v>
      </c>
      <c r="C207" s="143">
        <f>NSE!B195</f>
        <v>0</v>
      </c>
      <c r="D207" s="115">
        <f>Open!B195</f>
        <v>0</v>
      </c>
      <c r="E207" s="124" t="s">
        <v>386</v>
      </c>
      <c r="F207" s="148" t="e">
        <f t="shared" ref="F207:F270" si="24">$D$5/G207</f>
        <v>#DIV/0!</v>
      </c>
      <c r="G207" s="140">
        <f>Open!D195</f>
        <v>0</v>
      </c>
      <c r="H207" s="128" t="e">
        <f t="shared" ref="H207:H270" si="25">IF(F207*G207=0,"",F207*G207)</f>
        <v>#DIV/0!</v>
      </c>
      <c r="I207" s="133" t="s">
        <v>571</v>
      </c>
      <c r="J207" s="115">
        <f>Open!H195</f>
        <v>0</v>
      </c>
      <c r="K207" s="141">
        <f>Open!G195</f>
        <v>0</v>
      </c>
      <c r="L207" s="120" t="e">
        <f t="shared" ref="L207:L270" si="26">IF(F207*K207=0,"",F207*K207)</f>
        <v>#DIV/0!</v>
      </c>
      <c r="M207" s="127" t="str">
        <f t="shared" si="22"/>
        <v/>
      </c>
      <c r="N207" s="128" t="str">
        <f t="shared" ref="N207:N270" si="27">IFERROR(L207-H207,"")</f>
        <v/>
      </c>
      <c r="O207" s="129" t="str">
        <f t="shared" si="23"/>
        <v/>
      </c>
      <c r="P207" s="133"/>
    </row>
    <row r="208" spans="2:16" s="77" customFormat="1" ht="15.75" thickBot="1" x14ac:dyDescent="0.3">
      <c r="B208" s="130" t="e">
        <f t="shared" si="21"/>
        <v>#DIV/0!</v>
      </c>
      <c r="C208" s="143">
        <f>NSE!B196</f>
        <v>0</v>
      </c>
      <c r="D208" s="115">
        <f>Open!B196</f>
        <v>0</v>
      </c>
      <c r="E208" s="124" t="s">
        <v>386</v>
      </c>
      <c r="F208" s="148" t="e">
        <f t="shared" si="24"/>
        <v>#DIV/0!</v>
      </c>
      <c r="G208" s="140">
        <f>Open!D196</f>
        <v>0</v>
      </c>
      <c r="H208" s="128" t="e">
        <f t="shared" si="25"/>
        <v>#DIV/0!</v>
      </c>
      <c r="I208" s="133" t="s">
        <v>572</v>
      </c>
      <c r="J208" s="115">
        <f>Open!H196</f>
        <v>0</v>
      </c>
      <c r="K208" s="141">
        <f>Open!G196</f>
        <v>0</v>
      </c>
      <c r="L208" s="120" t="e">
        <f t="shared" si="26"/>
        <v>#DIV/0!</v>
      </c>
      <c r="M208" s="127" t="str">
        <f t="shared" si="22"/>
        <v/>
      </c>
      <c r="N208" s="128" t="str">
        <f t="shared" si="27"/>
        <v/>
      </c>
      <c r="O208" s="129" t="str">
        <f t="shared" si="23"/>
        <v/>
      </c>
      <c r="P208" s="133"/>
    </row>
    <row r="209" spans="2:16" s="77" customFormat="1" ht="15.75" thickBot="1" x14ac:dyDescent="0.3">
      <c r="B209" s="130" t="e">
        <f t="shared" si="21"/>
        <v>#DIV/0!</v>
      </c>
      <c r="C209" s="143">
        <f>NSE!B197</f>
        <v>0</v>
      </c>
      <c r="D209" s="115">
        <f>Open!B197</f>
        <v>0</v>
      </c>
      <c r="E209" s="124" t="s">
        <v>386</v>
      </c>
      <c r="F209" s="148" t="e">
        <f t="shared" si="24"/>
        <v>#DIV/0!</v>
      </c>
      <c r="G209" s="140">
        <f>Open!D197</f>
        <v>0</v>
      </c>
      <c r="H209" s="128" t="e">
        <f t="shared" si="25"/>
        <v>#DIV/0!</v>
      </c>
      <c r="I209" s="133" t="s">
        <v>573</v>
      </c>
      <c r="J209" s="115">
        <f>Open!H197</f>
        <v>0</v>
      </c>
      <c r="K209" s="141">
        <f>Open!G197</f>
        <v>0</v>
      </c>
      <c r="L209" s="120" t="e">
        <f t="shared" si="26"/>
        <v>#DIV/0!</v>
      </c>
      <c r="M209" s="127" t="str">
        <f t="shared" si="22"/>
        <v/>
      </c>
      <c r="N209" s="128" t="str">
        <f t="shared" si="27"/>
        <v/>
      </c>
      <c r="O209" s="129" t="str">
        <f t="shared" si="23"/>
        <v/>
      </c>
      <c r="P209" s="133"/>
    </row>
    <row r="210" spans="2:16" s="77" customFormat="1" ht="15.75" thickBot="1" x14ac:dyDescent="0.3">
      <c r="B210" s="130" t="e">
        <f t="shared" si="21"/>
        <v>#DIV/0!</v>
      </c>
      <c r="C210" s="143">
        <f>NSE!B198</f>
        <v>0</v>
      </c>
      <c r="D210" s="115">
        <f>Open!B198</f>
        <v>0</v>
      </c>
      <c r="E210" s="124" t="s">
        <v>386</v>
      </c>
      <c r="F210" s="148" t="e">
        <f t="shared" si="24"/>
        <v>#DIV/0!</v>
      </c>
      <c r="G210" s="140">
        <f>Open!D198</f>
        <v>0</v>
      </c>
      <c r="H210" s="128" t="e">
        <f t="shared" si="25"/>
        <v>#DIV/0!</v>
      </c>
      <c r="I210" s="133" t="s">
        <v>574</v>
      </c>
      <c r="J210" s="115">
        <f>Open!H198</f>
        <v>0</v>
      </c>
      <c r="K210" s="141">
        <f>Open!G198</f>
        <v>0</v>
      </c>
      <c r="L210" s="120" t="e">
        <f t="shared" si="26"/>
        <v>#DIV/0!</v>
      </c>
      <c r="M210" s="127" t="str">
        <f t="shared" si="22"/>
        <v/>
      </c>
      <c r="N210" s="128" t="str">
        <f t="shared" si="27"/>
        <v/>
      </c>
      <c r="O210" s="129" t="str">
        <f t="shared" si="23"/>
        <v/>
      </c>
      <c r="P210" s="133"/>
    </row>
    <row r="211" spans="2:16" s="77" customFormat="1" ht="15.75" thickBot="1" x14ac:dyDescent="0.3">
      <c r="B211" s="130" t="e">
        <f t="shared" si="21"/>
        <v>#DIV/0!</v>
      </c>
      <c r="C211" s="143">
        <f>NSE!B199</f>
        <v>0</v>
      </c>
      <c r="D211" s="115">
        <f>Open!B199</f>
        <v>0</v>
      </c>
      <c r="E211" s="124" t="s">
        <v>386</v>
      </c>
      <c r="F211" s="148" t="e">
        <f t="shared" si="24"/>
        <v>#DIV/0!</v>
      </c>
      <c r="G211" s="140">
        <f>Open!D199</f>
        <v>0</v>
      </c>
      <c r="H211" s="128" t="e">
        <f t="shared" si="25"/>
        <v>#DIV/0!</v>
      </c>
      <c r="I211" s="133" t="s">
        <v>575</v>
      </c>
      <c r="J211" s="115">
        <f>Open!H199</f>
        <v>0</v>
      </c>
      <c r="K211" s="141">
        <f>Open!G199</f>
        <v>0</v>
      </c>
      <c r="L211" s="120" t="e">
        <f t="shared" si="26"/>
        <v>#DIV/0!</v>
      </c>
      <c r="M211" s="127" t="str">
        <f t="shared" si="22"/>
        <v/>
      </c>
      <c r="N211" s="128" t="str">
        <f t="shared" si="27"/>
        <v/>
      </c>
      <c r="O211" s="129" t="str">
        <f t="shared" si="23"/>
        <v/>
      </c>
      <c r="P211" s="133"/>
    </row>
    <row r="212" spans="2:16" s="77" customFormat="1" ht="15.75" thickBot="1" x14ac:dyDescent="0.3">
      <c r="B212" s="130" t="e">
        <f t="shared" si="21"/>
        <v>#DIV/0!</v>
      </c>
      <c r="C212" s="143">
        <f>NSE!B200</f>
        <v>0</v>
      </c>
      <c r="D212" s="115">
        <f>Open!B200</f>
        <v>0</v>
      </c>
      <c r="E212" s="124" t="s">
        <v>386</v>
      </c>
      <c r="F212" s="148" t="e">
        <f t="shared" si="24"/>
        <v>#DIV/0!</v>
      </c>
      <c r="G212" s="140">
        <f>Open!D200</f>
        <v>0</v>
      </c>
      <c r="H212" s="128" t="e">
        <f t="shared" si="25"/>
        <v>#DIV/0!</v>
      </c>
      <c r="I212" s="133" t="s">
        <v>576</v>
      </c>
      <c r="J212" s="115">
        <f>Open!H200</f>
        <v>0</v>
      </c>
      <c r="K212" s="141">
        <f>Open!G200</f>
        <v>0</v>
      </c>
      <c r="L212" s="120" t="e">
        <f t="shared" si="26"/>
        <v>#DIV/0!</v>
      </c>
      <c r="M212" s="127" t="str">
        <f t="shared" si="22"/>
        <v/>
      </c>
      <c r="N212" s="128" t="str">
        <f t="shared" si="27"/>
        <v/>
      </c>
      <c r="O212" s="129" t="str">
        <f t="shared" si="23"/>
        <v/>
      </c>
      <c r="P212" s="133"/>
    </row>
    <row r="213" spans="2:16" s="77" customFormat="1" ht="15.75" thickBot="1" x14ac:dyDescent="0.3">
      <c r="B213" s="130" t="e">
        <f t="shared" si="21"/>
        <v>#DIV/0!</v>
      </c>
      <c r="C213" s="143">
        <f>NSE!B201</f>
        <v>0</v>
      </c>
      <c r="D213" s="115">
        <f>Open!B201</f>
        <v>0</v>
      </c>
      <c r="E213" s="124" t="s">
        <v>386</v>
      </c>
      <c r="F213" s="148" t="e">
        <f t="shared" si="24"/>
        <v>#DIV/0!</v>
      </c>
      <c r="G213" s="140">
        <f>Open!D201</f>
        <v>0</v>
      </c>
      <c r="H213" s="128" t="e">
        <f t="shared" si="25"/>
        <v>#DIV/0!</v>
      </c>
      <c r="I213" s="133" t="s">
        <v>577</v>
      </c>
      <c r="J213" s="115">
        <f>Open!H201</f>
        <v>0</v>
      </c>
      <c r="K213" s="141">
        <f>Open!G201</f>
        <v>0</v>
      </c>
      <c r="L213" s="120" t="e">
        <f t="shared" si="26"/>
        <v>#DIV/0!</v>
      </c>
      <c r="M213" s="127" t="str">
        <f t="shared" si="22"/>
        <v/>
      </c>
      <c r="N213" s="128" t="str">
        <f t="shared" si="27"/>
        <v/>
      </c>
      <c r="O213" s="129" t="str">
        <f t="shared" si="23"/>
        <v/>
      </c>
      <c r="P213" s="133"/>
    </row>
    <row r="214" spans="2:16" s="77" customFormat="1" ht="15.75" thickBot="1" x14ac:dyDescent="0.3">
      <c r="B214" s="130" t="e">
        <f t="shared" si="21"/>
        <v>#DIV/0!</v>
      </c>
      <c r="C214" s="143">
        <f>NSE!B202</f>
        <v>0</v>
      </c>
      <c r="D214" s="115">
        <f>Open!B202</f>
        <v>0</v>
      </c>
      <c r="E214" s="124" t="s">
        <v>386</v>
      </c>
      <c r="F214" s="148" t="e">
        <f t="shared" si="24"/>
        <v>#DIV/0!</v>
      </c>
      <c r="G214" s="140">
        <f>Open!D202</f>
        <v>0</v>
      </c>
      <c r="H214" s="128" t="e">
        <f t="shared" si="25"/>
        <v>#DIV/0!</v>
      </c>
      <c r="I214" s="133" t="s">
        <v>578</v>
      </c>
      <c r="J214" s="115">
        <f>Open!H202</f>
        <v>0</v>
      </c>
      <c r="K214" s="141">
        <f>Open!G202</f>
        <v>0</v>
      </c>
      <c r="L214" s="120" t="e">
        <f t="shared" si="26"/>
        <v>#DIV/0!</v>
      </c>
      <c r="M214" s="127" t="str">
        <f t="shared" si="22"/>
        <v/>
      </c>
      <c r="N214" s="128" t="str">
        <f t="shared" si="27"/>
        <v/>
      </c>
      <c r="O214" s="129" t="str">
        <f t="shared" si="23"/>
        <v/>
      </c>
      <c r="P214" s="133"/>
    </row>
    <row r="215" spans="2:16" s="77" customFormat="1" ht="15.75" thickBot="1" x14ac:dyDescent="0.3">
      <c r="B215" s="130" t="e">
        <f t="shared" si="21"/>
        <v>#DIV/0!</v>
      </c>
      <c r="C215" s="143">
        <f>NSE!B203</f>
        <v>0</v>
      </c>
      <c r="D215" s="115">
        <f>Open!B203</f>
        <v>0</v>
      </c>
      <c r="E215" s="124" t="s">
        <v>386</v>
      </c>
      <c r="F215" s="148" t="e">
        <f t="shared" si="24"/>
        <v>#DIV/0!</v>
      </c>
      <c r="G215" s="140">
        <f>Open!D203</f>
        <v>0</v>
      </c>
      <c r="H215" s="128" t="e">
        <f t="shared" si="25"/>
        <v>#DIV/0!</v>
      </c>
      <c r="I215" s="133" t="s">
        <v>579</v>
      </c>
      <c r="J215" s="115">
        <f>Open!H203</f>
        <v>0</v>
      </c>
      <c r="K215" s="141">
        <f>Open!G203</f>
        <v>0</v>
      </c>
      <c r="L215" s="120" t="e">
        <f t="shared" si="26"/>
        <v>#DIV/0!</v>
      </c>
      <c r="M215" s="127" t="str">
        <f t="shared" si="22"/>
        <v/>
      </c>
      <c r="N215" s="128" t="str">
        <f t="shared" si="27"/>
        <v/>
      </c>
      <c r="O215" s="129" t="str">
        <f t="shared" si="23"/>
        <v/>
      </c>
      <c r="P215" s="133"/>
    </row>
    <row r="216" spans="2:16" s="77" customFormat="1" ht="15.75" thickBot="1" x14ac:dyDescent="0.3">
      <c r="B216" s="130" t="e">
        <f t="shared" si="21"/>
        <v>#DIV/0!</v>
      </c>
      <c r="C216" s="143">
        <f>NSE!B204</f>
        <v>0</v>
      </c>
      <c r="D216" s="115">
        <f>Open!B204</f>
        <v>0</v>
      </c>
      <c r="E216" s="124" t="s">
        <v>386</v>
      </c>
      <c r="F216" s="148" t="e">
        <f t="shared" si="24"/>
        <v>#DIV/0!</v>
      </c>
      <c r="G216" s="140">
        <f>Open!D204</f>
        <v>0</v>
      </c>
      <c r="H216" s="128" t="e">
        <f t="shared" si="25"/>
        <v>#DIV/0!</v>
      </c>
      <c r="I216" s="133" t="s">
        <v>580</v>
      </c>
      <c r="J216" s="115">
        <f>Open!H204</f>
        <v>0</v>
      </c>
      <c r="K216" s="141">
        <f>Open!G204</f>
        <v>0</v>
      </c>
      <c r="L216" s="120" t="e">
        <f t="shared" si="26"/>
        <v>#DIV/0!</v>
      </c>
      <c r="M216" s="127" t="str">
        <f t="shared" si="22"/>
        <v/>
      </c>
      <c r="N216" s="128" t="str">
        <f t="shared" si="27"/>
        <v/>
      </c>
      <c r="O216" s="129" t="str">
        <f t="shared" si="23"/>
        <v/>
      </c>
      <c r="P216" s="133"/>
    </row>
    <row r="217" spans="2:16" s="77" customFormat="1" ht="15.75" thickBot="1" x14ac:dyDescent="0.3">
      <c r="B217" s="130" t="e">
        <f t="shared" si="21"/>
        <v>#DIV/0!</v>
      </c>
      <c r="C217" s="143">
        <f>NSE!B205</f>
        <v>0</v>
      </c>
      <c r="D217" s="115">
        <f>Open!B205</f>
        <v>0</v>
      </c>
      <c r="E217" s="124" t="s">
        <v>386</v>
      </c>
      <c r="F217" s="148" t="e">
        <f t="shared" si="24"/>
        <v>#DIV/0!</v>
      </c>
      <c r="G217" s="140">
        <f>Open!D205</f>
        <v>0</v>
      </c>
      <c r="H217" s="128" t="e">
        <f t="shared" si="25"/>
        <v>#DIV/0!</v>
      </c>
      <c r="I217" s="133" t="s">
        <v>581</v>
      </c>
      <c r="J217" s="115">
        <f>Open!H205</f>
        <v>0</v>
      </c>
      <c r="K217" s="141">
        <f>Open!G205</f>
        <v>0</v>
      </c>
      <c r="L217" s="120" t="e">
        <f t="shared" si="26"/>
        <v>#DIV/0!</v>
      </c>
      <c r="M217" s="127" t="str">
        <f t="shared" si="22"/>
        <v/>
      </c>
      <c r="N217" s="128" t="str">
        <f t="shared" si="27"/>
        <v/>
      </c>
      <c r="O217" s="129" t="str">
        <f t="shared" si="23"/>
        <v/>
      </c>
      <c r="P217" s="133"/>
    </row>
    <row r="218" spans="2:16" s="77" customFormat="1" ht="15.75" thickBot="1" x14ac:dyDescent="0.3">
      <c r="B218" s="130" t="e">
        <f t="shared" si="21"/>
        <v>#DIV/0!</v>
      </c>
      <c r="C218" s="143">
        <f>NSE!B206</f>
        <v>0</v>
      </c>
      <c r="D218" s="115">
        <f>Open!B206</f>
        <v>0</v>
      </c>
      <c r="E218" s="124" t="s">
        <v>386</v>
      </c>
      <c r="F218" s="148" t="e">
        <f t="shared" si="24"/>
        <v>#DIV/0!</v>
      </c>
      <c r="G218" s="140">
        <f>Open!D206</f>
        <v>0</v>
      </c>
      <c r="H218" s="128" t="e">
        <f t="shared" si="25"/>
        <v>#DIV/0!</v>
      </c>
      <c r="I218" s="133" t="s">
        <v>582</v>
      </c>
      <c r="J218" s="115">
        <f>Open!H206</f>
        <v>0</v>
      </c>
      <c r="K218" s="141">
        <f>Open!G206</f>
        <v>0</v>
      </c>
      <c r="L218" s="120" t="e">
        <f t="shared" si="26"/>
        <v>#DIV/0!</v>
      </c>
      <c r="M218" s="127" t="str">
        <f t="shared" si="22"/>
        <v/>
      </c>
      <c r="N218" s="128" t="str">
        <f t="shared" si="27"/>
        <v/>
      </c>
      <c r="O218" s="129" t="str">
        <f t="shared" si="23"/>
        <v/>
      </c>
      <c r="P218" s="133"/>
    </row>
    <row r="219" spans="2:16" s="77" customFormat="1" ht="15.75" thickBot="1" x14ac:dyDescent="0.3">
      <c r="B219" s="130" t="e">
        <f t="shared" si="21"/>
        <v>#DIV/0!</v>
      </c>
      <c r="C219" s="143">
        <f>NSE!B207</f>
        <v>0</v>
      </c>
      <c r="D219" s="115">
        <f>Open!B207</f>
        <v>0</v>
      </c>
      <c r="E219" s="124" t="s">
        <v>386</v>
      </c>
      <c r="F219" s="148" t="e">
        <f t="shared" si="24"/>
        <v>#DIV/0!</v>
      </c>
      <c r="G219" s="140">
        <f>Open!D207</f>
        <v>0</v>
      </c>
      <c r="H219" s="128" t="e">
        <f t="shared" si="25"/>
        <v>#DIV/0!</v>
      </c>
      <c r="I219" s="133" t="s">
        <v>583</v>
      </c>
      <c r="J219" s="115">
        <f>Open!H207</f>
        <v>0</v>
      </c>
      <c r="K219" s="141">
        <f>Open!G207</f>
        <v>0</v>
      </c>
      <c r="L219" s="120" t="e">
        <f t="shared" si="26"/>
        <v>#DIV/0!</v>
      </c>
      <c r="M219" s="127" t="str">
        <f t="shared" si="22"/>
        <v/>
      </c>
      <c r="N219" s="128" t="str">
        <f t="shared" si="27"/>
        <v/>
      </c>
      <c r="O219" s="129" t="str">
        <f t="shared" si="23"/>
        <v/>
      </c>
      <c r="P219" s="133"/>
    </row>
    <row r="220" spans="2:16" s="77" customFormat="1" ht="15.75" thickBot="1" x14ac:dyDescent="0.3">
      <c r="B220" s="130" t="e">
        <f t="shared" si="21"/>
        <v>#DIV/0!</v>
      </c>
      <c r="C220" s="143">
        <f>NSE!B208</f>
        <v>0</v>
      </c>
      <c r="D220" s="115">
        <f>Open!B208</f>
        <v>0</v>
      </c>
      <c r="E220" s="124" t="s">
        <v>386</v>
      </c>
      <c r="F220" s="148" t="e">
        <f t="shared" si="24"/>
        <v>#DIV/0!</v>
      </c>
      <c r="G220" s="140">
        <f>Open!D208</f>
        <v>0</v>
      </c>
      <c r="H220" s="128" t="e">
        <f t="shared" si="25"/>
        <v>#DIV/0!</v>
      </c>
      <c r="I220" s="133" t="s">
        <v>584</v>
      </c>
      <c r="J220" s="115">
        <f>Open!H208</f>
        <v>0</v>
      </c>
      <c r="K220" s="141">
        <f>Open!G208</f>
        <v>0</v>
      </c>
      <c r="L220" s="120" t="e">
        <f t="shared" si="26"/>
        <v>#DIV/0!</v>
      </c>
      <c r="M220" s="127" t="str">
        <f t="shared" si="22"/>
        <v/>
      </c>
      <c r="N220" s="128" t="str">
        <f t="shared" si="27"/>
        <v/>
      </c>
      <c r="O220" s="129" t="str">
        <f t="shared" si="23"/>
        <v/>
      </c>
      <c r="P220" s="133"/>
    </row>
    <row r="221" spans="2:16" s="77" customFormat="1" ht="15.75" thickBot="1" x14ac:dyDescent="0.3">
      <c r="B221" s="130" t="e">
        <f t="shared" si="21"/>
        <v>#DIV/0!</v>
      </c>
      <c r="C221" s="143">
        <f>NSE!B209</f>
        <v>0</v>
      </c>
      <c r="D221" s="115">
        <f>Open!B209</f>
        <v>0</v>
      </c>
      <c r="E221" s="124" t="s">
        <v>386</v>
      </c>
      <c r="F221" s="148" t="e">
        <f t="shared" si="24"/>
        <v>#DIV/0!</v>
      </c>
      <c r="G221" s="140">
        <f>Open!D209</f>
        <v>0</v>
      </c>
      <c r="H221" s="128" t="e">
        <f t="shared" si="25"/>
        <v>#DIV/0!</v>
      </c>
      <c r="I221" s="133" t="s">
        <v>585</v>
      </c>
      <c r="J221" s="115">
        <f>Open!H209</f>
        <v>0</v>
      </c>
      <c r="K221" s="141">
        <f>Open!G209</f>
        <v>0</v>
      </c>
      <c r="L221" s="120" t="e">
        <f t="shared" si="26"/>
        <v>#DIV/0!</v>
      </c>
      <c r="M221" s="127" t="str">
        <f t="shared" si="22"/>
        <v/>
      </c>
      <c r="N221" s="128" t="str">
        <f t="shared" si="27"/>
        <v/>
      </c>
      <c r="O221" s="129" t="str">
        <f t="shared" si="23"/>
        <v/>
      </c>
      <c r="P221" s="133"/>
    </row>
    <row r="222" spans="2:16" s="77" customFormat="1" ht="15.75" thickBot="1" x14ac:dyDescent="0.3">
      <c r="B222" s="130" t="e">
        <f t="shared" si="21"/>
        <v>#DIV/0!</v>
      </c>
      <c r="C222" s="143">
        <f>NSE!B210</f>
        <v>0</v>
      </c>
      <c r="D222" s="115">
        <f>Open!B210</f>
        <v>0</v>
      </c>
      <c r="E222" s="124" t="s">
        <v>386</v>
      </c>
      <c r="F222" s="148" t="e">
        <f t="shared" si="24"/>
        <v>#DIV/0!</v>
      </c>
      <c r="G222" s="140">
        <f>Open!D210</f>
        <v>0</v>
      </c>
      <c r="H222" s="128" t="e">
        <f t="shared" si="25"/>
        <v>#DIV/0!</v>
      </c>
      <c r="I222" s="133" t="s">
        <v>586</v>
      </c>
      <c r="J222" s="115">
        <f>Open!H210</f>
        <v>0</v>
      </c>
      <c r="K222" s="141">
        <f>Open!G210</f>
        <v>0</v>
      </c>
      <c r="L222" s="120" t="e">
        <f t="shared" si="26"/>
        <v>#DIV/0!</v>
      </c>
      <c r="M222" s="127" t="str">
        <f t="shared" si="22"/>
        <v/>
      </c>
      <c r="N222" s="128" t="str">
        <f t="shared" si="27"/>
        <v/>
      </c>
      <c r="O222" s="129" t="str">
        <f t="shared" si="23"/>
        <v/>
      </c>
      <c r="P222" s="133"/>
    </row>
    <row r="223" spans="2:16" s="77" customFormat="1" ht="15.75" thickBot="1" x14ac:dyDescent="0.3">
      <c r="B223" s="130" t="e">
        <f t="shared" si="21"/>
        <v>#DIV/0!</v>
      </c>
      <c r="C223" s="143">
        <f>NSE!B211</f>
        <v>0</v>
      </c>
      <c r="D223" s="115">
        <f>Open!B211</f>
        <v>0</v>
      </c>
      <c r="E223" s="124" t="s">
        <v>386</v>
      </c>
      <c r="F223" s="148" t="e">
        <f t="shared" si="24"/>
        <v>#DIV/0!</v>
      </c>
      <c r="G223" s="140">
        <f>Open!D211</f>
        <v>0</v>
      </c>
      <c r="H223" s="128" t="e">
        <f t="shared" si="25"/>
        <v>#DIV/0!</v>
      </c>
      <c r="I223" s="133" t="s">
        <v>587</v>
      </c>
      <c r="J223" s="115">
        <f>Open!H211</f>
        <v>0</v>
      </c>
      <c r="K223" s="141">
        <f>Open!G211</f>
        <v>0</v>
      </c>
      <c r="L223" s="120" t="e">
        <f t="shared" si="26"/>
        <v>#DIV/0!</v>
      </c>
      <c r="M223" s="127" t="str">
        <f t="shared" si="22"/>
        <v/>
      </c>
      <c r="N223" s="128" t="str">
        <f t="shared" si="27"/>
        <v/>
      </c>
      <c r="O223" s="129" t="str">
        <f t="shared" si="23"/>
        <v/>
      </c>
      <c r="P223" s="133"/>
    </row>
    <row r="224" spans="2:16" s="77" customFormat="1" ht="15.75" thickBot="1" x14ac:dyDescent="0.3">
      <c r="B224" s="130" t="e">
        <f t="shared" si="21"/>
        <v>#DIV/0!</v>
      </c>
      <c r="C224" s="143">
        <f>NSE!B212</f>
        <v>0</v>
      </c>
      <c r="D224" s="115">
        <f>Open!B212</f>
        <v>0</v>
      </c>
      <c r="E224" s="124" t="s">
        <v>386</v>
      </c>
      <c r="F224" s="148" t="e">
        <f t="shared" si="24"/>
        <v>#DIV/0!</v>
      </c>
      <c r="G224" s="140">
        <f>Open!D212</f>
        <v>0</v>
      </c>
      <c r="H224" s="128" t="e">
        <f t="shared" si="25"/>
        <v>#DIV/0!</v>
      </c>
      <c r="I224" s="133" t="s">
        <v>588</v>
      </c>
      <c r="J224" s="115">
        <f>Open!H212</f>
        <v>0</v>
      </c>
      <c r="K224" s="141">
        <f>Open!G212</f>
        <v>0</v>
      </c>
      <c r="L224" s="120" t="e">
        <f t="shared" si="26"/>
        <v>#DIV/0!</v>
      </c>
      <c r="M224" s="127" t="str">
        <f t="shared" si="22"/>
        <v/>
      </c>
      <c r="N224" s="128" t="str">
        <f t="shared" si="27"/>
        <v/>
      </c>
      <c r="O224" s="129" t="str">
        <f t="shared" si="23"/>
        <v/>
      </c>
      <c r="P224" s="133"/>
    </row>
    <row r="225" spans="2:16" s="77" customFormat="1" ht="15.75" thickBot="1" x14ac:dyDescent="0.3">
      <c r="B225" s="130" t="e">
        <f t="shared" si="21"/>
        <v>#DIV/0!</v>
      </c>
      <c r="C225" s="143">
        <f>NSE!B213</f>
        <v>0</v>
      </c>
      <c r="D225" s="115">
        <f>Open!B213</f>
        <v>0</v>
      </c>
      <c r="E225" s="124" t="s">
        <v>386</v>
      </c>
      <c r="F225" s="148" t="e">
        <f t="shared" si="24"/>
        <v>#DIV/0!</v>
      </c>
      <c r="G225" s="140">
        <f>Open!D213</f>
        <v>0</v>
      </c>
      <c r="H225" s="128" t="e">
        <f t="shared" si="25"/>
        <v>#DIV/0!</v>
      </c>
      <c r="I225" s="133" t="s">
        <v>589</v>
      </c>
      <c r="J225" s="115">
        <f>Open!H213</f>
        <v>0</v>
      </c>
      <c r="K225" s="141">
        <f>Open!G213</f>
        <v>0</v>
      </c>
      <c r="L225" s="120" t="e">
        <f t="shared" si="26"/>
        <v>#DIV/0!</v>
      </c>
      <c r="M225" s="127" t="str">
        <f t="shared" si="22"/>
        <v/>
      </c>
      <c r="N225" s="128" t="str">
        <f t="shared" si="27"/>
        <v/>
      </c>
      <c r="O225" s="129" t="str">
        <f t="shared" si="23"/>
        <v/>
      </c>
      <c r="P225" s="133"/>
    </row>
    <row r="226" spans="2:16" s="77" customFormat="1" ht="15.75" thickBot="1" x14ac:dyDescent="0.3">
      <c r="B226" s="130" t="e">
        <f t="shared" si="21"/>
        <v>#DIV/0!</v>
      </c>
      <c r="C226" s="143">
        <f>NSE!B214</f>
        <v>0</v>
      </c>
      <c r="D226" s="115">
        <f>Open!B214</f>
        <v>0</v>
      </c>
      <c r="E226" s="124" t="s">
        <v>386</v>
      </c>
      <c r="F226" s="148" t="e">
        <f t="shared" si="24"/>
        <v>#DIV/0!</v>
      </c>
      <c r="G226" s="140">
        <f>Open!D214</f>
        <v>0</v>
      </c>
      <c r="H226" s="128" t="e">
        <f t="shared" si="25"/>
        <v>#DIV/0!</v>
      </c>
      <c r="I226" s="133" t="s">
        <v>590</v>
      </c>
      <c r="J226" s="115">
        <f>Open!H214</f>
        <v>0</v>
      </c>
      <c r="K226" s="141">
        <f>Open!G214</f>
        <v>0</v>
      </c>
      <c r="L226" s="120" t="e">
        <f t="shared" si="26"/>
        <v>#DIV/0!</v>
      </c>
      <c r="M226" s="127" t="str">
        <f t="shared" si="22"/>
        <v/>
      </c>
      <c r="N226" s="128" t="str">
        <f t="shared" si="27"/>
        <v/>
      </c>
      <c r="O226" s="129" t="str">
        <f t="shared" si="23"/>
        <v/>
      </c>
      <c r="P226" s="133"/>
    </row>
    <row r="227" spans="2:16" s="77" customFormat="1" ht="15.75" thickBot="1" x14ac:dyDescent="0.3">
      <c r="B227" s="130" t="e">
        <f t="shared" si="21"/>
        <v>#DIV/0!</v>
      </c>
      <c r="C227" s="143">
        <f>NSE!B215</f>
        <v>0</v>
      </c>
      <c r="D227" s="115">
        <f>Open!B215</f>
        <v>0</v>
      </c>
      <c r="E227" s="124" t="s">
        <v>386</v>
      </c>
      <c r="F227" s="148" t="e">
        <f t="shared" si="24"/>
        <v>#DIV/0!</v>
      </c>
      <c r="G227" s="140">
        <f>Open!D215</f>
        <v>0</v>
      </c>
      <c r="H227" s="128" t="e">
        <f t="shared" si="25"/>
        <v>#DIV/0!</v>
      </c>
      <c r="I227" s="133" t="s">
        <v>591</v>
      </c>
      <c r="J227" s="115">
        <f>Open!H215</f>
        <v>0</v>
      </c>
      <c r="K227" s="141">
        <f>Open!G215</f>
        <v>0</v>
      </c>
      <c r="L227" s="120" t="e">
        <f t="shared" si="26"/>
        <v>#DIV/0!</v>
      </c>
      <c r="M227" s="127" t="str">
        <f t="shared" si="22"/>
        <v/>
      </c>
      <c r="N227" s="128" t="str">
        <f t="shared" si="27"/>
        <v/>
      </c>
      <c r="O227" s="129" t="str">
        <f t="shared" si="23"/>
        <v/>
      </c>
      <c r="P227" s="133"/>
    </row>
    <row r="228" spans="2:16" s="77" customFormat="1" ht="15.75" thickBot="1" x14ac:dyDescent="0.3">
      <c r="B228" s="130" t="e">
        <f t="shared" si="21"/>
        <v>#DIV/0!</v>
      </c>
      <c r="C228" s="143">
        <f>NSE!B216</f>
        <v>0</v>
      </c>
      <c r="D228" s="115">
        <f>Open!B216</f>
        <v>0</v>
      </c>
      <c r="E228" s="124" t="s">
        <v>386</v>
      </c>
      <c r="F228" s="148" t="e">
        <f t="shared" si="24"/>
        <v>#DIV/0!</v>
      </c>
      <c r="G228" s="140">
        <f>Open!D216</f>
        <v>0</v>
      </c>
      <c r="H228" s="128" t="e">
        <f t="shared" si="25"/>
        <v>#DIV/0!</v>
      </c>
      <c r="I228" s="133" t="s">
        <v>592</v>
      </c>
      <c r="J228" s="115">
        <f>Open!H216</f>
        <v>0</v>
      </c>
      <c r="K228" s="141">
        <f>Open!G216</f>
        <v>0</v>
      </c>
      <c r="L228" s="120" t="e">
        <f t="shared" si="26"/>
        <v>#DIV/0!</v>
      </c>
      <c r="M228" s="127" t="str">
        <f t="shared" si="22"/>
        <v/>
      </c>
      <c r="N228" s="128" t="str">
        <f t="shared" si="27"/>
        <v/>
      </c>
      <c r="O228" s="129" t="str">
        <f t="shared" si="23"/>
        <v/>
      </c>
      <c r="P228" s="133"/>
    </row>
    <row r="229" spans="2:16" s="77" customFormat="1" ht="15.75" thickBot="1" x14ac:dyDescent="0.3">
      <c r="B229" s="130" t="e">
        <f t="shared" si="21"/>
        <v>#DIV/0!</v>
      </c>
      <c r="C229" s="143">
        <f>NSE!B217</f>
        <v>0</v>
      </c>
      <c r="D229" s="115">
        <f>Open!B217</f>
        <v>0</v>
      </c>
      <c r="E229" s="124" t="s">
        <v>386</v>
      </c>
      <c r="F229" s="148" t="e">
        <f t="shared" si="24"/>
        <v>#DIV/0!</v>
      </c>
      <c r="G229" s="140">
        <f>Open!D217</f>
        <v>0</v>
      </c>
      <c r="H229" s="128" t="e">
        <f t="shared" si="25"/>
        <v>#DIV/0!</v>
      </c>
      <c r="I229" s="133" t="s">
        <v>593</v>
      </c>
      <c r="J229" s="115">
        <f>Open!H217</f>
        <v>0</v>
      </c>
      <c r="K229" s="141">
        <f>Open!G217</f>
        <v>0</v>
      </c>
      <c r="L229" s="120" t="e">
        <f t="shared" si="26"/>
        <v>#DIV/0!</v>
      </c>
      <c r="M229" s="127" t="str">
        <f t="shared" si="22"/>
        <v/>
      </c>
      <c r="N229" s="128" t="str">
        <f t="shared" si="27"/>
        <v/>
      </c>
      <c r="O229" s="129" t="str">
        <f t="shared" si="23"/>
        <v/>
      </c>
      <c r="P229" s="133"/>
    </row>
    <row r="230" spans="2:16" s="77" customFormat="1" ht="15.75" thickBot="1" x14ac:dyDescent="0.3">
      <c r="B230" s="130" t="e">
        <f t="shared" si="21"/>
        <v>#DIV/0!</v>
      </c>
      <c r="C230" s="143">
        <f>NSE!B218</f>
        <v>0</v>
      </c>
      <c r="D230" s="115">
        <f>Open!B218</f>
        <v>0</v>
      </c>
      <c r="E230" s="124" t="s">
        <v>386</v>
      </c>
      <c r="F230" s="148" t="e">
        <f t="shared" si="24"/>
        <v>#DIV/0!</v>
      </c>
      <c r="G230" s="140">
        <f>Open!D218</f>
        <v>0</v>
      </c>
      <c r="H230" s="128" t="e">
        <f t="shared" si="25"/>
        <v>#DIV/0!</v>
      </c>
      <c r="I230" s="133" t="s">
        <v>594</v>
      </c>
      <c r="J230" s="115">
        <f>Open!H218</f>
        <v>0</v>
      </c>
      <c r="K230" s="141">
        <f>Open!G218</f>
        <v>0</v>
      </c>
      <c r="L230" s="120" t="e">
        <f t="shared" si="26"/>
        <v>#DIV/0!</v>
      </c>
      <c r="M230" s="127" t="str">
        <f t="shared" si="22"/>
        <v/>
      </c>
      <c r="N230" s="128" t="str">
        <f t="shared" si="27"/>
        <v/>
      </c>
      <c r="O230" s="129" t="str">
        <f t="shared" si="23"/>
        <v/>
      </c>
      <c r="P230" s="133"/>
    </row>
    <row r="231" spans="2:16" s="77" customFormat="1" ht="15.75" thickBot="1" x14ac:dyDescent="0.3">
      <c r="B231" s="130" t="e">
        <f t="shared" si="21"/>
        <v>#DIV/0!</v>
      </c>
      <c r="C231" s="143">
        <f>NSE!B219</f>
        <v>0</v>
      </c>
      <c r="D231" s="115">
        <f>Open!B219</f>
        <v>0</v>
      </c>
      <c r="E231" s="124" t="s">
        <v>386</v>
      </c>
      <c r="F231" s="148" t="e">
        <f t="shared" si="24"/>
        <v>#DIV/0!</v>
      </c>
      <c r="G231" s="140">
        <f>Open!D219</f>
        <v>0</v>
      </c>
      <c r="H231" s="128" t="e">
        <f t="shared" si="25"/>
        <v>#DIV/0!</v>
      </c>
      <c r="I231" s="133" t="s">
        <v>595</v>
      </c>
      <c r="J231" s="115">
        <f>Open!H219</f>
        <v>0</v>
      </c>
      <c r="K231" s="141">
        <f>Open!G219</f>
        <v>0</v>
      </c>
      <c r="L231" s="120" t="e">
        <f t="shared" si="26"/>
        <v>#DIV/0!</v>
      </c>
      <c r="M231" s="127" t="str">
        <f t="shared" si="22"/>
        <v/>
      </c>
      <c r="N231" s="128" t="str">
        <f t="shared" si="27"/>
        <v/>
      </c>
      <c r="O231" s="129" t="str">
        <f t="shared" si="23"/>
        <v/>
      </c>
      <c r="P231" s="133"/>
    </row>
    <row r="232" spans="2:16" s="77" customFormat="1" ht="15.75" thickBot="1" x14ac:dyDescent="0.3">
      <c r="B232" s="130" t="e">
        <f t="shared" si="21"/>
        <v>#DIV/0!</v>
      </c>
      <c r="C232" s="143">
        <f>NSE!B220</f>
        <v>0</v>
      </c>
      <c r="D232" s="115">
        <f>Open!B220</f>
        <v>0</v>
      </c>
      <c r="E232" s="124" t="s">
        <v>386</v>
      </c>
      <c r="F232" s="148" t="e">
        <f t="shared" si="24"/>
        <v>#DIV/0!</v>
      </c>
      <c r="G232" s="140">
        <f>Open!D220</f>
        <v>0</v>
      </c>
      <c r="H232" s="128" t="e">
        <f t="shared" si="25"/>
        <v>#DIV/0!</v>
      </c>
      <c r="I232" s="133" t="s">
        <v>596</v>
      </c>
      <c r="J232" s="115">
        <f>Open!H220</f>
        <v>0</v>
      </c>
      <c r="K232" s="141">
        <f>Open!G220</f>
        <v>0</v>
      </c>
      <c r="L232" s="120" t="e">
        <f t="shared" si="26"/>
        <v>#DIV/0!</v>
      </c>
      <c r="M232" s="127" t="str">
        <f t="shared" si="22"/>
        <v/>
      </c>
      <c r="N232" s="128" t="str">
        <f t="shared" si="27"/>
        <v/>
      </c>
      <c r="O232" s="129" t="str">
        <f t="shared" si="23"/>
        <v/>
      </c>
      <c r="P232" s="133"/>
    </row>
    <row r="233" spans="2:16" s="77" customFormat="1" ht="15.75" thickBot="1" x14ac:dyDescent="0.3">
      <c r="B233" s="130" t="e">
        <f t="shared" si="21"/>
        <v>#DIV/0!</v>
      </c>
      <c r="C233" s="143">
        <f>NSE!B221</f>
        <v>0</v>
      </c>
      <c r="D233" s="115">
        <f>Open!B221</f>
        <v>0</v>
      </c>
      <c r="E233" s="124" t="s">
        <v>386</v>
      </c>
      <c r="F233" s="148" t="e">
        <f t="shared" si="24"/>
        <v>#DIV/0!</v>
      </c>
      <c r="G233" s="140">
        <f>Open!D221</f>
        <v>0</v>
      </c>
      <c r="H233" s="128" t="e">
        <f t="shared" si="25"/>
        <v>#DIV/0!</v>
      </c>
      <c r="I233" s="133" t="s">
        <v>597</v>
      </c>
      <c r="J233" s="115">
        <f>Open!H221</f>
        <v>0</v>
      </c>
      <c r="K233" s="141">
        <f>Open!G221</f>
        <v>0</v>
      </c>
      <c r="L233" s="120" t="e">
        <f t="shared" si="26"/>
        <v>#DIV/0!</v>
      </c>
      <c r="M233" s="127" t="str">
        <f t="shared" si="22"/>
        <v/>
      </c>
      <c r="N233" s="128" t="str">
        <f t="shared" si="27"/>
        <v/>
      </c>
      <c r="O233" s="129" t="str">
        <f t="shared" si="23"/>
        <v/>
      </c>
      <c r="P233" s="133"/>
    </row>
    <row r="234" spans="2:16" s="77" customFormat="1" ht="15.75" thickBot="1" x14ac:dyDescent="0.3">
      <c r="B234" s="130" t="e">
        <f t="shared" si="21"/>
        <v>#DIV/0!</v>
      </c>
      <c r="C234" s="143">
        <f>NSE!B222</f>
        <v>0</v>
      </c>
      <c r="D234" s="115">
        <f>Open!B222</f>
        <v>0</v>
      </c>
      <c r="E234" s="124" t="s">
        <v>386</v>
      </c>
      <c r="F234" s="148" t="e">
        <f t="shared" si="24"/>
        <v>#DIV/0!</v>
      </c>
      <c r="G234" s="140">
        <f>Open!D222</f>
        <v>0</v>
      </c>
      <c r="H234" s="128" t="e">
        <f t="shared" si="25"/>
        <v>#DIV/0!</v>
      </c>
      <c r="I234" s="133" t="s">
        <v>598</v>
      </c>
      <c r="J234" s="115">
        <f>Open!H222</f>
        <v>0</v>
      </c>
      <c r="K234" s="141">
        <f>Open!G222</f>
        <v>0</v>
      </c>
      <c r="L234" s="120" t="e">
        <f t="shared" si="26"/>
        <v>#DIV/0!</v>
      </c>
      <c r="M234" s="127" t="str">
        <f t="shared" si="22"/>
        <v/>
      </c>
      <c r="N234" s="128" t="str">
        <f t="shared" si="27"/>
        <v/>
      </c>
      <c r="O234" s="129" t="str">
        <f t="shared" si="23"/>
        <v/>
      </c>
      <c r="P234" s="133"/>
    </row>
    <row r="235" spans="2:16" s="77" customFormat="1" ht="15.75" thickBot="1" x14ac:dyDescent="0.3">
      <c r="B235" s="130" t="e">
        <f t="shared" si="21"/>
        <v>#DIV/0!</v>
      </c>
      <c r="C235" s="143">
        <f>NSE!B223</f>
        <v>0</v>
      </c>
      <c r="D235" s="115">
        <f>Open!B223</f>
        <v>0</v>
      </c>
      <c r="E235" s="124" t="s">
        <v>386</v>
      </c>
      <c r="F235" s="148" t="e">
        <f t="shared" si="24"/>
        <v>#DIV/0!</v>
      </c>
      <c r="G235" s="140">
        <f>Open!D223</f>
        <v>0</v>
      </c>
      <c r="H235" s="128" t="e">
        <f t="shared" si="25"/>
        <v>#DIV/0!</v>
      </c>
      <c r="I235" s="133" t="s">
        <v>599</v>
      </c>
      <c r="J235" s="115">
        <f>Open!H223</f>
        <v>0</v>
      </c>
      <c r="K235" s="141">
        <f>Open!G223</f>
        <v>0</v>
      </c>
      <c r="L235" s="120" t="e">
        <f t="shared" si="26"/>
        <v>#DIV/0!</v>
      </c>
      <c r="M235" s="127" t="str">
        <f t="shared" si="22"/>
        <v/>
      </c>
      <c r="N235" s="128" t="str">
        <f t="shared" si="27"/>
        <v/>
      </c>
      <c r="O235" s="129" t="str">
        <f t="shared" si="23"/>
        <v/>
      </c>
      <c r="P235" s="133"/>
    </row>
    <row r="236" spans="2:16" s="77" customFormat="1" ht="15.75" thickBot="1" x14ac:dyDescent="0.3">
      <c r="B236" s="130" t="e">
        <f t="shared" si="21"/>
        <v>#DIV/0!</v>
      </c>
      <c r="C236" s="143">
        <f>NSE!B224</f>
        <v>0</v>
      </c>
      <c r="D236" s="115">
        <f>Open!B224</f>
        <v>0</v>
      </c>
      <c r="E236" s="124" t="s">
        <v>386</v>
      </c>
      <c r="F236" s="148" t="e">
        <f t="shared" si="24"/>
        <v>#DIV/0!</v>
      </c>
      <c r="G236" s="140">
        <f>Open!D224</f>
        <v>0</v>
      </c>
      <c r="H236" s="128" t="e">
        <f t="shared" si="25"/>
        <v>#DIV/0!</v>
      </c>
      <c r="I236" s="133" t="s">
        <v>600</v>
      </c>
      <c r="J236" s="115">
        <f>Open!H224</f>
        <v>0</v>
      </c>
      <c r="K236" s="141">
        <f>Open!G224</f>
        <v>0</v>
      </c>
      <c r="L236" s="120" t="e">
        <f t="shared" si="26"/>
        <v>#DIV/0!</v>
      </c>
      <c r="M236" s="127" t="str">
        <f t="shared" si="22"/>
        <v/>
      </c>
      <c r="N236" s="128" t="str">
        <f t="shared" si="27"/>
        <v/>
      </c>
      <c r="O236" s="129" t="str">
        <f t="shared" si="23"/>
        <v/>
      </c>
      <c r="P236" s="133"/>
    </row>
    <row r="237" spans="2:16" s="77" customFormat="1" ht="15.75" thickBot="1" x14ac:dyDescent="0.3">
      <c r="B237" s="130" t="e">
        <f t="shared" si="21"/>
        <v>#DIV/0!</v>
      </c>
      <c r="C237" s="143">
        <f>NSE!B225</f>
        <v>0</v>
      </c>
      <c r="D237" s="115">
        <f>Open!B225</f>
        <v>0</v>
      </c>
      <c r="E237" s="124" t="s">
        <v>386</v>
      </c>
      <c r="F237" s="148" t="e">
        <f t="shared" si="24"/>
        <v>#DIV/0!</v>
      </c>
      <c r="G237" s="140">
        <f>Open!D225</f>
        <v>0</v>
      </c>
      <c r="H237" s="128" t="e">
        <f t="shared" si="25"/>
        <v>#DIV/0!</v>
      </c>
      <c r="I237" s="133" t="s">
        <v>601</v>
      </c>
      <c r="J237" s="115">
        <f>Open!H225</f>
        <v>0</v>
      </c>
      <c r="K237" s="141">
        <f>Open!G225</f>
        <v>0</v>
      </c>
      <c r="L237" s="120" t="e">
        <f t="shared" si="26"/>
        <v>#DIV/0!</v>
      </c>
      <c r="M237" s="127" t="str">
        <f t="shared" si="22"/>
        <v/>
      </c>
      <c r="N237" s="128" t="str">
        <f t="shared" si="27"/>
        <v/>
      </c>
      <c r="O237" s="129" t="str">
        <f t="shared" si="23"/>
        <v/>
      </c>
      <c r="P237" s="133"/>
    </row>
    <row r="238" spans="2:16" s="77" customFormat="1" ht="15.75" thickBot="1" x14ac:dyDescent="0.3">
      <c r="B238" s="130" t="e">
        <f t="shared" si="21"/>
        <v>#DIV/0!</v>
      </c>
      <c r="C238" s="143">
        <f>NSE!B226</f>
        <v>0</v>
      </c>
      <c r="D238" s="115">
        <f>Open!B226</f>
        <v>0</v>
      </c>
      <c r="E238" s="124" t="s">
        <v>386</v>
      </c>
      <c r="F238" s="148" t="e">
        <f t="shared" si="24"/>
        <v>#DIV/0!</v>
      </c>
      <c r="G238" s="140">
        <f>Open!D226</f>
        <v>0</v>
      </c>
      <c r="H238" s="128" t="e">
        <f t="shared" si="25"/>
        <v>#DIV/0!</v>
      </c>
      <c r="I238" s="133" t="s">
        <v>602</v>
      </c>
      <c r="J238" s="115">
        <f>Open!H226</f>
        <v>0</v>
      </c>
      <c r="K238" s="141">
        <f>Open!G226</f>
        <v>0</v>
      </c>
      <c r="L238" s="120" t="e">
        <f t="shared" si="26"/>
        <v>#DIV/0!</v>
      </c>
      <c r="M238" s="127" t="str">
        <f t="shared" si="22"/>
        <v/>
      </c>
      <c r="N238" s="128" t="str">
        <f t="shared" si="27"/>
        <v/>
      </c>
      <c r="O238" s="129" t="str">
        <f t="shared" si="23"/>
        <v/>
      </c>
      <c r="P238" s="133"/>
    </row>
    <row r="239" spans="2:16" s="77" customFormat="1" ht="15.75" thickBot="1" x14ac:dyDescent="0.3">
      <c r="B239" s="130" t="e">
        <f t="shared" si="21"/>
        <v>#DIV/0!</v>
      </c>
      <c r="C239" s="143">
        <f>NSE!B227</f>
        <v>0</v>
      </c>
      <c r="D239" s="115">
        <f>Open!B227</f>
        <v>0</v>
      </c>
      <c r="E239" s="124" t="s">
        <v>386</v>
      </c>
      <c r="F239" s="148" t="e">
        <f t="shared" si="24"/>
        <v>#DIV/0!</v>
      </c>
      <c r="G239" s="140">
        <f>Open!D227</f>
        <v>0</v>
      </c>
      <c r="H239" s="128" t="e">
        <f t="shared" si="25"/>
        <v>#DIV/0!</v>
      </c>
      <c r="I239" s="133" t="s">
        <v>603</v>
      </c>
      <c r="J239" s="115">
        <f>Open!H227</f>
        <v>0</v>
      </c>
      <c r="K239" s="141">
        <f>Open!G227</f>
        <v>0</v>
      </c>
      <c r="L239" s="120" t="e">
        <f t="shared" si="26"/>
        <v>#DIV/0!</v>
      </c>
      <c r="M239" s="127" t="str">
        <f t="shared" si="22"/>
        <v/>
      </c>
      <c r="N239" s="128" t="str">
        <f t="shared" si="27"/>
        <v/>
      </c>
      <c r="O239" s="129" t="str">
        <f t="shared" si="23"/>
        <v/>
      </c>
      <c r="P239" s="133"/>
    </row>
    <row r="240" spans="2:16" s="77" customFormat="1" ht="15.75" thickBot="1" x14ac:dyDescent="0.3">
      <c r="B240" s="130" t="e">
        <f t="shared" si="21"/>
        <v>#DIV/0!</v>
      </c>
      <c r="C240" s="143">
        <f>NSE!B228</f>
        <v>0</v>
      </c>
      <c r="D240" s="115">
        <f>Open!B228</f>
        <v>0</v>
      </c>
      <c r="E240" s="124" t="s">
        <v>386</v>
      </c>
      <c r="F240" s="148" t="e">
        <f t="shared" si="24"/>
        <v>#DIV/0!</v>
      </c>
      <c r="G240" s="140">
        <f>Open!D228</f>
        <v>0</v>
      </c>
      <c r="H240" s="128" t="e">
        <f t="shared" si="25"/>
        <v>#DIV/0!</v>
      </c>
      <c r="I240" s="133" t="s">
        <v>604</v>
      </c>
      <c r="J240" s="115">
        <f>Open!H228</f>
        <v>0</v>
      </c>
      <c r="K240" s="141">
        <f>Open!G228</f>
        <v>0</v>
      </c>
      <c r="L240" s="120" t="e">
        <f t="shared" si="26"/>
        <v>#DIV/0!</v>
      </c>
      <c r="M240" s="127" t="str">
        <f t="shared" si="22"/>
        <v/>
      </c>
      <c r="N240" s="128" t="str">
        <f t="shared" si="27"/>
        <v/>
      </c>
      <c r="O240" s="129" t="str">
        <f t="shared" si="23"/>
        <v/>
      </c>
      <c r="P240" s="133"/>
    </row>
    <row r="241" spans="2:16" s="77" customFormat="1" ht="15.75" thickBot="1" x14ac:dyDescent="0.3">
      <c r="B241" s="130" t="e">
        <f t="shared" si="21"/>
        <v>#DIV/0!</v>
      </c>
      <c r="C241" s="143">
        <f>NSE!B229</f>
        <v>0</v>
      </c>
      <c r="D241" s="115">
        <f>Open!B229</f>
        <v>0</v>
      </c>
      <c r="E241" s="124" t="s">
        <v>386</v>
      </c>
      <c r="F241" s="148" t="e">
        <f t="shared" si="24"/>
        <v>#DIV/0!</v>
      </c>
      <c r="G241" s="140">
        <f>Open!D229</f>
        <v>0</v>
      </c>
      <c r="H241" s="128" t="e">
        <f t="shared" si="25"/>
        <v>#DIV/0!</v>
      </c>
      <c r="I241" s="133" t="s">
        <v>605</v>
      </c>
      <c r="J241" s="115">
        <f>Open!H229</f>
        <v>0</v>
      </c>
      <c r="K241" s="141">
        <f>Open!G229</f>
        <v>0</v>
      </c>
      <c r="L241" s="120" t="e">
        <f t="shared" si="26"/>
        <v>#DIV/0!</v>
      </c>
      <c r="M241" s="127" t="str">
        <f t="shared" si="22"/>
        <v/>
      </c>
      <c r="N241" s="128" t="str">
        <f t="shared" si="27"/>
        <v/>
      </c>
      <c r="O241" s="129" t="str">
        <f t="shared" si="23"/>
        <v/>
      </c>
      <c r="P241" s="133"/>
    </row>
    <row r="242" spans="2:16" s="77" customFormat="1" ht="15.75" thickBot="1" x14ac:dyDescent="0.3">
      <c r="B242" s="130" t="e">
        <f t="shared" si="21"/>
        <v>#DIV/0!</v>
      </c>
      <c r="C242" s="143">
        <f>NSE!B230</f>
        <v>0</v>
      </c>
      <c r="D242" s="115">
        <f>Open!B230</f>
        <v>0</v>
      </c>
      <c r="E242" s="124" t="s">
        <v>386</v>
      </c>
      <c r="F242" s="148" t="e">
        <f t="shared" si="24"/>
        <v>#DIV/0!</v>
      </c>
      <c r="G242" s="140">
        <f>Open!D230</f>
        <v>0</v>
      </c>
      <c r="H242" s="128" t="e">
        <f t="shared" si="25"/>
        <v>#DIV/0!</v>
      </c>
      <c r="I242" s="133" t="s">
        <v>606</v>
      </c>
      <c r="J242" s="115">
        <f>Open!H230</f>
        <v>0</v>
      </c>
      <c r="K242" s="141">
        <f>Open!G230</f>
        <v>0</v>
      </c>
      <c r="L242" s="120" t="e">
        <f t="shared" si="26"/>
        <v>#DIV/0!</v>
      </c>
      <c r="M242" s="127" t="str">
        <f t="shared" si="22"/>
        <v/>
      </c>
      <c r="N242" s="128" t="str">
        <f t="shared" si="27"/>
        <v/>
      </c>
      <c r="O242" s="129" t="str">
        <f t="shared" si="23"/>
        <v/>
      </c>
      <c r="P242" s="133"/>
    </row>
    <row r="243" spans="2:16" s="77" customFormat="1" ht="15.75" thickBot="1" x14ac:dyDescent="0.3">
      <c r="B243" s="130" t="e">
        <f t="shared" si="21"/>
        <v>#DIV/0!</v>
      </c>
      <c r="C243" s="143">
        <f>NSE!B231</f>
        <v>0</v>
      </c>
      <c r="D243" s="115">
        <f>Open!B231</f>
        <v>0</v>
      </c>
      <c r="E243" s="124" t="s">
        <v>386</v>
      </c>
      <c r="F243" s="148" t="e">
        <f t="shared" si="24"/>
        <v>#DIV/0!</v>
      </c>
      <c r="G243" s="140">
        <f>Open!D231</f>
        <v>0</v>
      </c>
      <c r="H243" s="128" t="e">
        <f t="shared" si="25"/>
        <v>#DIV/0!</v>
      </c>
      <c r="I243" s="133" t="s">
        <v>607</v>
      </c>
      <c r="J243" s="115">
        <f>Open!H231</f>
        <v>0</v>
      </c>
      <c r="K243" s="141">
        <f>Open!G231</f>
        <v>0</v>
      </c>
      <c r="L243" s="120" t="e">
        <f t="shared" si="26"/>
        <v>#DIV/0!</v>
      </c>
      <c r="M243" s="127" t="str">
        <f t="shared" si="22"/>
        <v/>
      </c>
      <c r="N243" s="128" t="str">
        <f t="shared" si="27"/>
        <v/>
      </c>
      <c r="O243" s="129" t="str">
        <f t="shared" si="23"/>
        <v/>
      </c>
      <c r="P243" s="133"/>
    </row>
    <row r="244" spans="2:16" s="77" customFormat="1" ht="15.75" thickBot="1" x14ac:dyDescent="0.3">
      <c r="B244" s="130" t="e">
        <f t="shared" si="21"/>
        <v>#DIV/0!</v>
      </c>
      <c r="C244" s="143">
        <f>NSE!B232</f>
        <v>0</v>
      </c>
      <c r="D244" s="115">
        <f>Open!B232</f>
        <v>0</v>
      </c>
      <c r="E244" s="124" t="s">
        <v>386</v>
      </c>
      <c r="F244" s="148" t="e">
        <f t="shared" si="24"/>
        <v>#DIV/0!</v>
      </c>
      <c r="G244" s="140">
        <f>Open!D232</f>
        <v>0</v>
      </c>
      <c r="H244" s="128" t="e">
        <f t="shared" si="25"/>
        <v>#DIV/0!</v>
      </c>
      <c r="I244" s="133" t="s">
        <v>608</v>
      </c>
      <c r="J244" s="115">
        <f>Open!H232</f>
        <v>0</v>
      </c>
      <c r="K244" s="141">
        <f>Open!G232</f>
        <v>0</v>
      </c>
      <c r="L244" s="120" t="e">
        <f t="shared" si="26"/>
        <v>#DIV/0!</v>
      </c>
      <c r="M244" s="127" t="str">
        <f t="shared" si="22"/>
        <v/>
      </c>
      <c r="N244" s="128" t="str">
        <f t="shared" si="27"/>
        <v/>
      </c>
      <c r="O244" s="129" t="str">
        <f t="shared" si="23"/>
        <v/>
      </c>
      <c r="P244" s="133"/>
    </row>
    <row r="245" spans="2:16" s="77" customFormat="1" ht="15.75" thickBot="1" x14ac:dyDescent="0.3">
      <c r="B245" s="130" t="e">
        <f t="shared" si="21"/>
        <v>#DIV/0!</v>
      </c>
      <c r="C245" s="143">
        <f>NSE!B233</f>
        <v>0</v>
      </c>
      <c r="D245" s="115">
        <f>Open!B233</f>
        <v>0</v>
      </c>
      <c r="E245" s="124" t="s">
        <v>386</v>
      </c>
      <c r="F245" s="148" t="e">
        <f t="shared" si="24"/>
        <v>#DIV/0!</v>
      </c>
      <c r="G245" s="140">
        <f>Open!D233</f>
        <v>0</v>
      </c>
      <c r="H245" s="128" t="e">
        <f t="shared" si="25"/>
        <v>#DIV/0!</v>
      </c>
      <c r="I245" s="133" t="s">
        <v>609</v>
      </c>
      <c r="J245" s="115">
        <f>Open!H233</f>
        <v>0</v>
      </c>
      <c r="K245" s="141">
        <f>Open!G233</f>
        <v>0</v>
      </c>
      <c r="L245" s="120" t="e">
        <f t="shared" si="26"/>
        <v>#DIV/0!</v>
      </c>
      <c r="M245" s="127" t="str">
        <f t="shared" si="22"/>
        <v/>
      </c>
      <c r="N245" s="128" t="str">
        <f t="shared" si="27"/>
        <v/>
      </c>
      <c r="O245" s="129" t="str">
        <f t="shared" si="23"/>
        <v/>
      </c>
      <c r="P245" s="133"/>
    </row>
    <row r="246" spans="2:16" s="77" customFormat="1" ht="15.75" thickBot="1" x14ac:dyDescent="0.3">
      <c r="B246" s="130" t="e">
        <f t="shared" si="21"/>
        <v>#DIV/0!</v>
      </c>
      <c r="C246" s="143">
        <f>NSE!B234</f>
        <v>0</v>
      </c>
      <c r="D246" s="115">
        <f>Open!B234</f>
        <v>0</v>
      </c>
      <c r="E246" s="124" t="s">
        <v>386</v>
      </c>
      <c r="F246" s="148" t="e">
        <f t="shared" si="24"/>
        <v>#DIV/0!</v>
      </c>
      <c r="G246" s="140">
        <f>Open!D234</f>
        <v>0</v>
      </c>
      <c r="H246" s="128" t="e">
        <f t="shared" si="25"/>
        <v>#DIV/0!</v>
      </c>
      <c r="I246" s="133" t="s">
        <v>610</v>
      </c>
      <c r="J246" s="115">
        <f>Open!H234</f>
        <v>0</v>
      </c>
      <c r="K246" s="141">
        <f>Open!G234</f>
        <v>0</v>
      </c>
      <c r="L246" s="120" t="e">
        <f t="shared" si="26"/>
        <v>#DIV/0!</v>
      </c>
      <c r="M246" s="127" t="str">
        <f t="shared" si="22"/>
        <v/>
      </c>
      <c r="N246" s="128" t="str">
        <f t="shared" si="27"/>
        <v/>
      </c>
      <c r="O246" s="129" t="str">
        <f t="shared" si="23"/>
        <v/>
      </c>
      <c r="P246" s="133"/>
    </row>
    <row r="247" spans="2:16" s="77" customFormat="1" ht="15.75" thickBot="1" x14ac:dyDescent="0.3">
      <c r="B247" s="130" t="e">
        <f t="shared" si="21"/>
        <v>#DIV/0!</v>
      </c>
      <c r="C247" s="143">
        <f>NSE!B235</f>
        <v>0</v>
      </c>
      <c r="D247" s="115">
        <f>Open!B235</f>
        <v>0</v>
      </c>
      <c r="E247" s="124" t="s">
        <v>386</v>
      </c>
      <c r="F247" s="148" t="e">
        <f t="shared" si="24"/>
        <v>#DIV/0!</v>
      </c>
      <c r="G247" s="140">
        <f>Open!D235</f>
        <v>0</v>
      </c>
      <c r="H247" s="128" t="e">
        <f t="shared" si="25"/>
        <v>#DIV/0!</v>
      </c>
      <c r="I247" s="133" t="s">
        <v>611</v>
      </c>
      <c r="J247" s="115">
        <f>Open!H235</f>
        <v>0</v>
      </c>
      <c r="K247" s="141">
        <f>Open!G235</f>
        <v>0</v>
      </c>
      <c r="L247" s="120" t="e">
        <f t="shared" si="26"/>
        <v>#DIV/0!</v>
      </c>
      <c r="M247" s="127" t="str">
        <f t="shared" si="22"/>
        <v/>
      </c>
      <c r="N247" s="128" t="str">
        <f t="shared" si="27"/>
        <v/>
      </c>
      <c r="O247" s="129" t="str">
        <f t="shared" si="23"/>
        <v/>
      </c>
      <c r="P247" s="133"/>
    </row>
    <row r="248" spans="2:16" s="77" customFormat="1" ht="15.75" thickBot="1" x14ac:dyDescent="0.3">
      <c r="B248" s="130" t="e">
        <f t="shared" si="21"/>
        <v>#DIV/0!</v>
      </c>
      <c r="C248" s="143">
        <f>NSE!B236</f>
        <v>0</v>
      </c>
      <c r="D248" s="115">
        <f>Open!B236</f>
        <v>0</v>
      </c>
      <c r="E248" s="124" t="s">
        <v>386</v>
      </c>
      <c r="F248" s="148" t="e">
        <f t="shared" si="24"/>
        <v>#DIV/0!</v>
      </c>
      <c r="G248" s="140">
        <f>Open!D236</f>
        <v>0</v>
      </c>
      <c r="H248" s="128" t="e">
        <f t="shared" si="25"/>
        <v>#DIV/0!</v>
      </c>
      <c r="I248" s="133" t="s">
        <v>612</v>
      </c>
      <c r="J248" s="115">
        <f>Open!H236</f>
        <v>0</v>
      </c>
      <c r="K248" s="141">
        <f>Open!G236</f>
        <v>0</v>
      </c>
      <c r="L248" s="120" t="e">
        <f t="shared" si="26"/>
        <v>#DIV/0!</v>
      </c>
      <c r="M248" s="127" t="str">
        <f t="shared" si="22"/>
        <v/>
      </c>
      <c r="N248" s="128" t="str">
        <f t="shared" si="27"/>
        <v/>
      </c>
      <c r="O248" s="129" t="str">
        <f t="shared" si="23"/>
        <v/>
      </c>
      <c r="P248" s="133"/>
    </row>
    <row r="249" spans="2:16" s="77" customFormat="1" ht="15.75" thickBot="1" x14ac:dyDescent="0.3">
      <c r="B249" s="130" t="e">
        <f t="shared" si="21"/>
        <v>#DIV/0!</v>
      </c>
      <c r="C249" s="143">
        <f>NSE!B237</f>
        <v>0</v>
      </c>
      <c r="D249" s="115">
        <f>Open!B237</f>
        <v>0</v>
      </c>
      <c r="E249" s="124" t="s">
        <v>386</v>
      </c>
      <c r="F249" s="148" t="e">
        <f t="shared" si="24"/>
        <v>#DIV/0!</v>
      </c>
      <c r="G249" s="140">
        <f>Open!D237</f>
        <v>0</v>
      </c>
      <c r="H249" s="128" t="e">
        <f t="shared" si="25"/>
        <v>#DIV/0!</v>
      </c>
      <c r="I249" s="133" t="s">
        <v>613</v>
      </c>
      <c r="J249" s="115">
        <f>Open!H237</f>
        <v>0</v>
      </c>
      <c r="K249" s="141">
        <f>Open!G237</f>
        <v>0</v>
      </c>
      <c r="L249" s="120" t="e">
        <f t="shared" si="26"/>
        <v>#DIV/0!</v>
      </c>
      <c r="M249" s="127" t="str">
        <f t="shared" si="22"/>
        <v/>
      </c>
      <c r="N249" s="128" t="str">
        <f t="shared" si="27"/>
        <v/>
      </c>
      <c r="O249" s="129" t="str">
        <f t="shared" si="23"/>
        <v/>
      </c>
      <c r="P249" s="133"/>
    </row>
    <row r="250" spans="2:16" s="77" customFormat="1" ht="15.75" thickBot="1" x14ac:dyDescent="0.3">
      <c r="B250" s="130" t="e">
        <f t="shared" si="21"/>
        <v>#DIV/0!</v>
      </c>
      <c r="C250" s="143">
        <f>NSE!B238</f>
        <v>0</v>
      </c>
      <c r="D250" s="115">
        <f>Open!B238</f>
        <v>0</v>
      </c>
      <c r="E250" s="124" t="s">
        <v>386</v>
      </c>
      <c r="F250" s="148" t="e">
        <f t="shared" si="24"/>
        <v>#DIV/0!</v>
      </c>
      <c r="G250" s="140">
        <f>Open!D238</f>
        <v>0</v>
      </c>
      <c r="H250" s="128" t="e">
        <f t="shared" si="25"/>
        <v>#DIV/0!</v>
      </c>
      <c r="I250" s="133" t="s">
        <v>614</v>
      </c>
      <c r="J250" s="115">
        <f>Open!H238</f>
        <v>0</v>
      </c>
      <c r="K250" s="141">
        <f>Open!G238</f>
        <v>0</v>
      </c>
      <c r="L250" s="120" t="e">
        <f t="shared" si="26"/>
        <v>#DIV/0!</v>
      </c>
      <c r="M250" s="127" t="str">
        <f t="shared" si="22"/>
        <v/>
      </c>
      <c r="N250" s="128" t="str">
        <f t="shared" si="27"/>
        <v/>
      </c>
      <c r="O250" s="129" t="str">
        <f t="shared" si="23"/>
        <v/>
      </c>
      <c r="P250" s="133"/>
    </row>
    <row r="251" spans="2:16" s="77" customFormat="1" ht="15.75" thickBot="1" x14ac:dyDescent="0.3">
      <c r="B251" s="130" t="e">
        <f t="shared" si="21"/>
        <v>#DIV/0!</v>
      </c>
      <c r="C251" s="143">
        <f>NSE!B239</f>
        <v>0</v>
      </c>
      <c r="D251" s="115">
        <f>Open!B239</f>
        <v>0</v>
      </c>
      <c r="E251" s="124" t="s">
        <v>386</v>
      </c>
      <c r="F251" s="148" t="e">
        <f t="shared" si="24"/>
        <v>#DIV/0!</v>
      </c>
      <c r="G251" s="140">
        <f>Open!D239</f>
        <v>0</v>
      </c>
      <c r="H251" s="128" t="e">
        <f t="shared" si="25"/>
        <v>#DIV/0!</v>
      </c>
      <c r="I251" s="133" t="s">
        <v>615</v>
      </c>
      <c r="J251" s="115">
        <f>Open!H239</f>
        <v>0</v>
      </c>
      <c r="K251" s="141">
        <f>Open!G239</f>
        <v>0</v>
      </c>
      <c r="L251" s="120" t="e">
        <f t="shared" si="26"/>
        <v>#DIV/0!</v>
      </c>
      <c r="M251" s="127" t="str">
        <f t="shared" si="22"/>
        <v/>
      </c>
      <c r="N251" s="128" t="str">
        <f t="shared" si="27"/>
        <v/>
      </c>
      <c r="O251" s="129" t="str">
        <f t="shared" si="23"/>
        <v/>
      </c>
      <c r="P251" s="133"/>
    </row>
    <row r="252" spans="2:16" s="77" customFormat="1" ht="15.75" thickBot="1" x14ac:dyDescent="0.3">
      <c r="B252" s="130" t="e">
        <f t="shared" si="21"/>
        <v>#DIV/0!</v>
      </c>
      <c r="C252" s="143">
        <f>NSE!B240</f>
        <v>0</v>
      </c>
      <c r="D252" s="115">
        <f>Open!B240</f>
        <v>0</v>
      </c>
      <c r="E252" s="124" t="s">
        <v>386</v>
      </c>
      <c r="F252" s="148" t="e">
        <f t="shared" si="24"/>
        <v>#DIV/0!</v>
      </c>
      <c r="G252" s="140">
        <f>Open!D240</f>
        <v>0</v>
      </c>
      <c r="H252" s="128" t="e">
        <f t="shared" si="25"/>
        <v>#DIV/0!</v>
      </c>
      <c r="I252" s="133" t="s">
        <v>616</v>
      </c>
      <c r="J252" s="115">
        <f>Open!H240</f>
        <v>0</v>
      </c>
      <c r="K252" s="141">
        <f>Open!G240</f>
        <v>0</v>
      </c>
      <c r="L252" s="120" t="e">
        <f t="shared" si="26"/>
        <v>#DIV/0!</v>
      </c>
      <c r="M252" s="127" t="str">
        <f t="shared" si="22"/>
        <v/>
      </c>
      <c r="N252" s="128" t="str">
        <f t="shared" si="27"/>
        <v/>
      </c>
      <c r="O252" s="129" t="str">
        <f t="shared" si="23"/>
        <v/>
      </c>
      <c r="P252" s="133"/>
    </row>
    <row r="253" spans="2:16" s="77" customFormat="1" ht="15.75" thickBot="1" x14ac:dyDescent="0.3">
      <c r="B253" s="130" t="e">
        <f t="shared" si="21"/>
        <v>#DIV/0!</v>
      </c>
      <c r="C253" s="143">
        <f>NSE!B241</f>
        <v>0</v>
      </c>
      <c r="D253" s="115">
        <f>Open!B241</f>
        <v>0</v>
      </c>
      <c r="E253" s="124" t="s">
        <v>386</v>
      </c>
      <c r="F253" s="148" t="e">
        <f t="shared" si="24"/>
        <v>#DIV/0!</v>
      </c>
      <c r="G253" s="140">
        <f>Open!D241</f>
        <v>0</v>
      </c>
      <c r="H253" s="128" t="e">
        <f t="shared" si="25"/>
        <v>#DIV/0!</v>
      </c>
      <c r="I253" s="133" t="s">
        <v>617</v>
      </c>
      <c r="J253" s="115">
        <f>Open!H241</f>
        <v>0</v>
      </c>
      <c r="K253" s="141">
        <f>Open!G241</f>
        <v>0</v>
      </c>
      <c r="L253" s="120" t="e">
        <f t="shared" si="26"/>
        <v>#DIV/0!</v>
      </c>
      <c r="M253" s="127" t="str">
        <f t="shared" si="22"/>
        <v/>
      </c>
      <c r="N253" s="128" t="str">
        <f t="shared" si="27"/>
        <v/>
      </c>
      <c r="O253" s="129" t="str">
        <f t="shared" si="23"/>
        <v/>
      </c>
      <c r="P253" s="133"/>
    </row>
    <row r="254" spans="2:16" s="77" customFormat="1" ht="15.75" thickBot="1" x14ac:dyDescent="0.3">
      <c r="B254" s="130" t="e">
        <f t="shared" si="21"/>
        <v>#DIV/0!</v>
      </c>
      <c r="C254" s="143">
        <f>NSE!B242</f>
        <v>0</v>
      </c>
      <c r="D254" s="115">
        <f>Open!B242</f>
        <v>0</v>
      </c>
      <c r="E254" s="124" t="s">
        <v>386</v>
      </c>
      <c r="F254" s="148" t="e">
        <f t="shared" si="24"/>
        <v>#DIV/0!</v>
      </c>
      <c r="G254" s="140">
        <f>Open!D242</f>
        <v>0</v>
      </c>
      <c r="H254" s="128" t="e">
        <f t="shared" si="25"/>
        <v>#DIV/0!</v>
      </c>
      <c r="I254" s="133" t="s">
        <v>618</v>
      </c>
      <c r="J254" s="115">
        <f>Open!H242</f>
        <v>0</v>
      </c>
      <c r="K254" s="141">
        <f>Open!G242</f>
        <v>0</v>
      </c>
      <c r="L254" s="120" t="e">
        <f t="shared" si="26"/>
        <v>#DIV/0!</v>
      </c>
      <c r="M254" s="127" t="str">
        <f t="shared" si="22"/>
        <v/>
      </c>
      <c r="N254" s="128" t="str">
        <f t="shared" si="27"/>
        <v/>
      </c>
      <c r="O254" s="129" t="str">
        <f t="shared" si="23"/>
        <v/>
      </c>
      <c r="P254" s="133"/>
    </row>
    <row r="255" spans="2:16" ht="15.75" thickBot="1" x14ac:dyDescent="0.3">
      <c r="B255" s="130" t="e">
        <f t="shared" si="21"/>
        <v>#DIV/0!</v>
      </c>
      <c r="C255" s="143">
        <f>NSE!B243</f>
        <v>0</v>
      </c>
      <c r="D255" s="115">
        <f>Open!B243</f>
        <v>0</v>
      </c>
      <c r="E255" s="124" t="s">
        <v>386</v>
      </c>
      <c r="F255" s="148" t="e">
        <f t="shared" si="24"/>
        <v>#DIV/0!</v>
      </c>
      <c r="G255" s="140">
        <f>Open!D243</f>
        <v>0</v>
      </c>
      <c r="H255" s="128" t="e">
        <f t="shared" si="25"/>
        <v>#DIV/0!</v>
      </c>
      <c r="I255" s="133" t="s">
        <v>619</v>
      </c>
      <c r="J255" s="115">
        <f>Open!H243</f>
        <v>0</v>
      </c>
      <c r="K255" s="141">
        <f>Open!G243</f>
        <v>0</v>
      </c>
      <c r="L255" s="120" t="e">
        <f t="shared" si="26"/>
        <v>#DIV/0!</v>
      </c>
      <c r="M255" s="127" t="str">
        <f t="shared" si="22"/>
        <v/>
      </c>
      <c r="N255" s="128" t="str">
        <f t="shared" si="27"/>
        <v/>
      </c>
      <c r="O255" s="129" t="str">
        <f t="shared" si="23"/>
        <v/>
      </c>
      <c r="P255" s="133"/>
    </row>
    <row r="256" spans="2:16" s="77" customFormat="1" ht="15.75" thickBot="1" x14ac:dyDescent="0.3">
      <c r="B256" s="130" t="e">
        <f t="shared" si="21"/>
        <v>#DIV/0!</v>
      </c>
      <c r="C256" s="143">
        <f>NSE!B244</f>
        <v>0</v>
      </c>
      <c r="D256" s="115">
        <f>Open!B244</f>
        <v>0</v>
      </c>
      <c r="E256" s="124" t="s">
        <v>386</v>
      </c>
      <c r="F256" s="148" t="e">
        <f t="shared" si="24"/>
        <v>#DIV/0!</v>
      </c>
      <c r="G256" s="140">
        <f>Open!D244</f>
        <v>0</v>
      </c>
      <c r="H256" s="128" t="e">
        <f t="shared" si="25"/>
        <v>#DIV/0!</v>
      </c>
      <c r="I256" s="133" t="s">
        <v>620</v>
      </c>
      <c r="J256" s="115">
        <f>Open!H244</f>
        <v>0</v>
      </c>
      <c r="K256" s="141">
        <f>Open!G244</f>
        <v>0</v>
      </c>
      <c r="L256" s="120" t="e">
        <f t="shared" si="26"/>
        <v>#DIV/0!</v>
      </c>
      <c r="M256" s="127" t="str">
        <f t="shared" si="22"/>
        <v/>
      </c>
      <c r="N256" s="128" t="str">
        <f t="shared" si="27"/>
        <v/>
      </c>
      <c r="O256" s="129" t="str">
        <f t="shared" si="23"/>
        <v/>
      </c>
      <c r="P256" s="133"/>
    </row>
    <row r="257" spans="2:16" s="77" customFormat="1" ht="15.75" thickBot="1" x14ac:dyDescent="0.3">
      <c r="B257" s="130" t="e">
        <f t="shared" si="21"/>
        <v>#DIV/0!</v>
      </c>
      <c r="C257" s="143">
        <f>NSE!B245</f>
        <v>0</v>
      </c>
      <c r="D257" s="115">
        <f>Open!B245</f>
        <v>0</v>
      </c>
      <c r="E257" s="124" t="s">
        <v>386</v>
      </c>
      <c r="F257" s="148" t="e">
        <f t="shared" si="24"/>
        <v>#DIV/0!</v>
      </c>
      <c r="G257" s="140">
        <f>Open!D245</f>
        <v>0</v>
      </c>
      <c r="H257" s="128" t="e">
        <f t="shared" si="25"/>
        <v>#DIV/0!</v>
      </c>
      <c r="I257" s="133" t="s">
        <v>621</v>
      </c>
      <c r="J257" s="115">
        <f>Open!H245</f>
        <v>0</v>
      </c>
      <c r="K257" s="141">
        <f>Open!G245</f>
        <v>0</v>
      </c>
      <c r="L257" s="120" t="e">
        <f t="shared" si="26"/>
        <v>#DIV/0!</v>
      </c>
      <c r="M257" s="127" t="str">
        <f t="shared" si="22"/>
        <v/>
      </c>
      <c r="N257" s="128" t="str">
        <f t="shared" si="27"/>
        <v/>
      </c>
      <c r="O257" s="129" t="str">
        <f t="shared" si="23"/>
        <v/>
      </c>
      <c r="P257" s="133"/>
    </row>
    <row r="258" spans="2:16" s="77" customFormat="1" ht="15.75" thickBot="1" x14ac:dyDescent="0.3">
      <c r="B258" s="130" t="e">
        <f t="shared" si="21"/>
        <v>#DIV/0!</v>
      </c>
      <c r="C258" s="143">
        <f>NSE!B246</f>
        <v>0</v>
      </c>
      <c r="D258" s="115">
        <f>Open!B246</f>
        <v>0</v>
      </c>
      <c r="E258" s="124" t="s">
        <v>386</v>
      </c>
      <c r="F258" s="148" t="e">
        <f t="shared" si="24"/>
        <v>#DIV/0!</v>
      </c>
      <c r="G258" s="140">
        <f>Open!D246</f>
        <v>0</v>
      </c>
      <c r="H258" s="128" t="e">
        <f t="shared" si="25"/>
        <v>#DIV/0!</v>
      </c>
      <c r="I258" s="133" t="s">
        <v>622</v>
      </c>
      <c r="J258" s="115">
        <f>Open!H246</f>
        <v>0</v>
      </c>
      <c r="K258" s="141">
        <f>Open!G246</f>
        <v>0</v>
      </c>
      <c r="L258" s="120" t="e">
        <f t="shared" si="26"/>
        <v>#DIV/0!</v>
      </c>
      <c r="M258" s="127" t="str">
        <f t="shared" si="22"/>
        <v/>
      </c>
      <c r="N258" s="128" t="str">
        <f t="shared" si="27"/>
        <v/>
      </c>
      <c r="O258" s="129" t="str">
        <f t="shared" si="23"/>
        <v/>
      </c>
      <c r="P258" s="133"/>
    </row>
    <row r="259" spans="2:16" s="77" customFormat="1" ht="15.75" thickBot="1" x14ac:dyDescent="0.3">
      <c r="B259" s="130" t="e">
        <f t="shared" si="21"/>
        <v>#DIV/0!</v>
      </c>
      <c r="C259" s="143">
        <f>NSE!B247</f>
        <v>0</v>
      </c>
      <c r="D259" s="115">
        <f>Open!B247</f>
        <v>0</v>
      </c>
      <c r="E259" s="124" t="s">
        <v>386</v>
      </c>
      <c r="F259" s="148" t="e">
        <f t="shared" si="24"/>
        <v>#DIV/0!</v>
      </c>
      <c r="G259" s="140">
        <f>Open!D247</f>
        <v>0</v>
      </c>
      <c r="H259" s="128" t="e">
        <f t="shared" si="25"/>
        <v>#DIV/0!</v>
      </c>
      <c r="I259" s="133" t="s">
        <v>623</v>
      </c>
      <c r="J259" s="115">
        <f>Open!H247</f>
        <v>0</v>
      </c>
      <c r="K259" s="141">
        <f>Open!G247</f>
        <v>0</v>
      </c>
      <c r="L259" s="120" t="e">
        <f t="shared" si="26"/>
        <v>#DIV/0!</v>
      </c>
      <c r="M259" s="127" t="str">
        <f t="shared" si="22"/>
        <v/>
      </c>
      <c r="N259" s="128" t="str">
        <f t="shared" si="27"/>
        <v/>
      </c>
      <c r="O259" s="129" t="str">
        <f t="shared" si="23"/>
        <v/>
      </c>
      <c r="P259" s="133"/>
    </row>
    <row r="260" spans="2:16" s="77" customFormat="1" ht="15.75" thickBot="1" x14ac:dyDescent="0.3">
      <c r="B260" s="130" t="e">
        <f t="shared" si="21"/>
        <v>#DIV/0!</v>
      </c>
      <c r="C260" s="143">
        <f>NSE!B248</f>
        <v>0</v>
      </c>
      <c r="D260" s="115">
        <f>Open!B248</f>
        <v>0</v>
      </c>
      <c r="E260" s="124" t="s">
        <v>386</v>
      </c>
      <c r="F260" s="148" t="e">
        <f t="shared" si="24"/>
        <v>#DIV/0!</v>
      </c>
      <c r="G260" s="140">
        <f>Open!D248</f>
        <v>0</v>
      </c>
      <c r="H260" s="128" t="e">
        <f t="shared" si="25"/>
        <v>#DIV/0!</v>
      </c>
      <c r="I260" s="133" t="s">
        <v>624</v>
      </c>
      <c r="J260" s="115">
        <f>Open!H248</f>
        <v>0</v>
      </c>
      <c r="K260" s="141">
        <f>Open!G248</f>
        <v>0</v>
      </c>
      <c r="L260" s="120" t="e">
        <f t="shared" si="26"/>
        <v>#DIV/0!</v>
      </c>
      <c r="M260" s="127" t="str">
        <f t="shared" si="22"/>
        <v/>
      </c>
      <c r="N260" s="128" t="str">
        <f t="shared" si="27"/>
        <v/>
      </c>
      <c r="O260" s="129" t="str">
        <f t="shared" si="23"/>
        <v/>
      </c>
      <c r="P260" s="133"/>
    </row>
    <row r="261" spans="2:16" s="77" customFormat="1" ht="15.75" thickBot="1" x14ac:dyDescent="0.3">
      <c r="B261" s="130" t="e">
        <f t="shared" si="21"/>
        <v>#DIV/0!</v>
      </c>
      <c r="C261" s="143">
        <f>NSE!B249</f>
        <v>0</v>
      </c>
      <c r="D261" s="115">
        <f>Open!B249</f>
        <v>0</v>
      </c>
      <c r="E261" s="124" t="s">
        <v>386</v>
      </c>
      <c r="F261" s="148" t="e">
        <f t="shared" si="24"/>
        <v>#DIV/0!</v>
      </c>
      <c r="G261" s="140">
        <f>Open!D249</f>
        <v>0</v>
      </c>
      <c r="H261" s="128" t="e">
        <f t="shared" si="25"/>
        <v>#DIV/0!</v>
      </c>
      <c r="I261" s="133" t="s">
        <v>625</v>
      </c>
      <c r="J261" s="115">
        <f>Open!H249</f>
        <v>0</v>
      </c>
      <c r="K261" s="141">
        <f>Open!G249</f>
        <v>0</v>
      </c>
      <c r="L261" s="120" t="e">
        <f t="shared" si="26"/>
        <v>#DIV/0!</v>
      </c>
      <c r="M261" s="127" t="str">
        <f t="shared" si="22"/>
        <v/>
      </c>
      <c r="N261" s="128" t="str">
        <f t="shared" si="27"/>
        <v/>
      </c>
      <c r="O261" s="129" t="str">
        <f t="shared" si="23"/>
        <v/>
      </c>
      <c r="P261" s="133"/>
    </row>
    <row r="262" spans="2:16" s="77" customFormat="1" ht="15.75" thickBot="1" x14ac:dyDescent="0.3">
      <c r="B262" s="130" t="e">
        <f t="shared" si="21"/>
        <v>#DIV/0!</v>
      </c>
      <c r="C262" s="143">
        <f>NSE!B250</f>
        <v>0</v>
      </c>
      <c r="D262" s="115">
        <f>Open!B250</f>
        <v>0</v>
      </c>
      <c r="E262" s="124" t="s">
        <v>386</v>
      </c>
      <c r="F262" s="148" t="e">
        <f t="shared" si="24"/>
        <v>#DIV/0!</v>
      </c>
      <c r="G262" s="140">
        <f>Open!D250</f>
        <v>0</v>
      </c>
      <c r="H262" s="128" t="e">
        <f t="shared" si="25"/>
        <v>#DIV/0!</v>
      </c>
      <c r="I262" s="133" t="s">
        <v>626</v>
      </c>
      <c r="J262" s="115">
        <f>Open!H250</f>
        <v>0</v>
      </c>
      <c r="K262" s="141">
        <f>Open!G250</f>
        <v>0</v>
      </c>
      <c r="L262" s="120" t="e">
        <f t="shared" si="26"/>
        <v>#DIV/0!</v>
      </c>
      <c r="M262" s="127" t="str">
        <f t="shared" si="22"/>
        <v/>
      </c>
      <c r="N262" s="128" t="str">
        <f t="shared" si="27"/>
        <v/>
      </c>
      <c r="O262" s="129" t="str">
        <f t="shared" si="23"/>
        <v/>
      </c>
      <c r="P262" s="133"/>
    </row>
    <row r="263" spans="2:16" s="77" customFormat="1" ht="15.75" thickBot="1" x14ac:dyDescent="0.3">
      <c r="B263" s="130" t="e">
        <f t="shared" si="21"/>
        <v>#DIV/0!</v>
      </c>
      <c r="C263" s="143">
        <f>NSE!B251</f>
        <v>0</v>
      </c>
      <c r="D263" s="115">
        <f>Open!B251</f>
        <v>0</v>
      </c>
      <c r="E263" s="124" t="s">
        <v>386</v>
      </c>
      <c r="F263" s="148" t="e">
        <f t="shared" si="24"/>
        <v>#DIV/0!</v>
      </c>
      <c r="G263" s="140">
        <f>Open!D251</f>
        <v>0</v>
      </c>
      <c r="H263" s="128" t="e">
        <f t="shared" si="25"/>
        <v>#DIV/0!</v>
      </c>
      <c r="I263" s="133" t="s">
        <v>627</v>
      </c>
      <c r="J263" s="115">
        <f>Open!H251</f>
        <v>0</v>
      </c>
      <c r="K263" s="141">
        <f>Open!G251</f>
        <v>0</v>
      </c>
      <c r="L263" s="120" t="e">
        <f t="shared" si="26"/>
        <v>#DIV/0!</v>
      </c>
      <c r="M263" s="127" t="str">
        <f t="shared" si="22"/>
        <v/>
      </c>
      <c r="N263" s="128" t="str">
        <f t="shared" si="27"/>
        <v/>
      </c>
      <c r="O263" s="129" t="str">
        <f t="shared" si="23"/>
        <v/>
      </c>
      <c r="P263" s="133"/>
    </row>
    <row r="264" spans="2:16" s="77" customFormat="1" ht="15.75" thickBot="1" x14ac:dyDescent="0.3">
      <c r="B264" s="130" t="e">
        <f t="shared" si="21"/>
        <v>#DIV/0!</v>
      </c>
      <c r="C264" s="143">
        <f>NSE!B252</f>
        <v>0</v>
      </c>
      <c r="D264" s="115">
        <f>Open!B252</f>
        <v>0</v>
      </c>
      <c r="E264" s="124" t="s">
        <v>386</v>
      </c>
      <c r="F264" s="148" t="e">
        <f t="shared" si="24"/>
        <v>#DIV/0!</v>
      </c>
      <c r="G264" s="140">
        <f>Open!D252</f>
        <v>0</v>
      </c>
      <c r="H264" s="128" t="e">
        <f t="shared" si="25"/>
        <v>#DIV/0!</v>
      </c>
      <c r="I264" s="133" t="s">
        <v>628</v>
      </c>
      <c r="J264" s="115">
        <f>Open!H252</f>
        <v>0</v>
      </c>
      <c r="K264" s="141">
        <f>Open!G252</f>
        <v>0</v>
      </c>
      <c r="L264" s="120" t="e">
        <f t="shared" si="26"/>
        <v>#DIV/0!</v>
      </c>
      <c r="M264" s="127" t="str">
        <f t="shared" si="22"/>
        <v/>
      </c>
      <c r="N264" s="128" t="str">
        <f t="shared" si="27"/>
        <v/>
      </c>
      <c r="O264" s="129" t="str">
        <f t="shared" si="23"/>
        <v/>
      </c>
      <c r="P264" s="133"/>
    </row>
    <row r="265" spans="2:16" s="77" customFormat="1" ht="15.75" thickBot="1" x14ac:dyDescent="0.3">
      <c r="B265" s="130" t="e">
        <f t="shared" si="21"/>
        <v>#DIV/0!</v>
      </c>
      <c r="C265" s="143">
        <f>NSE!B253</f>
        <v>0</v>
      </c>
      <c r="D265" s="115">
        <f>Open!B253</f>
        <v>0</v>
      </c>
      <c r="E265" s="124" t="s">
        <v>386</v>
      </c>
      <c r="F265" s="148" t="e">
        <f t="shared" si="24"/>
        <v>#DIV/0!</v>
      </c>
      <c r="G265" s="140">
        <f>Open!D253</f>
        <v>0</v>
      </c>
      <c r="H265" s="128" t="e">
        <f t="shared" si="25"/>
        <v>#DIV/0!</v>
      </c>
      <c r="I265" s="133" t="s">
        <v>629</v>
      </c>
      <c r="J265" s="115">
        <f>Open!H253</f>
        <v>0</v>
      </c>
      <c r="K265" s="141">
        <f>Open!G253</f>
        <v>0</v>
      </c>
      <c r="L265" s="120" t="e">
        <f t="shared" si="26"/>
        <v>#DIV/0!</v>
      </c>
      <c r="M265" s="127" t="str">
        <f t="shared" si="22"/>
        <v/>
      </c>
      <c r="N265" s="128" t="str">
        <f t="shared" si="27"/>
        <v/>
      </c>
      <c r="O265" s="129" t="str">
        <f t="shared" si="23"/>
        <v/>
      </c>
      <c r="P265" s="133"/>
    </row>
    <row r="266" spans="2:16" s="77" customFormat="1" ht="15.75" thickBot="1" x14ac:dyDescent="0.3">
      <c r="B266" s="130" t="e">
        <f t="shared" si="21"/>
        <v>#DIV/0!</v>
      </c>
      <c r="C266" s="143">
        <f>NSE!B254</f>
        <v>0</v>
      </c>
      <c r="D266" s="115">
        <f>Open!B254</f>
        <v>0</v>
      </c>
      <c r="E266" s="124" t="s">
        <v>386</v>
      </c>
      <c r="F266" s="148" t="e">
        <f t="shared" si="24"/>
        <v>#DIV/0!</v>
      </c>
      <c r="G266" s="140">
        <f>Open!D254</f>
        <v>0</v>
      </c>
      <c r="H266" s="128" t="e">
        <f t="shared" si="25"/>
        <v>#DIV/0!</v>
      </c>
      <c r="I266" s="133" t="s">
        <v>630</v>
      </c>
      <c r="J266" s="115">
        <f>Open!H254</f>
        <v>0</v>
      </c>
      <c r="K266" s="141">
        <f>Open!G254</f>
        <v>0</v>
      </c>
      <c r="L266" s="120" t="e">
        <f t="shared" si="26"/>
        <v>#DIV/0!</v>
      </c>
      <c r="M266" s="127" t="str">
        <f t="shared" si="22"/>
        <v/>
      </c>
      <c r="N266" s="128" t="str">
        <f t="shared" si="27"/>
        <v/>
      </c>
      <c r="O266" s="129" t="str">
        <f t="shared" si="23"/>
        <v/>
      </c>
      <c r="P266" s="133"/>
    </row>
    <row r="267" spans="2:16" s="77" customFormat="1" ht="15.75" thickBot="1" x14ac:dyDescent="0.3">
      <c r="B267" s="130" t="e">
        <f t="shared" si="21"/>
        <v>#DIV/0!</v>
      </c>
      <c r="C267" s="143">
        <f>NSE!B255</f>
        <v>0</v>
      </c>
      <c r="D267" s="115">
        <f>Open!B255</f>
        <v>0</v>
      </c>
      <c r="E267" s="124" t="s">
        <v>386</v>
      </c>
      <c r="F267" s="148" t="e">
        <f t="shared" si="24"/>
        <v>#DIV/0!</v>
      </c>
      <c r="G267" s="140">
        <f>Open!D255</f>
        <v>0</v>
      </c>
      <c r="H267" s="128" t="e">
        <f t="shared" si="25"/>
        <v>#DIV/0!</v>
      </c>
      <c r="I267" s="133" t="s">
        <v>631</v>
      </c>
      <c r="J267" s="115">
        <f>Open!H255</f>
        <v>0</v>
      </c>
      <c r="K267" s="141">
        <f>Open!G255</f>
        <v>0</v>
      </c>
      <c r="L267" s="120" t="e">
        <f t="shared" si="26"/>
        <v>#DIV/0!</v>
      </c>
      <c r="M267" s="127" t="str">
        <f t="shared" si="22"/>
        <v/>
      </c>
      <c r="N267" s="128" t="str">
        <f t="shared" si="27"/>
        <v/>
      </c>
      <c r="O267" s="129" t="str">
        <f t="shared" si="23"/>
        <v/>
      </c>
      <c r="P267" s="133"/>
    </row>
    <row r="268" spans="2:16" s="77" customFormat="1" ht="15.75" thickBot="1" x14ac:dyDescent="0.3">
      <c r="B268" s="130" t="e">
        <f t="shared" si="21"/>
        <v>#DIV/0!</v>
      </c>
      <c r="C268" s="143">
        <f>NSE!B256</f>
        <v>0</v>
      </c>
      <c r="D268" s="115">
        <f>Open!B256</f>
        <v>0</v>
      </c>
      <c r="E268" s="124" t="s">
        <v>386</v>
      </c>
      <c r="F268" s="148" t="e">
        <f t="shared" si="24"/>
        <v>#DIV/0!</v>
      </c>
      <c r="G268" s="140">
        <f>Open!D256</f>
        <v>0</v>
      </c>
      <c r="H268" s="128" t="e">
        <f t="shared" si="25"/>
        <v>#DIV/0!</v>
      </c>
      <c r="I268" s="133" t="s">
        <v>632</v>
      </c>
      <c r="J268" s="115">
        <f>Open!H256</f>
        <v>0</v>
      </c>
      <c r="K268" s="141">
        <f>Open!G256</f>
        <v>0</v>
      </c>
      <c r="L268" s="120" t="e">
        <f t="shared" si="26"/>
        <v>#DIV/0!</v>
      </c>
      <c r="M268" s="127" t="str">
        <f t="shared" si="22"/>
        <v/>
      </c>
      <c r="N268" s="128" t="str">
        <f t="shared" si="27"/>
        <v/>
      </c>
      <c r="O268" s="129" t="str">
        <f t="shared" si="23"/>
        <v/>
      </c>
      <c r="P268" s="133"/>
    </row>
    <row r="269" spans="2:16" s="77" customFormat="1" ht="15.75" thickBot="1" x14ac:dyDescent="0.3">
      <c r="B269" s="130" t="e">
        <f t="shared" si="21"/>
        <v>#DIV/0!</v>
      </c>
      <c r="C269" s="143">
        <f>NSE!B257</f>
        <v>0</v>
      </c>
      <c r="D269" s="115">
        <f>Open!B257</f>
        <v>0</v>
      </c>
      <c r="E269" s="124" t="s">
        <v>386</v>
      </c>
      <c r="F269" s="148" t="e">
        <f t="shared" si="24"/>
        <v>#DIV/0!</v>
      </c>
      <c r="G269" s="140">
        <f>Open!D257</f>
        <v>0</v>
      </c>
      <c r="H269" s="128" t="e">
        <f t="shared" si="25"/>
        <v>#DIV/0!</v>
      </c>
      <c r="I269" s="133" t="s">
        <v>633</v>
      </c>
      <c r="J269" s="115">
        <f>Open!H257</f>
        <v>0</v>
      </c>
      <c r="K269" s="141">
        <f>Open!G257</f>
        <v>0</v>
      </c>
      <c r="L269" s="120" t="e">
        <f t="shared" si="26"/>
        <v>#DIV/0!</v>
      </c>
      <c r="M269" s="127" t="str">
        <f t="shared" si="22"/>
        <v/>
      </c>
      <c r="N269" s="128" t="str">
        <f t="shared" si="27"/>
        <v/>
      </c>
      <c r="O269" s="129" t="str">
        <f t="shared" si="23"/>
        <v/>
      </c>
      <c r="P269" s="133"/>
    </row>
    <row r="270" spans="2:16" s="77" customFormat="1" ht="15.75" thickBot="1" x14ac:dyDescent="0.3">
      <c r="B270" s="130" t="e">
        <f t="shared" ref="B270:B290" si="28">IF(AND(L270="",H270=""),"",IF(AND(L270&lt;&gt;"",H270&lt;&gt;""),"C","O"))</f>
        <v>#DIV/0!</v>
      </c>
      <c r="C270" s="143">
        <f>NSE!B258</f>
        <v>0</v>
      </c>
      <c r="D270" s="115">
        <f>Open!B258</f>
        <v>0</v>
      </c>
      <c r="E270" s="124" t="s">
        <v>386</v>
      </c>
      <c r="F270" s="148" t="e">
        <f t="shared" si="24"/>
        <v>#DIV/0!</v>
      </c>
      <c r="G270" s="140">
        <f>Open!D258</f>
        <v>0</v>
      </c>
      <c r="H270" s="128" t="e">
        <f t="shared" si="25"/>
        <v>#DIV/0!</v>
      </c>
      <c r="I270" s="133" t="s">
        <v>634</v>
      </c>
      <c r="J270" s="115">
        <f>Open!H258</f>
        <v>0</v>
      </c>
      <c r="K270" s="141">
        <f>Open!G258</f>
        <v>0</v>
      </c>
      <c r="L270" s="120" t="e">
        <f t="shared" si="26"/>
        <v>#DIV/0!</v>
      </c>
      <c r="M270" s="127" t="str">
        <f t="shared" ref="M270:M290" si="29">IF(J270&gt;0,J270-C270,"")</f>
        <v/>
      </c>
      <c r="N270" s="128" t="str">
        <f t="shared" si="27"/>
        <v/>
      </c>
      <c r="O270" s="129" t="str">
        <f t="shared" ref="O270:O290" si="30">IFERROR(IF(F270&lt;0,-N270/H270,N270/H270),"")</f>
        <v/>
      </c>
      <c r="P270" s="133"/>
    </row>
    <row r="271" spans="2:16" s="77" customFormat="1" ht="15.75" thickBot="1" x14ac:dyDescent="0.3">
      <c r="B271" s="130" t="e">
        <f t="shared" si="28"/>
        <v>#DIV/0!</v>
      </c>
      <c r="C271" s="143">
        <f>NSE!B259</f>
        <v>0</v>
      </c>
      <c r="D271" s="115">
        <f>Open!B259</f>
        <v>0</v>
      </c>
      <c r="E271" s="124" t="s">
        <v>386</v>
      </c>
      <c r="F271" s="148" t="e">
        <f t="shared" ref="F271:F290" si="31">$D$5/G271</f>
        <v>#DIV/0!</v>
      </c>
      <c r="G271" s="140">
        <f>Open!D259</f>
        <v>0</v>
      </c>
      <c r="H271" s="128" t="e">
        <f t="shared" ref="H271:H290" si="32">IF(F271*G271=0,"",F271*G271)</f>
        <v>#DIV/0!</v>
      </c>
      <c r="I271" s="133" t="s">
        <v>635</v>
      </c>
      <c r="J271" s="115">
        <f>Open!H259</f>
        <v>0</v>
      </c>
      <c r="K271" s="141">
        <f>Open!G259</f>
        <v>0</v>
      </c>
      <c r="L271" s="120" t="e">
        <f t="shared" ref="L271:L290" si="33">IF(F271*K271=0,"",F271*K271)</f>
        <v>#DIV/0!</v>
      </c>
      <c r="M271" s="127" t="str">
        <f t="shared" si="29"/>
        <v/>
      </c>
      <c r="N271" s="128" t="str">
        <f t="shared" ref="N271:N290" si="34">IFERROR(L271-H271,"")</f>
        <v/>
      </c>
      <c r="O271" s="129" t="str">
        <f t="shared" si="30"/>
        <v/>
      </c>
      <c r="P271" s="133"/>
    </row>
    <row r="272" spans="2:16" s="77" customFormat="1" ht="15.75" thickBot="1" x14ac:dyDescent="0.3">
      <c r="B272" s="130" t="e">
        <f t="shared" si="28"/>
        <v>#DIV/0!</v>
      </c>
      <c r="C272" s="143">
        <f>NSE!B260</f>
        <v>0</v>
      </c>
      <c r="D272" s="115">
        <f>Open!B260</f>
        <v>0</v>
      </c>
      <c r="E272" s="124" t="s">
        <v>386</v>
      </c>
      <c r="F272" s="148" t="e">
        <f t="shared" si="31"/>
        <v>#DIV/0!</v>
      </c>
      <c r="G272" s="140">
        <f>Open!D260</f>
        <v>0</v>
      </c>
      <c r="H272" s="128" t="e">
        <f t="shared" si="32"/>
        <v>#DIV/0!</v>
      </c>
      <c r="I272" s="133" t="s">
        <v>636</v>
      </c>
      <c r="J272" s="115">
        <f>Open!H260</f>
        <v>0</v>
      </c>
      <c r="K272" s="141">
        <f>Open!G260</f>
        <v>0</v>
      </c>
      <c r="L272" s="120" t="e">
        <f t="shared" si="33"/>
        <v>#DIV/0!</v>
      </c>
      <c r="M272" s="127" t="str">
        <f t="shared" si="29"/>
        <v/>
      </c>
      <c r="N272" s="128" t="str">
        <f t="shared" si="34"/>
        <v/>
      </c>
      <c r="O272" s="129" t="str">
        <f t="shared" si="30"/>
        <v/>
      </c>
      <c r="P272" s="133"/>
    </row>
    <row r="273" spans="2:16" s="77" customFormat="1" ht="15.75" thickBot="1" x14ac:dyDescent="0.3">
      <c r="B273" s="130" t="e">
        <f t="shared" si="28"/>
        <v>#DIV/0!</v>
      </c>
      <c r="C273" s="143">
        <f>NSE!B261</f>
        <v>0</v>
      </c>
      <c r="D273" s="115">
        <f>Open!B261</f>
        <v>0</v>
      </c>
      <c r="E273" s="124" t="s">
        <v>386</v>
      </c>
      <c r="F273" s="148" t="e">
        <f t="shared" si="31"/>
        <v>#DIV/0!</v>
      </c>
      <c r="G273" s="140">
        <f>Open!D261</f>
        <v>0</v>
      </c>
      <c r="H273" s="128" t="e">
        <f t="shared" si="32"/>
        <v>#DIV/0!</v>
      </c>
      <c r="I273" s="133" t="s">
        <v>637</v>
      </c>
      <c r="J273" s="115">
        <f>Open!H261</f>
        <v>0</v>
      </c>
      <c r="K273" s="141">
        <f>Open!G261</f>
        <v>0</v>
      </c>
      <c r="L273" s="120" t="e">
        <f t="shared" si="33"/>
        <v>#DIV/0!</v>
      </c>
      <c r="M273" s="127" t="str">
        <f t="shared" si="29"/>
        <v/>
      </c>
      <c r="N273" s="128" t="str">
        <f t="shared" si="34"/>
        <v/>
      </c>
      <c r="O273" s="129" t="str">
        <f t="shared" si="30"/>
        <v/>
      </c>
      <c r="P273" s="133"/>
    </row>
    <row r="274" spans="2:16" s="77" customFormat="1" ht="15.75" thickBot="1" x14ac:dyDescent="0.3">
      <c r="B274" s="130" t="e">
        <f t="shared" si="28"/>
        <v>#DIV/0!</v>
      </c>
      <c r="C274" s="143">
        <f>NSE!B262</f>
        <v>0</v>
      </c>
      <c r="D274" s="115">
        <f>Open!B262</f>
        <v>0</v>
      </c>
      <c r="E274" s="124" t="s">
        <v>386</v>
      </c>
      <c r="F274" s="148" t="e">
        <f t="shared" si="31"/>
        <v>#DIV/0!</v>
      </c>
      <c r="G274" s="140">
        <f>Open!D262</f>
        <v>0</v>
      </c>
      <c r="H274" s="128" t="e">
        <f t="shared" si="32"/>
        <v>#DIV/0!</v>
      </c>
      <c r="I274" s="133" t="s">
        <v>638</v>
      </c>
      <c r="J274" s="115">
        <f>Open!H262</f>
        <v>0</v>
      </c>
      <c r="K274" s="141">
        <f>Open!G262</f>
        <v>0</v>
      </c>
      <c r="L274" s="120" t="e">
        <f t="shared" si="33"/>
        <v>#DIV/0!</v>
      </c>
      <c r="M274" s="127" t="str">
        <f t="shared" si="29"/>
        <v/>
      </c>
      <c r="N274" s="128" t="str">
        <f t="shared" si="34"/>
        <v/>
      </c>
      <c r="O274" s="129" t="str">
        <f t="shared" si="30"/>
        <v/>
      </c>
      <c r="P274" s="133"/>
    </row>
    <row r="275" spans="2:16" s="77" customFormat="1" ht="15.75" thickBot="1" x14ac:dyDescent="0.3">
      <c r="B275" s="130" t="e">
        <f t="shared" si="28"/>
        <v>#DIV/0!</v>
      </c>
      <c r="C275" s="143">
        <f>NSE!B263</f>
        <v>0</v>
      </c>
      <c r="D275" s="115">
        <f>Open!B263</f>
        <v>0</v>
      </c>
      <c r="E275" s="124" t="s">
        <v>386</v>
      </c>
      <c r="F275" s="148" t="e">
        <f t="shared" si="31"/>
        <v>#DIV/0!</v>
      </c>
      <c r="G275" s="140">
        <f>Open!D263</f>
        <v>0</v>
      </c>
      <c r="H275" s="128" t="e">
        <f t="shared" si="32"/>
        <v>#DIV/0!</v>
      </c>
      <c r="I275" s="133" t="s">
        <v>639</v>
      </c>
      <c r="J275" s="115">
        <f>Open!H263</f>
        <v>0</v>
      </c>
      <c r="K275" s="141">
        <f>Open!G263</f>
        <v>0</v>
      </c>
      <c r="L275" s="120" t="e">
        <f t="shared" si="33"/>
        <v>#DIV/0!</v>
      </c>
      <c r="M275" s="127" t="str">
        <f t="shared" si="29"/>
        <v/>
      </c>
      <c r="N275" s="128" t="str">
        <f t="shared" si="34"/>
        <v/>
      </c>
      <c r="O275" s="129" t="str">
        <f t="shared" si="30"/>
        <v/>
      </c>
      <c r="P275" s="133"/>
    </row>
    <row r="276" spans="2:16" s="77" customFormat="1" ht="15.75" thickBot="1" x14ac:dyDescent="0.3">
      <c r="B276" s="130" t="e">
        <f t="shared" si="28"/>
        <v>#DIV/0!</v>
      </c>
      <c r="C276" s="143">
        <f>NSE!B264</f>
        <v>0</v>
      </c>
      <c r="D276" s="115">
        <f>Open!B264</f>
        <v>0</v>
      </c>
      <c r="E276" s="124" t="s">
        <v>386</v>
      </c>
      <c r="F276" s="148" t="e">
        <f t="shared" si="31"/>
        <v>#DIV/0!</v>
      </c>
      <c r="G276" s="140">
        <f>Open!D264</f>
        <v>0</v>
      </c>
      <c r="H276" s="128" t="e">
        <f t="shared" si="32"/>
        <v>#DIV/0!</v>
      </c>
      <c r="I276" s="133" t="s">
        <v>640</v>
      </c>
      <c r="J276" s="115">
        <f>Open!H264</f>
        <v>0</v>
      </c>
      <c r="K276" s="141">
        <f>Open!G264</f>
        <v>0</v>
      </c>
      <c r="L276" s="120" t="e">
        <f t="shared" si="33"/>
        <v>#DIV/0!</v>
      </c>
      <c r="M276" s="127" t="str">
        <f t="shared" si="29"/>
        <v/>
      </c>
      <c r="N276" s="128" t="str">
        <f t="shared" si="34"/>
        <v/>
      </c>
      <c r="O276" s="129" t="str">
        <f t="shared" si="30"/>
        <v/>
      </c>
      <c r="P276" s="133"/>
    </row>
    <row r="277" spans="2:16" s="77" customFormat="1" ht="15.75" thickBot="1" x14ac:dyDescent="0.3">
      <c r="B277" s="130" t="e">
        <f t="shared" si="28"/>
        <v>#DIV/0!</v>
      </c>
      <c r="C277" s="143">
        <f>NSE!B265</f>
        <v>0</v>
      </c>
      <c r="D277" s="115">
        <f>Open!B265</f>
        <v>0</v>
      </c>
      <c r="E277" s="124" t="s">
        <v>386</v>
      </c>
      <c r="F277" s="148" t="e">
        <f t="shared" si="31"/>
        <v>#DIV/0!</v>
      </c>
      <c r="G277" s="140">
        <f>Open!D265</f>
        <v>0</v>
      </c>
      <c r="H277" s="128" t="e">
        <f t="shared" si="32"/>
        <v>#DIV/0!</v>
      </c>
      <c r="I277" s="133" t="s">
        <v>641</v>
      </c>
      <c r="J277" s="115">
        <f>Open!H265</f>
        <v>0</v>
      </c>
      <c r="K277" s="141">
        <f>Open!G265</f>
        <v>0</v>
      </c>
      <c r="L277" s="120" t="e">
        <f t="shared" si="33"/>
        <v>#DIV/0!</v>
      </c>
      <c r="M277" s="127" t="str">
        <f t="shared" si="29"/>
        <v/>
      </c>
      <c r="N277" s="128" t="str">
        <f t="shared" si="34"/>
        <v/>
      </c>
      <c r="O277" s="129" t="str">
        <f t="shared" si="30"/>
        <v/>
      </c>
      <c r="P277" s="133"/>
    </row>
    <row r="278" spans="2:16" s="77" customFormat="1" ht="15.75" thickBot="1" x14ac:dyDescent="0.3">
      <c r="B278" s="130" t="e">
        <f t="shared" si="28"/>
        <v>#DIV/0!</v>
      </c>
      <c r="C278" s="143">
        <f>NSE!B266</f>
        <v>0</v>
      </c>
      <c r="D278" s="115">
        <f>Open!B266</f>
        <v>0</v>
      </c>
      <c r="E278" s="124" t="s">
        <v>386</v>
      </c>
      <c r="F278" s="148" t="e">
        <f t="shared" si="31"/>
        <v>#DIV/0!</v>
      </c>
      <c r="G278" s="140">
        <f>Open!D266</f>
        <v>0</v>
      </c>
      <c r="H278" s="128" t="e">
        <f t="shared" si="32"/>
        <v>#DIV/0!</v>
      </c>
      <c r="I278" s="133" t="s">
        <v>642</v>
      </c>
      <c r="J278" s="115">
        <f>Open!H266</f>
        <v>0</v>
      </c>
      <c r="K278" s="141">
        <f>Open!G266</f>
        <v>0</v>
      </c>
      <c r="L278" s="120" t="e">
        <f t="shared" si="33"/>
        <v>#DIV/0!</v>
      </c>
      <c r="M278" s="127" t="str">
        <f t="shared" si="29"/>
        <v/>
      </c>
      <c r="N278" s="128" t="str">
        <f t="shared" si="34"/>
        <v/>
      </c>
      <c r="O278" s="129" t="str">
        <f t="shared" si="30"/>
        <v/>
      </c>
      <c r="P278" s="133"/>
    </row>
    <row r="279" spans="2:16" s="77" customFormat="1" ht="15.75" thickBot="1" x14ac:dyDescent="0.3">
      <c r="B279" s="130" t="e">
        <f t="shared" si="28"/>
        <v>#DIV/0!</v>
      </c>
      <c r="C279" s="143">
        <f>NSE!B267</f>
        <v>0</v>
      </c>
      <c r="D279" s="115">
        <f>Open!B267</f>
        <v>0</v>
      </c>
      <c r="E279" s="124" t="s">
        <v>386</v>
      </c>
      <c r="F279" s="148" t="e">
        <f t="shared" si="31"/>
        <v>#DIV/0!</v>
      </c>
      <c r="G279" s="140">
        <f>Open!D267</f>
        <v>0</v>
      </c>
      <c r="H279" s="128" t="e">
        <f t="shared" si="32"/>
        <v>#DIV/0!</v>
      </c>
      <c r="I279" s="133" t="s">
        <v>643</v>
      </c>
      <c r="J279" s="115">
        <f>Open!H267</f>
        <v>0</v>
      </c>
      <c r="K279" s="141">
        <f>Open!G267</f>
        <v>0</v>
      </c>
      <c r="L279" s="120" t="e">
        <f t="shared" si="33"/>
        <v>#DIV/0!</v>
      </c>
      <c r="M279" s="127" t="str">
        <f t="shared" si="29"/>
        <v/>
      </c>
      <c r="N279" s="128" t="str">
        <f t="shared" si="34"/>
        <v/>
      </c>
      <c r="O279" s="129" t="str">
        <f t="shared" si="30"/>
        <v/>
      </c>
      <c r="P279" s="133"/>
    </row>
    <row r="280" spans="2:16" s="77" customFormat="1" ht="15.75" thickBot="1" x14ac:dyDescent="0.3">
      <c r="B280" s="130" t="e">
        <f t="shared" si="28"/>
        <v>#DIV/0!</v>
      </c>
      <c r="C280" s="143">
        <f>NSE!B268</f>
        <v>0</v>
      </c>
      <c r="D280" s="115">
        <f>Open!B268</f>
        <v>0</v>
      </c>
      <c r="E280" s="124" t="s">
        <v>386</v>
      </c>
      <c r="F280" s="148" t="e">
        <f t="shared" si="31"/>
        <v>#DIV/0!</v>
      </c>
      <c r="G280" s="140">
        <f>Open!D268</f>
        <v>0</v>
      </c>
      <c r="H280" s="128" t="e">
        <f t="shared" si="32"/>
        <v>#DIV/0!</v>
      </c>
      <c r="I280" s="133" t="s">
        <v>644</v>
      </c>
      <c r="J280" s="115">
        <f>Open!H268</f>
        <v>0</v>
      </c>
      <c r="K280" s="141">
        <f>Open!G268</f>
        <v>0</v>
      </c>
      <c r="L280" s="120" t="e">
        <f t="shared" si="33"/>
        <v>#DIV/0!</v>
      </c>
      <c r="M280" s="127" t="str">
        <f t="shared" si="29"/>
        <v/>
      </c>
      <c r="N280" s="128" t="str">
        <f t="shared" si="34"/>
        <v/>
      </c>
      <c r="O280" s="129" t="str">
        <f t="shared" si="30"/>
        <v/>
      </c>
      <c r="P280" s="133"/>
    </row>
    <row r="281" spans="2:16" s="77" customFormat="1" ht="15.75" thickBot="1" x14ac:dyDescent="0.3">
      <c r="B281" s="130" t="e">
        <f t="shared" si="28"/>
        <v>#DIV/0!</v>
      </c>
      <c r="C281" s="143">
        <f>NSE!B269</f>
        <v>0</v>
      </c>
      <c r="D281" s="115">
        <f>Open!B269</f>
        <v>0</v>
      </c>
      <c r="E281" s="124" t="s">
        <v>386</v>
      </c>
      <c r="F281" s="148" t="e">
        <f t="shared" si="31"/>
        <v>#DIV/0!</v>
      </c>
      <c r="G281" s="140">
        <f>Open!D269</f>
        <v>0</v>
      </c>
      <c r="H281" s="128" t="e">
        <f t="shared" si="32"/>
        <v>#DIV/0!</v>
      </c>
      <c r="I281" s="133" t="s">
        <v>645</v>
      </c>
      <c r="J281" s="115">
        <f>Open!H269</f>
        <v>0</v>
      </c>
      <c r="K281" s="141">
        <f>Open!G269</f>
        <v>0</v>
      </c>
      <c r="L281" s="120" t="e">
        <f t="shared" si="33"/>
        <v>#DIV/0!</v>
      </c>
      <c r="M281" s="127" t="str">
        <f t="shared" si="29"/>
        <v/>
      </c>
      <c r="N281" s="128" t="str">
        <f t="shared" si="34"/>
        <v/>
      </c>
      <c r="O281" s="129" t="str">
        <f t="shared" si="30"/>
        <v/>
      </c>
      <c r="P281" s="133"/>
    </row>
    <row r="282" spans="2:16" s="77" customFormat="1" ht="15.75" thickBot="1" x14ac:dyDescent="0.3">
      <c r="B282" s="130" t="e">
        <f t="shared" si="28"/>
        <v>#DIV/0!</v>
      </c>
      <c r="C282" s="143">
        <f>NSE!B270</f>
        <v>0</v>
      </c>
      <c r="D282" s="115">
        <f>Open!B270</f>
        <v>0</v>
      </c>
      <c r="E282" s="124" t="s">
        <v>386</v>
      </c>
      <c r="F282" s="148" t="e">
        <f t="shared" si="31"/>
        <v>#DIV/0!</v>
      </c>
      <c r="G282" s="140">
        <f>Open!D270</f>
        <v>0</v>
      </c>
      <c r="H282" s="128" t="e">
        <f t="shared" si="32"/>
        <v>#DIV/0!</v>
      </c>
      <c r="I282" s="133" t="s">
        <v>646</v>
      </c>
      <c r="J282" s="115">
        <f>Open!H270</f>
        <v>0</v>
      </c>
      <c r="K282" s="141">
        <f>Open!G270</f>
        <v>0</v>
      </c>
      <c r="L282" s="120" t="e">
        <f t="shared" si="33"/>
        <v>#DIV/0!</v>
      </c>
      <c r="M282" s="127" t="str">
        <f t="shared" si="29"/>
        <v/>
      </c>
      <c r="N282" s="128" t="str">
        <f t="shared" si="34"/>
        <v/>
      </c>
      <c r="O282" s="129" t="str">
        <f t="shared" si="30"/>
        <v/>
      </c>
      <c r="P282" s="133"/>
    </row>
    <row r="283" spans="2:16" s="77" customFormat="1" ht="15.75" thickBot="1" x14ac:dyDescent="0.3">
      <c r="B283" s="130" t="e">
        <f t="shared" si="28"/>
        <v>#DIV/0!</v>
      </c>
      <c r="C283" s="143">
        <f>NSE!B271</f>
        <v>0</v>
      </c>
      <c r="D283" s="115">
        <f>Open!B271</f>
        <v>0</v>
      </c>
      <c r="E283" s="124" t="s">
        <v>386</v>
      </c>
      <c r="F283" s="148" t="e">
        <f t="shared" si="31"/>
        <v>#DIV/0!</v>
      </c>
      <c r="G283" s="140">
        <f>Open!D271</f>
        <v>0</v>
      </c>
      <c r="H283" s="128" t="e">
        <f t="shared" si="32"/>
        <v>#DIV/0!</v>
      </c>
      <c r="I283" s="133" t="s">
        <v>647</v>
      </c>
      <c r="J283" s="115">
        <f>Open!H271</f>
        <v>0</v>
      </c>
      <c r="K283" s="141">
        <f>Open!G271</f>
        <v>0</v>
      </c>
      <c r="L283" s="120" t="e">
        <f t="shared" si="33"/>
        <v>#DIV/0!</v>
      </c>
      <c r="M283" s="127" t="str">
        <f t="shared" si="29"/>
        <v/>
      </c>
      <c r="N283" s="128" t="str">
        <f t="shared" si="34"/>
        <v/>
      </c>
      <c r="O283" s="129" t="str">
        <f t="shared" si="30"/>
        <v/>
      </c>
      <c r="P283" s="133"/>
    </row>
    <row r="284" spans="2:16" s="77" customFormat="1" ht="15.75" thickBot="1" x14ac:dyDescent="0.3">
      <c r="B284" s="130" t="e">
        <f t="shared" si="28"/>
        <v>#DIV/0!</v>
      </c>
      <c r="C284" s="143">
        <f>NSE!B272</f>
        <v>0</v>
      </c>
      <c r="D284" s="115">
        <f>Open!B272</f>
        <v>0</v>
      </c>
      <c r="E284" s="124" t="s">
        <v>386</v>
      </c>
      <c r="F284" s="148" t="e">
        <f t="shared" si="31"/>
        <v>#DIV/0!</v>
      </c>
      <c r="G284" s="140">
        <f>Open!D272</f>
        <v>0</v>
      </c>
      <c r="H284" s="128" t="e">
        <f t="shared" si="32"/>
        <v>#DIV/0!</v>
      </c>
      <c r="I284" s="133" t="s">
        <v>648</v>
      </c>
      <c r="J284" s="115">
        <f>Open!H272</f>
        <v>0</v>
      </c>
      <c r="K284" s="141">
        <f>Open!G272</f>
        <v>0</v>
      </c>
      <c r="L284" s="120" t="e">
        <f t="shared" si="33"/>
        <v>#DIV/0!</v>
      </c>
      <c r="M284" s="127" t="str">
        <f t="shared" si="29"/>
        <v/>
      </c>
      <c r="N284" s="128" t="str">
        <f t="shared" si="34"/>
        <v/>
      </c>
      <c r="O284" s="129" t="str">
        <f t="shared" si="30"/>
        <v/>
      </c>
      <c r="P284" s="133"/>
    </row>
    <row r="285" spans="2:16" s="77" customFormat="1" ht="15.75" thickBot="1" x14ac:dyDescent="0.3">
      <c r="B285" s="130" t="e">
        <f t="shared" si="28"/>
        <v>#DIV/0!</v>
      </c>
      <c r="C285" s="143">
        <f>NSE!B273</f>
        <v>0</v>
      </c>
      <c r="D285" s="115">
        <f>Open!B273</f>
        <v>0</v>
      </c>
      <c r="E285" s="124" t="s">
        <v>386</v>
      </c>
      <c r="F285" s="148" t="e">
        <f t="shared" si="31"/>
        <v>#DIV/0!</v>
      </c>
      <c r="G285" s="140">
        <f>Open!D273</f>
        <v>0</v>
      </c>
      <c r="H285" s="128" t="e">
        <f t="shared" si="32"/>
        <v>#DIV/0!</v>
      </c>
      <c r="I285" s="133" t="s">
        <v>649</v>
      </c>
      <c r="J285" s="115">
        <f>Open!H273</f>
        <v>0</v>
      </c>
      <c r="K285" s="141">
        <f>Open!G273</f>
        <v>0</v>
      </c>
      <c r="L285" s="120" t="e">
        <f t="shared" si="33"/>
        <v>#DIV/0!</v>
      </c>
      <c r="M285" s="127" t="str">
        <f t="shared" si="29"/>
        <v/>
      </c>
      <c r="N285" s="128" t="str">
        <f t="shared" si="34"/>
        <v/>
      </c>
      <c r="O285" s="129" t="str">
        <f t="shared" si="30"/>
        <v/>
      </c>
      <c r="P285" s="133"/>
    </row>
    <row r="286" spans="2:16" s="77" customFormat="1" ht="15.75" thickBot="1" x14ac:dyDescent="0.3">
      <c r="B286" s="130" t="e">
        <f t="shared" si="28"/>
        <v>#DIV/0!</v>
      </c>
      <c r="C286" s="143">
        <f>NSE!B274</f>
        <v>0</v>
      </c>
      <c r="D286" s="115">
        <f>Open!B274</f>
        <v>0</v>
      </c>
      <c r="E286" s="124" t="s">
        <v>386</v>
      </c>
      <c r="F286" s="148" t="e">
        <f t="shared" si="31"/>
        <v>#DIV/0!</v>
      </c>
      <c r="G286" s="140">
        <f>Open!D274</f>
        <v>0</v>
      </c>
      <c r="H286" s="128" t="e">
        <f t="shared" si="32"/>
        <v>#DIV/0!</v>
      </c>
      <c r="I286" s="133" t="s">
        <v>650</v>
      </c>
      <c r="J286" s="115">
        <f>Open!H274</f>
        <v>0</v>
      </c>
      <c r="K286" s="141">
        <f>Open!G274</f>
        <v>0</v>
      </c>
      <c r="L286" s="120" t="e">
        <f t="shared" si="33"/>
        <v>#DIV/0!</v>
      </c>
      <c r="M286" s="127" t="str">
        <f t="shared" si="29"/>
        <v/>
      </c>
      <c r="N286" s="128" t="str">
        <f t="shared" si="34"/>
        <v/>
      </c>
      <c r="O286" s="129" t="str">
        <f t="shared" si="30"/>
        <v/>
      </c>
      <c r="P286" s="133"/>
    </row>
    <row r="287" spans="2:16" s="77" customFormat="1" ht="15.75" thickBot="1" x14ac:dyDescent="0.3">
      <c r="B287" s="130" t="e">
        <f t="shared" si="28"/>
        <v>#DIV/0!</v>
      </c>
      <c r="C287" s="143">
        <f>NSE!B275</f>
        <v>0</v>
      </c>
      <c r="D287" s="115">
        <f>Open!B275</f>
        <v>0</v>
      </c>
      <c r="E287" s="124" t="s">
        <v>386</v>
      </c>
      <c r="F287" s="148" t="e">
        <f t="shared" si="31"/>
        <v>#DIV/0!</v>
      </c>
      <c r="G287" s="140">
        <f>Open!D275</f>
        <v>0</v>
      </c>
      <c r="H287" s="128" t="e">
        <f t="shared" si="32"/>
        <v>#DIV/0!</v>
      </c>
      <c r="I287" s="133" t="s">
        <v>651</v>
      </c>
      <c r="J287" s="115">
        <f>Open!H275</f>
        <v>0</v>
      </c>
      <c r="K287" s="141">
        <f>Open!G275</f>
        <v>0</v>
      </c>
      <c r="L287" s="120" t="e">
        <f t="shared" si="33"/>
        <v>#DIV/0!</v>
      </c>
      <c r="M287" s="127" t="str">
        <f t="shared" si="29"/>
        <v/>
      </c>
      <c r="N287" s="128" t="str">
        <f t="shared" si="34"/>
        <v/>
      </c>
      <c r="O287" s="129" t="str">
        <f t="shared" si="30"/>
        <v/>
      </c>
      <c r="P287" s="133"/>
    </row>
    <row r="288" spans="2:16" s="77" customFormat="1" ht="15.75" thickBot="1" x14ac:dyDescent="0.3">
      <c r="B288" s="130" t="e">
        <f t="shared" si="28"/>
        <v>#DIV/0!</v>
      </c>
      <c r="C288" s="143">
        <f>NSE!B276</f>
        <v>0</v>
      </c>
      <c r="D288" s="115">
        <f>Open!B276</f>
        <v>0</v>
      </c>
      <c r="E288" s="124" t="s">
        <v>386</v>
      </c>
      <c r="F288" s="148" t="e">
        <f t="shared" si="31"/>
        <v>#DIV/0!</v>
      </c>
      <c r="G288" s="140">
        <f>Open!D276</f>
        <v>0</v>
      </c>
      <c r="H288" s="128" t="e">
        <f t="shared" si="32"/>
        <v>#DIV/0!</v>
      </c>
      <c r="I288" s="133" t="s">
        <v>652</v>
      </c>
      <c r="J288" s="115">
        <f>Open!H276</f>
        <v>0</v>
      </c>
      <c r="K288" s="141">
        <f>Open!G276</f>
        <v>0</v>
      </c>
      <c r="L288" s="120" t="e">
        <f t="shared" si="33"/>
        <v>#DIV/0!</v>
      </c>
      <c r="M288" s="127" t="str">
        <f t="shared" si="29"/>
        <v/>
      </c>
      <c r="N288" s="128" t="str">
        <f t="shared" si="34"/>
        <v/>
      </c>
      <c r="O288" s="129" t="str">
        <f t="shared" si="30"/>
        <v/>
      </c>
      <c r="P288" s="133"/>
    </row>
    <row r="289" spans="2:16" s="77" customFormat="1" ht="15.75" thickBot="1" x14ac:dyDescent="0.3">
      <c r="B289" s="130" t="e">
        <f t="shared" si="28"/>
        <v>#DIV/0!</v>
      </c>
      <c r="C289" s="143">
        <f>NSE!B277</f>
        <v>0</v>
      </c>
      <c r="D289" s="115">
        <f>Open!B277</f>
        <v>0</v>
      </c>
      <c r="E289" s="124" t="s">
        <v>386</v>
      </c>
      <c r="F289" s="148" t="e">
        <f t="shared" si="31"/>
        <v>#DIV/0!</v>
      </c>
      <c r="G289" s="140">
        <f>Open!D277</f>
        <v>0</v>
      </c>
      <c r="H289" s="128" t="e">
        <f t="shared" si="32"/>
        <v>#DIV/0!</v>
      </c>
      <c r="I289" s="133" t="s">
        <v>653</v>
      </c>
      <c r="J289" s="115">
        <f>Open!H277</f>
        <v>0</v>
      </c>
      <c r="K289" s="141">
        <f>Open!G277</f>
        <v>0</v>
      </c>
      <c r="L289" s="120" t="e">
        <f t="shared" si="33"/>
        <v>#DIV/0!</v>
      </c>
      <c r="M289" s="127" t="str">
        <f t="shared" si="29"/>
        <v/>
      </c>
      <c r="N289" s="128" t="str">
        <f t="shared" si="34"/>
        <v/>
      </c>
      <c r="O289" s="129" t="str">
        <f t="shared" si="30"/>
        <v/>
      </c>
      <c r="P289" s="133"/>
    </row>
    <row r="290" spans="2:16" s="77" customFormat="1" ht="15.75" thickBot="1" x14ac:dyDescent="0.3">
      <c r="B290" s="130" t="e">
        <f t="shared" si="28"/>
        <v>#DIV/0!</v>
      </c>
      <c r="C290" s="143">
        <f>NSE!B278</f>
        <v>0</v>
      </c>
      <c r="D290" s="115">
        <f>Open!B278</f>
        <v>0</v>
      </c>
      <c r="E290" s="124" t="s">
        <v>386</v>
      </c>
      <c r="F290" s="148" t="e">
        <f t="shared" si="31"/>
        <v>#DIV/0!</v>
      </c>
      <c r="G290" s="140">
        <f>Open!D278</f>
        <v>0</v>
      </c>
      <c r="H290" s="128" t="e">
        <f t="shared" si="32"/>
        <v>#DIV/0!</v>
      </c>
      <c r="I290" s="133" t="s">
        <v>654</v>
      </c>
      <c r="J290" s="115">
        <f>Open!H278</f>
        <v>0</v>
      </c>
      <c r="K290" s="141">
        <f>Open!G278</f>
        <v>0</v>
      </c>
      <c r="L290" s="120" t="e">
        <f t="shared" si="33"/>
        <v>#DIV/0!</v>
      </c>
      <c r="M290" s="127" t="str">
        <f t="shared" si="29"/>
        <v/>
      </c>
      <c r="N290" s="128" t="str">
        <f t="shared" si="34"/>
        <v/>
      </c>
      <c r="O290" s="129" t="str">
        <f t="shared" si="30"/>
        <v/>
      </c>
      <c r="P290" s="133"/>
    </row>
    <row r="291" spans="2:16" s="77" customFormat="1" ht="15.75" thickBot="1" x14ac:dyDescent="0.3">
      <c r="B291" s="130" t="e">
        <f t="shared" ref="B291:B354" si="35">IF(AND(L291="",H291=""),"",IF(AND(L291&lt;&gt;"",H291&lt;&gt;""),"C","O"))</f>
        <v>#DIV/0!</v>
      </c>
      <c r="C291" s="143">
        <f>NSE!B279</f>
        <v>0</v>
      </c>
      <c r="D291" s="115">
        <f>Open!B279</f>
        <v>0</v>
      </c>
      <c r="E291" s="124" t="s">
        <v>386</v>
      </c>
      <c r="F291" s="148" t="e">
        <f t="shared" ref="F291:F354" si="36">$D$5/G291</f>
        <v>#DIV/0!</v>
      </c>
      <c r="G291" s="140">
        <f>Open!D279</f>
        <v>0</v>
      </c>
      <c r="H291" s="128" t="e">
        <f t="shared" ref="H291:H354" si="37">IF(F291*G291=0,"",F291*G291)</f>
        <v>#DIV/0!</v>
      </c>
      <c r="I291" s="133" t="s">
        <v>655</v>
      </c>
      <c r="J291" s="115">
        <f>Open!H279</f>
        <v>0</v>
      </c>
      <c r="K291" s="141">
        <f>Open!G279</f>
        <v>0</v>
      </c>
      <c r="L291" s="120" t="e">
        <f t="shared" ref="L291:L354" si="38">IF(F291*K291=0,"",F291*K291)</f>
        <v>#DIV/0!</v>
      </c>
      <c r="M291" s="127" t="str">
        <f t="shared" ref="M291:M354" si="39">IF(J291&gt;0,J291-C291,"")</f>
        <v/>
      </c>
      <c r="N291" s="128" t="str">
        <f t="shared" ref="N291:N354" si="40">IFERROR(L291-H291,"")</f>
        <v/>
      </c>
      <c r="O291" s="129" t="str">
        <f t="shared" ref="O291:O354" si="41">IFERROR(IF(F291&lt;0,-N291/H291,N291/H291),"")</f>
        <v/>
      </c>
      <c r="P291" s="133"/>
    </row>
    <row r="292" spans="2:16" s="77" customFormat="1" ht="15.75" thickBot="1" x14ac:dyDescent="0.3">
      <c r="B292" s="130" t="e">
        <f t="shared" si="35"/>
        <v>#DIV/0!</v>
      </c>
      <c r="C292" s="143">
        <f>NSE!B280</f>
        <v>0</v>
      </c>
      <c r="D292" s="115">
        <f>Open!B280</f>
        <v>0</v>
      </c>
      <c r="E292" s="124" t="s">
        <v>386</v>
      </c>
      <c r="F292" s="148" t="e">
        <f t="shared" si="36"/>
        <v>#DIV/0!</v>
      </c>
      <c r="G292" s="140">
        <f>Open!D280</f>
        <v>0</v>
      </c>
      <c r="H292" s="128" t="e">
        <f t="shared" si="37"/>
        <v>#DIV/0!</v>
      </c>
      <c r="I292" s="133" t="s">
        <v>656</v>
      </c>
      <c r="J292" s="115">
        <f>Open!H280</f>
        <v>0</v>
      </c>
      <c r="K292" s="141">
        <f>Open!G280</f>
        <v>0</v>
      </c>
      <c r="L292" s="120" t="e">
        <f t="shared" si="38"/>
        <v>#DIV/0!</v>
      </c>
      <c r="M292" s="127" t="str">
        <f t="shared" si="39"/>
        <v/>
      </c>
      <c r="N292" s="128" t="str">
        <f t="shared" si="40"/>
        <v/>
      </c>
      <c r="O292" s="129" t="str">
        <f t="shared" si="41"/>
        <v/>
      </c>
      <c r="P292" s="133"/>
    </row>
    <row r="293" spans="2:16" s="77" customFormat="1" ht="15.75" thickBot="1" x14ac:dyDescent="0.3">
      <c r="B293" s="130" t="e">
        <f t="shared" si="35"/>
        <v>#DIV/0!</v>
      </c>
      <c r="C293" s="143">
        <f>NSE!B281</f>
        <v>0</v>
      </c>
      <c r="D293" s="115">
        <f>Open!B281</f>
        <v>0</v>
      </c>
      <c r="E293" s="124" t="s">
        <v>386</v>
      </c>
      <c r="F293" s="148" t="e">
        <f t="shared" si="36"/>
        <v>#DIV/0!</v>
      </c>
      <c r="G293" s="140">
        <f>Open!D281</f>
        <v>0</v>
      </c>
      <c r="H293" s="128" t="e">
        <f t="shared" si="37"/>
        <v>#DIV/0!</v>
      </c>
      <c r="I293" s="133" t="s">
        <v>657</v>
      </c>
      <c r="J293" s="115">
        <f>Open!H281</f>
        <v>0</v>
      </c>
      <c r="K293" s="141">
        <f>Open!G281</f>
        <v>0</v>
      </c>
      <c r="L293" s="120" t="e">
        <f t="shared" si="38"/>
        <v>#DIV/0!</v>
      </c>
      <c r="M293" s="127" t="str">
        <f t="shared" si="39"/>
        <v/>
      </c>
      <c r="N293" s="128" t="str">
        <f t="shared" si="40"/>
        <v/>
      </c>
      <c r="O293" s="129" t="str">
        <f t="shared" si="41"/>
        <v/>
      </c>
      <c r="P293" s="133"/>
    </row>
    <row r="294" spans="2:16" s="77" customFormat="1" ht="15.75" thickBot="1" x14ac:dyDescent="0.3">
      <c r="B294" s="130" t="e">
        <f t="shared" si="35"/>
        <v>#DIV/0!</v>
      </c>
      <c r="C294" s="143">
        <f>NSE!B282</f>
        <v>0</v>
      </c>
      <c r="D294" s="115">
        <f>Open!B282</f>
        <v>0</v>
      </c>
      <c r="E294" s="124" t="s">
        <v>386</v>
      </c>
      <c r="F294" s="148" t="e">
        <f t="shared" si="36"/>
        <v>#DIV/0!</v>
      </c>
      <c r="G294" s="140">
        <f>Open!D282</f>
        <v>0</v>
      </c>
      <c r="H294" s="128" t="e">
        <f t="shared" si="37"/>
        <v>#DIV/0!</v>
      </c>
      <c r="I294" s="133" t="s">
        <v>658</v>
      </c>
      <c r="J294" s="115">
        <f>Open!H282</f>
        <v>0</v>
      </c>
      <c r="K294" s="141">
        <f>Open!G282</f>
        <v>0</v>
      </c>
      <c r="L294" s="120" t="e">
        <f t="shared" si="38"/>
        <v>#DIV/0!</v>
      </c>
      <c r="M294" s="127" t="str">
        <f t="shared" si="39"/>
        <v/>
      </c>
      <c r="N294" s="128" t="str">
        <f t="shared" si="40"/>
        <v/>
      </c>
      <c r="O294" s="129" t="str">
        <f t="shared" si="41"/>
        <v/>
      </c>
      <c r="P294" s="133"/>
    </row>
    <row r="295" spans="2:16" s="77" customFormat="1" ht="15.75" thickBot="1" x14ac:dyDescent="0.3">
      <c r="B295" s="130" t="e">
        <f t="shared" si="35"/>
        <v>#DIV/0!</v>
      </c>
      <c r="C295" s="143">
        <f>NSE!B283</f>
        <v>0</v>
      </c>
      <c r="D295" s="115">
        <f>Open!B283</f>
        <v>0</v>
      </c>
      <c r="E295" s="124" t="s">
        <v>386</v>
      </c>
      <c r="F295" s="148" t="e">
        <f t="shared" si="36"/>
        <v>#DIV/0!</v>
      </c>
      <c r="G295" s="140">
        <f>Open!D283</f>
        <v>0</v>
      </c>
      <c r="H295" s="128" t="e">
        <f t="shared" si="37"/>
        <v>#DIV/0!</v>
      </c>
      <c r="I295" s="133" t="s">
        <v>659</v>
      </c>
      <c r="J295" s="115">
        <f>Open!H283</f>
        <v>0</v>
      </c>
      <c r="K295" s="141">
        <f>Open!G283</f>
        <v>0</v>
      </c>
      <c r="L295" s="120" t="e">
        <f t="shared" si="38"/>
        <v>#DIV/0!</v>
      </c>
      <c r="M295" s="127" t="str">
        <f t="shared" si="39"/>
        <v/>
      </c>
      <c r="N295" s="128" t="str">
        <f t="shared" si="40"/>
        <v/>
      </c>
      <c r="O295" s="129" t="str">
        <f t="shared" si="41"/>
        <v/>
      </c>
      <c r="P295" s="133"/>
    </row>
    <row r="296" spans="2:16" s="77" customFormat="1" ht="15.75" thickBot="1" x14ac:dyDescent="0.3">
      <c r="B296" s="130" t="e">
        <f t="shared" si="35"/>
        <v>#DIV/0!</v>
      </c>
      <c r="C296" s="143">
        <f>NSE!B284</f>
        <v>0</v>
      </c>
      <c r="D296" s="115">
        <f>Open!B284</f>
        <v>0</v>
      </c>
      <c r="E296" s="124" t="s">
        <v>386</v>
      </c>
      <c r="F296" s="148" t="e">
        <f t="shared" si="36"/>
        <v>#DIV/0!</v>
      </c>
      <c r="G296" s="140">
        <f>Open!D284</f>
        <v>0</v>
      </c>
      <c r="H296" s="128" t="e">
        <f t="shared" si="37"/>
        <v>#DIV/0!</v>
      </c>
      <c r="I296" s="133" t="s">
        <v>660</v>
      </c>
      <c r="J296" s="115">
        <f>Open!H284</f>
        <v>0</v>
      </c>
      <c r="K296" s="141">
        <f>Open!G284</f>
        <v>0</v>
      </c>
      <c r="L296" s="120" t="e">
        <f t="shared" si="38"/>
        <v>#DIV/0!</v>
      </c>
      <c r="M296" s="127" t="str">
        <f t="shared" si="39"/>
        <v/>
      </c>
      <c r="N296" s="128" t="str">
        <f t="shared" si="40"/>
        <v/>
      </c>
      <c r="O296" s="129" t="str">
        <f t="shared" si="41"/>
        <v/>
      </c>
      <c r="P296" s="133"/>
    </row>
    <row r="297" spans="2:16" s="77" customFormat="1" ht="15.75" thickBot="1" x14ac:dyDescent="0.3">
      <c r="B297" s="130" t="e">
        <f t="shared" si="35"/>
        <v>#DIV/0!</v>
      </c>
      <c r="C297" s="143">
        <f>NSE!B285</f>
        <v>0</v>
      </c>
      <c r="D297" s="115">
        <f>Open!B285</f>
        <v>0</v>
      </c>
      <c r="E297" s="124" t="s">
        <v>386</v>
      </c>
      <c r="F297" s="148" t="e">
        <f t="shared" si="36"/>
        <v>#DIV/0!</v>
      </c>
      <c r="G297" s="140">
        <f>Open!D285</f>
        <v>0</v>
      </c>
      <c r="H297" s="128" t="e">
        <f t="shared" si="37"/>
        <v>#DIV/0!</v>
      </c>
      <c r="I297" s="133" t="s">
        <v>661</v>
      </c>
      <c r="J297" s="115">
        <f>Open!H285</f>
        <v>0</v>
      </c>
      <c r="K297" s="141">
        <f>Open!G285</f>
        <v>0</v>
      </c>
      <c r="L297" s="120" t="e">
        <f t="shared" si="38"/>
        <v>#DIV/0!</v>
      </c>
      <c r="M297" s="127" t="str">
        <f t="shared" si="39"/>
        <v/>
      </c>
      <c r="N297" s="128" t="str">
        <f t="shared" si="40"/>
        <v/>
      </c>
      <c r="O297" s="129" t="str">
        <f t="shared" si="41"/>
        <v/>
      </c>
      <c r="P297" s="133"/>
    </row>
    <row r="298" spans="2:16" s="77" customFormat="1" ht="15.75" thickBot="1" x14ac:dyDescent="0.3">
      <c r="B298" s="130" t="e">
        <f t="shared" si="35"/>
        <v>#DIV/0!</v>
      </c>
      <c r="C298" s="143">
        <f>NSE!B286</f>
        <v>0</v>
      </c>
      <c r="D298" s="115">
        <f>Open!B286</f>
        <v>0</v>
      </c>
      <c r="E298" s="124" t="s">
        <v>386</v>
      </c>
      <c r="F298" s="148" t="e">
        <f t="shared" si="36"/>
        <v>#DIV/0!</v>
      </c>
      <c r="G298" s="140">
        <f>Open!D286</f>
        <v>0</v>
      </c>
      <c r="H298" s="128" t="e">
        <f t="shared" si="37"/>
        <v>#DIV/0!</v>
      </c>
      <c r="I298" s="133" t="s">
        <v>662</v>
      </c>
      <c r="J298" s="115">
        <f>Open!H286</f>
        <v>0</v>
      </c>
      <c r="K298" s="141">
        <f>Open!G286</f>
        <v>0</v>
      </c>
      <c r="L298" s="120" t="e">
        <f t="shared" si="38"/>
        <v>#DIV/0!</v>
      </c>
      <c r="M298" s="127" t="str">
        <f t="shared" si="39"/>
        <v/>
      </c>
      <c r="N298" s="128" t="str">
        <f t="shared" si="40"/>
        <v/>
      </c>
      <c r="O298" s="129" t="str">
        <f t="shared" si="41"/>
        <v/>
      </c>
      <c r="P298" s="133"/>
    </row>
    <row r="299" spans="2:16" s="77" customFormat="1" ht="15.75" thickBot="1" x14ac:dyDescent="0.3">
      <c r="B299" s="130" t="e">
        <f t="shared" si="35"/>
        <v>#DIV/0!</v>
      </c>
      <c r="C299" s="143">
        <f>NSE!B287</f>
        <v>0</v>
      </c>
      <c r="D299" s="115">
        <f>Open!B287</f>
        <v>0</v>
      </c>
      <c r="E299" s="124" t="s">
        <v>386</v>
      </c>
      <c r="F299" s="148" t="e">
        <f t="shared" si="36"/>
        <v>#DIV/0!</v>
      </c>
      <c r="G299" s="140">
        <f>Open!D287</f>
        <v>0</v>
      </c>
      <c r="H299" s="128" t="e">
        <f t="shared" si="37"/>
        <v>#DIV/0!</v>
      </c>
      <c r="I299" s="133" t="s">
        <v>663</v>
      </c>
      <c r="J299" s="115">
        <f>Open!H287</f>
        <v>0</v>
      </c>
      <c r="K299" s="141">
        <f>Open!G287</f>
        <v>0</v>
      </c>
      <c r="L299" s="120" t="e">
        <f t="shared" si="38"/>
        <v>#DIV/0!</v>
      </c>
      <c r="M299" s="127" t="str">
        <f t="shared" si="39"/>
        <v/>
      </c>
      <c r="N299" s="128" t="str">
        <f t="shared" si="40"/>
        <v/>
      </c>
      <c r="O299" s="129" t="str">
        <f t="shared" si="41"/>
        <v/>
      </c>
      <c r="P299" s="133"/>
    </row>
    <row r="300" spans="2:16" s="77" customFormat="1" ht="15.75" thickBot="1" x14ac:dyDescent="0.3">
      <c r="B300" s="130" t="e">
        <f t="shared" si="35"/>
        <v>#DIV/0!</v>
      </c>
      <c r="C300" s="143">
        <f>NSE!B288</f>
        <v>0</v>
      </c>
      <c r="D300" s="115">
        <f>Open!B288</f>
        <v>0</v>
      </c>
      <c r="E300" s="124" t="s">
        <v>386</v>
      </c>
      <c r="F300" s="148" t="e">
        <f t="shared" si="36"/>
        <v>#DIV/0!</v>
      </c>
      <c r="G300" s="140">
        <f>Open!D288</f>
        <v>0</v>
      </c>
      <c r="H300" s="128" t="e">
        <f t="shared" si="37"/>
        <v>#DIV/0!</v>
      </c>
      <c r="I300" s="133" t="s">
        <v>664</v>
      </c>
      <c r="J300" s="115">
        <f>Open!H288</f>
        <v>0</v>
      </c>
      <c r="K300" s="141">
        <f>Open!G288</f>
        <v>0</v>
      </c>
      <c r="L300" s="120" t="e">
        <f t="shared" si="38"/>
        <v>#DIV/0!</v>
      </c>
      <c r="M300" s="127" t="str">
        <f t="shared" si="39"/>
        <v/>
      </c>
      <c r="N300" s="128" t="str">
        <f t="shared" si="40"/>
        <v/>
      </c>
      <c r="O300" s="129" t="str">
        <f t="shared" si="41"/>
        <v/>
      </c>
      <c r="P300" s="133"/>
    </row>
    <row r="301" spans="2:16" s="77" customFormat="1" ht="15.75" thickBot="1" x14ac:dyDescent="0.3">
      <c r="B301" s="130" t="e">
        <f t="shared" si="35"/>
        <v>#DIV/0!</v>
      </c>
      <c r="C301" s="143">
        <f>NSE!B289</f>
        <v>0</v>
      </c>
      <c r="D301" s="115">
        <f>Open!B289</f>
        <v>0</v>
      </c>
      <c r="E301" s="124" t="s">
        <v>386</v>
      </c>
      <c r="F301" s="148" t="e">
        <f t="shared" si="36"/>
        <v>#DIV/0!</v>
      </c>
      <c r="G301" s="140">
        <f>Open!D289</f>
        <v>0</v>
      </c>
      <c r="H301" s="128" t="e">
        <f t="shared" si="37"/>
        <v>#DIV/0!</v>
      </c>
      <c r="I301" s="133" t="s">
        <v>665</v>
      </c>
      <c r="J301" s="115">
        <f>Open!H289</f>
        <v>0</v>
      </c>
      <c r="K301" s="141">
        <f>Open!G289</f>
        <v>0</v>
      </c>
      <c r="L301" s="120" t="e">
        <f t="shared" si="38"/>
        <v>#DIV/0!</v>
      </c>
      <c r="M301" s="127" t="str">
        <f t="shared" si="39"/>
        <v/>
      </c>
      <c r="N301" s="128" t="str">
        <f t="shared" si="40"/>
        <v/>
      </c>
      <c r="O301" s="129" t="str">
        <f t="shared" si="41"/>
        <v/>
      </c>
      <c r="P301" s="133"/>
    </row>
    <row r="302" spans="2:16" s="77" customFormat="1" ht="15.75" thickBot="1" x14ac:dyDescent="0.3">
      <c r="B302" s="130" t="e">
        <f t="shared" si="35"/>
        <v>#DIV/0!</v>
      </c>
      <c r="C302" s="143">
        <f>NSE!B290</f>
        <v>0</v>
      </c>
      <c r="D302" s="115">
        <f>Open!B290</f>
        <v>0</v>
      </c>
      <c r="E302" s="124" t="s">
        <v>386</v>
      </c>
      <c r="F302" s="148" t="e">
        <f t="shared" si="36"/>
        <v>#DIV/0!</v>
      </c>
      <c r="G302" s="140">
        <f>Open!D290</f>
        <v>0</v>
      </c>
      <c r="H302" s="128" t="e">
        <f t="shared" si="37"/>
        <v>#DIV/0!</v>
      </c>
      <c r="I302" s="133" t="s">
        <v>666</v>
      </c>
      <c r="J302" s="115">
        <f>Open!H290</f>
        <v>0</v>
      </c>
      <c r="K302" s="141">
        <f>Open!G290</f>
        <v>0</v>
      </c>
      <c r="L302" s="120" t="e">
        <f t="shared" si="38"/>
        <v>#DIV/0!</v>
      </c>
      <c r="M302" s="127" t="str">
        <f t="shared" si="39"/>
        <v/>
      </c>
      <c r="N302" s="128" t="str">
        <f t="shared" si="40"/>
        <v/>
      </c>
      <c r="O302" s="129" t="str">
        <f t="shared" si="41"/>
        <v/>
      </c>
      <c r="P302" s="133"/>
    </row>
    <row r="303" spans="2:16" s="77" customFormat="1" ht="15.75" thickBot="1" x14ac:dyDescent="0.3">
      <c r="B303" s="130" t="e">
        <f t="shared" si="35"/>
        <v>#DIV/0!</v>
      </c>
      <c r="C303" s="143">
        <f>NSE!B291</f>
        <v>0</v>
      </c>
      <c r="D303" s="115">
        <f>Open!B291</f>
        <v>0</v>
      </c>
      <c r="E303" s="124" t="s">
        <v>386</v>
      </c>
      <c r="F303" s="148" t="e">
        <f t="shared" si="36"/>
        <v>#DIV/0!</v>
      </c>
      <c r="G303" s="140">
        <f>Open!D291</f>
        <v>0</v>
      </c>
      <c r="H303" s="128" t="e">
        <f t="shared" si="37"/>
        <v>#DIV/0!</v>
      </c>
      <c r="I303" s="133" t="s">
        <v>667</v>
      </c>
      <c r="J303" s="115">
        <f>Open!H291</f>
        <v>0</v>
      </c>
      <c r="K303" s="141">
        <f>Open!G291</f>
        <v>0</v>
      </c>
      <c r="L303" s="120" t="e">
        <f t="shared" si="38"/>
        <v>#DIV/0!</v>
      </c>
      <c r="M303" s="127" t="str">
        <f t="shared" si="39"/>
        <v/>
      </c>
      <c r="N303" s="128" t="str">
        <f t="shared" si="40"/>
        <v/>
      </c>
      <c r="O303" s="129" t="str">
        <f t="shared" si="41"/>
        <v/>
      </c>
      <c r="P303" s="133"/>
    </row>
    <row r="304" spans="2:16" s="77" customFormat="1" ht="15.75" thickBot="1" x14ac:dyDescent="0.3">
      <c r="B304" s="130" t="e">
        <f t="shared" si="35"/>
        <v>#DIV/0!</v>
      </c>
      <c r="C304" s="143">
        <f>NSE!B292</f>
        <v>0</v>
      </c>
      <c r="D304" s="115">
        <f>Open!B292</f>
        <v>0</v>
      </c>
      <c r="E304" s="124" t="s">
        <v>386</v>
      </c>
      <c r="F304" s="148" t="e">
        <f t="shared" si="36"/>
        <v>#DIV/0!</v>
      </c>
      <c r="G304" s="140">
        <f>Open!D292</f>
        <v>0</v>
      </c>
      <c r="H304" s="128" t="e">
        <f t="shared" si="37"/>
        <v>#DIV/0!</v>
      </c>
      <c r="I304" s="133" t="s">
        <v>668</v>
      </c>
      <c r="J304" s="115">
        <f>Open!H292</f>
        <v>0</v>
      </c>
      <c r="K304" s="141">
        <f>Open!G292</f>
        <v>0</v>
      </c>
      <c r="L304" s="120" t="e">
        <f t="shared" si="38"/>
        <v>#DIV/0!</v>
      </c>
      <c r="M304" s="127" t="str">
        <f t="shared" si="39"/>
        <v/>
      </c>
      <c r="N304" s="128" t="str">
        <f t="shared" si="40"/>
        <v/>
      </c>
      <c r="O304" s="129" t="str">
        <f t="shared" si="41"/>
        <v/>
      </c>
      <c r="P304" s="133"/>
    </row>
    <row r="305" spans="2:16" s="77" customFormat="1" ht="15.75" thickBot="1" x14ac:dyDescent="0.3">
      <c r="B305" s="130" t="e">
        <f t="shared" si="35"/>
        <v>#DIV/0!</v>
      </c>
      <c r="C305" s="143">
        <f>NSE!B293</f>
        <v>0</v>
      </c>
      <c r="D305" s="115">
        <f>Open!B293</f>
        <v>0</v>
      </c>
      <c r="E305" s="124" t="s">
        <v>386</v>
      </c>
      <c r="F305" s="148" t="e">
        <f t="shared" si="36"/>
        <v>#DIV/0!</v>
      </c>
      <c r="G305" s="140">
        <f>Open!D293</f>
        <v>0</v>
      </c>
      <c r="H305" s="128" t="e">
        <f t="shared" si="37"/>
        <v>#DIV/0!</v>
      </c>
      <c r="I305" s="133" t="s">
        <v>669</v>
      </c>
      <c r="J305" s="115">
        <f>Open!H293</f>
        <v>0</v>
      </c>
      <c r="K305" s="141">
        <f>Open!G293</f>
        <v>0</v>
      </c>
      <c r="L305" s="120" t="e">
        <f t="shared" si="38"/>
        <v>#DIV/0!</v>
      </c>
      <c r="M305" s="127" t="str">
        <f t="shared" si="39"/>
        <v/>
      </c>
      <c r="N305" s="128" t="str">
        <f t="shared" si="40"/>
        <v/>
      </c>
      <c r="O305" s="129" t="str">
        <f t="shared" si="41"/>
        <v/>
      </c>
      <c r="P305" s="133"/>
    </row>
    <row r="306" spans="2:16" s="77" customFormat="1" ht="15.75" thickBot="1" x14ac:dyDescent="0.3">
      <c r="B306" s="130" t="e">
        <f t="shared" si="35"/>
        <v>#DIV/0!</v>
      </c>
      <c r="C306" s="143">
        <f>NSE!B294</f>
        <v>0</v>
      </c>
      <c r="D306" s="115">
        <f>Open!B294</f>
        <v>0</v>
      </c>
      <c r="E306" s="124" t="s">
        <v>386</v>
      </c>
      <c r="F306" s="148" t="e">
        <f t="shared" si="36"/>
        <v>#DIV/0!</v>
      </c>
      <c r="G306" s="140">
        <f>Open!D294</f>
        <v>0</v>
      </c>
      <c r="H306" s="128" t="e">
        <f t="shared" si="37"/>
        <v>#DIV/0!</v>
      </c>
      <c r="I306" s="133" t="s">
        <v>670</v>
      </c>
      <c r="J306" s="115">
        <f>Open!H294</f>
        <v>0</v>
      </c>
      <c r="K306" s="141">
        <f>Open!G294</f>
        <v>0</v>
      </c>
      <c r="L306" s="120" t="e">
        <f t="shared" si="38"/>
        <v>#DIV/0!</v>
      </c>
      <c r="M306" s="127" t="str">
        <f t="shared" si="39"/>
        <v/>
      </c>
      <c r="N306" s="128" t="str">
        <f t="shared" si="40"/>
        <v/>
      </c>
      <c r="O306" s="129" t="str">
        <f t="shared" si="41"/>
        <v/>
      </c>
      <c r="P306" s="133"/>
    </row>
    <row r="307" spans="2:16" s="77" customFormat="1" ht="15.75" thickBot="1" x14ac:dyDescent="0.3">
      <c r="B307" s="130" t="e">
        <f t="shared" si="35"/>
        <v>#DIV/0!</v>
      </c>
      <c r="C307" s="143">
        <f>NSE!B295</f>
        <v>0</v>
      </c>
      <c r="D307" s="115">
        <f>Open!B295</f>
        <v>0</v>
      </c>
      <c r="E307" s="124" t="s">
        <v>386</v>
      </c>
      <c r="F307" s="148" t="e">
        <f t="shared" si="36"/>
        <v>#DIV/0!</v>
      </c>
      <c r="G307" s="140">
        <f>Open!D295</f>
        <v>0</v>
      </c>
      <c r="H307" s="128" t="e">
        <f t="shared" si="37"/>
        <v>#DIV/0!</v>
      </c>
      <c r="I307" s="133" t="s">
        <v>671</v>
      </c>
      <c r="J307" s="115">
        <f>Open!H295</f>
        <v>0</v>
      </c>
      <c r="K307" s="141">
        <f>Open!G295</f>
        <v>0</v>
      </c>
      <c r="L307" s="120" t="e">
        <f t="shared" si="38"/>
        <v>#DIV/0!</v>
      </c>
      <c r="M307" s="127" t="str">
        <f t="shared" si="39"/>
        <v/>
      </c>
      <c r="N307" s="128" t="str">
        <f t="shared" si="40"/>
        <v/>
      </c>
      <c r="O307" s="129" t="str">
        <f t="shared" si="41"/>
        <v/>
      </c>
      <c r="P307" s="133"/>
    </row>
    <row r="308" spans="2:16" s="77" customFormat="1" ht="15.75" thickBot="1" x14ac:dyDescent="0.3">
      <c r="B308" s="130" t="e">
        <f t="shared" si="35"/>
        <v>#DIV/0!</v>
      </c>
      <c r="C308" s="143">
        <f>NSE!B296</f>
        <v>0</v>
      </c>
      <c r="D308" s="115">
        <f>Open!B296</f>
        <v>0</v>
      </c>
      <c r="E308" s="124" t="s">
        <v>386</v>
      </c>
      <c r="F308" s="148" t="e">
        <f t="shared" si="36"/>
        <v>#DIV/0!</v>
      </c>
      <c r="G308" s="140">
        <f>Open!D296</f>
        <v>0</v>
      </c>
      <c r="H308" s="128" t="e">
        <f t="shared" si="37"/>
        <v>#DIV/0!</v>
      </c>
      <c r="I308" s="133" t="s">
        <v>672</v>
      </c>
      <c r="J308" s="115">
        <f>Open!H296</f>
        <v>0</v>
      </c>
      <c r="K308" s="141">
        <f>Open!G296</f>
        <v>0</v>
      </c>
      <c r="L308" s="120" t="e">
        <f t="shared" si="38"/>
        <v>#DIV/0!</v>
      </c>
      <c r="M308" s="127" t="str">
        <f t="shared" si="39"/>
        <v/>
      </c>
      <c r="N308" s="128" t="str">
        <f t="shared" si="40"/>
        <v/>
      </c>
      <c r="O308" s="129" t="str">
        <f t="shared" si="41"/>
        <v/>
      </c>
      <c r="P308" s="133"/>
    </row>
    <row r="309" spans="2:16" s="77" customFormat="1" ht="15.75" thickBot="1" x14ac:dyDescent="0.3">
      <c r="B309" s="130" t="e">
        <f t="shared" si="35"/>
        <v>#DIV/0!</v>
      </c>
      <c r="C309" s="143">
        <f>NSE!B297</f>
        <v>0</v>
      </c>
      <c r="D309" s="115">
        <f>Open!B297</f>
        <v>0</v>
      </c>
      <c r="E309" s="124" t="s">
        <v>386</v>
      </c>
      <c r="F309" s="148" t="e">
        <f t="shared" si="36"/>
        <v>#DIV/0!</v>
      </c>
      <c r="G309" s="140">
        <f>Open!D297</f>
        <v>0</v>
      </c>
      <c r="H309" s="128" t="e">
        <f t="shared" si="37"/>
        <v>#DIV/0!</v>
      </c>
      <c r="I309" s="133" t="s">
        <v>673</v>
      </c>
      <c r="J309" s="115">
        <f>Open!H297</f>
        <v>0</v>
      </c>
      <c r="K309" s="141">
        <f>Open!G297</f>
        <v>0</v>
      </c>
      <c r="L309" s="120" t="e">
        <f t="shared" si="38"/>
        <v>#DIV/0!</v>
      </c>
      <c r="M309" s="127" t="str">
        <f t="shared" si="39"/>
        <v/>
      </c>
      <c r="N309" s="128" t="str">
        <f t="shared" si="40"/>
        <v/>
      </c>
      <c r="O309" s="129" t="str">
        <f t="shared" si="41"/>
        <v/>
      </c>
      <c r="P309" s="133"/>
    </row>
    <row r="310" spans="2:16" s="77" customFormat="1" ht="15.75" thickBot="1" x14ac:dyDescent="0.3">
      <c r="B310" s="130" t="e">
        <f t="shared" si="35"/>
        <v>#DIV/0!</v>
      </c>
      <c r="C310" s="143">
        <f>NSE!B298</f>
        <v>0</v>
      </c>
      <c r="D310" s="115">
        <f>Open!B298</f>
        <v>0</v>
      </c>
      <c r="E310" s="124" t="s">
        <v>386</v>
      </c>
      <c r="F310" s="148" t="e">
        <f t="shared" si="36"/>
        <v>#DIV/0!</v>
      </c>
      <c r="G310" s="140">
        <f>Open!D298</f>
        <v>0</v>
      </c>
      <c r="H310" s="128" t="e">
        <f t="shared" si="37"/>
        <v>#DIV/0!</v>
      </c>
      <c r="I310" s="133" t="s">
        <v>674</v>
      </c>
      <c r="J310" s="115">
        <f>Open!H298</f>
        <v>0</v>
      </c>
      <c r="K310" s="141">
        <f>Open!G298</f>
        <v>0</v>
      </c>
      <c r="L310" s="120" t="e">
        <f t="shared" si="38"/>
        <v>#DIV/0!</v>
      </c>
      <c r="M310" s="127" t="str">
        <f t="shared" si="39"/>
        <v/>
      </c>
      <c r="N310" s="128" t="str">
        <f t="shared" si="40"/>
        <v/>
      </c>
      <c r="O310" s="129" t="str">
        <f t="shared" si="41"/>
        <v/>
      </c>
      <c r="P310" s="133"/>
    </row>
    <row r="311" spans="2:16" s="77" customFormat="1" ht="15.75" thickBot="1" x14ac:dyDescent="0.3">
      <c r="B311" s="130" t="e">
        <f t="shared" si="35"/>
        <v>#DIV/0!</v>
      </c>
      <c r="C311" s="143">
        <f>NSE!B299</f>
        <v>0</v>
      </c>
      <c r="D311" s="115">
        <f>Open!B299</f>
        <v>0</v>
      </c>
      <c r="E311" s="124" t="s">
        <v>386</v>
      </c>
      <c r="F311" s="148" t="e">
        <f t="shared" si="36"/>
        <v>#DIV/0!</v>
      </c>
      <c r="G311" s="140">
        <f>Open!D299</f>
        <v>0</v>
      </c>
      <c r="H311" s="128" t="e">
        <f t="shared" si="37"/>
        <v>#DIV/0!</v>
      </c>
      <c r="I311" s="133" t="s">
        <v>675</v>
      </c>
      <c r="J311" s="115">
        <f>Open!H299</f>
        <v>0</v>
      </c>
      <c r="K311" s="141">
        <f>Open!G299</f>
        <v>0</v>
      </c>
      <c r="L311" s="120" t="e">
        <f t="shared" si="38"/>
        <v>#DIV/0!</v>
      </c>
      <c r="M311" s="127" t="str">
        <f t="shared" si="39"/>
        <v/>
      </c>
      <c r="N311" s="128" t="str">
        <f t="shared" si="40"/>
        <v/>
      </c>
      <c r="O311" s="129" t="str">
        <f t="shared" si="41"/>
        <v/>
      </c>
      <c r="P311" s="133"/>
    </row>
    <row r="312" spans="2:16" s="77" customFormat="1" ht="15.75" thickBot="1" x14ac:dyDescent="0.3">
      <c r="B312" s="130" t="e">
        <f t="shared" si="35"/>
        <v>#DIV/0!</v>
      </c>
      <c r="C312" s="143">
        <f>NSE!B300</f>
        <v>0</v>
      </c>
      <c r="D312" s="115">
        <f>Open!B300</f>
        <v>0</v>
      </c>
      <c r="E312" s="124" t="s">
        <v>386</v>
      </c>
      <c r="F312" s="148" t="e">
        <f t="shared" si="36"/>
        <v>#DIV/0!</v>
      </c>
      <c r="G312" s="140">
        <f>Open!D300</f>
        <v>0</v>
      </c>
      <c r="H312" s="128" t="e">
        <f t="shared" si="37"/>
        <v>#DIV/0!</v>
      </c>
      <c r="I312" s="133" t="s">
        <v>676</v>
      </c>
      <c r="J312" s="115">
        <f>Open!H300</f>
        <v>0</v>
      </c>
      <c r="K312" s="141">
        <f>Open!G300</f>
        <v>0</v>
      </c>
      <c r="L312" s="120" t="e">
        <f t="shared" si="38"/>
        <v>#DIV/0!</v>
      </c>
      <c r="M312" s="127" t="str">
        <f t="shared" si="39"/>
        <v/>
      </c>
      <c r="N312" s="128" t="str">
        <f t="shared" si="40"/>
        <v/>
      </c>
      <c r="O312" s="129" t="str">
        <f t="shared" si="41"/>
        <v/>
      </c>
      <c r="P312" s="133"/>
    </row>
    <row r="313" spans="2:16" s="77" customFormat="1" ht="15.75" thickBot="1" x14ac:dyDescent="0.3">
      <c r="B313" s="130" t="e">
        <f t="shared" si="35"/>
        <v>#DIV/0!</v>
      </c>
      <c r="C313" s="143">
        <f>NSE!B301</f>
        <v>0</v>
      </c>
      <c r="D313" s="115">
        <f>Open!B301</f>
        <v>0</v>
      </c>
      <c r="E313" s="124" t="s">
        <v>386</v>
      </c>
      <c r="F313" s="148" t="e">
        <f t="shared" si="36"/>
        <v>#DIV/0!</v>
      </c>
      <c r="G313" s="140">
        <f>Open!D301</f>
        <v>0</v>
      </c>
      <c r="H313" s="128" t="e">
        <f t="shared" si="37"/>
        <v>#DIV/0!</v>
      </c>
      <c r="I313" s="133" t="s">
        <v>677</v>
      </c>
      <c r="J313" s="115">
        <f>Open!H301</f>
        <v>0</v>
      </c>
      <c r="K313" s="141">
        <f>Open!G301</f>
        <v>0</v>
      </c>
      <c r="L313" s="120" t="e">
        <f t="shared" si="38"/>
        <v>#DIV/0!</v>
      </c>
      <c r="M313" s="127" t="str">
        <f t="shared" si="39"/>
        <v/>
      </c>
      <c r="N313" s="128" t="str">
        <f t="shared" si="40"/>
        <v/>
      </c>
      <c r="O313" s="129" t="str">
        <f t="shared" si="41"/>
        <v/>
      </c>
      <c r="P313" s="133"/>
    </row>
    <row r="314" spans="2:16" s="77" customFormat="1" ht="15.75" thickBot="1" x14ac:dyDescent="0.3">
      <c r="B314" s="130" t="e">
        <f t="shared" si="35"/>
        <v>#DIV/0!</v>
      </c>
      <c r="C314" s="143">
        <f>NSE!B302</f>
        <v>0</v>
      </c>
      <c r="D314" s="115">
        <f>Open!B302</f>
        <v>0</v>
      </c>
      <c r="E314" s="124" t="s">
        <v>386</v>
      </c>
      <c r="F314" s="148" t="e">
        <f t="shared" si="36"/>
        <v>#DIV/0!</v>
      </c>
      <c r="G314" s="140">
        <f>Open!D302</f>
        <v>0</v>
      </c>
      <c r="H314" s="128" t="e">
        <f t="shared" si="37"/>
        <v>#DIV/0!</v>
      </c>
      <c r="I314" s="133" t="s">
        <v>678</v>
      </c>
      <c r="J314" s="115">
        <f>Open!H302</f>
        <v>0</v>
      </c>
      <c r="K314" s="141">
        <f>Open!G302</f>
        <v>0</v>
      </c>
      <c r="L314" s="120" t="e">
        <f t="shared" si="38"/>
        <v>#DIV/0!</v>
      </c>
      <c r="M314" s="127" t="str">
        <f t="shared" si="39"/>
        <v/>
      </c>
      <c r="N314" s="128" t="str">
        <f t="shared" si="40"/>
        <v/>
      </c>
      <c r="O314" s="129" t="str">
        <f t="shared" si="41"/>
        <v/>
      </c>
      <c r="P314" s="133"/>
    </row>
    <row r="315" spans="2:16" s="77" customFormat="1" ht="15.75" thickBot="1" x14ac:dyDescent="0.3">
      <c r="B315" s="130" t="e">
        <f t="shared" si="35"/>
        <v>#DIV/0!</v>
      </c>
      <c r="C315" s="143">
        <f>NSE!B303</f>
        <v>0</v>
      </c>
      <c r="D315" s="115">
        <f>Open!B303</f>
        <v>0</v>
      </c>
      <c r="E315" s="124" t="s">
        <v>386</v>
      </c>
      <c r="F315" s="148" t="e">
        <f t="shared" si="36"/>
        <v>#DIV/0!</v>
      </c>
      <c r="G315" s="140">
        <f>Open!D303</f>
        <v>0</v>
      </c>
      <c r="H315" s="128" t="e">
        <f t="shared" si="37"/>
        <v>#DIV/0!</v>
      </c>
      <c r="I315" s="133" t="s">
        <v>679</v>
      </c>
      <c r="J315" s="115">
        <f>Open!H303</f>
        <v>0</v>
      </c>
      <c r="K315" s="141">
        <f>Open!G303</f>
        <v>0</v>
      </c>
      <c r="L315" s="120" t="e">
        <f t="shared" si="38"/>
        <v>#DIV/0!</v>
      </c>
      <c r="M315" s="127" t="str">
        <f t="shared" si="39"/>
        <v/>
      </c>
      <c r="N315" s="128" t="str">
        <f t="shared" si="40"/>
        <v/>
      </c>
      <c r="O315" s="129" t="str">
        <f t="shared" si="41"/>
        <v/>
      </c>
      <c r="P315" s="133"/>
    </row>
    <row r="316" spans="2:16" s="77" customFormat="1" ht="15.75" thickBot="1" x14ac:dyDescent="0.3">
      <c r="B316" s="130" t="e">
        <f t="shared" si="35"/>
        <v>#DIV/0!</v>
      </c>
      <c r="C316" s="143">
        <f>NSE!B304</f>
        <v>0</v>
      </c>
      <c r="D316" s="115">
        <f>Open!B304</f>
        <v>0</v>
      </c>
      <c r="E316" s="124" t="s">
        <v>386</v>
      </c>
      <c r="F316" s="148" t="e">
        <f t="shared" si="36"/>
        <v>#DIV/0!</v>
      </c>
      <c r="G316" s="140">
        <f>Open!D304</f>
        <v>0</v>
      </c>
      <c r="H316" s="128" t="e">
        <f t="shared" si="37"/>
        <v>#DIV/0!</v>
      </c>
      <c r="I316" s="133" t="s">
        <v>680</v>
      </c>
      <c r="J316" s="115">
        <f>Open!H304</f>
        <v>0</v>
      </c>
      <c r="K316" s="141">
        <f>Open!G304</f>
        <v>0</v>
      </c>
      <c r="L316" s="120" t="e">
        <f t="shared" si="38"/>
        <v>#DIV/0!</v>
      </c>
      <c r="M316" s="127" t="str">
        <f t="shared" si="39"/>
        <v/>
      </c>
      <c r="N316" s="128" t="str">
        <f t="shared" si="40"/>
        <v/>
      </c>
      <c r="O316" s="129" t="str">
        <f t="shared" si="41"/>
        <v/>
      </c>
      <c r="P316" s="133"/>
    </row>
    <row r="317" spans="2:16" s="77" customFormat="1" ht="15.75" thickBot="1" x14ac:dyDescent="0.3">
      <c r="B317" s="130" t="e">
        <f t="shared" si="35"/>
        <v>#DIV/0!</v>
      </c>
      <c r="C317" s="143">
        <f>NSE!B305</f>
        <v>0</v>
      </c>
      <c r="D317" s="115">
        <f>Open!B305</f>
        <v>0</v>
      </c>
      <c r="E317" s="124" t="s">
        <v>386</v>
      </c>
      <c r="F317" s="148" t="e">
        <f t="shared" si="36"/>
        <v>#DIV/0!</v>
      </c>
      <c r="G317" s="140">
        <f>Open!D305</f>
        <v>0</v>
      </c>
      <c r="H317" s="128" t="e">
        <f t="shared" si="37"/>
        <v>#DIV/0!</v>
      </c>
      <c r="I317" s="133" t="s">
        <v>681</v>
      </c>
      <c r="J317" s="115">
        <f>Open!H305</f>
        <v>0</v>
      </c>
      <c r="K317" s="141">
        <f>Open!G305</f>
        <v>0</v>
      </c>
      <c r="L317" s="120" t="e">
        <f t="shared" si="38"/>
        <v>#DIV/0!</v>
      </c>
      <c r="M317" s="127" t="str">
        <f t="shared" si="39"/>
        <v/>
      </c>
      <c r="N317" s="128" t="str">
        <f t="shared" si="40"/>
        <v/>
      </c>
      <c r="O317" s="129" t="str">
        <f t="shared" si="41"/>
        <v/>
      </c>
      <c r="P317" s="133"/>
    </row>
    <row r="318" spans="2:16" s="77" customFormat="1" ht="15.75" thickBot="1" x14ac:dyDescent="0.3">
      <c r="B318" s="130" t="e">
        <f t="shared" si="35"/>
        <v>#DIV/0!</v>
      </c>
      <c r="C318" s="143">
        <f>NSE!B306</f>
        <v>0</v>
      </c>
      <c r="D318" s="115">
        <f>Open!B306</f>
        <v>0</v>
      </c>
      <c r="E318" s="124" t="s">
        <v>386</v>
      </c>
      <c r="F318" s="148" t="e">
        <f t="shared" si="36"/>
        <v>#DIV/0!</v>
      </c>
      <c r="G318" s="140">
        <f>Open!D306</f>
        <v>0</v>
      </c>
      <c r="H318" s="128" t="e">
        <f t="shared" si="37"/>
        <v>#DIV/0!</v>
      </c>
      <c r="I318" s="133" t="s">
        <v>682</v>
      </c>
      <c r="J318" s="115">
        <f>Open!H306</f>
        <v>0</v>
      </c>
      <c r="K318" s="141">
        <f>Open!G306</f>
        <v>0</v>
      </c>
      <c r="L318" s="120" t="e">
        <f t="shared" si="38"/>
        <v>#DIV/0!</v>
      </c>
      <c r="M318" s="127" t="str">
        <f t="shared" si="39"/>
        <v/>
      </c>
      <c r="N318" s="128" t="str">
        <f t="shared" si="40"/>
        <v/>
      </c>
      <c r="O318" s="129" t="str">
        <f t="shared" si="41"/>
        <v/>
      </c>
      <c r="P318" s="133"/>
    </row>
    <row r="319" spans="2:16" s="77" customFormat="1" ht="15.75" thickBot="1" x14ac:dyDescent="0.3">
      <c r="B319" s="130" t="e">
        <f t="shared" si="35"/>
        <v>#DIV/0!</v>
      </c>
      <c r="C319" s="143">
        <f>NSE!B307</f>
        <v>0</v>
      </c>
      <c r="D319" s="115">
        <f>Open!B307</f>
        <v>0</v>
      </c>
      <c r="E319" s="124" t="s">
        <v>386</v>
      </c>
      <c r="F319" s="148" t="e">
        <f t="shared" si="36"/>
        <v>#DIV/0!</v>
      </c>
      <c r="G319" s="140">
        <f>Open!D307</f>
        <v>0</v>
      </c>
      <c r="H319" s="128" t="e">
        <f t="shared" si="37"/>
        <v>#DIV/0!</v>
      </c>
      <c r="I319" s="133" t="s">
        <v>683</v>
      </c>
      <c r="J319" s="115">
        <f>Open!H307</f>
        <v>0</v>
      </c>
      <c r="K319" s="141">
        <f>Open!G307</f>
        <v>0</v>
      </c>
      <c r="L319" s="120" t="e">
        <f t="shared" si="38"/>
        <v>#DIV/0!</v>
      </c>
      <c r="M319" s="127" t="str">
        <f t="shared" si="39"/>
        <v/>
      </c>
      <c r="N319" s="128" t="str">
        <f t="shared" si="40"/>
        <v/>
      </c>
      <c r="O319" s="129" t="str">
        <f t="shared" si="41"/>
        <v/>
      </c>
      <c r="P319" s="133"/>
    </row>
    <row r="320" spans="2:16" s="77" customFormat="1" ht="15.75" thickBot="1" x14ac:dyDescent="0.3">
      <c r="B320" s="130" t="e">
        <f t="shared" si="35"/>
        <v>#DIV/0!</v>
      </c>
      <c r="C320" s="143">
        <f>NSE!B308</f>
        <v>0</v>
      </c>
      <c r="D320" s="115">
        <f>Open!B308</f>
        <v>0</v>
      </c>
      <c r="E320" s="124" t="s">
        <v>386</v>
      </c>
      <c r="F320" s="148" t="e">
        <f t="shared" si="36"/>
        <v>#DIV/0!</v>
      </c>
      <c r="G320" s="140">
        <f>Open!D308</f>
        <v>0</v>
      </c>
      <c r="H320" s="128" t="e">
        <f t="shared" si="37"/>
        <v>#DIV/0!</v>
      </c>
      <c r="I320" s="133" t="s">
        <v>684</v>
      </c>
      <c r="J320" s="115">
        <f>Open!H308</f>
        <v>0</v>
      </c>
      <c r="K320" s="141">
        <f>Open!G308</f>
        <v>0</v>
      </c>
      <c r="L320" s="120" t="e">
        <f t="shared" si="38"/>
        <v>#DIV/0!</v>
      </c>
      <c r="M320" s="127" t="str">
        <f t="shared" si="39"/>
        <v/>
      </c>
      <c r="N320" s="128" t="str">
        <f t="shared" si="40"/>
        <v/>
      </c>
      <c r="O320" s="129" t="str">
        <f t="shared" si="41"/>
        <v/>
      </c>
      <c r="P320" s="133"/>
    </row>
    <row r="321" spans="2:16" s="77" customFormat="1" ht="15.75" thickBot="1" x14ac:dyDescent="0.3">
      <c r="B321" s="130" t="e">
        <f t="shared" si="35"/>
        <v>#DIV/0!</v>
      </c>
      <c r="C321" s="143">
        <f>NSE!B309</f>
        <v>0</v>
      </c>
      <c r="D321" s="115">
        <f>Open!B309</f>
        <v>0</v>
      </c>
      <c r="E321" s="124" t="s">
        <v>386</v>
      </c>
      <c r="F321" s="148" t="e">
        <f t="shared" si="36"/>
        <v>#DIV/0!</v>
      </c>
      <c r="G321" s="140">
        <f>Open!D309</f>
        <v>0</v>
      </c>
      <c r="H321" s="128" t="e">
        <f t="shared" si="37"/>
        <v>#DIV/0!</v>
      </c>
      <c r="I321" s="133" t="s">
        <v>685</v>
      </c>
      <c r="J321" s="115">
        <f>Open!H309</f>
        <v>0</v>
      </c>
      <c r="K321" s="141">
        <f>Open!G309</f>
        <v>0</v>
      </c>
      <c r="L321" s="120" t="e">
        <f t="shared" si="38"/>
        <v>#DIV/0!</v>
      </c>
      <c r="M321" s="127" t="str">
        <f t="shared" si="39"/>
        <v/>
      </c>
      <c r="N321" s="128" t="str">
        <f t="shared" si="40"/>
        <v/>
      </c>
      <c r="O321" s="129" t="str">
        <f t="shared" si="41"/>
        <v/>
      </c>
      <c r="P321" s="133"/>
    </row>
    <row r="322" spans="2:16" s="77" customFormat="1" ht="15.75" thickBot="1" x14ac:dyDescent="0.3">
      <c r="B322" s="130" t="e">
        <f t="shared" si="35"/>
        <v>#DIV/0!</v>
      </c>
      <c r="C322" s="143">
        <f>NSE!B310</f>
        <v>0</v>
      </c>
      <c r="D322" s="115">
        <f>Open!B310</f>
        <v>0</v>
      </c>
      <c r="E322" s="124" t="s">
        <v>386</v>
      </c>
      <c r="F322" s="148" t="e">
        <f t="shared" si="36"/>
        <v>#DIV/0!</v>
      </c>
      <c r="G322" s="140">
        <f>Open!D310</f>
        <v>0</v>
      </c>
      <c r="H322" s="128" t="e">
        <f t="shared" si="37"/>
        <v>#DIV/0!</v>
      </c>
      <c r="I322" s="133" t="s">
        <v>686</v>
      </c>
      <c r="J322" s="115">
        <f>Open!H310</f>
        <v>0</v>
      </c>
      <c r="K322" s="141">
        <f>Open!G310</f>
        <v>0</v>
      </c>
      <c r="L322" s="120" t="e">
        <f t="shared" si="38"/>
        <v>#DIV/0!</v>
      </c>
      <c r="M322" s="127" t="str">
        <f t="shared" si="39"/>
        <v/>
      </c>
      <c r="N322" s="128" t="str">
        <f t="shared" si="40"/>
        <v/>
      </c>
      <c r="O322" s="129" t="str">
        <f t="shared" si="41"/>
        <v/>
      </c>
      <c r="P322" s="133"/>
    </row>
    <row r="323" spans="2:16" s="77" customFormat="1" ht="15.75" thickBot="1" x14ac:dyDescent="0.3">
      <c r="B323" s="130" t="e">
        <f t="shared" si="35"/>
        <v>#DIV/0!</v>
      </c>
      <c r="C323" s="143">
        <f>NSE!B311</f>
        <v>0</v>
      </c>
      <c r="D323" s="115">
        <f>Open!B311</f>
        <v>0</v>
      </c>
      <c r="E323" s="124" t="s">
        <v>386</v>
      </c>
      <c r="F323" s="148" t="e">
        <f t="shared" si="36"/>
        <v>#DIV/0!</v>
      </c>
      <c r="G323" s="140">
        <f>Open!D311</f>
        <v>0</v>
      </c>
      <c r="H323" s="128" t="e">
        <f t="shared" si="37"/>
        <v>#DIV/0!</v>
      </c>
      <c r="I323" s="133" t="s">
        <v>687</v>
      </c>
      <c r="J323" s="115">
        <f>Open!H311</f>
        <v>0</v>
      </c>
      <c r="K323" s="141">
        <f>Open!G311</f>
        <v>0</v>
      </c>
      <c r="L323" s="120" t="e">
        <f t="shared" si="38"/>
        <v>#DIV/0!</v>
      </c>
      <c r="M323" s="127" t="str">
        <f t="shared" si="39"/>
        <v/>
      </c>
      <c r="N323" s="128" t="str">
        <f t="shared" si="40"/>
        <v/>
      </c>
      <c r="O323" s="129" t="str">
        <f t="shared" si="41"/>
        <v/>
      </c>
      <c r="P323" s="133"/>
    </row>
    <row r="324" spans="2:16" s="77" customFormat="1" ht="15.75" thickBot="1" x14ac:dyDescent="0.3">
      <c r="B324" s="130" t="e">
        <f t="shared" si="35"/>
        <v>#DIV/0!</v>
      </c>
      <c r="C324" s="143">
        <f>NSE!B312</f>
        <v>0</v>
      </c>
      <c r="D324" s="115">
        <f>Open!B312</f>
        <v>0</v>
      </c>
      <c r="E324" s="124" t="s">
        <v>386</v>
      </c>
      <c r="F324" s="148" t="e">
        <f t="shared" si="36"/>
        <v>#DIV/0!</v>
      </c>
      <c r="G324" s="140">
        <f>Open!D312</f>
        <v>0</v>
      </c>
      <c r="H324" s="128" t="e">
        <f t="shared" si="37"/>
        <v>#DIV/0!</v>
      </c>
      <c r="I324" s="133" t="s">
        <v>688</v>
      </c>
      <c r="J324" s="115">
        <f>Open!H312</f>
        <v>0</v>
      </c>
      <c r="K324" s="141">
        <f>Open!G312</f>
        <v>0</v>
      </c>
      <c r="L324" s="120" t="e">
        <f t="shared" si="38"/>
        <v>#DIV/0!</v>
      </c>
      <c r="M324" s="127" t="str">
        <f t="shared" si="39"/>
        <v/>
      </c>
      <c r="N324" s="128" t="str">
        <f t="shared" si="40"/>
        <v/>
      </c>
      <c r="O324" s="129" t="str">
        <f t="shared" si="41"/>
        <v/>
      </c>
      <c r="P324" s="133"/>
    </row>
    <row r="325" spans="2:16" s="77" customFormat="1" ht="15.75" thickBot="1" x14ac:dyDescent="0.3">
      <c r="B325" s="130" t="e">
        <f t="shared" si="35"/>
        <v>#DIV/0!</v>
      </c>
      <c r="C325" s="143">
        <f>NSE!B313</f>
        <v>0</v>
      </c>
      <c r="D325" s="115">
        <f>Open!B313</f>
        <v>0</v>
      </c>
      <c r="E325" s="124" t="s">
        <v>386</v>
      </c>
      <c r="F325" s="148" t="e">
        <f t="shared" si="36"/>
        <v>#DIV/0!</v>
      </c>
      <c r="G325" s="140">
        <f>Open!D313</f>
        <v>0</v>
      </c>
      <c r="H325" s="128" t="e">
        <f t="shared" si="37"/>
        <v>#DIV/0!</v>
      </c>
      <c r="I325" s="133" t="s">
        <v>689</v>
      </c>
      <c r="J325" s="115">
        <f>Open!H313</f>
        <v>0</v>
      </c>
      <c r="K325" s="141">
        <f>Open!G313</f>
        <v>0</v>
      </c>
      <c r="L325" s="120" t="e">
        <f t="shared" si="38"/>
        <v>#DIV/0!</v>
      </c>
      <c r="M325" s="127" t="str">
        <f t="shared" si="39"/>
        <v/>
      </c>
      <c r="N325" s="128" t="str">
        <f t="shared" si="40"/>
        <v/>
      </c>
      <c r="O325" s="129" t="str">
        <f t="shared" si="41"/>
        <v/>
      </c>
      <c r="P325" s="133"/>
    </row>
    <row r="326" spans="2:16" s="77" customFormat="1" ht="15.75" thickBot="1" x14ac:dyDescent="0.3">
      <c r="B326" s="130" t="e">
        <f t="shared" si="35"/>
        <v>#DIV/0!</v>
      </c>
      <c r="C326" s="143">
        <f>NSE!B314</f>
        <v>0</v>
      </c>
      <c r="D326" s="115">
        <f>Open!B314</f>
        <v>0</v>
      </c>
      <c r="E326" s="124" t="s">
        <v>386</v>
      </c>
      <c r="F326" s="148" t="e">
        <f t="shared" si="36"/>
        <v>#DIV/0!</v>
      </c>
      <c r="G326" s="140">
        <f>Open!D314</f>
        <v>0</v>
      </c>
      <c r="H326" s="128" t="e">
        <f t="shared" si="37"/>
        <v>#DIV/0!</v>
      </c>
      <c r="I326" s="133" t="s">
        <v>690</v>
      </c>
      <c r="J326" s="115">
        <f>Open!H314</f>
        <v>0</v>
      </c>
      <c r="K326" s="141">
        <f>Open!G314</f>
        <v>0</v>
      </c>
      <c r="L326" s="120" t="e">
        <f t="shared" si="38"/>
        <v>#DIV/0!</v>
      </c>
      <c r="M326" s="127" t="str">
        <f t="shared" si="39"/>
        <v/>
      </c>
      <c r="N326" s="128" t="str">
        <f t="shared" si="40"/>
        <v/>
      </c>
      <c r="O326" s="129" t="str">
        <f t="shared" si="41"/>
        <v/>
      </c>
      <c r="P326" s="133"/>
    </row>
    <row r="327" spans="2:16" s="77" customFormat="1" ht="15.75" thickBot="1" x14ac:dyDescent="0.3">
      <c r="B327" s="130" t="e">
        <f t="shared" si="35"/>
        <v>#DIV/0!</v>
      </c>
      <c r="C327" s="143">
        <f>NSE!B315</f>
        <v>0</v>
      </c>
      <c r="D327" s="115">
        <f>Open!B315</f>
        <v>0</v>
      </c>
      <c r="E327" s="124" t="s">
        <v>386</v>
      </c>
      <c r="F327" s="148" t="e">
        <f t="shared" si="36"/>
        <v>#DIV/0!</v>
      </c>
      <c r="G327" s="140">
        <f>Open!D315</f>
        <v>0</v>
      </c>
      <c r="H327" s="128" t="e">
        <f t="shared" si="37"/>
        <v>#DIV/0!</v>
      </c>
      <c r="I327" s="133" t="s">
        <v>691</v>
      </c>
      <c r="J327" s="115">
        <f>Open!H315</f>
        <v>0</v>
      </c>
      <c r="K327" s="141">
        <f>Open!G315</f>
        <v>0</v>
      </c>
      <c r="L327" s="120" t="e">
        <f t="shared" si="38"/>
        <v>#DIV/0!</v>
      </c>
      <c r="M327" s="127" t="str">
        <f t="shared" si="39"/>
        <v/>
      </c>
      <c r="N327" s="128" t="str">
        <f t="shared" si="40"/>
        <v/>
      </c>
      <c r="O327" s="129" t="str">
        <f t="shared" si="41"/>
        <v/>
      </c>
      <c r="P327" s="133"/>
    </row>
    <row r="328" spans="2:16" s="77" customFormat="1" ht="15.75" thickBot="1" x14ac:dyDescent="0.3">
      <c r="B328" s="130" t="e">
        <f t="shared" si="35"/>
        <v>#DIV/0!</v>
      </c>
      <c r="C328" s="143">
        <f>NSE!B316</f>
        <v>0</v>
      </c>
      <c r="D328" s="115">
        <f>Open!B316</f>
        <v>0</v>
      </c>
      <c r="E328" s="124" t="s">
        <v>386</v>
      </c>
      <c r="F328" s="148" t="e">
        <f t="shared" si="36"/>
        <v>#DIV/0!</v>
      </c>
      <c r="G328" s="140">
        <f>Open!D316</f>
        <v>0</v>
      </c>
      <c r="H328" s="128" t="e">
        <f t="shared" si="37"/>
        <v>#DIV/0!</v>
      </c>
      <c r="I328" s="133" t="s">
        <v>692</v>
      </c>
      <c r="J328" s="115">
        <f>Open!H316</f>
        <v>0</v>
      </c>
      <c r="K328" s="141">
        <f>Open!G316</f>
        <v>0</v>
      </c>
      <c r="L328" s="120" t="e">
        <f t="shared" si="38"/>
        <v>#DIV/0!</v>
      </c>
      <c r="M328" s="127" t="str">
        <f t="shared" si="39"/>
        <v/>
      </c>
      <c r="N328" s="128" t="str">
        <f t="shared" si="40"/>
        <v/>
      </c>
      <c r="O328" s="129" t="str">
        <f t="shared" si="41"/>
        <v/>
      </c>
      <c r="P328" s="133"/>
    </row>
    <row r="329" spans="2:16" s="77" customFormat="1" ht="15.75" thickBot="1" x14ac:dyDescent="0.3">
      <c r="B329" s="130" t="e">
        <f t="shared" si="35"/>
        <v>#DIV/0!</v>
      </c>
      <c r="C329" s="143">
        <f>NSE!B317</f>
        <v>0</v>
      </c>
      <c r="D329" s="115">
        <f>Open!B317</f>
        <v>0</v>
      </c>
      <c r="E329" s="124" t="s">
        <v>386</v>
      </c>
      <c r="F329" s="148" t="e">
        <f t="shared" si="36"/>
        <v>#DIV/0!</v>
      </c>
      <c r="G329" s="140">
        <f>Open!D317</f>
        <v>0</v>
      </c>
      <c r="H329" s="128" t="e">
        <f t="shared" si="37"/>
        <v>#DIV/0!</v>
      </c>
      <c r="I329" s="133" t="s">
        <v>693</v>
      </c>
      <c r="J329" s="115">
        <f>Open!H317</f>
        <v>0</v>
      </c>
      <c r="K329" s="141">
        <f>Open!G317</f>
        <v>0</v>
      </c>
      <c r="L329" s="120" t="e">
        <f t="shared" si="38"/>
        <v>#DIV/0!</v>
      </c>
      <c r="M329" s="127" t="str">
        <f t="shared" si="39"/>
        <v/>
      </c>
      <c r="N329" s="128" t="str">
        <f t="shared" si="40"/>
        <v/>
      </c>
      <c r="O329" s="129" t="str">
        <f t="shared" si="41"/>
        <v/>
      </c>
      <c r="P329" s="133"/>
    </row>
    <row r="330" spans="2:16" s="77" customFormat="1" ht="15.75" thickBot="1" x14ac:dyDescent="0.3">
      <c r="B330" s="130" t="e">
        <f t="shared" si="35"/>
        <v>#DIV/0!</v>
      </c>
      <c r="C330" s="143">
        <f>NSE!B318</f>
        <v>0</v>
      </c>
      <c r="D330" s="115">
        <f>Open!B318</f>
        <v>0</v>
      </c>
      <c r="E330" s="124" t="s">
        <v>386</v>
      </c>
      <c r="F330" s="148" t="e">
        <f t="shared" si="36"/>
        <v>#DIV/0!</v>
      </c>
      <c r="G330" s="140">
        <f>Open!D318</f>
        <v>0</v>
      </c>
      <c r="H330" s="128" t="e">
        <f t="shared" si="37"/>
        <v>#DIV/0!</v>
      </c>
      <c r="I330" s="133" t="s">
        <v>694</v>
      </c>
      <c r="J330" s="115">
        <f>Open!H318</f>
        <v>0</v>
      </c>
      <c r="K330" s="141">
        <f>Open!G318</f>
        <v>0</v>
      </c>
      <c r="L330" s="120" t="e">
        <f t="shared" si="38"/>
        <v>#DIV/0!</v>
      </c>
      <c r="M330" s="127" t="str">
        <f t="shared" si="39"/>
        <v/>
      </c>
      <c r="N330" s="128" t="str">
        <f t="shared" si="40"/>
        <v/>
      </c>
      <c r="O330" s="129" t="str">
        <f t="shared" si="41"/>
        <v/>
      </c>
      <c r="P330" s="133"/>
    </row>
    <row r="331" spans="2:16" s="77" customFormat="1" ht="15.75" thickBot="1" x14ac:dyDescent="0.3">
      <c r="B331" s="130" t="e">
        <f t="shared" si="35"/>
        <v>#DIV/0!</v>
      </c>
      <c r="C331" s="143">
        <f>NSE!B319</f>
        <v>0</v>
      </c>
      <c r="D331" s="115">
        <f>Open!B319</f>
        <v>0</v>
      </c>
      <c r="E331" s="124" t="s">
        <v>386</v>
      </c>
      <c r="F331" s="148" t="e">
        <f t="shared" si="36"/>
        <v>#DIV/0!</v>
      </c>
      <c r="G331" s="140">
        <f>Open!D319</f>
        <v>0</v>
      </c>
      <c r="H331" s="128" t="e">
        <f t="shared" si="37"/>
        <v>#DIV/0!</v>
      </c>
      <c r="I331" s="133" t="s">
        <v>695</v>
      </c>
      <c r="J331" s="115">
        <f>Open!H319</f>
        <v>0</v>
      </c>
      <c r="K331" s="141">
        <f>Open!G319</f>
        <v>0</v>
      </c>
      <c r="L331" s="120" t="e">
        <f t="shared" si="38"/>
        <v>#DIV/0!</v>
      </c>
      <c r="M331" s="127" t="str">
        <f t="shared" si="39"/>
        <v/>
      </c>
      <c r="N331" s="128" t="str">
        <f t="shared" si="40"/>
        <v/>
      </c>
      <c r="O331" s="129" t="str">
        <f t="shared" si="41"/>
        <v/>
      </c>
      <c r="P331" s="133"/>
    </row>
    <row r="332" spans="2:16" s="77" customFormat="1" ht="15.75" thickBot="1" x14ac:dyDescent="0.3">
      <c r="B332" s="130" t="e">
        <f t="shared" si="35"/>
        <v>#DIV/0!</v>
      </c>
      <c r="C332" s="143">
        <f>NSE!B320</f>
        <v>0</v>
      </c>
      <c r="D332" s="115">
        <f>Open!B320</f>
        <v>0</v>
      </c>
      <c r="E332" s="124" t="s">
        <v>386</v>
      </c>
      <c r="F332" s="148" t="e">
        <f t="shared" si="36"/>
        <v>#DIV/0!</v>
      </c>
      <c r="G332" s="140">
        <f>Open!D320</f>
        <v>0</v>
      </c>
      <c r="H332" s="128" t="e">
        <f t="shared" si="37"/>
        <v>#DIV/0!</v>
      </c>
      <c r="I332" s="133" t="s">
        <v>696</v>
      </c>
      <c r="J332" s="115">
        <f>Open!H320</f>
        <v>0</v>
      </c>
      <c r="K332" s="141">
        <f>Open!G320</f>
        <v>0</v>
      </c>
      <c r="L332" s="120" t="e">
        <f t="shared" si="38"/>
        <v>#DIV/0!</v>
      </c>
      <c r="M332" s="127" t="str">
        <f t="shared" si="39"/>
        <v/>
      </c>
      <c r="N332" s="128" t="str">
        <f t="shared" si="40"/>
        <v/>
      </c>
      <c r="O332" s="129" t="str">
        <f t="shared" si="41"/>
        <v/>
      </c>
      <c r="P332" s="133"/>
    </row>
    <row r="333" spans="2:16" s="77" customFormat="1" ht="15.75" thickBot="1" x14ac:dyDescent="0.3">
      <c r="B333" s="130" t="e">
        <f t="shared" si="35"/>
        <v>#DIV/0!</v>
      </c>
      <c r="C333" s="143">
        <f>NSE!B321</f>
        <v>0</v>
      </c>
      <c r="D333" s="115">
        <f>Open!B321</f>
        <v>0</v>
      </c>
      <c r="E333" s="124" t="s">
        <v>386</v>
      </c>
      <c r="F333" s="148" t="e">
        <f t="shared" si="36"/>
        <v>#DIV/0!</v>
      </c>
      <c r="G333" s="140">
        <f>Open!D321</f>
        <v>0</v>
      </c>
      <c r="H333" s="128" t="e">
        <f t="shared" si="37"/>
        <v>#DIV/0!</v>
      </c>
      <c r="I333" s="133" t="s">
        <v>697</v>
      </c>
      <c r="J333" s="115">
        <f>Open!H321</f>
        <v>0</v>
      </c>
      <c r="K333" s="141">
        <f>Open!G321</f>
        <v>0</v>
      </c>
      <c r="L333" s="120" t="e">
        <f t="shared" si="38"/>
        <v>#DIV/0!</v>
      </c>
      <c r="M333" s="127" t="str">
        <f t="shared" si="39"/>
        <v/>
      </c>
      <c r="N333" s="128" t="str">
        <f t="shared" si="40"/>
        <v/>
      </c>
      <c r="O333" s="129" t="str">
        <f t="shared" si="41"/>
        <v/>
      </c>
      <c r="P333" s="133"/>
    </row>
    <row r="334" spans="2:16" s="77" customFormat="1" ht="15.75" thickBot="1" x14ac:dyDescent="0.3">
      <c r="B334" s="130" t="e">
        <f t="shared" si="35"/>
        <v>#DIV/0!</v>
      </c>
      <c r="C334" s="143">
        <f>NSE!B322</f>
        <v>0</v>
      </c>
      <c r="D334" s="115">
        <f>Open!B322</f>
        <v>0</v>
      </c>
      <c r="E334" s="124" t="s">
        <v>386</v>
      </c>
      <c r="F334" s="148" t="e">
        <f t="shared" si="36"/>
        <v>#DIV/0!</v>
      </c>
      <c r="G334" s="140">
        <f>Open!D322</f>
        <v>0</v>
      </c>
      <c r="H334" s="128" t="e">
        <f t="shared" si="37"/>
        <v>#DIV/0!</v>
      </c>
      <c r="I334" s="133" t="s">
        <v>698</v>
      </c>
      <c r="J334" s="115">
        <f>Open!H322</f>
        <v>0</v>
      </c>
      <c r="K334" s="141">
        <f>Open!G322</f>
        <v>0</v>
      </c>
      <c r="L334" s="120" t="e">
        <f t="shared" si="38"/>
        <v>#DIV/0!</v>
      </c>
      <c r="M334" s="127" t="str">
        <f t="shared" si="39"/>
        <v/>
      </c>
      <c r="N334" s="128" t="str">
        <f t="shared" si="40"/>
        <v/>
      </c>
      <c r="O334" s="129" t="str">
        <f t="shared" si="41"/>
        <v/>
      </c>
      <c r="P334" s="133"/>
    </row>
    <row r="335" spans="2:16" s="77" customFormat="1" ht="15.75" thickBot="1" x14ac:dyDescent="0.3">
      <c r="B335" s="130" t="e">
        <f t="shared" si="35"/>
        <v>#DIV/0!</v>
      </c>
      <c r="C335" s="143">
        <f>NSE!B323</f>
        <v>0</v>
      </c>
      <c r="D335" s="115">
        <f>Open!B323</f>
        <v>0</v>
      </c>
      <c r="E335" s="124" t="s">
        <v>386</v>
      </c>
      <c r="F335" s="148" t="e">
        <f t="shared" si="36"/>
        <v>#DIV/0!</v>
      </c>
      <c r="G335" s="140">
        <f>Open!D323</f>
        <v>0</v>
      </c>
      <c r="H335" s="128" t="e">
        <f t="shared" si="37"/>
        <v>#DIV/0!</v>
      </c>
      <c r="I335" s="133" t="s">
        <v>699</v>
      </c>
      <c r="J335" s="115">
        <f>Open!H323</f>
        <v>0</v>
      </c>
      <c r="K335" s="141">
        <f>Open!G323</f>
        <v>0</v>
      </c>
      <c r="L335" s="120" t="e">
        <f t="shared" si="38"/>
        <v>#DIV/0!</v>
      </c>
      <c r="M335" s="127" t="str">
        <f t="shared" si="39"/>
        <v/>
      </c>
      <c r="N335" s="128" t="str">
        <f t="shared" si="40"/>
        <v/>
      </c>
      <c r="O335" s="129" t="str">
        <f t="shared" si="41"/>
        <v/>
      </c>
      <c r="P335" s="133"/>
    </row>
    <row r="336" spans="2:16" s="77" customFormat="1" ht="15.75" thickBot="1" x14ac:dyDescent="0.3">
      <c r="B336" s="130" t="e">
        <f t="shared" si="35"/>
        <v>#DIV/0!</v>
      </c>
      <c r="C336" s="143">
        <f>NSE!B324</f>
        <v>0</v>
      </c>
      <c r="D336" s="115">
        <f>Open!B324</f>
        <v>0</v>
      </c>
      <c r="E336" s="124" t="s">
        <v>386</v>
      </c>
      <c r="F336" s="148" t="e">
        <f t="shared" si="36"/>
        <v>#DIV/0!</v>
      </c>
      <c r="G336" s="140">
        <f>Open!D324</f>
        <v>0</v>
      </c>
      <c r="H336" s="128" t="e">
        <f t="shared" si="37"/>
        <v>#DIV/0!</v>
      </c>
      <c r="I336" s="133" t="s">
        <v>700</v>
      </c>
      <c r="J336" s="115">
        <f>Open!H324</f>
        <v>0</v>
      </c>
      <c r="K336" s="141">
        <f>Open!G324</f>
        <v>0</v>
      </c>
      <c r="L336" s="120" t="e">
        <f t="shared" si="38"/>
        <v>#DIV/0!</v>
      </c>
      <c r="M336" s="127" t="str">
        <f t="shared" si="39"/>
        <v/>
      </c>
      <c r="N336" s="128" t="str">
        <f t="shared" si="40"/>
        <v/>
      </c>
      <c r="O336" s="129" t="str">
        <f t="shared" si="41"/>
        <v/>
      </c>
      <c r="P336" s="133"/>
    </row>
    <row r="337" spans="2:16" s="77" customFormat="1" ht="15.75" thickBot="1" x14ac:dyDescent="0.3">
      <c r="B337" s="130" t="e">
        <f t="shared" si="35"/>
        <v>#DIV/0!</v>
      </c>
      <c r="C337" s="143">
        <f>NSE!B325</f>
        <v>0</v>
      </c>
      <c r="D337" s="115">
        <f>Open!B325</f>
        <v>0</v>
      </c>
      <c r="E337" s="124" t="s">
        <v>386</v>
      </c>
      <c r="F337" s="148" t="e">
        <f t="shared" si="36"/>
        <v>#DIV/0!</v>
      </c>
      <c r="G337" s="140">
        <f>Open!D325</f>
        <v>0</v>
      </c>
      <c r="H337" s="128" t="e">
        <f t="shared" si="37"/>
        <v>#DIV/0!</v>
      </c>
      <c r="I337" s="133" t="s">
        <v>701</v>
      </c>
      <c r="J337" s="115">
        <f>Open!H325</f>
        <v>0</v>
      </c>
      <c r="K337" s="141">
        <f>Open!G325</f>
        <v>0</v>
      </c>
      <c r="L337" s="120" t="e">
        <f t="shared" si="38"/>
        <v>#DIV/0!</v>
      </c>
      <c r="M337" s="127" t="str">
        <f t="shared" si="39"/>
        <v/>
      </c>
      <c r="N337" s="128" t="str">
        <f t="shared" si="40"/>
        <v/>
      </c>
      <c r="O337" s="129" t="str">
        <f t="shared" si="41"/>
        <v/>
      </c>
      <c r="P337" s="133"/>
    </row>
    <row r="338" spans="2:16" s="77" customFormat="1" ht="15.75" thickBot="1" x14ac:dyDescent="0.3">
      <c r="B338" s="130" t="e">
        <f t="shared" si="35"/>
        <v>#DIV/0!</v>
      </c>
      <c r="C338" s="143">
        <f>NSE!B326</f>
        <v>0</v>
      </c>
      <c r="D338" s="115">
        <f>Open!B326</f>
        <v>0</v>
      </c>
      <c r="E338" s="124" t="s">
        <v>386</v>
      </c>
      <c r="F338" s="148" t="e">
        <f t="shared" si="36"/>
        <v>#DIV/0!</v>
      </c>
      <c r="G338" s="140">
        <f>Open!D326</f>
        <v>0</v>
      </c>
      <c r="H338" s="128" t="e">
        <f t="shared" si="37"/>
        <v>#DIV/0!</v>
      </c>
      <c r="I338" s="133" t="s">
        <v>702</v>
      </c>
      <c r="J338" s="115">
        <f>Open!H326</f>
        <v>0</v>
      </c>
      <c r="K338" s="141">
        <f>Open!G326</f>
        <v>0</v>
      </c>
      <c r="L338" s="120" t="e">
        <f t="shared" si="38"/>
        <v>#DIV/0!</v>
      </c>
      <c r="M338" s="127" t="str">
        <f t="shared" si="39"/>
        <v/>
      </c>
      <c r="N338" s="128" t="str">
        <f t="shared" si="40"/>
        <v/>
      </c>
      <c r="O338" s="129" t="str">
        <f t="shared" si="41"/>
        <v/>
      </c>
      <c r="P338" s="133"/>
    </row>
    <row r="339" spans="2:16" s="77" customFormat="1" ht="15.75" thickBot="1" x14ac:dyDescent="0.3">
      <c r="B339" s="130" t="e">
        <f t="shared" si="35"/>
        <v>#DIV/0!</v>
      </c>
      <c r="C339" s="143">
        <f>NSE!B327</f>
        <v>0</v>
      </c>
      <c r="D339" s="115">
        <f>Open!B327</f>
        <v>0</v>
      </c>
      <c r="E339" s="124" t="s">
        <v>386</v>
      </c>
      <c r="F339" s="148" t="e">
        <f t="shared" si="36"/>
        <v>#DIV/0!</v>
      </c>
      <c r="G339" s="140">
        <f>Open!D327</f>
        <v>0</v>
      </c>
      <c r="H339" s="128" t="e">
        <f t="shared" si="37"/>
        <v>#DIV/0!</v>
      </c>
      <c r="I339" s="133" t="s">
        <v>703</v>
      </c>
      <c r="J339" s="115">
        <f>Open!H327</f>
        <v>0</v>
      </c>
      <c r="K339" s="141">
        <f>Open!G327</f>
        <v>0</v>
      </c>
      <c r="L339" s="120" t="e">
        <f t="shared" si="38"/>
        <v>#DIV/0!</v>
      </c>
      <c r="M339" s="127" t="str">
        <f t="shared" si="39"/>
        <v/>
      </c>
      <c r="N339" s="128" t="str">
        <f t="shared" si="40"/>
        <v/>
      </c>
      <c r="O339" s="129" t="str">
        <f t="shared" si="41"/>
        <v/>
      </c>
      <c r="P339" s="133"/>
    </row>
    <row r="340" spans="2:16" s="77" customFormat="1" ht="15.75" thickBot="1" x14ac:dyDescent="0.3">
      <c r="B340" s="130" t="e">
        <f t="shared" si="35"/>
        <v>#DIV/0!</v>
      </c>
      <c r="C340" s="143">
        <f>NSE!B328</f>
        <v>0</v>
      </c>
      <c r="D340" s="115">
        <f>Open!B328</f>
        <v>0</v>
      </c>
      <c r="E340" s="124" t="s">
        <v>386</v>
      </c>
      <c r="F340" s="148" t="e">
        <f t="shared" si="36"/>
        <v>#DIV/0!</v>
      </c>
      <c r="G340" s="140">
        <f>Open!D328</f>
        <v>0</v>
      </c>
      <c r="H340" s="128" t="e">
        <f t="shared" si="37"/>
        <v>#DIV/0!</v>
      </c>
      <c r="I340" s="133" t="s">
        <v>704</v>
      </c>
      <c r="J340" s="115">
        <f>Open!H328</f>
        <v>0</v>
      </c>
      <c r="K340" s="141">
        <f>Open!G328</f>
        <v>0</v>
      </c>
      <c r="L340" s="120" t="e">
        <f t="shared" si="38"/>
        <v>#DIV/0!</v>
      </c>
      <c r="M340" s="127" t="str">
        <f t="shared" si="39"/>
        <v/>
      </c>
      <c r="N340" s="128" t="str">
        <f t="shared" si="40"/>
        <v/>
      </c>
      <c r="O340" s="129" t="str">
        <f t="shared" si="41"/>
        <v/>
      </c>
      <c r="P340" s="133"/>
    </row>
    <row r="341" spans="2:16" s="77" customFormat="1" ht="15.75" thickBot="1" x14ac:dyDescent="0.3">
      <c r="B341" s="130" t="e">
        <f t="shared" si="35"/>
        <v>#DIV/0!</v>
      </c>
      <c r="C341" s="143">
        <f>NSE!B329</f>
        <v>0</v>
      </c>
      <c r="D341" s="115">
        <f>Open!B329</f>
        <v>0</v>
      </c>
      <c r="E341" s="124" t="s">
        <v>386</v>
      </c>
      <c r="F341" s="148" t="e">
        <f t="shared" si="36"/>
        <v>#DIV/0!</v>
      </c>
      <c r="G341" s="140">
        <f>Open!D329</f>
        <v>0</v>
      </c>
      <c r="H341" s="128" t="e">
        <f t="shared" si="37"/>
        <v>#DIV/0!</v>
      </c>
      <c r="I341" s="133" t="s">
        <v>705</v>
      </c>
      <c r="J341" s="115">
        <f>Open!H329</f>
        <v>0</v>
      </c>
      <c r="K341" s="141">
        <f>Open!G329</f>
        <v>0</v>
      </c>
      <c r="L341" s="120" t="e">
        <f t="shared" si="38"/>
        <v>#DIV/0!</v>
      </c>
      <c r="M341" s="127" t="str">
        <f t="shared" si="39"/>
        <v/>
      </c>
      <c r="N341" s="128" t="str">
        <f t="shared" si="40"/>
        <v/>
      </c>
      <c r="O341" s="129" t="str">
        <f t="shared" si="41"/>
        <v/>
      </c>
      <c r="P341" s="133"/>
    </row>
    <row r="342" spans="2:16" s="77" customFormat="1" ht="15.75" thickBot="1" x14ac:dyDescent="0.3">
      <c r="B342" s="130" t="e">
        <f t="shared" si="35"/>
        <v>#DIV/0!</v>
      </c>
      <c r="C342" s="143">
        <f>NSE!B330</f>
        <v>0</v>
      </c>
      <c r="D342" s="115">
        <f>Open!B330</f>
        <v>0</v>
      </c>
      <c r="E342" s="124" t="s">
        <v>386</v>
      </c>
      <c r="F342" s="148" t="e">
        <f t="shared" si="36"/>
        <v>#DIV/0!</v>
      </c>
      <c r="G342" s="140">
        <f>Open!D330</f>
        <v>0</v>
      </c>
      <c r="H342" s="128" t="e">
        <f t="shared" si="37"/>
        <v>#DIV/0!</v>
      </c>
      <c r="I342" s="133" t="s">
        <v>706</v>
      </c>
      <c r="J342" s="115">
        <f>Open!H330</f>
        <v>0</v>
      </c>
      <c r="K342" s="141">
        <f>Open!G330</f>
        <v>0</v>
      </c>
      <c r="L342" s="120" t="e">
        <f t="shared" si="38"/>
        <v>#DIV/0!</v>
      </c>
      <c r="M342" s="127" t="str">
        <f t="shared" si="39"/>
        <v/>
      </c>
      <c r="N342" s="128" t="str">
        <f t="shared" si="40"/>
        <v/>
      </c>
      <c r="O342" s="129" t="str">
        <f t="shared" si="41"/>
        <v/>
      </c>
      <c r="P342" s="133"/>
    </row>
    <row r="343" spans="2:16" s="77" customFormat="1" ht="15.75" thickBot="1" x14ac:dyDescent="0.3">
      <c r="B343" s="130" t="e">
        <f t="shared" si="35"/>
        <v>#DIV/0!</v>
      </c>
      <c r="C343" s="143">
        <f>NSE!B331</f>
        <v>0</v>
      </c>
      <c r="D343" s="115">
        <f>Open!B331</f>
        <v>0</v>
      </c>
      <c r="E343" s="124" t="s">
        <v>386</v>
      </c>
      <c r="F343" s="148" t="e">
        <f t="shared" si="36"/>
        <v>#DIV/0!</v>
      </c>
      <c r="G343" s="140">
        <f>Open!D331</f>
        <v>0</v>
      </c>
      <c r="H343" s="128" t="e">
        <f t="shared" si="37"/>
        <v>#DIV/0!</v>
      </c>
      <c r="I343" s="133" t="s">
        <v>707</v>
      </c>
      <c r="J343" s="115">
        <f>Open!H331</f>
        <v>0</v>
      </c>
      <c r="K343" s="141">
        <f>Open!G331</f>
        <v>0</v>
      </c>
      <c r="L343" s="120" t="e">
        <f t="shared" si="38"/>
        <v>#DIV/0!</v>
      </c>
      <c r="M343" s="127" t="str">
        <f t="shared" si="39"/>
        <v/>
      </c>
      <c r="N343" s="128" t="str">
        <f t="shared" si="40"/>
        <v/>
      </c>
      <c r="O343" s="129" t="str">
        <f t="shared" si="41"/>
        <v/>
      </c>
      <c r="P343" s="133"/>
    </row>
    <row r="344" spans="2:16" s="77" customFormat="1" ht="15.75" thickBot="1" x14ac:dyDescent="0.3">
      <c r="B344" s="130" t="e">
        <f t="shared" si="35"/>
        <v>#DIV/0!</v>
      </c>
      <c r="C344" s="143">
        <f>NSE!B332</f>
        <v>0</v>
      </c>
      <c r="D344" s="115">
        <f>Open!B332</f>
        <v>0</v>
      </c>
      <c r="E344" s="124" t="s">
        <v>386</v>
      </c>
      <c r="F344" s="148" t="e">
        <f t="shared" si="36"/>
        <v>#DIV/0!</v>
      </c>
      <c r="G344" s="140">
        <f>Open!D332</f>
        <v>0</v>
      </c>
      <c r="H344" s="128" t="e">
        <f t="shared" si="37"/>
        <v>#DIV/0!</v>
      </c>
      <c r="I344" s="133" t="s">
        <v>708</v>
      </c>
      <c r="J344" s="115">
        <f>Open!H332</f>
        <v>0</v>
      </c>
      <c r="K344" s="141">
        <f>Open!G332</f>
        <v>0</v>
      </c>
      <c r="L344" s="120" t="e">
        <f t="shared" si="38"/>
        <v>#DIV/0!</v>
      </c>
      <c r="M344" s="127" t="str">
        <f t="shared" si="39"/>
        <v/>
      </c>
      <c r="N344" s="128" t="str">
        <f t="shared" si="40"/>
        <v/>
      </c>
      <c r="O344" s="129" t="str">
        <f t="shared" si="41"/>
        <v/>
      </c>
      <c r="P344" s="133"/>
    </row>
    <row r="345" spans="2:16" s="77" customFormat="1" ht="15.75" thickBot="1" x14ac:dyDescent="0.3">
      <c r="B345" s="130" t="e">
        <f t="shared" si="35"/>
        <v>#DIV/0!</v>
      </c>
      <c r="C345" s="143">
        <f>NSE!B333</f>
        <v>0</v>
      </c>
      <c r="D345" s="115">
        <f>Open!B333</f>
        <v>0</v>
      </c>
      <c r="E345" s="124" t="s">
        <v>386</v>
      </c>
      <c r="F345" s="148" t="e">
        <f t="shared" si="36"/>
        <v>#DIV/0!</v>
      </c>
      <c r="G345" s="140">
        <f>Open!D333</f>
        <v>0</v>
      </c>
      <c r="H345" s="128" t="e">
        <f t="shared" si="37"/>
        <v>#DIV/0!</v>
      </c>
      <c r="I345" s="133" t="s">
        <v>709</v>
      </c>
      <c r="J345" s="115">
        <f>Open!H333</f>
        <v>0</v>
      </c>
      <c r="K345" s="141">
        <f>Open!G333</f>
        <v>0</v>
      </c>
      <c r="L345" s="120" t="e">
        <f t="shared" si="38"/>
        <v>#DIV/0!</v>
      </c>
      <c r="M345" s="127" t="str">
        <f t="shared" si="39"/>
        <v/>
      </c>
      <c r="N345" s="128" t="str">
        <f t="shared" si="40"/>
        <v/>
      </c>
      <c r="O345" s="129" t="str">
        <f t="shared" si="41"/>
        <v/>
      </c>
      <c r="P345" s="133"/>
    </row>
    <row r="346" spans="2:16" s="77" customFormat="1" ht="15.75" thickBot="1" x14ac:dyDescent="0.3">
      <c r="B346" s="130" t="e">
        <f t="shared" si="35"/>
        <v>#DIV/0!</v>
      </c>
      <c r="C346" s="143">
        <f>NSE!B334</f>
        <v>0</v>
      </c>
      <c r="D346" s="115">
        <f>Open!B334</f>
        <v>0</v>
      </c>
      <c r="E346" s="124" t="s">
        <v>386</v>
      </c>
      <c r="F346" s="148" t="e">
        <f t="shared" si="36"/>
        <v>#DIV/0!</v>
      </c>
      <c r="G346" s="140">
        <f>Open!D334</f>
        <v>0</v>
      </c>
      <c r="H346" s="128" t="e">
        <f t="shared" si="37"/>
        <v>#DIV/0!</v>
      </c>
      <c r="I346" s="133" t="s">
        <v>710</v>
      </c>
      <c r="J346" s="115">
        <f>Open!H334</f>
        <v>0</v>
      </c>
      <c r="K346" s="141">
        <f>Open!G334</f>
        <v>0</v>
      </c>
      <c r="L346" s="120" t="e">
        <f t="shared" si="38"/>
        <v>#DIV/0!</v>
      </c>
      <c r="M346" s="127" t="str">
        <f t="shared" si="39"/>
        <v/>
      </c>
      <c r="N346" s="128" t="str">
        <f t="shared" si="40"/>
        <v/>
      </c>
      <c r="O346" s="129" t="str">
        <f t="shared" si="41"/>
        <v/>
      </c>
      <c r="P346" s="133"/>
    </row>
    <row r="347" spans="2:16" s="77" customFormat="1" ht="15.75" thickBot="1" x14ac:dyDescent="0.3">
      <c r="B347" s="130" t="e">
        <f t="shared" si="35"/>
        <v>#DIV/0!</v>
      </c>
      <c r="C347" s="143">
        <f>NSE!B335</f>
        <v>0</v>
      </c>
      <c r="D347" s="115">
        <f>Open!B335</f>
        <v>0</v>
      </c>
      <c r="E347" s="124" t="s">
        <v>386</v>
      </c>
      <c r="F347" s="148" t="e">
        <f t="shared" si="36"/>
        <v>#DIV/0!</v>
      </c>
      <c r="G347" s="140">
        <f>Open!D335</f>
        <v>0</v>
      </c>
      <c r="H347" s="128" t="e">
        <f t="shared" si="37"/>
        <v>#DIV/0!</v>
      </c>
      <c r="I347" s="133" t="s">
        <v>711</v>
      </c>
      <c r="J347" s="115">
        <f>Open!H335</f>
        <v>0</v>
      </c>
      <c r="K347" s="141">
        <f>Open!G335</f>
        <v>0</v>
      </c>
      <c r="L347" s="120" t="e">
        <f t="shared" si="38"/>
        <v>#DIV/0!</v>
      </c>
      <c r="M347" s="127" t="str">
        <f t="shared" si="39"/>
        <v/>
      </c>
      <c r="N347" s="128" t="str">
        <f t="shared" si="40"/>
        <v/>
      </c>
      <c r="O347" s="129" t="str">
        <f t="shared" si="41"/>
        <v/>
      </c>
      <c r="P347" s="133"/>
    </row>
    <row r="348" spans="2:16" ht="15.75" thickBot="1" x14ac:dyDescent="0.3">
      <c r="B348" s="130" t="e">
        <f t="shared" si="35"/>
        <v>#DIV/0!</v>
      </c>
      <c r="C348" s="143">
        <f>NSE!B336</f>
        <v>0</v>
      </c>
      <c r="D348" s="115">
        <f>Open!B336</f>
        <v>0</v>
      </c>
      <c r="E348" s="124" t="s">
        <v>386</v>
      </c>
      <c r="F348" s="148" t="e">
        <f t="shared" si="36"/>
        <v>#DIV/0!</v>
      </c>
      <c r="G348" s="140">
        <f>Open!D336</f>
        <v>0</v>
      </c>
      <c r="H348" s="128" t="e">
        <f t="shared" si="37"/>
        <v>#DIV/0!</v>
      </c>
      <c r="I348" s="133" t="s">
        <v>712</v>
      </c>
      <c r="J348" s="115">
        <f>Open!H336</f>
        <v>0</v>
      </c>
      <c r="K348" s="141">
        <f>Open!G336</f>
        <v>0</v>
      </c>
      <c r="L348" s="120" t="e">
        <f t="shared" si="38"/>
        <v>#DIV/0!</v>
      </c>
      <c r="M348" s="127" t="str">
        <f t="shared" si="39"/>
        <v/>
      </c>
      <c r="N348" s="128" t="str">
        <f t="shared" si="40"/>
        <v/>
      </c>
      <c r="O348" s="129" t="str">
        <f t="shared" si="41"/>
        <v/>
      </c>
      <c r="P348" s="133"/>
    </row>
    <row r="349" spans="2:16" s="77" customFormat="1" ht="15.75" thickBot="1" x14ac:dyDescent="0.3">
      <c r="B349" s="130" t="e">
        <f t="shared" si="35"/>
        <v>#DIV/0!</v>
      </c>
      <c r="C349" s="143">
        <f>NSE!B337</f>
        <v>0</v>
      </c>
      <c r="D349" s="115">
        <f>Open!B337</f>
        <v>0</v>
      </c>
      <c r="E349" s="124" t="s">
        <v>386</v>
      </c>
      <c r="F349" s="148" t="e">
        <f t="shared" si="36"/>
        <v>#DIV/0!</v>
      </c>
      <c r="G349" s="140">
        <f>Open!D337</f>
        <v>0</v>
      </c>
      <c r="H349" s="128" t="e">
        <f t="shared" si="37"/>
        <v>#DIV/0!</v>
      </c>
      <c r="I349" s="133" t="s">
        <v>713</v>
      </c>
      <c r="J349" s="115">
        <f>Open!H337</f>
        <v>0</v>
      </c>
      <c r="K349" s="141">
        <f>Open!G337</f>
        <v>0</v>
      </c>
      <c r="L349" s="120" t="e">
        <f t="shared" si="38"/>
        <v>#DIV/0!</v>
      </c>
      <c r="M349" s="127" t="str">
        <f t="shared" si="39"/>
        <v/>
      </c>
      <c r="N349" s="128" t="str">
        <f t="shared" si="40"/>
        <v/>
      </c>
      <c r="O349" s="129" t="str">
        <f t="shared" si="41"/>
        <v/>
      </c>
      <c r="P349" s="133"/>
    </row>
    <row r="350" spans="2:16" s="77" customFormat="1" ht="15.75" thickBot="1" x14ac:dyDescent="0.3">
      <c r="B350" s="130" t="e">
        <f t="shared" si="35"/>
        <v>#DIV/0!</v>
      </c>
      <c r="C350" s="143">
        <f>NSE!B338</f>
        <v>0</v>
      </c>
      <c r="D350" s="115">
        <f>Open!B338</f>
        <v>0</v>
      </c>
      <c r="E350" s="124" t="s">
        <v>386</v>
      </c>
      <c r="F350" s="148" t="e">
        <f t="shared" si="36"/>
        <v>#DIV/0!</v>
      </c>
      <c r="G350" s="140">
        <f>Open!D338</f>
        <v>0</v>
      </c>
      <c r="H350" s="128" t="e">
        <f t="shared" si="37"/>
        <v>#DIV/0!</v>
      </c>
      <c r="I350" s="133" t="s">
        <v>714</v>
      </c>
      <c r="J350" s="115">
        <f>Open!H338</f>
        <v>0</v>
      </c>
      <c r="K350" s="141">
        <f>Open!G338</f>
        <v>0</v>
      </c>
      <c r="L350" s="120" t="e">
        <f t="shared" si="38"/>
        <v>#DIV/0!</v>
      </c>
      <c r="M350" s="127" t="str">
        <f t="shared" si="39"/>
        <v/>
      </c>
      <c r="N350" s="128" t="str">
        <f t="shared" si="40"/>
        <v/>
      </c>
      <c r="O350" s="129" t="str">
        <f t="shared" si="41"/>
        <v/>
      </c>
      <c r="P350" s="133"/>
    </row>
    <row r="351" spans="2:16" s="77" customFormat="1" ht="15.75" thickBot="1" x14ac:dyDescent="0.3">
      <c r="B351" s="130" t="e">
        <f t="shared" si="35"/>
        <v>#DIV/0!</v>
      </c>
      <c r="C351" s="143">
        <f>NSE!B339</f>
        <v>0</v>
      </c>
      <c r="D351" s="115">
        <f>Open!B339</f>
        <v>0</v>
      </c>
      <c r="E351" s="124" t="s">
        <v>386</v>
      </c>
      <c r="F351" s="148" t="e">
        <f t="shared" si="36"/>
        <v>#DIV/0!</v>
      </c>
      <c r="G351" s="140">
        <f>Open!D339</f>
        <v>0</v>
      </c>
      <c r="H351" s="128" t="e">
        <f t="shared" si="37"/>
        <v>#DIV/0!</v>
      </c>
      <c r="I351" s="133" t="s">
        <v>715</v>
      </c>
      <c r="J351" s="115">
        <f>Open!H339</f>
        <v>0</v>
      </c>
      <c r="K351" s="141">
        <f>Open!G339</f>
        <v>0</v>
      </c>
      <c r="L351" s="120" t="e">
        <f t="shared" si="38"/>
        <v>#DIV/0!</v>
      </c>
      <c r="M351" s="127" t="str">
        <f t="shared" si="39"/>
        <v/>
      </c>
      <c r="N351" s="128" t="str">
        <f t="shared" si="40"/>
        <v/>
      </c>
      <c r="O351" s="129" t="str">
        <f t="shared" si="41"/>
        <v/>
      </c>
      <c r="P351" s="133"/>
    </row>
    <row r="352" spans="2:16" s="77" customFormat="1" ht="15.75" thickBot="1" x14ac:dyDescent="0.3">
      <c r="B352" s="130" t="e">
        <f t="shared" si="35"/>
        <v>#DIV/0!</v>
      </c>
      <c r="C352" s="143">
        <f>NSE!B340</f>
        <v>0</v>
      </c>
      <c r="D352" s="115">
        <f>Open!B340</f>
        <v>0</v>
      </c>
      <c r="E352" s="124" t="s">
        <v>386</v>
      </c>
      <c r="F352" s="148" t="e">
        <f t="shared" si="36"/>
        <v>#DIV/0!</v>
      </c>
      <c r="G352" s="140">
        <f>Open!D340</f>
        <v>0</v>
      </c>
      <c r="H352" s="128" t="e">
        <f t="shared" si="37"/>
        <v>#DIV/0!</v>
      </c>
      <c r="I352" s="133" t="s">
        <v>716</v>
      </c>
      <c r="J352" s="115">
        <f>Open!H340</f>
        <v>0</v>
      </c>
      <c r="K352" s="141">
        <f>Open!G340</f>
        <v>0</v>
      </c>
      <c r="L352" s="120" t="e">
        <f t="shared" si="38"/>
        <v>#DIV/0!</v>
      </c>
      <c r="M352" s="127" t="str">
        <f t="shared" si="39"/>
        <v/>
      </c>
      <c r="N352" s="128" t="str">
        <f t="shared" si="40"/>
        <v/>
      </c>
      <c r="O352" s="129" t="str">
        <f t="shared" si="41"/>
        <v/>
      </c>
      <c r="P352" s="133"/>
    </row>
    <row r="353" spans="2:16" s="77" customFormat="1" ht="15.75" thickBot="1" x14ac:dyDescent="0.3">
      <c r="B353" s="130" t="e">
        <f t="shared" si="35"/>
        <v>#DIV/0!</v>
      </c>
      <c r="C353" s="143">
        <f>NSE!B341</f>
        <v>0</v>
      </c>
      <c r="D353" s="115">
        <f>Open!B341</f>
        <v>0</v>
      </c>
      <c r="E353" s="124" t="s">
        <v>386</v>
      </c>
      <c r="F353" s="148" t="e">
        <f t="shared" si="36"/>
        <v>#DIV/0!</v>
      </c>
      <c r="G353" s="140">
        <f>Open!D341</f>
        <v>0</v>
      </c>
      <c r="H353" s="128" t="e">
        <f t="shared" si="37"/>
        <v>#DIV/0!</v>
      </c>
      <c r="I353" s="133" t="s">
        <v>717</v>
      </c>
      <c r="J353" s="115">
        <f>Open!H341</f>
        <v>0</v>
      </c>
      <c r="K353" s="141">
        <f>Open!G341</f>
        <v>0</v>
      </c>
      <c r="L353" s="120" t="e">
        <f t="shared" si="38"/>
        <v>#DIV/0!</v>
      </c>
      <c r="M353" s="127" t="str">
        <f t="shared" si="39"/>
        <v/>
      </c>
      <c r="N353" s="128" t="str">
        <f t="shared" si="40"/>
        <v/>
      </c>
      <c r="O353" s="129" t="str">
        <f t="shared" si="41"/>
        <v/>
      </c>
      <c r="P353" s="133"/>
    </row>
    <row r="354" spans="2:16" s="77" customFormat="1" ht="15.75" thickBot="1" x14ac:dyDescent="0.3">
      <c r="B354" s="130" t="e">
        <f t="shared" si="35"/>
        <v>#DIV/0!</v>
      </c>
      <c r="C354" s="143">
        <f>NSE!B342</f>
        <v>0</v>
      </c>
      <c r="D354" s="115">
        <f>Open!B342</f>
        <v>0</v>
      </c>
      <c r="E354" s="124" t="s">
        <v>386</v>
      </c>
      <c r="F354" s="148" t="e">
        <f t="shared" si="36"/>
        <v>#DIV/0!</v>
      </c>
      <c r="G354" s="140">
        <f>Open!D342</f>
        <v>0</v>
      </c>
      <c r="H354" s="128" t="e">
        <f t="shared" si="37"/>
        <v>#DIV/0!</v>
      </c>
      <c r="I354" s="133" t="s">
        <v>718</v>
      </c>
      <c r="J354" s="115">
        <f>Open!H342</f>
        <v>0</v>
      </c>
      <c r="K354" s="141">
        <f>Open!G342</f>
        <v>0</v>
      </c>
      <c r="L354" s="120" t="e">
        <f t="shared" si="38"/>
        <v>#DIV/0!</v>
      </c>
      <c r="M354" s="127" t="str">
        <f t="shared" si="39"/>
        <v/>
      </c>
      <c r="N354" s="128" t="str">
        <f t="shared" si="40"/>
        <v/>
      </c>
      <c r="O354" s="129" t="str">
        <f t="shared" si="41"/>
        <v/>
      </c>
      <c r="P354" s="133"/>
    </row>
    <row r="355" spans="2:16" s="77" customFormat="1" ht="15.75" thickBot="1" x14ac:dyDescent="0.3">
      <c r="B355" s="130" t="e">
        <f t="shared" ref="B355:B418" si="42">IF(AND(L355="",H355=""),"",IF(AND(L355&lt;&gt;"",H355&lt;&gt;""),"C","O"))</f>
        <v>#DIV/0!</v>
      </c>
      <c r="C355" s="143">
        <f>NSE!B343</f>
        <v>0</v>
      </c>
      <c r="D355" s="115">
        <f>Open!B343</f>
        <v>0</v>
      </c>
      <c r="E355" s="124" t="s">
        <v>386</v>
      </c>
      <c r="F355" s="148" t="e">
        <f t="shared" ref="F355:F418" si="43">$D$5/G355</f>
        <v>#DIV/0!</v>
      </c>
      <c r="G355" s="140">
        <f>Open!D343</f>
        <v>0</v>
      </c>
      <c r="H355" s="128" t="e">
        <f t="shared" ref="H355:H418" si="44">IF(F355*G355=0,"",F355*G355)</f>
        <v>#DIV/0!</v>
      </c>
      <c r="I355" s="133" t="s">
        <v>719</v>
      </c>
      <c r="J355" s="115">
        <f>Open!H343</f>
        <v>0</v>
      </c>
      <c r="K355" s="141">
        <f>Open!G343</f>
        <v>0</v>
      </c>
      <c r="L355" s="120" t="e">
        <f t="shared" ref="L355:L418" si="45">IF(F355*K355=0,"",F355*K355)</f>
        <v>#DIV/0!</v>
      </c>
      <c r="M355" s="127" t="str">
        <f t="shared" ref="M355:M418" si="46">IF(J355&gt;0,J355-C355,"")</f>
        <v/>
      </c>
      <c r="N355" s="128" t="str">
        <f t="shared" ref="N355:N418" si="47">IFERROR(L355-H355,"")</f>
        <v/>
      </c>
      <c r="O355" s="129" t="str">
        <f t="shared" ref="O355:O418" si="48">IFERROR(IF(F355&lt;0,-N355/H355,N355/H355),"")</f>
        <v/>
      </c>
      <c r="P355" s="133"/>
    </row>
    <row r="356" spans="2:16" s="77" customFormat="1" ht="15.75" thickBot="1" x14ac:dyDescent="0.3">
      <c r="B356" s="130" t="e">
        <f t="shared" si="42"/>
        <v>#DIV/0!</v>
      </c>
      <c r="C356" s="143">
        <f>NSE!B344</f>
        <v>0</v>
      </c>
      <c r="D356" s="115">
        <f>Open!B344</f>
        <v>0</v>
      </c>
      <c r="E356" s="124" t="s">
        <v>386</v>
      </c>
      <c r="F356" s="148" t="e">
        <f t="shared" si="43"/>
        <v>#DIV/0!</v>
      </c>
      <c r="G356" s="140">
        <f>Open!D344</f>
        <v>0</v>
      </c>
      <c r="H356" s="128" t="e">
        <f t="shared" si="44"/>
        <v>#DIV/0!</v>
      </c>
      <c r="I356" s="133" t="s">
        <v>720</v>
      </c>
      <c r="J356" s="115">
        <f>Open!H344</f>
        <v>0</v>
      </c>
      <c r="K356" s="141">
        <f>Open!G344</f>
        <v>0</v>
      </c>
      <c r="L356" s="120" t="e">
        <f t="shared" si="45"/>
        <v>#DIV/0!</v>
      </c>
      <c r="M356" s="127" t="str">
        <f t="shared" si="46"/>
        <v/>
      </c>
      <c r="N356" s="128" t="str">
        <f t="shared" si="47"/>
        <v/>
      </c>
      <c r="O356" s="129" t="str">
        <f t="shared" si="48"/>
        <v/>
      </c>
      <c r="P356" s="133"/>
    </row>
    <row r="357" spans="2:16" s="77" customFormat="1" ht="15.75" thickBot="1" x14ac:dyDescent="0.3">
      <c r="B357" s="130" t="e">
        <f t="shared" si="42"/>
        <v>#DIV/0!</v>
      </c>
      <c r="C357" s="143">
        <f>NSE!B345</f>
        <v>0</v>
      </c>
      <c r="D357" s="115">
        <f>Open!B345</f>
        <v>0</v>
      </c>
      <c r="E357" s="124" t="s">
        <v>386</v>
      </c>
      <c r="F357" s="148" t="e">
        <f t="shared" si="43"/>
        <v>#DIV/0!</v>
      </c>
      <c r="G357" s="140">
        <f>Open!D345</f>
        <v>0</v>
      </c>
      <c r="H357" s="128" t="e">
        <f t="shared" si="44"/>
        <v>#DIV/0!</v>
      </c>
      <c r="I357" s="133" t="s">
        <v>721</v>
      </c>
      <c r="J357" s="115">
        <f>Open!H345</f>
        <v>0</v>
      </c>
      <c r="K357" s="141">
        <f>Open!G345</f>
        <v>0</v>
      </c>
      <c r="L357" s="120" t="e">
        <f t="shared" si="45"/>
        <v>#DIV/0!</v>
      </c>
      <c r="M357" s="127" t="str">
        <f t="shared" si="46"/>
        <v/>
      </c>
      <c r="N357" s="128" t="str">
        <f t="shared" si="47"/>
        <v/>
      </c>
      <c r="O357" s="129" t="str">
        <f t="shared" si="48"/>
        <v/>
      </c>
      <c r="P357" s="133"/>
    </row>
    <row r="358" spans="2:16" s="77" customFormat="1" ht="15.75" thickBot="1" x14ac:dyDescent="0.3">
      <c r="B358" s="130" t="e">
        <f t="shared" si="42"/>
        <v>#DIV/0!</v>
      </c>
      <c r="C358" s="143">
        <f>NSE!B346</f>
        <v>0</v>
      </c>
      <c r="D358" s="115">
        <f>Open!B346</f>
        <v>0</v>
      </c>
      <c r="E358" s="124" t="s">
        <v>386</v>
      </c>
      <c r="F358" s="148" t="e">
        <f t="shared" si="43"/>
        <v>#DIV/0!</v>
      </c>
      <c r="G358" s="140">
        <f>Open!D346</f>
        <v>0</v>
      </c>
      <c r="H358" s="128" t="e">
        <f t="shared" si="44"/>
        <v>#DIV/0!</v>
      </c>
      <c r="I358" s="133" t="s">
        <v>722</v>
      </c>
      <c r="J358" s="115">
        <f>Open!H346</f>
        <v>0</v>
      </c>
      <c r="K358" s="141">
        <f>Open!G346</f>
        <v>0</v>
      </c>
      <c r="L358" s="120" t="e">
        <f t="shared" si="45"/>
        <v>#DIV/0!</v>
      </c>
      <c r="M358" s="127" t="str">
        <f t="shared" si="46"/>
        <v/>
      </c>
      <c r="N358" s="128" t="str">
        <f t="shared" si="47"/>
        <v/>
      </c>
      <c r="O358" s="129" t="str">
        <f t="shared" si="48"/>
        <v/>
      </c>
      <c r="P358" s="133"/>
    </row>
    <row r="359" spans="2:16" s="77" customFormat="1" ht="15.75" thickBot="1" x14ac:dyDescent="0.3">
      <c r="B359" s="130" t="e">
        <f t="shared" si="42"/>
        <v>#DIV/0!</v>
      </c>
      <c r="C359" s="143">
        <f>NSE!B347</f>
        <v>0</v>
      </c>
      <c r="D359" s="115">
        <f>Open!B347</f>
        <v>0</v>
      </c>
      <c r="E359" s="124" t="s">
        <v>386</v>
      </c>
      <c r="F359" s="148" t="e">
        <f t="shared" si="43"/>
        <v>#DIV/0!</v>
      </c>
      <c r="G359" s="140">
        <f>Open!D347</f>
        <v>0</v>
      </c>
      <c r="H359" s="128" t="e">
        <f t="shared" si="44"/>
        <v>#DIV/0!</v>
      </c>
      <c r="I359" s="133" t="s">
        <v>723</v>
      </c>
      <c r="J359" s="115">
        <f>Open!H347</f>
        <v>0</v>
      </c>
      <c r="K359" s="141">
        <f>Open!G347</f>
        <v>0</v>
      </c>
      <c r="L359" s="120" t="e">
        <f t="shared" si="45"/>
        <v>#DIV/0!</v>
      </c>
      <c r="M359" s="127" t="str">
        <f t="shared" si="46"/>
        <v/>
      </c>
      <c r="N359" s="128" t="str">
        <f t="shared" si="47"/>
        <v/>
      </c>
      <c r="O359" s="129" t="str">
        <f t="shared" si="48"/>
        <v/>
      </c>
      <c r="P359" s="133"/>
    </row>
    <row r="360" spans="2:16" s="77" customFormat="1" ht="15.75" thickBot="1" x14ac:dyDescent="0.3">
      <c r="B360" s="130" t="e">
        <f t="shared" si="42"/>
        <v>#DIV/0!</v>
      </c>
      <c r="C360" s="143">
        <f>NSE!B348</f>
        <v>0</v>
      </c>
      <c r="D360" s="115">
        <f>Open!B348</f>
        <v>0</v>
      </c>
      <c r="E360" s="124" t="s">
        <v>386</v>
      </c>
      <c r="F360" s="148" t="e">
        <f t="shared" si="43"/>
        <v>#DIV/0!</v>
      </c>
      <c r="G360" s="140">
        <f>Open!D348</f>
        <v>0</v>
      </c>
      <c r="H360" s="128" t="e">
        <f t="shared" si="44"/>
        <v>#DIV/0!</v>
      </c>
      <c r="I360" s="133" t="s">
        <v>724</v>
      </c>
      <c r="J360" s="115">
        <f>Open!H348</f>
        <v>0</v>
      </c>
      <c r="K360" s="141">
        <f>Open!G348</f>
        <v>0</v>
      </c>
      <c r="L360" s="120" t="e">
        <f t="shared" si="45"/>
        <v>#DIV/0!</v>
      </c>
      <c r="M360" s="127" t="str">
        <f t="shared" si="46"/>
        <v/>
      </c>
      <c r="N360" s="128" t="str">
        <f t="shared" si="47"/>
        <v/>
      </c>
      <c r="O360" s="129" t="str">
        <f t="shared" si="48"/>
        <v/>
      </c>
      <c r="P360" s="133"/>
    </row>
    <row r="361" spans="2:16" s="77" customFormat="1" ht="15.75" thickBot="1" x14ac:dyDescent="0.3">
      <c r="B361" s="130" t="e">
        <f t="shared" si="42"/>
        <v>#DIV/0!</v>
      </c>
      <c r="C361" s="143">
        <f>NSE!B349</f>
        <v>0</v>
      </c>
      <c r="D361" s="115">
        <f>Open!B349</f>
        <v>0</v>
      </c>
      <c r="E361" s="124" t="s">
        <v>386</v>
      </c>
      <c r="F361" s="148" t="e">
        <f t="shared" si="43"/>
        <v>#DIV/0!</v>
      </c>
      <c r="G361" s="140">
        <f>Open!D349</f>
        <v>0</v>
      </c>
      <c r="H361" s="128" t="e">
        <f t="shared" si="44"/>
        <v>#DIV/0!</v>
      </c>
      <c r="I361" s="133" t="s">
        <v>725</v>
      </c>
      <c r="J361" s="115">
        <f>Open!H349</f>
        <v>0</v>
      </c>
      <c r="K361" s="141">
        <f>Open!G349</f>
        <v>0</v>
      </c>
      <c r="L361" s="120" t="e">
        <f t="shared" si="45"/>
        <v>#DIV/0!</v>
      </c>
      <c r="M361" s="127" t="str">
        <f t="shared" si="46"/>
        <v/>
      </c>
      <c r="N361" s="128" t="str">
        <f t="shared" si="47"/>
        <v/>
      </c>
      <c r="O361" s="129" t="str">
        <f t="shared" si="48"/>
        <v/>
      </c>
      <c r="P361" s="133"/>
    </row>
    <row r="362" spans="2:16" s="77" customFormat="1" ht="15.75" thickBot="1" x14ac:dyDescent="0.3">
      <c r="B362" s="130" t="e">
        <f t="shared" si="42"/>
        <v>#DIV/0!</v>
      </c>
      <c r="C362" s="143">
        <f>NSE!B350</f>
        <v>0</v>
      </c>
      <c r="D362" s="115">
        <f>Open!B350</f>
        <v>0</v>
      </c>
      <c r="E362" s="124" t="s">
        <v>386</v>
      </c>
      <c r="F362" s="148" t="e">
        <f t="shared" si="43"/>
        <v>#DIV/0!</v>
      </c>
      <c r="G362" s="140">
        <f>Open!D350</f>
        <v>0</v>
      </c>
      <c r="H362" s="128" t="e">
        <f t="shared" si="44"/>
        <v>#DIV/0!</v>
      </c>
      <c r="I362" s="133" t="s">
        <v>726</v>
      </c>
      <c r="J362" s="115">
        <f>Open!H350</f>
        <v>0</v>
      </c>
      <c r="K362" s="141">
        <f>Open!G350</f>
        <v>0</v>
      </c>
      <c r="L362" s="120" t="e">
        <f t="shared" si="45"/>
        <v>#DIV/0!</v>
      </c>
      <c r="M362" s="127" t="str">
        <f t="shared" si="46"/>
        <v/>
      </c>
      <c r="N362" s="128" t="str">
        <f t="shared" si="47"/>
        <v/>
      </c>
      <c r="O362" s="129" t="str">
        <f t="shared" si="48"/>
        <v/>
      </c>
      <c r="P362" s="133"/>
    </row>
    <row r="363" spans="2:16" s="77" customFormat="1" ht="15.75" thickBot="1" x14ac:dyDescent="0.3">
      <c r="B363" s="130" t="e">
        <f t="shared" si="42"/>
        <v>#DIV/0!</v>
      </c>
      <c r="C363" s="143">
        <f>NSE!B351</f>
        <v>0</v>
      </c>
      <c r="D363" s="115">
        <f>Open!B351</f>
        <v>0</v>
      </c>
      <c r="E363" s="124" t="s">
        <v>386</v>
      </c>
      <c r="F363" s="148" t="e">
        <f t="shared" si="43"/>
        <v>#DIV/0!</v>
      </c>
      <c r="G363" s="140">
        <f>Open!D351</f>
        <v>0</v>
      </c>
      <c r="H363" s="128" t="e">
        <f t="shared" si="44"/>
        <v>#DIV/0!</v>
      </c>
      <c r="I363" s="133" t="s">
        <v>727</v>
      </c>
      <c r="J363" s="115">
        <f>Open!H351</f>
        <v>0</v>
      </c>
      <c r="K363" s="141">
        <f>Open!G351</f>
        <v>0</v>
      </c>
      <c r="L363" s="120" t="e">
        <f t="shared" si="45"/>
        <v>#DIV/0!</v>
      </c>
      <c r="M363" s="127" t="str">
        <f t="shared" si="46"/>
        <v/>
      </c>
      <c r="N363" s="128" t="str">
        <f t="shared" si="47"/>
        <v/>
      </c>
      <c r="O363" s="129" t="str">
        <f t="shared" si="48"/>
        <v/>
      </c>
      <c r="P363" s="133"/>
    </row>
    <row r="364" spans="2:16" s="77" customFormat="1" ht="15.75" thickBot="1" x14ac:dyDescent="0.3">
      <c r="B364" s="130" t="e">
        <f t="shared" si="42"/>
        <v>#DIV/0!</v>
      </c>
      <c r="C364" s="143">
        <f>NSE!B352</f>
        <v>0</v>
      </c>
      <c r="D364" s="115">
        <f>Open!B352</f>
        <v>0</v>
      </c>
      <c r="E364" s="124" t="s">
        <v>386</v>
      </c>
      <c r="F364" s="148" t="e">
        <f t="shared" si="43"/>
        <v>#DIV/0!</v>
      </c>
      <c r="G364" s="140">
        <f>Open!D352</f>
        <v>0</v>
      </c>
      <c r="H364" s="128" t="e">
        <f t="shared" si="44"/>
        <v>#DIV/0!</v>
      </c>
      <c r="I364" s="133" t="s">
        <v>728</v>
      </c>
      <c r="J364" s="115">
        <f>Open!H352</f>
        <v>0</v>
      </c>
      <c r="K364" s="141">
        <f>Open!G352</f>
        <v>0</v>
      </c>
      <c r="L364" s="120" t="e">
        <f t="shared" si="45"/>
        <v>#DIV/0!</v>
      </c>
      <c r="M364" s="127" t="str">
        <f t="shared" si="46"/>
        <v/>
      </c>
      <c r="N364" s="128" t="str">
        <f t="shared" si="47"/>
        <v/>
      </c>
      <c r="O364" s="129" t="str">
        <f t="shared" si="48"/>
        <v/>
      </c>
      <c r="P364" s="133"/>
    </row>
    <row r="365" spans="2:16" s="77" customFormat="1" ht="15.75" thickBot="1" x14ac:dyDescent="0.3">
      <c r="B365" s="130" t="e">
        <f t="shared" si="42"/>
        <v>#DIV/0!</v>
      </c>
      <c r="C365" s="143">
        <f>NSE!B353</f>
        <v>0</v>
      </c>
      <c r="D365" s="115">
        <f>Open!B353</f>
        <v>0</v>
      </c>
      <c r="E365" s="124" t="s">
        <v>386</v>
      </c>
      <c r="F365" s="148" t="e">
        <f t="shared" si="43"/>
        <v>#DIV/0!</v>
      </c>
      <c r="G365" s="140">
        <f>Open!D353</f>
        <v>0</v>
      </c>
      <c r="H365" s="128" t="e">
        <f t="shared" si="44"/>
        <v>#DIV/0!</v>
      </c>
      <c r="I365" s="133" t="s">
        <v>729</v>
      </c>
      <c r="J365" s="115">
        <f>Open!H353</f>
        <v>0</v>
      </c>
      <c r="K365" s="141">
        <f>Open!G353</f>
        <v>0</v>
      </c>
      <c r="L365" s="120" t="e">
        <f t="shared" si="45"/>
        <v>#DIV/0!</v>
      </c>
      <c r="M365" s="127" t="str">
        <f t="shared" si="46"/>
        <v/>
      </c>
      <c r="N365" s="128" t="str">
        <f t="shared" si="47"/>
        <v/>
      </c>
      <c r="O365" s="129" t="str">
        <f t="shared" si="48"/>
        <v/>
      </c>
      <c r="P365" s="133"/>
    </row>
    <row r="366" spans="2:16" s="77" customFormat="1" ht="15.75" thickBot="1" x14ac:dyDescent="0.3">
      <c r="B366" s="130" t="e">
        <f t="shared" si="42"/>
        <v>#DIV/0!</v>
      </c>
      <c r="C366" s="143">
        <f>NSE!B354</f>
        <v>0</v>
      </c>
      <c r="D366" s="115">
        <f>Open!B354</f>
        <v>0</v>
      </c>
      <c r="E366" s="124" t="s">
        <v>386</v>
      </c>
      <c r="F366" s="148" t="e">
        <f t="shared" si="43"/>
        <v>#DIV/0!</v>
      </c>
      <c r="G366" s="140">
        <f>Open!D354</f>
        <v>0</v>
      </c>
      <c r="H366" s="128" t="e">
        <f t="shared" si="44"/>
        <v>#DIV/0!</v>
      </c>
      <c r="I366" s="133" t="s">
        <v>730</v>
      </c>
      <c r="J366" s="115">
        <f>Open!H354</f>
        <v>0</v>
      </c>
      <c r="K366" s="141">
        <f>Open!G354</f>
        <v>0</v>
      </c>
      <c r="L366" s="120" t="e">
        <f t="shared" si="45"/>
        <v>#DIV/0!</v>
      </c>
      <c r="M366" s="127" t="str">
        <f t="shared" si="46"/>
        <v/>
      </c>
      <c r="N366" s="128" t="str">
        <f t="shared" si="47"/>
        <v/>
      </c>
      <c r="O366" s="129" t="str">
        <f t="shared" si="48"/>
        <v/>
      </c>
      <c r="P366" s="133"/>
    </row>
    <row r="367" spans="2:16" s="77" customFormat="1" ht="15.75" thickBot="1" x14ac:dyDescent="0.3">
      <c r="B367" s="130" t="e">
        <f t="shared" si="42"/>
        <v>#DIV/0!</v>
      </c>
      <c r="C367" s="143">
        <f>NSE!B355</f>
        <v>0</v>
      </c>
      <c r="D367" s="115">
        <f>Open!B355</f>
        <v>0</v>
      </c>
      <c r="E367" s="124" t="s">
        <v>386</v>
      </c>
      <c r="F367" s="148" t="e">
        <f t="shared" si="43"/>
        <v>#DIV/0!</v>
      </c>
      <c r="G367" s="140">
        <f>Open!D355</f>
        <v>0</v>
      </c>
      <c r="H367" s="128" t="e">
        <f t="shared" si="44"/>
        <v>#DIV/0!</v>
      </c>
      <c r="I367" s="133" t="s">
        <v>731</v>
      </c>
      <c r="J367" s="115">
        <f>Open!H355</f>
        <v>0</v>
      </c>
      <c r="K367" s="141">
        <f>Open!G355</f>
        <v>0</v>
      </c>
      <c r="L367" s="120" t="e">
        <f t="shared" si="45"/>
        <v>#DIV/0!</v>
      </c>
      <c r="M367" s="127" t="str">
        <f t="shared" si="46"/>
        <v/>
      </c>
      <c r="N367" s="128" t="str">
        <f t="shared" si="47"/>
        <v/>
      </c>
      <c r="O367" s="129" t="str">
        <f t="shared" si="48"/>
        <v/>
      </c>
      <c r="P367" s="133"/>
    </row>
    <row r="368" spans="2:16" s="77" customFormat="1" ht="15.75" thickBot="1" x14ac:dyDescent="0.3">
      <c r="B368" s="130" t="e">
        <f t="shared" si="42"/>
        <v>#DIV/0!</v>
      </c>
      <c r="C368" s="143">
        <f>NSE!B356</f>
        <v>0</v>
      </c>
      <c r="D368" s="115">
        <f>Open!B356</f>
        <v>0</v>
      </c>
      <c r="E368" s="124" t="s">
        <v>386</v>
      </c>
      <c r="F368" s="148" t="e">
        <f t="shared" si="43"/>
        <v>#DIV/0!</v>
      </c>
      <c r="G368" s="140">
        <f>Open!D356</f>
        <v>0</v>
      </c>
      <c r="H368" s="128" t="e">
        <f t="shared" si="44"/>
        <v>#DIV/0!</v>
      </c>
      <c r="I368" s="133" t="s">
        <v>732</v>
      </c>
      <c r="J368" s="115">
        <f>Open!H356</f>
        <v>0</v>
      </c>
      <c r="K368" s="141">
        <f>Open!G356</f>
        <v>0</v>
      </c>
      <c r="L368" s="120" t="e">
        <f t="shared" si="45"/>
        <v>#DIV/0!</v>
      </c>
      <c r="M368" s="127" t="str">
        <f t="shared" si="46"/>
        <v/>
      </c>
      <c r="N368" s="128" t="str">
        <f t="shared" si="47"/>
        <v/>
      </c>
      <c r="O368" s="129" t="str">
        <f t="shared" si="48"/>
        <v/>
      </c>
      <c r="P368" s="133"/>
    </row>
    <row r="369" spans="2:16" s="77" customFormat="1" ht="15.75" thickBot="1" x14ac:dyDescent="0.3">
      <c r="B369" s="130" t="e">
        <f t="shared" si="42"/>
        <v>#DIV/0!</v>
      </c>
      <c r="C369" s="143">
        <f>NSE!B357</f>
        <v>0</v>
      </c>
      <c r="D369" s="115">
        <f>Open!B357</f>
        <v>0</v>
      </c>
      <c r="E369" s="124" t="s">
        <v>386</v>
      </c>
      <c r="F369" s="148" t="e">
        <f t="shared" si="43"/>
        <v>#DIV/0!</v>
      </c>
      <c r="G369" s="140">
        <f>Open!D357</f>
        <v>0</v>
      </c>
      <c r="H369" s="128" t="e">
        <f t="shared" si="44"/>
        <v>#DIV/0!</v>
      </c>
      <c r="I369" s="133" t="s">
        <v>733</v>
      </c>
      <c r="J369" s="115">
        <f>Open!H357</f>
        <v>0</v>
      </c>
      <c r="K369" s="141">
        <f>Open!G357</f>
        <v>0</v>
      </c>
      <c r="L369" s="120" t="e">
        <f t="shared" si="45"/>
        <v>#DIV/0!</v>
      </c>
      <c r="M369" s="127" t="str">
        <f t="shared" si="46"/>
        <v/>
      </c>
      <c r="N369" s="128" t="str">
        <f t="shared" si="47"/>
        <v/>
      </c>
      <c r="O369" s="129" t="str">
        <f t="shared" si="48"/>
        <v/>
      </c>
      <c r="P369" s="133"/>
    </row>
    <row r="370" spans="2:16" s="77" customFormat="1" ht="15.75" thickBot="1" x14ac:dyDescent="0.3">
      <c r="B370" s="130" t="e">
        <f t="shared" si="42"/>
        <v>#DIV/0!</v>
      </c>
      <c r="C370" s="143">
        <f>NSE!B358</f>
        <v>0</v>
      </c>
      <c r="D370" s="115">
        <f>Open!B358</f>
        <v>0</v>
      </c>
      <c r="E370" s="124" t="s">
        <v>386</v>
      </c>
      <c r="F370" s="148" t="e">
        <f t="shared" si="43"/>
        <v>#DIV/0!</v>
      </c>
      <c r="G370" s="140">
        <f>Open!D358</f>
        <v>0</v>
      </c>
      <c r="H370" s="128" t="e">
        <f t="shared" si="44"/>
        <v>#DIV/0!</v>
      </c>
      <c r="I370" s="133" t="s">
        <v>734</v>
      </c>
      <c r="J370" s="115">
        <f>Open!H358</f>
        <v>0</v>
      </c>
      <c r="K370" s="141">
        <f>Open!G358</f>
        <v>0</v>
      </c>
      <c r="L370" s="120" t="e">
        <f t="shared" si="45"/>
        <v>#DIV/0!</v>
      </c>
      <c r="M370" s="127" t="str">
        <f t="shared" si="46"/>
        <v/>
      </c>
      <c r="N370" s="128" t="str">
        <f t="shared" si="47"/>
        <v/>
      </c>
      <c r="O370" s="129" t="str">
        <f t="shared" si="48"/>
        <v/>
      </c>
      <c r="P370" s="133"/>
    </row>
    <row r="371" spans="2:16" s="77" customFormat="1" ht="15.75" thickBot="1" x14ac:dyDescent="0.3">
      <c r="B371" s="130" t="e">
        <f t="shared" si="42"/>
        <v>#DIV/0!</v>
      </c>
      <c r="C371" s="143">
        <f>NSE!B359</f>
        <v>0</v>
      </c>
      <c r="D371" s="115">
        <f>Open!B359</f>
        <v>0</v>
      </c>
      <c r="E371" s="124" t="s">
        <v>386</v>
      </c>
      <c r="F371" s="148" t="e">
        <f t="shared" si="43"/>
        <v>#DIV/0!</v>
      </c>
      <c r="G371" s="140">
        <f>Open!D359</f>
        <v>0</v>
      </c>
      <c r="H371" s="128" t="e">
        <f t="shared" si="44"/>
        <v>#DIV/0!</v>
      </c>
      <c r="I371" s="133" t="s">
        <v>735</v>
      </c>
      <c r="J371" s="115">
        <f>Open!H359</f>
        <v>0</v>
      </c>
      <c r="K371" s="141">
        <f>Open!G359</f>
        <v>0</v>
      </c>
      <c r="L371" s="120" t="e">
        <f t="shared" si="45"/>
        <v>#DIV/0!</v>
      </c>
      <c r="M371" s="127" t="str">
        <f t="shared" si="46"/>
        <v/>
      </c>
      <c r="N371" s="128" t="str">
        <f t="shared" si="47"/>
        <v/>
      </c>
      <c r="O371" s="129" t="str">
        <f t="shared" si="48"/>
        <v/>
      </c>
      <c r="P371" s="133"/>
    </row>
    <row r="372" spans="2:16" s="77" customFormat="1" ht="15.75" thickBot="1" x14ac:dyDescent="0.3">
      <c r="B372" s="130" t="e">
        <f t="shared" si="42"/>
        <v>#DIV/0!</v>
      </c>
      <c r="C372" s="143">
        <f>NSE!B360</f>
        <v>0</v>
      </c>
      <c r="D372" s="115">
        <f>Open!B360</f>
        <v>0</v>
      </c>
      <c r="E372" s="124" t="s">
        <v>386</v>
      </c>
      <c r="F372" s="148" t="e">
        <f t="shared" si="43"/>
        <v>#DIV/0!</v>
      </c>
      <c r="G372" s="140">
        <f>Open!D360</f>
        <v>0</v>
      </c>
      <c r="H372" s="128" t="e">
        <f t="shared" si="44"/>
        <v>#DIV/0!</v>
      </c>
      <c r="I372" s="133" t="s">
        <v>736</v>
      </c>
      <c r="J372" s="115">
        <f>Open!H360</f>
        <v>0</v>
      </c>
      <c r="K372" s="141">
        <f>Open!G360</f>
        <v>0</v>
      </c>
      <c r="L372" s="120" t="e">
        <f t="shared" si="45"/>
        <v>#DIV/0!</v>
      </c>
      <c r="M372" s="127" t="str">
        <f t="shared" si="46"/>
        <v/>
      </c>
      <c r="N372" s="128" t="str">
        <f t="shared" si="47"/>
        <v/>
      </c>
      <c r="O372" s="129" t="str">
        <f t="shared" si="48"/>
        <v/>
      </c>
      <c r="P372" s="133"/>
    </row>
    <row r="373" spans="2:16" s="77" customFormat="1" ht="15.75" thickBot="1" x14ac:dyDescent="0.3">
      <c r="B373" s="130" t="e">
        <f t="shared" si="42"/>
        <v>#DIV/0!</v>
      </c>
      <c r="C373" s="143">
        <f>NSE!B361</f>
        <v>0</v>
      </c>
      <c r="D373" s="115">
        <f>Open!B361</f>
        <v>0</v>
      </c>
      <c r="E373" s="124" t="s">
        <v>386</v>
      </c>
      <c r="F373" s="148" t="e">
        <f t="shared" si="43"/>
        <v>#DIV/0!</v>
      </c>
      <c r="G373" s="140">
        <f>Open!D361</f>
        <v>0</v>
      </c>
      <c r="H373" s="128" t="e">
        <f t="shared" si="44"/>
        <v>#DIV/0!</v>
      </c>
      <c r="I373" s="133" t="s">
        <v>737</v>
      </c>
      <c r="J373" s="115">
        <f>Open!H361</f>
        <v>0</v>
      </c>
      <c r="K373" s="141">
        <f>Open!G361</f>
        <v>0</v>
      </c>
      <c r="L373" s="120" t="e">
        <f t="shared" si="45"/>
        <v>#DIV/0!</v>
      </c>
      <c r="M373" s="127" t="str">
        <f t="shared" si="46"/>
        <v/>
      </c>
      <c r="N373" s="128" t="str">
        <f t="shared" si="47"/>
        <v/>
      </c>
      <c r="O373" s="129" t="str">
        <f t="shared" si="48"/>
        <v/>
      </c>
      <c r="P373" s="133"/>
    </row>
    <row r="374" spans="2:16" s="77" customFormat="1" ht="15.75" thickBot="1" x14ac:dyDescent="0.3">
      <c r="B374" s="130" t="e">
        <f t="shared" si="42"/>
        <v>#DIV/0!</v>
      </c>
      <c r="C374" s="143">
        <f>NSE!B362</f>
        <v>0</v>
      </c>
      <c r="D374" s="115">
        <f>Open!B362</f>
        <v>0</v>
      </c>
      <c r="E374" s="124" t="s">
        <v>386</v>
      </c>
      <c r="F374" s="148" t="e">
        <f t="shared" si="43"/>
        <v>#DIV/0!</v>
      </c>
      <c r="G374" s="140">
        <f>Open!D362</f>
        <v>0</v>
      </c>
      <c r="H374" s="128" t="e">
        <f t="shared" si="44"/>
        <v>#DIV/0!</v>
      </c>
      <c r="I374" s="133" t="s">
        <v>738</v>
      </c>
      <c r="J374" s="115">
        <f>Open!H362</f>
        <v>0</v>
      </c>
      <c r="K374" s="141">
        <f>Open!G362</f>
        <v>0</v>
      </c>
      <c r="L374" s="120" t="e">
        <f t="shared" si="45"/>
        <v>#DIV/0!</v>
      </c>
      <c r="M374" s="127" t="str">
        <f t="shared" si="46"/>
        <v/>
      </c>
      <c r="N374" s="128" t="str">
        <f t="shared" si="47"/>
        <v/>
      </c>
      <c r="O374" s="129" t="str">
        <f t="shared" si="48"/>
        <v/>
      </c>
      <c r="P374" s="133"/>
    </row>
    <row r="375" spans="2:16" s="77" customFormat="1" ht="15.75" thickBot="1" x14ac:dyDescent="0.3">
      <c r="B375" s="130" t="e">
        <f t="shared" si="42"/>
        <v>#DIV/0!</v>
      </c>
      <c r="C375" s="143">
        <f>NSE!B363</f>
        <v>0</v>
      </c>
      <c r="D375" s="115">
        <f>Open!B363</f>
        <v>0</v>
      </c>
      <c r="E375" s="124" t="s">
        <v>386</v>
      </c>
      <c r="F375" s="148" t="e">
        <f t="shared" si="43"/>
        <v>#DIV/0!</v>
      </c>
      <c r="G375" s="140">
        <f>Open!D363</f>
        <v>0</v>
      </c>
      <c r="H375" s="128" t="e">
        <f t="shared" si="44"/>
        <v>#DIV/0!</v>
      </c>
      <c r="I375" s="133" t="s">
        <v>739</v>
      </c>
      <c r="J375" s="115">
        <f>Open!H363</f>
        <v>0</v>
      </c>
      <c r="K375" s="141">
        <f>Open!G363</f>
        <v>0</v>
      </c>
      <c r="L375" s="120" t="e">
        <f t="shared" si="45"/>
        <v>#DIV/0!</v>
      </c>
      <c r="M375" s="127" t="str">
        <f t="shared" si="46"/>
        <v/>
      </c>
      <c r="N375" s="128" t="str">
        <f t="shared" si="47"/>
        <v/>
      </c>
      <c r="O375" s="129" t="str">
        <f t="shared" si="48"/>
        <v/>
      </c>
      <c r="P375" s="133"/>
    </row>
    <row r="376" spans="2:16" s="77" customFormat="1" ht="15.75" thickBot="1" x14ac:dyDescent="0.3">
      <c r="B376" s="130" t="e">
        <f t="shared" si="42"/>
        <v>#DIV/0!</v>
      </c>
      <c r="C376" s="143">
        <f>NSE!B364</f>
        <v>0</v>
      </c>
      <c r="D376" s="115">
        <f>Open!B364</f>
        <v>0</v>
      </c>
      <c r="E376" s="124" t="s">
        <v>386</v>
      </c>
      <c r="F376" s="148" t="e">
        <f t="shared" si="43"/>
        <v>#DIV/0!</v>
      </c>
      <c r="G376" s="140">
        <f>Open!D364</f>
        <v>0</v>
      </c>
      <c r="H376" s="128" t="e">
        <f t="shared" si="44"/>
        <v>#DIV/0!</v>
      </c>
      <c r="I376" s="133" t="s">
        <v>740</v>
      </c>
      <c r="J376" s="115">
        <f>Open!H364</f>
        <v>0</v>
      </c>
      <c r="K376" s="141">
        <f>Open!G364</f>
        <v>0</v>
      </c>
      <c r="L376" s="120" t="e">
        <f t="shared" si="45"/>
        <v>#DIV/0!</v>
      </c>
      <c r="M376" s="127" t="str">
        <f t="shared" si="46"/>
        <v/>
      </c>
      <c r="N376" s="128" t="str">
        <f t="shared" si="47"/>
        <v/>
      </c>
      <c r="O376" s="129" t="str">
        <f t="shared" si="48"/>
        <v/>
      </c>
      <c r="P376" s="133"/>
    </row>
    <row r="377" spans="2:16" s="77" customFormat="1" ht="15.75" thickBot="1" x14ac:dyDescent="0.3">
      <c r="B377" s="130" t="e">
        <f t="shared" si="42"/>
        <v>#DIV/0!</v>
      </c>
      <c r="C377" s="143">
        <f>NSE!B365</f>
        <v>0</v>
      </c>
      <c r="D377" s="115">
        <f>Open!B365</f>
        <v>0</v>
      </c>
      <c r="E377" s="124" t="s">
        <v>386</v>
      </c>
      <c r="F377" s="148" t="e">
        <f t="shared" si="43"/>
        <v>#DIV/0!</v>
      </c>
      <c r="G377" s="140">
        <f>Open!D365</f>
        <v>0</v>
      </c>
      <c r="H377" s="128" t="e">
        <f t="shared" si="44"/>
        <v>#DIV/0!</v>
      </c>
      <c r="I377" s="133" t="s">
        <v>741</v>
      </c>
      <c r="J377" s="115">
        <f>Open!H365</f>
        <v>0</v>
      </c>
      <c r="K377" s="141">
        <f>Open!G365</f>
        <v>0</v>
      </c>
      <c r="L377" s="120" t="e">
        <f t="shared" si="45"/>
        <v>#DIV/0!</v>
      </c>
      <c r="M377" s="127" t="str">
        <f t="shared" si="46"/>
        <v/>
      </c>
      <c r="N377" s="128" t="str">
        <f t="shared" si="47"/>
        <v/>
      </c>
      <c r="O377" s="129" t="str">
        <f t="shared" si="48"/>
        <v/>
      </c>
      <c r="P377" s="133"/>
    </row>
    <row r="378" spans="2:16" s="77" customFormat="1" ht="15.75" thickBot="1" x14ac:dyDescent="0.3">
      <c r="B378" s="130" t="e">
        <f t="shared" si="42"/>
        <v>#DIV/0!</v>
      </c>
      <c r="C378" s="143">
        <f>NSE!B366</f>
        <v>0</v>
      </c>
      <c r="D378" s="115">
        <f>Open!B366</f>
        <v>0</v>
      </c>
      <c r="E378" s="124" t="s">
        <v>386</v>
      </c>
      <c r="F378" s="148" t="e">
        <f t="shared" si="43"/>
        <v>#DIV/0!</v>
      </c>
      <c r="G378" s="140">
        <f>Open!D366</f>
        <v>0</v>
      </c>
      <c r="H378" s="128" t="e">
        <f t="shared" si="44"/>
        <v>#DIV/0!</v>
      </c>
      <c r="I378" s="133" t="s">
        <v>742</v>
      </c>
      <c r="J378" s="115">
        <f>Open!H366</f>
        <v>0</v>
      </c>
      <c r="K378" s="141">
        <f>Open!G366</f>
        <v>0</v>
      </c>
      <c r="L378" s="120" t="e">
        <f t="shared" si="45"/>
        <v>#DIV/0!</v>
      </c>
      <c r="M378" s="127" t="str">
        <f t="shared" si="46"/>
        <v/>
      </c>
      <c r="N378" s="128" t="str">
        <f t="shared" si="47"/>
        <v/>
      </c>
      <c r="O378" s="129" t="str">
        <f t="shared" si="48"/>
        <v/>
      </c>
      <c r="P378" s="133"/>
    </row>
    <row r="379" spans="2:16" s="77" customFormat="1" ht="15.75" thickBot="1" x14ac:dyDescent="0.3">
      <c r="B379" s="130" t="e">
        <f t="shared" si="42"/>
        <v>#DIV/0!</v>
      </c>
      <c r="C379" s="143">
        <f>NSE!B367</f>
        <v>0</v>
      </c>
      <c r="D379" s="115">
        <f>Open!B367</f>
        <v>0</v>
      </c>
      <c r="E379" s="124" t="s">
        <v>386</v>
      </c>
      <c r="F379" s="148" t="e">
        <f t="shared" si="43"/>
        <v>#DIV/0!</v>
      </c>
      <c r="G379" s="140">
        <f>Open!D367</f>
        <v>0</v>
      </c>
      <c r="H379" s="128" t="e">
        <f t="shared" si="44"/>
        <v>#DIV/0!</v>
      </c>
      <c r="I379" s="133" t="s">
        <v>743</v>
      </c>
      <c r="J379" s="115">
        <f>Open!H367</f>
        <v>0</v>
      </c>
      <c r="K379" s="141">
        <f>Open!G367</f>
        <v>0</v>
      </c>
      <c r="L379" s="120" t="e">
        <f t="shared" si="45"/>
        <v>#DIV/0!</v>
      </c>
      <c r="M379" s="127" t="str">
        <f t="shared" si="46"/>
        <v/>
      </c>
      <c r="N379" s="128" t="str">
        <f t="shared" si="47"/>
        <v/>
      </c>
      <c r="O379" s="129" t="str">
        <f t="shared" si="48"/>
        <v/>
      </c>
      <c r="P379" s="133"/>
    </row>
    <row r="380" spans="2:16" s="77" customFormat="1" ht="15.75" thickBot="1" x14ac:dyDescent="0.3">
      <c r="B380" s="130" t="e">
        <f t="shared" si="42"/>
        <v>#DIV/0!</v>
      </c>
      <c r="C380" s="143">
        <f>NSE!B368</f>
        <v>0</v>
      </c>
      <c r="D380" s="115">
        <f>Open!B368</f>
        <v>0</v>
      </c>
      <c r="E380" s="124" t="s">
        <v>386</v>
      </c>
      <c r="F380" s="148" t="e">
        <f t="shared" si="43"/>
        <v>#DIV/0!</v>
      </c>
      <c r="G380" s="140">
        <f>Open!D368</f>
        <v>0</v>
      </c>
      <c r="H380" s="128" t="e">
        <f t="shared" si="44"/>
        <v>#DIV/0!</v>
      </c>
      <c r="I380" s="133" t="s">
        <v>744</v>
      </c>
      <c r="J380" s="115">
        <f>Open!H368</f>
        <v>0</v>
      </c>
      <c r="K380" s="141">
        <f>Open!G368</f>
        <v>0</v>
      </c>
      <c r="L380" s="120" t="e">
        <f t="shared" si="45"/>
        <v>#DIV/0!</v>
      </c>
      <c r="M380" s="127" t="str">
        <f t="shared" si="46"/>
        <v/>
      </c>
      <c r="N380" s="128" t="str">
        <f t="shared" si="47"/>
        <v/>
      </c>
      <c r="O380" s="129" t="str">
        <f t="shared" si="48"/>
        <v/>
      </c>
      <c r="P380" s="133"/>
    </row>
    <row r="381" spans="2:16" s="77" customFormat="1" ht="15.75" thickBot="1" x14ac:dyDescent="0.3">
      <c r="B381" s="130" t="e">
        <f t="shared" si="42"/>
        <v>#DIV/0!</v>
      </c>
      <c r="C381" s="143">
        <f>NSE!B369</f>
        <v>0</v>
      </c>
      <c r="D381" s="115">
        <f>Open!B369</f>
        <v>0</v>
      </c>
      <c r="E381" s="124" t="s">
        <v>386</v>
      </c>
      <c r="F381" s="148" t="e">
        <f t="shared" si="43"/>
        <v>#DIV/0!</v>
      </c>
      <c r="G381" s="140">
        <f>Open!D369</f>
        <v>0</v>
      </c>
      <c r="H381" s="128" t="e">
        <f t="shared" si="44"/>
        <v>#DIV/0!</v>
      </c>
      <c r="I381" s="133" t="s">
        <v>745</v>
      </c>
      <c r="J381" s="115">
        <f>Open!H369</f>
        <v>0</v>
      </c>
      <c r="K381" s="141">
        <f>Open!G369</f>
        <v>0</v>
      </c>
      <c r="L381" s="120" t="e">
        <f t="shared" si="45"/>
        <v>#DIV/0!</v>
      </c>
      <c r="M381" s="127" t="str">
        <f t="shared" si="46"/>
        <v/>
      </c>
      <c r="N381" s="128" t="str">
        <f t="shared" si="47"/>
        <v/>
      </c>
      <c r="O381" s="129" t="str">
        <f t="shared" si="48"/>
        <v/>
      </c>
      <c r="P381" s="133"/>
    </row>
    <row r="382" spans="2:16" s="77" customFormat="1" ht="15.75" thickBot="1" x14ac:dyDescent="0.3">
      <c r="B382" s="130" t="e">
        <f t="shared" si="42"/>
        <v>#DIV/0!</v>
      </c>
      <c r="C382" s="143">
        <f>NSE!B370</f>
        <v>0</v>
      </c>
      <c r="D382" s="115">
        <f>Open!B370</f>
        <v>0</v>
      </c>
      <c r="E382" s="124" t="s">
        <v>386</v>
      </c>
      <c r="F382" s="148" t="e">
        <f t="shared" si="43"/>
        <v>#DIV/0!</v>
      </c>
      <c r="G382" s="140">
        <f>Open!D370</f>
        <v>0</v>
      </c>
      <c r="H382" s="128" t="e">
        <f t="shared" si="44"/>
        <v>#DIV/0!</v>
      </c>
      <c r="I382" s="133" t="s">
        <v>746</v>
      </c>
      <c r="J382" s="115">
        <f>Open!H370</f>
        <v>0</v>
      </c>
      <c r="K382" s="141">
        <f>Open!G370</f>
        <v>0</v>
      </c>
      <c r="L382" s="120" t="e">
        <f t="shared" si="45"/>
        <v>#DIV/0!</v>
      </c>
      <c r="M382" s="127" t="str">
        <f t="shared" si="46"/>
        <v/>
      </c>
      <c r="N382" s="128" t="str">
        <f t="shared" si="47"/>
        <v/>
      </c>
      <c r="O382" s="129" t="str">
        <f t="shared" si="48"/>
        <v/>
      </c>
      <c r="P382" s="133"/>
    </row>
    <row r="383" spans="2:16" s="77" customFormat="1" ht="15.75" thickBot="1" x14ac:dyDescent="0.3">
      <c r="B383" s="130" t="e">
        <f t="shared" si="42"/>
        <v>#DIV/0!</v>
      </c>
      <c r="C383" s="143">
        <f>NSE!B371</f>
        <v>0</v>
      </c>
      <c r="D383" s="115">
        <f>Open!B371</f>
        <v>0</v>
      </c>
      <c r="E383" s="124" t="s">
        <v>386</v>
      </c>
      <c r="F383" s="148" t="e">
        <f t="shared" si="43"/>
        <v>#DIV/0!</v>
      </c>
      <c r="G383" s="140">
        <f>Open!D371</f>
        <v>0</v>
      </c>
      <c r="H383" s="128" t="e">
        <f t="shared" si="44"/>
        <v>#DIV/0!</v>
      </c>
      <c r="I383" s="133" t="s">
        <v>747</v>
      </c>
      <c r="J383" s="115">
        <f>Open!H371</f>
        <v>0</v>
      </c>
      <c r="K383" s="141">
        <f>Open!G371</f>
        <v>0</v>
      </c>
      <c r="L383" s="120" t="e">
        <f t="shared" si="45"/>
        <v>#DIV/0!</v>
      </c>
      <c r="M383" s="127" t="str">
        <f t="shared" si="46"/>
        <v/>
      </c>
      <c r="N383" s="128" t="str">
        <f t="shared" si="47"/>
        <v/>
      </c>
      <c r="O383" s="129" t="str">
        <f t="shared" si="48"/>
        <v/>
      </c>
      <c r="P383" s="133"/>
    </row>
    <row r="384" spans="2:16" s="77" customFormat="1" ht="15.75" thickBot="1" x14ac:dyDescent="0.3">
      <c r="B384" s="130" t="e">
        <f t="shared" si="42"/>
        <v>#DIV/0!</v>
      </c>
      <c r="C384" s="143">
        <f>NSE!B372</f>
        <v>0</v>
      </c>
      <c r="D384" s="115">
        <f>Open!B372</f>
        <v>0</v>
      </c>
      <c r="E384" s="124" t="s">
        <v>386</v>
      </c>
      <c r="F384" s="148" t="e">
        <f t="shared" si="43"/>
        <v>#DIV/0!</v>
      </c>
      <c r="G384" s="140">
        <f>Open!D372</f>
        <v>0</v>
      </c>
      <c r="H384" s="128" t="e">
        <f t="shared" si="44"/>
        <v>#DIV/0!</v>
      </c>
      <c r="I384" s="133" t="s">
        <v>748</v>
      </c>
      <c r="J384" s="115">
        <f>Open!H372</f>
        <v>0</v>
      </c>
      <c r="K384" s="141">
        <f>Open!G372</f>
        <v>0</v>
      </c>
      <c r="L384" s="120" t="e">
        <f t="shared" si="45"/>
        <v>#DIV/0!</v>
      </c>
      <c r="M384" s="127" t="str">
        <f t="shared" si="46"/>
        <v/>
      </c>
      <c r="N384" s="128" t="str">
        <f t="shared" si="47"/>
        <v/>
      </c>
      <c r="O384" s="129" t="str">
        <f t="shared" si="48"/>
        <v/>
      </c>
      <c r="P384" s="133"/>
    </row>
    <row r="385" spans="2:16" s="77" customFormat="1" ht="15.75" thickBot="1" x14ac:dyDescent="0.3">
      <c r="B385" s="130" t="e">
        <f t="shared" si="42"/>
        <v>#DIV/0!</v>
      </c>
      <c r="C385" s="143">
        <f>NSE!B373</f>
        <v>0</v>
      </c>
      <c r="D385" s="115">
        <f>Open!B373</f>
        <v>0</v>
      </c>
      <c r="E385" s="124" t="s">
        <v>386</v>
      </c>
      <c r="F385" s="148" t="e">
        <f t="shared" si="43"/>
        <v>#DIV/0!</v>
      </c>
      <c r="G385" s="140">
        <f>Open!D373</f>
        <v>0</v>
      </c>
      <c r="H385" s="128" t="e">
        <f t="shared" si="44"/>
        <v>#DIV/0!</v>
      </c>
      <c r="I385" s="133" t="s">
        <v>749</v>
      </c>
      <c r="J385" s="115">
        <f>Open!H373</f>
        <v>0</v>
      </c>
      <c r="K385" s="141">
        <f>Open!G373</f>
        <v>0</v>
      </c>
      <c r="L385" s="120" t="e">
        <f t="shared" si="45"/>
        <v>#DIV/0!</v>
      </c>
      <c r="M385" s="127" t="str">
        <f t="shared" si="46"/>
        <v/>
      </c>
      <c r="N385" s="128" t="str">
        <f t="shared" si="47"/>
        <v/>
      </c>
      <c r="O385" s="129" t="str">
        <f t="shared" si="48"/>
        <v/>
      </c>
      <c r="P385" s="133"/>
    </row>
    <row r="386" spans="2:16" s="77" customFormat="1" ht="15.75" thickBot="1" x14ac:dyDescent="0.3">
      <c r="B386" s="130" t="e">
        <f t="shared" si="42"/>
        <v>#DIV/0!</v>
      </c>
      <c r="C386" s="143">
        <f>NSE!B374</f>
        <v>0</v>
      </c>
      <c r="D386" s="115">
        <f>Open!B374</f>
        <v>0</v>
      </c>
      <c r="E386" s="124" t="s">
        <v>386</v>
      </c>
      <c r="F386" s="148" t="e">
        <f t="shared" si="43"/>
        <v>#DIV/0!</v>
      </c>
      <c r="G386" s="140">
        <f>Open!D374</f>
        <v>0</v>
      </c>
      <c r="H386" s="128" t="e">
        <f t="shared" si="44"/>
        <v>#DIV/0!</v>
      </c>
      <c r="I386" s="133" t="s">
        <v>750</v>
      </c>
      <c r="J386" s="115">
        <f>Open!H374</f>
        <v>0</v>
      </c>
      <c r="K386" s="141">
        <f>Open!G374</f>
        <v>0</v>
      </c>
      <c r="L386" s="120" t="e">
        <f t="shared" si="45"/>
        <v>#DIV/0!</v>
      </c>
      <c r="M386" s="127" t="str">
        <f t="shared" si="46"/>
        <v/>
      </c>
      <c r="N386" s="128" t="str">
        <f t="shared" si="47"/>
        <v/>
      </c>
      <c r="O386" s="129" t="str">
        <f t="shared" si="48"/>
        <v/>
      </c>
      <c r="P386" s="133"/>
    </row>
    <row r="387" spans="2:16" s="77" customFormat="1" ht="15.75" thickBot="1" x14ac:dyDescent="0.3">
      <c r="B387" s="130" t="e">
        <f t="shared" si="42"/>
        <v>#DIV/0!</v>
      </c>
      <c r="C387" s="143">
        <f>NSE!B375</f>
        <v>0</v>
      </c>
      <c r="D387" s="115">
        <f>Open!B375</f>
        <v>0</v>
      </c>
      <c r="E387" s="124" t="s">
        <v>386</v>
      </c>
      <c r="F387" s="148" t="e">
        <f t="shared" si="43"/>
        <v>#DIV/0!</v>
      </c>
      <c r="G387" s="140">
        <f>Open!D375</f>
        <v>0</v>
      </c>
      <c r="H387" s="128" t="e">
        <f t="shared" si="44"/>
        <v>#DIV/0!</v>
      </c>
      <c r="I387" s="133" t="s">
        <v>751</v>
      </c>
      <c r="J387" s="115">
        <f>Open!H375</f>
        <v>0</v>
      </c>
      <c r="K387" s="141">
        <f>Open!G375</f>
        <v>0</v>
      </c>
      <c r="L387" s="120" t="e">
        <f t="shared" si="45"/>
        <v>#DIV/0!</v>
      </c>
      <c r="M387" s="127" t="str">
        <f t="shared" si="46"/>
        <v/>
      </c>
      <c r="N387" s="128" t="str">
        <f t="shared" si="47"/>
        <v/>
      </c>
      <c r="O387" s="129" t="str">
        <f t="shared" si="48"/>
        <v/>
      </c>
      <c r="P387" s="133"/>
    </row>
    <row r="388" spans="2:16" s="77" customFormat="1" ht="15.75" thickBot="1" x14ac:dyDescent="0.3">
      <c r="B388" s="130" t="e">
        <f t="shared" si="42"/>
        <v>#DIV/0!</v>
      </c>
      <c r="C388" s="143">
        <f>NSE!B376</f>
        <v>0</v>
      </c>
      <c r="D388" s="115">
        <f>Open!B376</f>
        <v>0</v>
      </c>
      <c r="E388" s="124" t="s">
        <v>386</v>
      </c>
      <c r="F388" s="148" t="e">
        <f t="shared" si="43"/>
        <v>#DIV/0!</v>
      </c>
      <c r="G388" s="140">
        <f>Open!D376</f>
        <v>0</v>
      </c>
      <c r="H388" s="128" t="e">
        <f t="shared" si="44"/>
        <v>#DIV/0!</v>
      </c>
      <c r="I388" s="133" t="s">
        <v>752</v>
      </c>
      <c r="J388" s="115">
        <f>Open!H376</f>
        <v>0</v>
      </c>
      <c r="K388" s="141">
        <f>Open!G376</f>
        <v>0</v>
      </c>
      <c r="L388" s="120" t="e">
        <f t="shared" si="45"/>
        <v>#DIV/0!</v>
      </c>
      <c r="M388" s="127" t="str">
        <f t="shared" si="46"/>
        <v/>
      </c>
      <c r="N388" s="128" t="str">
        <f t="shared" si="47"/>
        <v/>
      </c>
      <c r="O388" s="129" t="str">
        <f t="shared" si="48"/>
        <v/>
      </c>
      <c r="P388" s="133"/>
    </row>
    <row r="389" spans="2:16" s="77" customFormat="1" ht="15.75" thickBot="1" x14ac:dyDescent="0.3">
      <c r="B389" s="130" t="e">
        <f t="shared" si="42"/>
        <v>#DIV/0!</v>
      </c>
      <c r="C389" s="143">
        <f>NSE!B377</f>
        <v>0</v>
      </c>
      <c r="D389" s="115">
        <f>Open!B377</f>
        <v>0</v>
      </c>
      <c r="E389" s="124" t="s">
        <v>386</v>
      </c>
      <c r="F389" s="148" t="e">
        <f t="shared" si="43"/>
        <v>#DIV/0!</v>
      </c>
      <c r="G389" s="140">
        <f>Open!D377</f>
        <v>0</v>
      </c>
      <c r="H389" s="128" t="e">
        <f t="shared" si="44"/>
        <v>#DIV/0!</v>
      </c>
      <c r="I389" s="133" t="s">
        <v>753</v>
      </c>
      <c r="J389" s="115">
        <f>Open!H377</f>
        <v>0</v>
      </c>
      <c r="K389" s="141">
        <f>Open!G377</f>
        <v>0</v>
      </c>
      <c r="L389" s="120" t="e">
        <f t="shared" si="45"/>
        <v>#DIV/0!</v>
      </c>
      <c r="M389" s="127" t="str">
        <f t="shared" si="46"/>
        <v/>
      </c>
      <c r="N389" s="128" t="str">
        <f t="shared" si="47"/>
        <v/>
      </c>
      <c r="O389" s="129" t="str">
        <f t="shared" si="48"/>
        <v/>
      </c>
      <c r="P389" s="133"/>
    </row>
    <row r="390" spans="2:16" s="77" customFormat="1" ht="15.75" thickBot="1" x14ac:dyDescent="0.3">
      <c r="B390" s="130" t="e">
        <f t="shared" si="42"/>
        <v>#DIV/0!</v>
      </c>
      <c r="C390" s="143">
        <f>NSE!B378</f>
        <v>0</v>
      </c>
      <c r="D390" s="115">
        <f>Open!B378</f>
        <v>0</v>
      </c>
      <c r="E390" s="124" t="s">
        <v>386</v>
      </c>
      <c r="F390" s="148" t="e">
        <f t="shared" si="43"/>
        <v>#DIV/0!</v>
      </c>
      <c r="G390" s="140">
        <f>Open!D378</f>
        <v>0</v>
      </c>
      <c r="H390" s="128" t="e">
        <f t="shared" si="44"/>
        <v>#DIV/0!</v>
      </c>
      <c r="I390" s="133" t="s">
        <v>754</v>
      </c>
      <c r="J390" s="115">
        <f>Open!H378</f>
        <v>0</v>
      </c>
      <c r="K390" s="141">
        <f>Open!G378</f>
        <v>0</v>
      </c>
      <c r="L390" s="120" t="e">
        <f t="shared" si="45"/>
        <v>#DIV/0!</v>
      </c>
      <c r="M390" s="127" t="str">
        <f t="shared" si="46"/>
        <v/>
      </c>
      <c r="N390" s="128" t="str">
        <f t="shared" si="47"/>
        <v/>
      </c>
      <c r="O390" s="129" t="str">
        <f t="shared" si="48"/>
        <v/>
      </c>
      <c r="P390" s="133"/>
    </row>
    <row r="391" spans="2:16" s="77" customFormat="1" ht="15.75" thickBot="1" x14ac:dyDescent="0.3">
      <c r="B391" s="130" t="e">
        <f t="shared" si="42"/>
        <v>#DIV/0!</v>
      </c>
      <c r="C391" s="143">
        <f>NSE!B379</f>
        <v>0</v>
      </c>
      <c r="D391" s="115">
        <f>Open!B379</f>
        <v>0</v>
      </c>
      <c r="E391" s="124" t="s">
        <v>386</v>
      </c>
      <c r="F391" s="148" t="e">
        <f t="shared" si="43"/>
        <v>#DIV/0!</v>
      </c>
      <c r="G391" s="140">
        <f>Open!D379</f>
        <v>0</v>
      </c>
      <c r="H391" s="128" t="e">
        <f t="shared" si="44"/>
        <v>#DIV/0!</v>
      </c>
      <c r="I391" s="133" t="s">
        <v>755</v>
      </c>
      <c r="J391" s="115">
        <f>Open!H379</f>
        <v>0</v>
      </c>
      <c r="K391" s="141">
        <f>Open!G379</f>
        <v>0</v>
      </c>
      <c r="L391" s="120" t="e">
        <f t="shared" si="45"/>
        <v>#DIV/0!</v>
      </c>
      <c r="M391" s="127" t="str">
        <f t="shared" si="46"/>
        <v/>
      </c>
      <c r="N391" s="128" t="str">
        <f t="shared" si="47"/>
        <v/>
      </c>
      <c r="O391" s="129" t="str">
        <f t="shared" si="48"/>
        <v/>
      </c>
      <c r="P391" s="133"/>
    </row>
    <row r="392" spans="2:16" s="77" customFormat="1" ht="15.75" thickBot="1" x14ac:dyDescent="0.3">
      <c r="B392" s="130" t="e">
        <f t="shared" si="42"/>
        <v>#DIV/0!</v>
      </c>
      <c r="C392" s="143">
        <f>NSE!B380</f>
        <v>0</v>
      </c>
      <c r="D392" s="115">
        <f>Open!B380</f>
        <v>0</v>
      </c>
      <c r="E392" s="124" t="s">
        <v>386</v>
      </c>
      <c r="F392" s="148" t="e">
        <f t="shared" si="43"/>
        <v>#DIV/0!</v>
      </c>
      <c r="G392" s="140">
        <f>Open!D380</f>
        <v>0</v>
      </c>
      <c r="H392" s="128" t="e">
        <f t="shared" si="44"/>
        <v>#DIV/0!</v>
      </c>
      <c r="I392" s="133" t="s">
        <v>756</v>
      </c>
      <c r="J392" s="115">
        <f>Open!H380</f>
        <v>0</v>
      </c>
      <c r="K392" s="141">
        <f>Open!G380</f>
        <v>0</v>
      </c>
      <c r="L392" s="120" t="e">
        <f t="shared" si="45"/>
        <v>#DIV/0!</v>
      </c>
      <c r="M392" s="127" t="str">
        <f t="shared" si="46"/>
        <v/>
      </c>
      <c r="N392" s="128" t="str">
        <f t="shared" si="47"/>
        <v/>
      </c>
      <c r="O392" s="129" t="str">
        <f t="shared" si="48"/>
        <v/>
      </c>
      <c r="P392" s="133"/>
    </row>
    <row r="393" spans="2:16" s="77" customFormat="1" ht="15.75" thickBot="1" x14ac:dyDescent="0.3">
      <c r="B393" s="130" t="e">
        <f t="shared" si="42"/>
        <v>#DIV/0!</v>
      </c>
      <c r="C393" s="143">
        <f>NSE!B381</f>
        <v>0</v>
      </c>
      <c r="D393" s="115">
        <f>Open!B381</f>
        <v>0</v>
      </c>
      <c r="E393" s="124" t="s">
        <v>386</v>
      </c>
      <c r="F393" s="148" t="e">
        <f t="shared" si="43"/>
        <v>#DIV/0!</v>
      </c>
      <c r="G393" s="140">
        <f>Open!D381</f>
        <v>0</v>
      </c>
      <c r="H393" s="128" t="e">
        <f t="shared" si="44"/>
        <v>#DIV/0!</v>
      </c>
      <c r="I393" s="133" t="s">
        <v>757</v>
      </c>
      <c r="J393" s="115">
        <f>Open!H381</f>
        <v>0</v>
      </c>
      <c r="K393" s="141">
        <f>Open!G381</f>
        <v>0</v>
      </c>
      <c r="L393" s="120" t="e">
        <f t="shared" si="45"/>
        <v>#DIV/0!</v>
      </c>
      <c r="M393" s="127" t="str">
        <f t="shared" si="46"/>
        <v/>
      </c>
      <c r="N393" s="128" t="str">
        <f t="shared" si="47"/>
        <v/>
      </c>
      <c r="O393" s="129" t="str">
        <f t="shared" si="48"/>
        <v/>
      </c>
      <c r="P393" s="133"/>
    </row>
    <row r="394" spans="2:16" s="77" customFormat="1" ht="15.75" thickBot="1" x14ac:dyDescent="0.3">
      <c r="B394" s="130" t="e">
        <f t="shared" si="42"/>
        <v>#DIV/0!</v>
      </c>
      <c r="C394" s="143">
        <f>NSE!B382</f>
        <v>0</v>
      </c>
      <c r="D394" s="115">
        <f>Open!B382</f>
        <v>0</v>
      </c>
      <c r="E394" s="124" t="s">
        <v>386</v>
      </c>
      <c r="F394" s="148" t="e">
        <f t="shared" si="43"/>
        <v>#DIV/0!</v>
      </c>
      <c r="G394" s="140">
        <f>Open!D382</f>
        <v>0</v>
      </c>
      <c r="H394" s="128" t="e">
        <f t="shared" si="44"/>
        <v>#DIV/0!</v>
      </c>
      <c r="I394" s="133" t="s">
        <v>758</v>
      </c>
      <c r="J394" s="115">
        <f>Open!H382</f>
        <v>0</v>
      </c>
      <c r="K394" s="141">
        <f>Open!G382</f>
        <v>0</v>
      </c>
      <c r="L394" s="120" t="e">
        <f t="shared" si="45"/>
        <v>#DIV/0!</v>
      </c>
      <c r="M394" s="127" t="str">
        <f t="shared" si="46"/>
        <v/>
      </c>
      <c r="N394" s="128" t="str">
        <f t="shared" si="47"/>
        <v/>
      </c>
      <c r="O394" s="129" t="str">
        <f t="shared" si="48"/>
        <v/>
      </c>
      <c r="P394" s="133"/>
    </row>
    <row r="395" spans="2:16" s="77" customFormat="1" ht="15.75" thickBot="1" x14ac:dyDescent="0.3">
      <c r="B395" s="130" t="e">
        <f t="shared" si="42"/>
        <v>#DIV/0!</v>
      </c>
      <c r="C395" s="143">
        <f>NSE!B383</f>
        <v>0</v>
      </c>
      <c r="D395" s="115">
        <f>Open!B383</f>
        <v>0</v>
      </c>
      <c r="E395" s="124" t="s">
        <v>386</v>
      </c>
      <c r="F395" s="148" t="e">
        <f t="shared" si="43"/>
        <v>#DIV/0!</v>
      </c>
      <c r="G395" s="140">
        <f>Open!D383</f>
        <v>0</v>
      </c>
      <c r="H395" s="128" t="e">
        <f t="shared" si="44"/>
        <v>#DIV/0!</v>
      </c>
      <c r="I395" s="133" t="s">
        <v>759</v>
      </c>
      <c r="J395" s="115">
        <f>Open!H383</f>
        <v>0</v>
      </c>
      <c r="K395" s="141">
        <f>Open!G383</f>
        <v>0</v>
      </c>
      <c r="L395" s="120" t="e">
        <f t="shared" si="45"/>
        <v>#DIV/0!</v>
      </c>
      <c r="M395" s="127" t="str">
        <f t="shared" si="46"/>
        <v/>
      </c>
      <c r="N395" s="128" t="str">
        <f t="shared" si="47"/>
        <v/>
      </c>
      <c r="O395" s="129" t="str">
        <f t="shared" si="48"/>
        <v/>
      </c>
      <c r="P395" s="133"/>
    </row>
    <row r="396" spans="2:16" s="77" customFormat="1" ht="15.75" thickBot="1" x14ac:dyDescent="0.3">
      <c r="B396" s="130" t="e">
        <f t="shared" si="42"/>
        <v>#DIV/0!</v>
      </c>
      <c r="C396" s="143">
        <f>NSE!B384</f>
        <v>0</v>
      </c>
      <c r="D396" s="115">
        <f>Open!B384</f>
        <v>0</v>
      </c>
      <c r="E396" s="124" t="s">
        <v>386</v>
      </c>
      <c r="F396" s="148" t="e">
        <f t="shared" si="43"/>
        <v>#DIV/0!</v>
      </c>
      <c r="G396" s="140">
        <f>Open!D384</f>
        <v>0</v>
      </c>
      <c r="H396" s="128" t="e">
        <f t="shared" si="44"/>
        <v>#DIV/0!</v>
      </c>
      <c r="I396" s="133" t="s">
        <v>760</v>
      </c>
      <c r="J396" s="115">
        <f>Open!H384</f>
        <v>0</v>
      </c>
      <c r="K396" s="141">
        <f>Open!G384</f>
        <v>0</v>
      </c>
      <c r="L396" s="120" t="e">
        <f t="shared" si="45"/>
        <v>#DIV/0!</v>
      </c>
      <c r="M396" s="127" t="str">
        <f t="shared" si="46"/>
        <v/>
      </c>
      <c r="N396" s="128" t="str">
        <f t="shared" si="47"/>
        <v/>
      </c>
      <c r="O396" s="129" t="str">
        <f t="shared" si="48"/>
        <v/>
      </c>
      <c r="P396" s="133"/>
    </row>
    <row r="397" spans="2:16" s="77" customFormat="1" ht="15.75" thickBot="1" x14ac:dyDescent="0.3">
      <c r="B397" s="130" t="e">
        <f t="shared" si="42"/>
        <v>#DIV/0!</v>
      </c>
      <c r="C397" s="143">
        <f>NSE!B385</f>
        <v>0</v>
      </c>
      <c r="D397" s="115">
        <f>Open!B385</f>
        <v>0</v>
      </c>
      <c r="E397" s="124" t="s">
        <v>386</v>
      </c>
      <c r="F397" s="148" t="e">
        <f t="shared" si="43"/>
        <v>#DIV/0!</v>
      </c>
      <c r="G397" s="140">
        <f>Open!D385</f>
        <v>0</v>
      </c>
      <c r="H397" s="128" t="e">
        <f t="shared" si="44"/>
        <v>#DIV/0!</v>
      </c>
      <c r="I397" s="133" t="s">
        <v>761</v>
      </c>
      <c r="J397" s="115">
        <f>Open!H385</f>
        <v>0</v>
      </c>
      <c r="K397" s="141">
        <f>Open!G385</f>
        <v>0</v>
      </c>
      <c r="L397" s="120" t="e">
        <f t="shared" si="45"/>
        <v>#DIV/0!</v>
      </c>
      <c r="M397" s="127" t="str">
        <f t="shared" si="46"/>
        <v/>
      </c>
      <c r="N397" s="128" t="str">
        <f t="shared" si="47"/>
        <v/>
      </c>
      <c r="O397" s="129" t="str">
        <f t="shared" si="48"/>
        <v/>
      </c>
      <c r="P397" s="133"/>
    </row>
    <row r="398" spans="2:16" s="77" customFormat="1" ht="15.75" thickBot="1" x14ac:dyDescent="0.3">
      <c r="B398" s="130" t="e">
        <f t="shared" si="42"/>
        <v>#DIV/0!</v>
      </c>
      <c r="C398" s="143">
        <f>NSE!B386</f>
        <v>0</v>
      </c>
      <c r="D398" s="115">
        <f>Open!B386</f>
        <v>0</v>
      </c>
      <c r="E398" s="124" t="s">
        <v>386</v>
      </c>
      <c r="F398" s="148" t="e">
        <f t="shared" si="43"/>
        <v>#DIV/0!</v>
      </c>
      <c r="G398" s="140">
        <f>Open!D386</f>
        <v>0</v>
      </c>
      <c r="H398" s="128" t="e">
        <f t="shared" si="44"/>
        <v>#DIV/0!</v>
      </c>
      <c r="I398" s="133" t="s">
        <v>762</v>
      </c>
      <c r="J398" s="115">
        <f>Open!H386</f>
        <v>0</v>
      </c>
      <c r="K398" s="141">
        <f>Open!G386</f>
        <v>0</v>
      </c>
      <c r="L398" s="120" t="e">
        <f t="shared" si="45"/>
        <v>#DIV/0!</v>
      </c>
      <c r="M398" s="127" t="str">
        <f t="shared" si="46"/>
        <v/>
      </c>
      <c r="N398" s="128" t="str">
        <f t="shared" si="47"/>
        <v/>
      </c>
      <c r="O398" s="129" t="str">
        <f t="shared" si="48"/>
        <v/>
      </c>
      <c r="P398" s="133"/>
    </row>
    <row r="399" spans="2:16" ht="15.75" thickBot="1" x14ac:dyDescent="0.3">
      <c r="B399" s="130" t="e">
        <f t="shared" si="42"/>
        <v>#DIV/0!</v>
      </c>
      <c r="C399" s="143">
        <f>NSE!B387</f>
        <v>0</v>
      </c>
      <c r="D399" s="115">
        <f>Open!B387</f>
        <v>0</v>
      </c>
      <c r="E399" s="124" t="s">
        <v>386</v>
      </c>
      <c r="F399" s="148" t="e">
        <f t="shared" si="43"/>
        <v>#DIV/0!</v>
      </c>
      <c r="G399" s="140">
        <f>Open!D387</f>
        <v>0</v>
      </c>
      <c r="H399" s="128" t="e">
        <f t="shared" si="44"/>
        <v>#DIV/0!</v>
      </c>
      <c r="I399" s="133" t="s">
        <v>763</v>
      </c>
      <c r="J399" s="115">
        <f>Open!H387</f>
        <v>0</v>
      </c>
      <c r="K399" s="141">
        <f>Open!G387</f>
        <v>0</v>
      </c>
      <c r="L399" s="120" t="e">
        <f t="shared" si="45"/>
        <v>#DIV/0!</v>
      </c>
      <c r="M399" s="127" t="str">
        <f t="shared" si="46"/>
        <v/>
      </c>
      <c r="N399" s="128" t="str">
        <f t="shared" si="47"/>
        <v/>
      </c>
      <c r="O399" s="129" t="str">
        <f t="shared" si="48"/>
        <v/>
      </c>
      <c r="P399" s="133"/>
    </row>
    <row r="400" spans="2:16" s="77" customFormat="1" ht="15.75" thickBot="1" x14ac:dyDescent="0.3">
      <c r="B400" s="130" t="e">
        <f t="shared" si="42"/>
        <v>#DIV/0!</v>
      </c>
      <c r="C400" s="143">
        <f>NSE!B388</f>
        <v>0</v>
      </c>
      <c r="D400" s="115">
        <f>Open!B388</f>
        <v>0</v>
      </c>
      <c r="E400" s="124" t="s">
        <v>386</v>
      </c>
      <c r="F400" s="148" t="e">
        <f t="shared" si="43"/>
        <v>#DIV/0!</v>
      </c>
      <c r="G400" s="140">
        <f>Open!D388</f>
        <v>0</v>
      </c>
      <c r="H400" s="128" t="e">
        <f t="shared" si="44"/>
        <v>#DIV/0!</v>
      </c>
      <c r="I400" s="133" t="s">
        <v>764</v>
      </c>
      <c r="J400" s="115">
        <f>Open!H388</f>
        <v>0</v>
      </c>
      <c r="K400" s="141">
        <f>Open!G388</f>
        <v>0</v>
      </c>
      <c r="L400" s="120" t="e">
        <f t="shared" si="45"/>
        <v>#DIV/0!</v>
      </c>
      <c r="M400" s="127" t="str">
        <f t="shared" si="46"/>
        <v/>
      </c>
      <c r="N400" s="128" t="str">
        <f t="shared" si="47"/>
        <v/>
      </c>
      <c r="O400" s="129" t="str">
        <f t="shared" si="48"/>
        <v/>
      </c>
      <c r="P400" s="133"/>
    </row>
    <row r="401" spans="2:16" s="77" customFormat="1" ht="15.75" thickBot="1" x14ac:dyDescent="0.3">
      <c r="B401" s="130" t="e">
        <f t="shared" si="42"/>
        <v>#DIV/0!</v>
      </c>
      <c r="C401" s="143">
        <f>NSE!B389</f>
        <v>0</v>
      </c>
      <c r="D401" s="115">
        <f>Open!B389</f>
        <v>0</v>
      </c>
      <c r="E401" s="124" t="s">
        <v>386</v>
      </c>
      <c r="F401" s="148" t="e">
        <f t="shared" si="43"/>
        <v>#DIV/0!</v>
      </c>
      <c r="G401" s="140">
        <f>Open!D389</f>
        <v>0</v>
      </c>
      <c r="H401" s="128" t="e">
        <f t="shared" si="44"/>
        <v>#DIV/0!</v>
      </c>
      <c r="I401" s="133" t="s">
        <v>765</v>
      </c>
      <c r="J401" s="115">
        <f>Open!H389</f>
        <v>0</v>
      </c>
      <c r="K401" s="141">
        <f>Open!G389</f>
        <v>0</v>
      </c>
      <c r="L401" s="120" t="e">
        <f t="shared" si="45"/>
        <v>#DIV/0!</v>
      </c>
      <c r="M401" s="127" t="str">
        <f t="shared" si="46"/>
        <v/>
      </c>
      <c r="N401" s="128" t="str">
        <f t="shared" si="47"/>
        <v/>
      </c>
      <c r="O401" s="129" t="str">
        <f t="shared" si="48"/>
        <v/>
      </c>
      <c r="P401" s="133"/>
    </row>
    <row r="402" spans="2:16" s="77" customFormat="1" ht="15.75" thickBot="1" x14ac:dyDescent="0.3">
      <c r="B402" s="130" t="e">
        <f t="shared" si="42"/>
        <v>#DIV/0!</v>
      </c>
      <c r="C402" s="143">
        <f>NSE!B390</f>
        <v>0</v>
      </c>
      <c r="D402" s="115">
        <f>Open!B390</f>
        <v>0</v>
      </c>
      <c r="E402" s="124" t="s">
        <v>386</v>
      </c>
      <c r="F402" s="148" t="e">
        <f t="shared" si="43"/>
        <v>#DIV/0!</v>
      </c>
      <c r="G402" s="140">
        <f>Open!D390</f>
        <v>0</v>
      </c>
      <c r="H402" s="128" t="e">
        <f t="shared" si="44"/>
        <v>#DIV/0!</v>
      </c>
      <c r="I402" s="133" t="s">
        <v>766</v>
      </c>
      <c r="J402" s="115">
        <f>Open!H390</f>
        <v>0</v>
      </c>
      <c r="K402" s="141">
        <f>Open!G390</f>
        <v>0</v>
      </c>
      <c r="L402" s="120" t="e">
        <f t="shared" si="45"/>
        <v>#DIV/0!</v>
      </c>
      <c r="M402" s="127" t="str">
        <f t="shared" si="46"/>
        <v/>
      </c>
      <c r="N402" s="128" t="str">
        <f t="shared" si="47"/>
        <v/>
      </c>
      <c r="O402" s="129" t="str">
        <f t="shared" si="48"/>
        <v/>
      </c>
      <c r="P402" s="133"/>
    </row>
    <row r="403" spans="2:16" s="77" customFormat="1" ht="15.75" thickBot="1" x14ac:dyDescent="0.3">
      <c r="B403" s="130" t="e">
        <f t="shared" si="42"/>
        <v>#DIV/0!</v>
      </c>
      <c r="C403" s="143">
        <f>NSE!B391</f>
        <v>0</v>
      </c>
      <c r="D403" s="115">
        <f>Open!B391</f>
        <v>0</v>
      </c>
      <c r="E403" s="124" t="s">
        <v>386</v>
      </c>
      <c r="F403" s="148" t="e">
        <f t="shared" si="43"/>
        <v>#DIV/0!</v>
      </c>
      <c r="G403" s="140">
        <f>Open!D391</f>
        <v>0</v>
      </c>
      <c r="H403" s="128" t="e">
        <f t="shared" si="44"/>
        <v>#DIV/0!</v>
      </c>
      <c r="I403" s="133" t="s">
        <v>767</v>
      </c>
      <c r="J403" s="115">
        <f>Open!H391</f>
        <v>0</v>
      </c>
      <c r="K403" s="141">
        <f>Open!G391</f>
        <v>0</v>
      </c>
      <c r="L403" s="120" t="e">
        <f t="shared" si="45"/>
        <v>#DIV/0!</v>
      </c>
      <c r="M403" s="127" t="str">
        <f t="shared" si="46"/>
        <v/>
      </c>
      <c r="N403" s="128" t="str">
        <f t="shared" si="47"/>
        <v/>
      </c>
      <c r="O403" s="129" t="str">
        <f t="shared" si="48"/>
        <v/>
      </c>
      <c r="P403" s="133"/>
    </row>
    <row r="404" spans="2:16" s="77" customFormat="1" ht="15.75" thickBot="1" x14ac:dyDescent="0.3">
      <c r="B404" s="130" t="e">
        <f t="shared" si="42"/>
        <v>#DIV/0!</v>
      </c>
      <c r="C404" s="143">
        <f>NSE!B392</f>
        <v>0</v>
      </c>
      <c r="D404" s="115">
        <f>Open!B392</f>
        <v>0</v>
      </c>
      <c r="E404" s="124" t="s">
        <v>386</v>
      </c>
      <c r="F404" s="148" t="e">
        <f t="shared" si="43"/>
        <v>#DIV/0!</v>
      </c>
      <c r="G404" s="140">
        <f>Open!D392</f>
        <v>0</v>
      </c>
      <c r="H404" s="128" t="e">
        <f t="shared" si="44"/>
        <v>#DIV/0!</v>
      </c>
      <c r="I404" s="133" t="s">
        <v>768</v>
      </c>
      <c r="J404" s="115">
        <f>Open!H392</f>
        <v>0</v>
      </c>
      <c r="K404" s="141">
        <f>Open!G392</f>
        <v>0</v>
      </c>
      <c r="L404" s="120" t="e">
        <f t="shared" si="45"/>
        <v>#DIV/0!</v>
      </c>
      <c r="M404" s="127" t="str">
        <f t="shared" si="46"/>
        <v/>
      </c>
      <c r="N404" s="128" t="str">
        <f t="shared" si="47"/>
        <v/>
      </c>
      <c r="O404" s="129" t="str">
        <f t="shared" si="48"/>
        <v/>
      </c>
      <c r="P404" s="133"/>
    </row>
    <row r="405" spans="2:16" s="77" customFormat="1" ht="15.75" thickBot="1" x14ac:dyDescent="0.3">
      <c r="B405" s="130" t="e">
        <f t="shared" si="42"/>
        <v>#DIV/0!</v>
      </c>
      <c r="C405" s="143">
        <f>NSE!B393</f>
        <v>0</v>
      </c>
      <c r="D405" s="115">
        <f>Open!B393</f>
        <v>0</v>
      </c>
      <c r="E405" s="124" t="s">
        <v>386</v>
      </c>
      <c r="F405" s="148" t="e">
        <f t="shared" si="43"/>
        <v>#DIV/0!</v>
      </c>
      <c r="G405" s="140">
        <f>Open!D393</f>
        <v>0</v>
      </c>
      <c r="H405" s="128" t="e">
        <f t="shared" si="44"/>
        <v>#DIV/0!</v>
      </c>
      <c r="I405" s="133" t="s">
        <v>769</v>
      </c>
      <c r="J405" s="115">
        <f>Open!H393</f>
        <v>0</v>
      </c>
      <c r="K405" s="141">
        <f>Open!G393</f>
        <v>0</v>
      </c>
      <c r="L405" s="120" t="e">
        <f t="shared" si="45"/>
        <v>#DIV/0!</v>
      </c>
      <c r="M405" s="127" t="str">
        <f t="shared" si="46"/>
        <v/>
      </c>
      <c r="N405" s="128" t="str">
        <f t="shared" si="47"/>
        <v/>
      </c>
      <c r="O405" s="129" t="str">
        <f t="shared" si="48"/>
        <v/>
      </c>
      <c r="P405" s="133"/>
    </row>
    <row r="406" spans="2:16" s="77" customFormat="1" ht="15.75" thickBot="1" x14ac:dyDescent="0.3">
      <c r="B406" s="130" t="e">
        <f t="shared" si="42"/>
        <v>#DIV/0!</v>
      </c>
      <c r="C406" s="143">
        <f>NSE!B394</f>
        <v>0</v>
      </c>
      <c r="D406" s="115">
        <f>Open!B394</f>
        <v>0</v>
      </c>
      <c r="E406" s="124" t="s">
        <v>386</v>
      </c>
      <c r="F406" s="148" t="e">
        <f t="shared" si="43"/>
        <v>#DIV/0!</v>
      </c>
      <c r="G406" s="140">
        <f>Open!D394</f>
        <v>0</v>
      </c>
      <c r="H406" s="128" t="e">
        <f t="shared" si="44"/>
        <v>#DIV/0!</v>
      </c>
      <c r="I406" s="133" t="s">
        <v>770</v>
      </c>
      <c r="J406" s="115">
        <f>Open!H394</f>
        <v>0</v>
      </c>
      <c r="K406" s="141">
        <f>Open!G394</f>
        <v>0</v>
      </c>
      <c r="L406" s="120" t="e">
        <f t="shared" si="45"/>
        <v>#DIV/0!</v>
      </c>
      <c r="M406" s="127" t="str">
        <f t="shared" si="46"/>
        <v/>
      </c>
      <c r="N406" s="128" t="str">
        <f t="shared" si="47"/>
        <v/>
      </c>
      <c r="O406" s="129" t="str">
        <f t="shared" si="48"/>
        <v/>
      </c>
      <c r="P406" s="133"/>
    </row>
    <row r="407" spans="2:16" s="77" customFormat="1" ht="15.75" thickBot="1" x14ac:dyDescent="0.3">
      <c r="B407" s="130" t="e">
        <f t="shared" si="42"/>
        <v>#DIV/0!</v>
      </c>
      <c r="C407" s="143">
        <f>NSE!B395</f>
        <v>0</v>
      </c>
      <c r="D407" s="115">
        <f>Open!B395</f>
        <v>0</v>
      </c>
      <c r="E407" s="124" t="s">
        <v>386</v>
      </c>
      <c r="F407" s="148" t="e">
        <f t="shared" si="43"/>
        <v>#DIV/0!</v>
      </c>
      <c r="G407" s="140">
        <f>Open!D395</f>
        <v>0</v>
      </c>
      <c r="H407" s="128" t="e">
        <f t="shared" si="44"/>
        <v>#DIV/0!</v>
      </c>
      <c r="I407" s="133" t="s">
        <v>771</v>
      </c>
      <c r="J407" s="115">
        <f>Open!H395</f>
        <v>0</v>
      </c>
      <c r="K407" s="141">
        <f>Open!G395</f>
        <v>0</v>
      </c>
      <c r="L407" s="120" t="e">
        <f t="shared" si="45"/>
        <v>#DIV/0!</v>
      </c>
      <c r="M407" s="127" t="str">
        <f t="shared" si="46"/>
        <v/>
      </c>
      <c r="N407" s="128" t="str">
        <f t="shared" si="47"/>
        <v/>
      </c>
      <c r="O407" s="129" t="str">
        <f t="shared" si="48"/>
        <v/>
      </c>
      <c r="P407" s="133"/>
    </row>
    <row r="408" spans="2:16" s="77" customFormat="1" ht="15.75" thickBot="1" x14ac:dyDescent="0.3">
      <c r="B408" s="130" t="e">
        <f t="shared" si="42"/>
        <v>#DIV/0!</v>
      </c>
      <c r="C408" s="143">
        <f>NSE!B396</f>
        <v>0</v>
      </c>
      <c r="D408" s="115">
        <f>Open!B396</f>
        <v>0</v>
      </c>
      <c r="E408" s="124" t="s">
        <v>386</v>
      </c>
      <c r="F408" s="148" t="e">
        <f t="shared" si="43"/>
        <v>#DIV/0!</v>
      </c>
      <c r="G408" s="140">
        <f>Open!D396</f>
        <v>0</v>
      </c>
      <c r="H408" s="128" t="e">
        <f t="shared" si="44"/>
        <v>#DIV/0!</v>
      </c>
      <c r="I408" s="133" t="s">
        <v>772</v>
      </c>
      <c r="J408" s="115">
        <f>Open!H396</f>
        <v>0</v>
      </c>
      <c r="K408" s="141">
        <f>Open!G396</f>
        <v>0</v>
      </c>
      <c r="L408" s="120" t="e">
        <f t="shared" si="45"/>
        <v>#DIV/0!</v>
      </c>
      <c r="M408" s="127" t="str">
        <f t="shared" si="46"/>
        <v/>
      </c>
      <c r="N408" s="128" t="str">
        <f t="shared" si="47"/>
        <v/>
      </c>
      <c r="O408" s="129" t="str">
        <f t="shared" si="48"/>
        <v/>
      </c>
      <c r="P408" s="133"/>
    </row>
    <row r="409" spans="2:16" s="77" customFormat="1" ht="15.75" thickBot="1" x14ac:dyDescent="0.3">
      <c r="B409" s="130" t="e">
        <f t="shared" si="42"/>
        <v>#DIV/0!</v>
      </c>
      <c r="C409" s="143">
        <f>NSE!B397</f>
        <v>0</v>
      </c>
      <c r="D409" s="115">
        <f>Open!B397</f>
        <v>0</v>
      </c>
      <c r="E409" s="124" t="s">
        <v>386</v>
      </c>
      <c r="F409" s="148" t="e">
        <f t="shared" si="43"/>
        <v>#DIV/0!</v>
      </c>
      <c r="G409" s="140">
        <f>Open!D397</f>
        <v>0</v>
      </c>
      <c r="H409" s="128" t="e">
        <f t="shared" si="44"/>
        <v>#DIV/0!</v>
      </c>
      <c r="I409" s="133" t="s">
        <v>773</v>
      </c>
      <c r="J409" s="115">
        <f>Open!H397</f>
        <v>0</v>
      </c>
      <c r="K409" s="141">
        <f>Open!G397</f>
        <v>0</v>
      </c>
      <c r="L409" s="120" t="e">
        <f t="shared" si="45"/>
        <v>#DIV/0!</v>
      </c>
      <c r="M409" s="127" t="str">
        <f t="shared" si="46"/>
        <v/>
      </c>
      <c r="N409" s="128" t="str">
        <f t="shared" si="47"/>
        <v/>
      </c>
      <c r="O409" s="129" t="str">
        <f t="shared" si="48"/>
        <v/>
      </c>
      <c r="P409" s="133"/>
    </row>
    <row r="410" spans="2:16" s="77" customFormat="1" ht="15.75" thickBot="1" x14ac:dyDescent="0.3">
      <c r="B410" s="130" t="e">
        <f t="shared" si="42"/>
        <v>#DIV/0!</v>
      </c>
      <c r="C410" s="143">
        <f>NSE!B398</f>
        <v>0</v>
      </c>
      <c r="D410" s="115">
        <f>Open!B398</f>
        <v>0</v>
      </c>
      <c r="E410" s="124" t="s">
        <v>386</v>
      </c>
      <c r="F410" s="148" t="e">
        <f t="shared" si="43"/>
        <v>#DIV/0!</v>
      </c>
      <c r="G410" s="140">
        <f>Open!D398</f>
        <v>0</v>
      </c>
      <c r="H410" s="128" t="e">
        <f t="shared" si="44"/>
        <v>#DIV/0!</v>
      </c>
      <c r="I410" s="133" t="s">
        <v>774</v>
      </c>
      <c r="J410" s="115">
        <f>Open!H398</f>
        <v>0</v>
      </c>
      <c r="K410" s="141">
        <f>Open!G398</f>
        <v>0</v>
      </c>
      <c r="L410" s="120" t="e">
        <f t="shared" si="45"/>
        <v>#DIV/0!</v>
      </c>
      <c r="M410" s="127" t="str">
        <f t="shared" si="46"/>
        <v/>
      </c>
      <c r="N410" s="128" t="str">
        <f t="shared" si="47"/>
        <v/>
      </c>
      <c r="O410" s="129" t="str">
        <f t="shared" si="48"/>
        <v/>
      </c>
      <c r="P410" s="133"/>
    </row>
    <row r="411" spans="2:16" s="77" customFormat="1" ht="15.75" thickBot="1" x14ac:dyDescent="0.3">
      <c r="B411" s="130" t="e">
        <f t="shared" si="42"/>
        <v>#DIV/0!</v>
      </c>
      <c r="C411" s="143">
        <f>NSE!B399</f>
        <v>0</v>
      </c>
      <c r="D411" s="115">
        <f>Open!B399</f>
        <v>0</v>
      </c>
      <c r="E411" s="124" t="s">
        <v>386</v>
      </c>
      <c r="F411" s="148" t="e">
        <f t="shared" si="43"/>
        <v>#DIV/0!</v>
      </c>
      <c r="G411" s="140">
        <f>Open!D399</f>
        <v>0</v>
      </c>
      <c r="H411" s="128" t="e">
        <f t="shared" si="44"/>
        <v>#DIV/0!</v>
      </c>
      <c r="I411" s="133" t="s">
        <v>775</v>
      </c>
      <c r="J411" s="115">
        <f>Open!H399</f>
        <v>0</v>
      </c>
      <c r="K411" s="141">
        <f>Open!G399</f>
        <v>0</v>
      </c>
      <c r="L411" s="120" t="e">
        <f t="shared" si="45"/>
        <v>#DIV/0!</v>
      </c>
      <c r="M411" s="127" t="str">
        <f t="shared" si="46"/>
        <v/>
      </c>
      <c r="N411" s="128" t="str">
        <f t="shared" si="47"/>
        <v/>
      </c>
      <c r="O411" s="129" t="str">
        <f t="shared" si="48"/>
        <v/>
      </c>
      <c r="P411" s="133"/>
    </row>
    <row r="412" spans="2:16" s="77" customFormat="1" ht="15.75" thickBot="1" x14ac:dyDescent="0.3">
      <c r="B412" s="130" t="e">
        <f t="shared" si="42"/>
        <v>#DIV/0!</v>
      </c>
      <c r="C412" s="143">
        <f>NSE!B400</f>
        <v>0</v>
      </c>
      <c r="D412" s="115">
        <f>Open!B400</f>
        <v>0</v>
      </c>
      <c r="E412" s="124" t="s">
        <v>386</v>
      </c>
      <c r="F412" s="148" t="e">
        <f t="shared" si="43"/>
        <v>#DIV/0!</v>
      </c>
      <c r="G412" s="140">
        <f>Open!D400</f>
        <v>0</v>
      </c>
      <c r="H412" s="128" t="e">
        <f t="shared" si="44"/>
        <v>#DIV/0!</v>
      </c>
      <c r="I412" s="133" t="s">
        <v>776</v>
      </c>
      <c r="J412" s="115">
        <f>Open!H400</f>
        <v>0</v>
      </c>
      <c r="K412" s="141">
        <f>Open!G400</f>
        <v>0</v>
      </c>
      <c r="L412" s="120" t="e">
        <f t="shared" si="45"/>
        <v>#DIV/0!</v>
      </c>
      <c r="M412" s="127" t="str">
        <f t="shared" si="46"/>
        <v/>
      </c>
      <c r="N412" s="128" t="str">
        <f t="shared" si="47"/>
        <v/>
      </c>
      <c r="O412" s="129" t="str">
        <f t="shared" si="48"/>
        <v/>
      </c>
      <c r="P412" s="133"/>
    </row>
    <row r="413" spans="2:16" s="77" customFormat="1" ht="15.75" thickBot="1" x14ac:dyDescent="0.3">
      <c r="B413" s="130" t="e">
        <f t="shared" si="42"/>
        <v>#DIV/0!</v>
      </c>
      <c r="C413" s="143">
        <f>NSE!B401</f>
        <v>0</v>
      </c>
      <c r="D413" s="115">
        <f>Open!B401</f>
        <v>0</v>
      </c>
      <c r="E413" s="124" t="s">
        <v>386</v>
      </c>
      <c r="F413" s="148" t="e">
        <f t="shared" si="43"/>
        <v>#DIV/0!</v>
      </c>
      <c r="G413" s="140">
        <f>Open!D401</f>
        <v>0</v>
      </c>
      <c r="H413" s="128" t="e">
        <f t="shared" si="44"/>
        <v>#DIV/0!</v>
      </c>
      <c r="I413" s="133" t="s">
        <v>777</v>
      </c>
      <c r="J413" s="115">
        <f>Open!H401</f>
        <v>0</v>
      </c>
      <c r="K413" s="141">
        <f>Open!G401</f>
        <v>0</v>
      </c>
      <c r="L413" s="120" t="e">
        <f t="shared" si="45"/>
        <v>#DIV/0!</v>
      </c>
      <c r="M413" s="127" t="str">
        <f t="shared" si="46"/>
        <v/>
      </c>
      <c r="N413" s="128" t="str">
        <f t="shared" si="47"/>
        <v/>
      </c>
      <c r="O413" s="129" t="str">
        <f t="shared" si="48"/>
        <v/>
      </c>
      <c r="P413" s="133"/>
    </row>
    <row r="414" spans="2:16" s="77" customFormat="1" ht="15.75" thickBot="1" x14ac:dyDescent="0.3">
      <c r="B414" s="130" t="e">
        <f t="shared" si="42"/>
        <v>#DIV/0!</v>
      </c>
      <c r="C414" s="143">
        <f>NSE!B402</f>
        <v>0</v>
      </c>
      <c r="D414" s="115">
        <f>Open!B402</f>
        <v>0</v>
      </c>
      <c r="E414" s="124" t="s">
        <v>386</v>
      </c>
      <c r="F414" s="148" t="e">
        <f t="shared" si="43"/>
        <v>#DIV/0!</v>
      </c>
      <c r="G414" s="140">
        <f>Open!D402</f>
        <v>0</v>
      </c>
      <c r="H414" s="128" t="e">
        <f t="shared" si="44"/>
        <v>#DIV/0!</v>
      </c>
      <c r="I414" s="133" t="s">
        <v>778</v>
      </c>
      <c r="J414" s="115">
        <f>Open!H402</f>
        <v>0</v>
      </c>
      <c r="K414" s="141">
        <f>Open!G402</f>
        <v>0</v>
      </c>
      <c r="L414" s="120" t="e">
        <f t="shared" si="45"/>
        <v>#DIV/0!</v>
      </c>
      <c r="M414" s="127" t="str">
        <f t="shared" si="46"/>
        <v/>
      </c>
      <c r="N414" s="128" t="str">
        <f t="shared" si="47"/>
        <v/>
      </c>
      <c r="O414" s="129" t="str">
        <f t="shared" si="48"/>
        <v/>
      </c>
      <c r="P414" s="133"/>
    </row>
    <row r="415" spans="2:16" s="77" customFormat="1" ht="15.75" thickBot="1" x14ac:dyDescent="0.3">
      <c r="B415" s="130" t="e">
        <f t="shared" si="42"/>
        <v>#DIV/0!</v>
      </c>
      <c r="C415" s="143">
        <f>NSE!B403</f>
        <v>0</v>
      </c>
      <c r="D415" s="115">
        <f>Open!B403</f>
        <v>0</v>
      </c>
      <c r="E415" s="124" t="s">
        <v>386</v>
      </c>
      <c r="F415" s="148" t="e">
        <f t="shared" si="43"/>
        <v>#DIV/0!</v>
      </c>
      <c r="G415" s="140">
        <f>Open!D403</f>
        <v>0</v>
      </c>
      <c r="H415" s="128" t="e">
        <f t="shared" si="44"/>
        <v>#DIV/0!</v>
      </c>
      <c r="I415" s="133" t="s">
        <v>779</v>
      </c>
      <c r="J415" s="115">
        <f>Open!H403</f>
        <v>0</v>
      </c>
      <c r="K415" s="141">
        <f>Open!G403</f>
        <v>0</v>
      </c>
      <c r="L415" s="120" t="e">
        <f t="shared" si="45"/>
        <v>#DIV/0!</v>
      </c>
      <c r="M415" s="127" t="str">
        <f t="shared" si="46"/>
        <v/>
      </c>
      <c r="N415" s="128" t="str">
        <f t="shared" si="47"/>
        <v/>
      </c>
      <c r="O415" s="129" t="str">
        <f t="shared" si="48"/>
        <v/>
      </c>
      <c r="P415" s="133"/>
    </row>
    <row r="416" spans="2:16" s="77" customFormat="1" ht="15.75" thickBot="1" x14ac:dyDescent="0.3">
      <c r="B416" s="130" t="e">
        <f t="shared" si="42"/>
        <v>#DIV/0!</v>
      </c>
      <c r="C416" s="143">
        <f>NSE!B404</f>
        <v>0</v>
      </c>
      <c r="D416" s="115">
        <f>Open!B404</f>
        <v>0</v>
      </c>
      <c r="E416" s="124" t="s">
        <v>386</v>
      </c>
      <c r="F416" s="148" t="e">
        <f t="shared" si="43"/>
        <v>#DIV/0!</v>
      </c>
      <c r="G416" s="140">
        <f>Open!D404</f>
        <v>0</v>
      </c>
      <c r="H416" s="128" t="e">
        <f t="shared" si="44"/>
        <v>#DIV/0!</v>
      </c>
      <c r="I416" s="133" t="s">
        <v>780</v>
      </c>
      <c r="J416" s="115">
        <f>Open!H404</f>
        <v>0</v>
      </c>
      <c r="K416" s="141">
        <f>Open!G404</f>
        <v>0</v>
      </c>
      <c r="L416" s="120" t="e">
        <f t="shared" si="45"/>
        <v>#DIV/0!</v>
      </c>
      <c r="M416" s="127" t="str">
        <f t="shared" si="46"/>
        <v/>
      </c>
      <c r="N416" s="128" t="str">
        <f t="shared" si="47"/>
        <v/>
      </c>
      <c r="O416" s="129" t="str">
        <f t="shared" si="48"/>
        <v/>
      </c>
      <c r="P416" s="133"/>
    </row>
    <row r="417" spans="2:16" s="77" customFormat="1" ht="15.75" thickBot="1" x14ac:dyDescent="0.3">
      <c r="B417" s="130" t="e">
        <f t="shared" si="42"/>
        <v>#DIV/0!</v>
      </c>
      <c r="C417" s="143">
        <f>NSE!B405</f>
        <v>0</v>
      </c>
      <c r="D417" s="115">
        <f>Open!B405</f>
        <v>0</v>
      </c>
      <c r="E417" s="124" t="s">
        <v>386</v>
      </c>
      <c r="F417" s="148" t="e">
        <f t="shared" si="43"/>
        <v>#DIV/0!</v>
      </c>
      <c r="G417" s="140">
        <f>Open!D405</f>
        <v>0</v>
      </c>
      <c r="H417" s="128" t="e">
        <f t="shared" si="44"/>
        <v>#DIV/0!</v>
      </c>
      <c r="I417" s="133" t="s">
        <v>781</v>
      </c>
      <c r="J417" s="115">
        <f>Open!H405</f>
        <v>0</v>
      </c>
      <c r="K417" s="141">
        <f>Open!G405</f>
        <v>0</v>
      </c>
      <c r="L417" s="120" t="e">
        <f t="shared" si="45"/>
        <v>#DIV/0!</v>
      </c>
      <c r="M417" s="127" t="str">
        <f t="shared" si="46"/>
        <v/>
      </c>
      <c r="N417" s="128" t="str">
        <f t="shared" si="47"/>
        <v/>
      </c>
      <c r="O417" s="129" t="str">
        <f t="shared" si="48"/>
        <v/>
      </c>
      <c r="P417" s="133"/>
    </row>
    <row r="418" spans="2:16" s="77" customFormat="1" ht="15.75" thickBot="1" x14ac:dyDescent="0.3">
      <c r="B418" s="130" t="e">
        <f t="shared" si="42"/>
        <v>#DIV/0!</v>
      </c>
      <c r="C418" s="143">
        <f>NSE!B406</f>
        <v>0</v>
      </c>
      <c r="D418" s="115">
        <f>Open!B406</f>
        <v>0</v>
      </c>
      <c r="E418" s="124" t="s">
        <v>386</v>
      </c>
      <c r="F418" s="148" t="e">
        <f t="shared" si="43"/>
        <v>#DIV/0!</v>
      </c>
      <c r="G418" s="140">
        <f>Open!D406</f>
        <v>0</v>
      </c>
      <c r="H418" s="128" t="e">
        <f t="shared" si="44"/>
        <v>#DIV/0!</v>
      </c>
      <c r="I418" s="133" t="s">
        <v>782</v>
      </c>
      <c r="J418" s="115">
        <f>Open!H406</f>
        <v>0</v>
      </c>
      <c r="K418" s="141">
        <f>Open!G406</f>
        <v>0</v>
      </c>
      <c r="L418" s="120" t="e">
        <f t="shared" si="45"/>
        <v>#DIV/0!</v>
      </c>
      <c r="M418" s="127" t="str">
        <f t="shared" si="46"/>
        <v/>
      </c>
      <c r="N418" s="128" t="str">
        <f t="shared" si="47"/>
        <v/>
      </c>
      <c r="O418" s="129" t="str">
        <f t="shared" si="48"/>
        <v/>
      </c>
      <c r="P418" s="133"/>
    </row>
    <row r="419" spans="2:16" s="77" customFormat="1" ht="15.75" thickBot="1" x14ac:dyDescent="0.3">
      <c r="B419" s="130" t="e">
        <f t="shared" ref="B419:B482" si="49">IF(AND(L419="",H419=""),"",IF(AND(L419&lt;&gt;"",H419&lt;&gt;""),"C","O"))</f>
        <v>#DIV/0!</v>
      </c>
      <c r="C419" s="143">
        <f>NSE!B407</f>
        <v>0</v>
      </c>
      <c r="D419" s="115">
        <f>Open!B407</f>
        <v>0</v>
      </c>
      <c r="E419" s="124" t="s">
        <v>386</v>
      </c>
      <c r="F419" s="148" t="e">
        <f t="shared" ref="F419:F482" si="50">$D$5/G419</f>
        <v>#DIV/0!</v>
      </c>
      <c r="G419" s="140">
        <f>Open!D407</f>
        <v>0</v>
      </c>
      <c r="H419" s="128" t="e">
        <f t="shared" ref="H419:H482" si="51">IF(F419*G419=0,"",F419*G419)</f>
        <v>#DIV/0!</v>
      </c>
      <c r="I419" s="133" t="s">
        <v>783</v>
      </c>
      <c r="J419" s="115">
        <f>Open!H407</f>
        <v>0</v>
      </c>
      <c r="K419" s="141">
        <f>Open!G407</f>
        <v>0</v>
      </c>
      <c r="L419" s="120" t="e">
        <f t="shared" ref="L419:L482" si="52">IF(F419*K419=0,"",F419*K419)</f>
        <v>#DIV/0!</v>
      </c>
      <c r="M419" s="127" t="str">
        <f t="shared" ref="M419:M482" si="53">IF(J419&gt;0,J419-C419,"")</f>
        <v/>
      </c>
      <c r="N419" s="128" t="str">
        <f t="shared" ref="N419:N482" si="54">IFERROR(L419-H419,"")</f>
        <v/>
      </c>
      <c r="O419" s="129" t="str">
        <f t="shared" ref="O419:O482" si="55">IFERROR(IF(F419&lt;0,-N419/H419,N419/H419),"")</f>
        <v/>
      </c>
      <c r="P419" s="133"/>
    </row>
    <row r="420" spans="2:16" s="77" customFormat="1" ht="15.75" thickBot="1" x14ac:dyDescent="0.3">
      <c r="B420" s="130" t="e">
        <f t="shared" si="49"/>
        <v>#DIV/0!</v>
      </c>
      <c r="C420" s="143">
        <f>NSE!B408</f>
        <v>0</v>
      </c>
      <c r="D420" s="115">
        <f>Open!B408</f>
        <v>0</v>
      </c>
      <c r="E420" s="124" t="s">
        <v>386</v>
      </c>
      <c r="F420" s="148" t="e">
        <f t="shared" si="50"/>
        <v>#DIV/0!</v>
      </c>
      <c r="G420" s="140">
        <f>Open!D408</f>
        <v>0</v>
      </c>
      <c r="H420" s="128" t="e">
        <f t="shared" si="51"/>
        <v>#DIV/0!</v>
      </c>
      <c r="I420" s="133" t="s">
        <v>784</v>
      </c>
      <c r="J420" s="115">
        <f>Open!H408</f>
        <v>0</v>
      </c>
      <c r="K420" s="141">
        <f>Open!G408</f>
        <v>0</v>
      </c>
      <c r="L420" s="120" t="e">
        <f t="shared" si="52"/>
        <v>#DIV/0!</v>
      </c>
      <c r="M420" s="127" t="str">
        <f t="shared" si="53"/>
        <v/>
      </c>
      <c r="N420" s="128" t="str">
        <f t="shared" si="54"/>
        <v/>
      </c>
      <c r="O420" s="129" t="str">
        <f t="shared" si="55"/>
        <v/>
      </c>
      <c r="P420" s="133"/>
    </row>
    <row r="421" spans="2:16" s="77" customFormat="1" ht="15.75" thickBot="1" x14ac:dyDescent="0.3">
      <c r="B421" s="130" t="e">
        <f t="shared" si="49"/>
        <v>#DIV/0!</v>
      </c>
      <c r="C421" s="143">
        <f>NSE!B409</f>
        <v>0</v>
      </c>
      <c r="D421" s="115">
        <f>Open!B409</f>
        <v>0</v>
      </c>
      <c r="E421" s="124" t="s">
        <v>386</v>
      </c>
      <c r="F421" s="148" t="e">
        <f t="shared" si="50"/>
        <v>#DIV/0!</v>
      </c>
      <c r="G421" s="140">
        <f>Open!D409</f>
        <v>0</v>
      </c>
      <c r="H421" s="128" t="e">
        <f t="shared" si="51"/>
        <v>#DIV/0!</v>
      </c>
      <c r="I421" s="133" t="s">
        <v>785</v>
      </c>
      <c r="J421" s="115">
        <f>Open!H409</f>
        <v>0</v>
      </c>
      <c r="K421" s="141">
        <f>Open!G409</f>
        <v>0</v>
      </c>
      <c r="L421" s="120" t="e">
        <f t="shared" si="52"/>
        <v>#DIV/0!</v>
      </c>
      <c r="M421" s="127" t="str">
        <f t="shared" si="53"/>
        <v/>
      </c>
      <c r="N421" s="128" t="str">
        <f t="shared" si="54"/>
        <v/>
      </c>
      <c r="O421" s="129" t="str">
        <f t="shared" si="55"/>
        <v/>
      </c>
      <c r="P421" s="133"/>
    </row>
    <row r="422" spans="2:16" s="77" customFormat="1" ht="15.75" thickBot="1" x14ac:dyDescent="0.3">
      <c r="B422" s="130" t="e">
        <f t="shared" si="49"/>
        <v>#DIV/0!</v>
      </c>
      <c r="C422" s="143">
        <f>NSE!B410</f>
        <v>0</v>
      </c>
      <c r="D422" s="115">
        <f>Open!B410</f>
        <v>0</v>
      </c>
      <c r="E422" s="124" t="s">
        <v>386</v>
      </c>
      <c r="F422" s="148" t="e">
        <f t="shared" si="50"/>
        <v>#DIV/0!</v>
      </c>
      <c r="G422" s="140">
        <f>Open!D410</f>
        <v>0</v>
      </c>
      <c r="H422" s="128" t="e">
        <f t="shared" si="51"/>
        <v>#DIV/0!</v>
      </c>
      <c r="I422" s="133" t="s">
        <v>786</v>
      </c>
      <c r="J422" s="115">
        <f>Open!H410</f>
        <v>0</v>
      </c>
      <c r="K422" s="141">
        <f>Open!G410</f>
        <v>0</v>
      </c>
      <c r="L422" s="120" t="e">
        <f t="shared" si="52"/>
        <v>#DIV/0!</v>
      </c>
      <c r="M422" s="127" t="str">
        <f t="shared" si="53"/>
        <v/>
      </c>
      <c r="N422" s="128" t="str">
        <f t="shared" si="54"/>
        <v/>
      </c>
      <c r="O422" s="129" t="str">
        <f t="shared" si="55"/>
        <v/>
      </c>
      <c r="P422" s="133"/>
    </row>
    <row r="423" spans="2:16" s="77" customFormat="1" ht="15.75" thickBot="1" x14ac:dyDescent="0.3">
      <c r="B423" s="130" t="e">
        <f t="shared" si="49"/>
        <v>#DIV/0!</v>
      </c>
      <c r="C423" s="143">
        <f>NSE!B411</f>
        <v>0</v>
      </c>
      <c r="D423" s="115">
        <f>Open!B411</f>
        <v>0</v>
      </c>
      <c r="E423" s="124" t="s">
        <v>386</v>
      </c>
      <c r="F423" s="148" t="e">
        <f t="shared" si="50"/>
        <v>#DIV/0!</v>
      </c>
      <c r="G423" s="140">
        <f>Open!D411</f>
        <v>0</v>
      </c>
      <c r="H423" s="128" t="e">
        <f t="shared" si="51"/>
        <v>#DIV/0!</v>
      </c>
      <c r="I423" s="133" t="s">
        <v>787</v>
      </c>
      <c r="J423" s="115">
        <f>Open!H411</f>
        <v>0</v>
      </c>
      <c r="K423" s="141">
        <f>Open!G411</f>
        <v>0</v>
      </c>
      <c r="L423" s="120" t="e">
        <f t="shared" si="52"/>
        <v>#DIV/0!</v>
      </c>
      <c r="M423" s="127" t="str">
        <f t="shared" si="53"/>
        <v/>
      </c>
      <c r="N423" s="128" t="str">
        <f t="shared" si="54"/>
        <v/>
      </c>
      <c r="O423" s="129" t="str">
        <f t="shared" si="55"/>
        <v/>
      </c>
      <c r="P423" s="133"/>
    </row>
    <row r="424" spans="2:16" s="77" customFormat="1" ht="15.75" thickBot="1" x14ac:dyDescent="0.3">
      <c r="B424" s="130" t="e">
        <f t="shared" si="49"/>
        <v>#DIV/0!</v>
      </c>
      <c r="C424" s="143">
        <f>NSE!B412</f>
        <v>0</v>
      </c>
      <c r="D424" s="115">
        <f>Open!B412</f>
        <v>0</v>
      </c>
      <c r="E424" s="124" t="s">
        <v>386</v>
      </c>
      <c r="F424" s="148" t="e">
        <f t="shared" si="50"/>
        <v>#DIV/0!</v>
      </c>
      <c r="G424" s="140">
        <f>Open!D412</f>
        <v>0</v>
      </c>
      <c r="H424" s="128" t="e">
        <f t="shared" si="51"/>
        <v>#DIV/0!</v>
      </c>
      <c r="I424" s="133" t="s">
        <v>788</v>
      </c>
      <c r="J424" s="115">
        <f>Open!H412</f>
        <v>0</v>
      </c>
      <c r="K424" s="141">
        <f>Open!G412</f>
        <v>0</v>
      </c>
      <c r="L424" s="120" t="e">
        <f t="shared" si="52"/>
        <v>#DIV/0!</v>
      </c>
      <c r="M424" s="127" t="str">
        <f t="shared" si="53"/>
        <v/>
      </c>
      <c r="N424" s="128" t="str">
        <f t="shared" si="54"/>
        <v/>
      </c>
      <c r="O424" s="129" t="str">
        <f t="shared" si="55"/>
        <v/>
      </c>
      <c r="P424" s="133"/>
    </row>
    <row r="425" spans="2:16" s="77" customFormat="1" ht="15.75" thickBot="1" x14ac:dyDescent="0.3">
      <c r="B425" s="130" t="e">
        <f t="shared" si="49"/>
        <v>#DIV/0!</v>
      </c>
      <c r="C425" s="143">
        <f>NSE!B413</f>
        <v>0</v>
      </c>
      <c r="D425" s="115">
        <f>Open!B413</f>
        <v>0</v>
      </c>
      <c r="E425" s="124" t="s">
        <v>386</v>
      </c>
      <c r="F425" s="148" t="e">
        <f t="shared" si="50"/>
        <v>#DIV/0!</v>
      </c>
      <c r="G425" s="140">
        <f>Open!D413</f>
        <v>0</v>
      </c>
      <c r="H425" s="128" t="e">
        <f t="shared" si="51"/>
        <v>#DIV/0!</v>
      </c>
      <c r="I425" s="133" t="s">
        <v>789</v>
      </c>
      <c r="J425" s="115">
        <f>Open!H413</f>
        <v>0</v>
      </c>
      <c r="K425" s="141">
        <f>Open!G413</f>
        <v>0</v>
      </c>
      <c r="L425" s="120" t="e">
        <f t="shared" si="52"/>
        <v>#DIV/0!</v>
      </c>
      <c r="M425" s="127" t="str">
        <f t="shared" si="53"/>
        <v/>
      </c>
      <c r="N425" s="128" t="str">
        <f t="shared" si="54"/>
        <v/>
      </c>
      <c r="O425" s="129" t="str">
        <f t="shared" si="55"/>
        <v/>
      </c>
      <c r="P425" s="133"/>
    </row>
    <row r="426" spans="2:16" s="77" customFormat="1" ht="15.75" thickBot="1" x14ac:dyDescent="0.3">
      <c r="B426" s="130" t="e">
        <f t="shared" si="49"/>
        <v>#DIV/0!</v>
      </c>
      <c r="C426" s="143">
        <f>NSE!B414</f>
        <v>0</v>
      </c>
      <c r="D426" s="115">
        <f>Open!B414</f>
        <v>0</v>
      </c>
      <c r="E426" s="124" t="s">
        <v>386</v>
      </c>
      <c r="F426" s="148" t="e">
        <f t="shared" si="50"/>
        <v>#DIV/0!</v>
      </c>
      <c r="G426" s="140">
        <f>Open!D414</f>
        <v>0</v>
      </c>
      <c r="H426" s="128" t="e">
        <f t="shared" si="51"/>
        <v>#DIV/0!</v>
      </c>
      <c r="I426" s="133" t="s">
        <v>790</v>
      </c>
      <c r="J426" s="115">
        <f>Open!H414</f>
        <v>0</v>
      </c>
      <c r="K426" s="141">
        <f>Open!G414</f>
        <v>0</v>
      </c>
      <c r="L426" s="120" t="e">
        <f t="shared" si="52"/>
        <v>#DIV/0!</v>
      </c>
      <c r="M426" s="127" t="str">
        <f t="shared" si="53"/>
        <v/>
      </c>
      <c r="N426" s="128" t="str">
        <f t="shared" si="54"/>
        <v/>
      </c>
      <c r="O426" s="129" t="str">
        <f t="shared" si="55"/>
        <v/>
      </c>
      <c r="P426" s="133"/>
    </row>
    <row r="427" spans="2:16" s="77" customFormat="1" ht="15.75" thickBot="1" x14ac:dyDescent="0.3">
      <c r="B427" s="130" t="e">
        <f t="shared" si="49"/>
        <v>#DIV/0!</v>
      </c>
      <c r="C427" s="143">
        <f>NSE!B415</f>
        <v>0</v>
      </c>
      <c r="D427" s="115">
        <f>Open!B415</f>
        <v>0</v>
      </c>
      <c r="E427" s="124" t="s">
        <v>386</v>
      </c>
      <c r="F427" s="148" t="e">
        <f t="shared" si="50"/>
        <v>#DIV/0!</v>
      </c>
      <c r="G427" s="140">
        <f>Open!D415</f>
        <v>0</v>
      </c>
      <c r="H427" s="128" t="e">
        <f t="shared" si="51"/>
        <v>#DIV/0!</v>
      </c>
      <c r="I427" s="133" t="s">
        <v>791</v>
      </c>
      <c r="J427" s="115">
        <f>Open!H415</f>
        <v>0</v>
      </c>
      <c r="K427" s="141">
        <f>Open!G415</f>
        <v>0</v>
      </c>
      <c r="L427" s="120" t="e">
        <f t="shared" si="52"/>
        <v>#DIV/0!</v>
      </c>
      <c r="M427" s="127" t="str">
        <f t="shared" si="53"/>
        <v/>
      </c>
      <c r="N427" s="128" t="str">
        <f t="shared" si="54"/>
        <v/>
      </c>
      <c r="O427" s="129" t="str">
        <f t="shared" si="55"/>
        <v/>
      </c>
      <c r="P427" s="133"/>
    </row>
    <row r="428" spans="2:16" s="77" customFormat="1" ht="15.75" thickBot="1" x14ac:dyDescent="0.3">
      <c r="B428" s="130" t="e">
        <f t="shared" si="49"/>
        <v>#DIV/0!</v>
      </c>
      <c r="C428" s="143">
        <f>NSE!B416</f>
        <v>0</v>
      </c>
      <c r="D428" s="115">
        <f>Open!B416</f>
        <v>0</v>
      </c>
      <c r="E428" s="124" t="s">
        <v>386</v>
      </c>
      <c r="F428" s="148" t="e">
        <f t="shared" si="50"/>
        <v>#DIV/0!</v>
      </c>
      <c r="G428" s="140">
        <f>Open!D416</f>
        <v>0</v>
      </c>
      <c r="H428" s="128" t="e">
        <f t="shared" si="51"/>
        <v>#DIV/0!</v>
      </c>
      <c r="I428" s="133" t="s">
        <v>792</v>
      </c>
      <c r="J428" s="115">
        <f>Open!H416</f>
        <v>0</v>
      </c>
      <c r="K428" s="141">
        <f>Open!G416</f>
        <v>0</v>
      </c>
      <c r="L428" s="120" t="e">
        <f t="shared" si="52"/>
        <v>#DIV/0!</v>
      </c>
      <c r="M428" s="127" t="str">
        <f t="shared" si="53"/>
        <v/>
      </c>
      <c r="N428" s="128" t="str">
        <f t="shared" si="54"/>
        <v/>
      </c>
      <c r="O428" s="129" t="str">
        <f t="shared" si="55"/>
        <v/>
      </c>
      <c r="P428" s="133"/>
    </row>
    <row r="429" spans="2:16" s="77" customFormat="1" ht="15.75" thickBot="1" x14ac:dyDescent="0.3">
      <c r="B429" s="130" t="e">
        <f t="shared" si="49"/>
        <v>#DIV/0!</v>
      </c>
      <c r="C429" s="143">
        <f>NSE!B417</f>
        <v>0</v>
      </c>
      <c r="D429" s="115">
        <f>Open!B417</f>
        <v>0</v>
      </c>
      <c r="E429" s="124" t="s">
        <v>386</v>
      </c>
      <c r="F429" s="148" t="e">
        <f t="shared" si="50"/>
        <v>#DIV/0!</v>
      </c>
      <c r="G429" s="140">
        <f>Open!D417</f>
        <v>0</v>
      </c>
      <c r="H429" s="128" t="e">
        <f t="shared" si="51"/>
        <v>#DIV/0!</v>
      </c>
      <c r="I429" s="133" t="s">
        <v>793</v>
      </c>
      <c r="J429" s="115">
        <f>Open!H417</f>
        <v>0</v>
      </c>
      <c r="K429" s="141">
        <f>Open!G417</f>
        <v>0</v>
      </c>
      <c r="L429" s="120" t="e">
        <f t="shared" si="52"/>
        <v>#DIV/0!</v>
      </c>
      <c r="M429" s="127" t="str">
        <f t="shared" si="53"/>
        <v/>
      </c>
      <c r="N429" s="128" t="str">
        <f t="shared" si="54"/>
        <v/>
      </c>
      <c r="O429" s="129" t="str">
        <f t="shared" si="55"/>
        <v/>
      </c>
      <c r="P429" s="133"/>
    </row>
    <row r="430" spans="2:16" s="77" customFormat="1" ht="15.75" thickBot="1" x14ac:dyDescent="0.3">
      <c r="B430" s="130" t="e">
        <f t="shared" si="49"/>
        <v>#DIV/0!</v>
      </c>
      <c r="C430" s="143">
        <f>NSE!B418</f>
        <v>0</v>
      </c>
      <c r="D430" s="115">
        <f>Open!B418</f>
        <v>0</v>
      </c>
      <c r="E430" s="124" t="s">
        <v>386</v>
      </c>
      <c r="F430" s="148" t="e">
        <f t="shared" si="50"/>
        <v>#DIV/0!</v>
      </c>
      <c r="G430" s="140">
        <f>Open!D418</f>
        <v>0</v>
      </c>
      <c r="H430" s="128" t="e">
        <f t="shared" si="51"/>
        <v>#DIV/0!</v>
      </c>
      <c r="I430" s="133" t="s">
        <v>794</v>
      </c>
      <c r="J430" s="115">
        <f>Open!H418</f>
        <v>0</v>
      </c>
      <c r="K430" s="141">
        <f>Open!G418</f>
        <v>0</v>
      </c>
      <c r="L430" s="120" t="e">
        <f t="shared" si="52"/>
        <v>#DIV/0!</v>
      </c>
      <c r="M430" s="127" t="str">
        <f t="shared" si="53"/>
        <v/>
      </c>
      <c r="N430" s="128" t="str">
        <f t="shared" si="54"/>
        <v/>
      </c>
      <c r="O430" s="129" t="str">
        <f t="shared" si="55"/>
        <v/>
      </c>
      <c r="P430" s="133"/>
    </row>
    <row r="431" spans="2:16" s="77" customFormat="1" ht="15.75" thickBot="1" x14ac:dyDescent="0.3">
      <c r="B431" s="130" t="e">
        <f t="shared" si="49"/>
        <v>#DIV/0!</v>
      </c>
      <c r="C431" s="143">
        <f>NSE!B419</f>
        <v>0</v>
      </c>
      <c r="D431" s="115">
        <f>Open!B419</f>
        <v>0</v>
      </c>
      <c r="E431" s="124" t="s">
        <v>386</v>
      </c>
      <c r="F431" s="148" t="e">
        <f t="shared" si="50"/>
        <v>#DIV/0!</v>
      </c>
      <c r="G431" s="140">
        <f>Open!D419</f>
        <v>0</v>
      </c>
      <c r="H431" s="128" t="e">
        <f t="shared" si="51"/>
        <v>#DIV/0!</v>
      </c>
      <c r="I431" s="133" t="s">
        <v>795</v>
      </c>
      <c r="J431" s="115">
        <f>Open!H419</f>
        <v>0</v>
      </c>
      <c r="K431" s="141">
        <f>Open!G419</f>
        <v>0</v>
      </c>
      <c r="L431" s="120" t="e">
        <f t="shared" si="52"/>
        <v>#DIV/0!</v>
      </c>
      <c r="M431" s="127" t="str">
        <f t="shared" si="53"/>
        <v/>
      </c>
      <c r="N431" s="128" t="str">
        <f t="shared" si="54"/>
        <v/>
      </c>
      <c r="O431" s="129" t="str">
        <f t="shared" si="55"/>
        <v/>
      </c>
      <c r="P431" s="133"/>
    </row>
    <row r="432" spans="2:16" s="77" customFormat="1" ht="15.75" thickBot="1" x14ac:dyDescent="0.3">
      <c r="B432" s="130" t="e">
        <f t="shared" si="49"/>
        <v>#DIV/0!</v>
      </c>
      <c r="C432" s="143">
        <f>NSE!B420</f>
        <v>0</v>
      </c>
      <c r="D432" s="115">
        <f>Open!B420</f>
        <v>0</v>
      </c>
      <c r="E432" s="124" t="s">
        <v>386</v>
      </c>
      <c r="F432" s="148" t="e">
        <f t="shared" si="50"/>
        <v>#DIV/0!</v>
      </c>
      <c r="G432" s="140">
        <f>Open!D420</f>
        <v>0</v>
      </c>
      <c r="H432" s="128" t="e">
        <f t="shared" si="51"/>
        <v>#DIV/0!</v>
      </c>
      <c r="I432" s="133" t="s">
        <v>796</v>
      </c>
      <c r="J432" s="115">
        <f>Open!H420</f>
        <v>0</v>
      </c>
      <c r="K432" s="141">
        <f>Open!G420</f>
        <v>0</v>
      </c>
      <c r="L432" s="120" t="e">
        <f t="shared" si="52"/>
        <v>#DIV/0!</v>
      </c>
      <c r="M432" s="127" t="str">
        <f t="shared" si="53"/>
        <v/>
      </c>
      <c r="N432" s="128" t="str">
        <f t="shared" si="54"/>
        <v/>
      </c>
      <c r="O432" s="129" t="str">
        <f t="shared" si="55"/>
        <v/>
      </c>
      <c r="P432" s="133"/>
    </row>
    <row r="433" spans="2:16" s="77" customFormat="1" ht="15.75" thickBot="1" x14ac:dyDescent="0.3">
      <c r="B433" s="130" t="e">
        <f t="shared" si="49"/>
        <v>#DIV/0!</v>
      </c>
      <c r="C433" s="143">
        <f>NSE!B421</f>
        <v>0</v>
      </c>
      <c r="D433" s="115">
        <f>Open!B421</f>
        <v>0</v>
      </c>
      <c r="E433" s="124" t="s">
        <v>386</v>
      </c>
      <c r="F433" s="148" t="e">
        <f t="shared" si="50"/>
        <v>#DIV/0!</v>
      </c>
      <c r="G433" s="140">
        <f>Open!D421</f>
        <v>0</v>
      </c>
      <c r="H433" s="128" t="e">
        <f t="shared" si="51"/>
        <v>#DIV/0!</v>
      </c>
      <c r="I433" s="133" t="s">
        <v>797</v>
      </c>
      <c r="J433" s="115">
        <f>Open!H421</f>
        <v>0</v>
      </c>
      <c r="K433" s="141">
        <f>Open!G421</f>
        <v>0</v>
      </c>
      <c r="L433" s="120" t="e">
        <f t="shared" si="52"/>
        <v>#DIV/0!</v>
      </c>
      <c r="M433" s="127" t="str">
        <f t="shared" si="53"/>
        <v/>
      </c>
      <c r="N433" s="128" t="str">
        <f t="shared" si="54"/>
        <v/>
      </c>
      <c r="O433" s="129" t="str">
        <f t="shared" si="55"/>
        <v/>
      </c>
      <c r="P433" s="133"/>
    </row>
    <row r="434" spans="2:16" s="77" customFormat="1" ht="15.75" thickBot="1" x14ac:dyDescent="0.3">
      <c r="B434" s="130" t="e">
        <f t="shared" si="49"/>
        <v>#DIV/0!</v>
      </c>
      <c r="C434" s="143">
        <f>NSE!B422</f>
        <v>0</v>
      </c>
      <c r="D434" s="115">
        <f>Open!B422</f>
        <v>0</v>
      </c>
      <c r="E434" s="124" t="s">
        <v>386</v>
      </c>
      <c r="F434" s="148" t="e">
        <f t="shared" si="50"/>
        <v>#DIV/0!</v>
      </c>
      <c r="G434" s="140">
        <f>Open!D422</f>
        <v>0</v>
      </c>
      <c r="H434" s="128" t="e">
        <f t="shared" si="51"/>
        <v>#DIV/0!</v>
      </c>
      <c r="I434" s="133" t="s">
        <v>798</v>
      </c>
      <c r="J434" s="115">
        <f>Open!H422</f>
        <v>0</v>
      </c>
      <c r="K434" s="141">
        <f>Open!G422</f>
        <v>0</v>
      </c>
      <c r="L434" s="120" t="e">
        <f t="shared" si="52"/>
        <v>#DIV/0!</v>
      </c>
      <c r="M434" s="127" t="str">
        <f t="shared" si="53"/>
        <v/>
      </c>
      <c r="N434" s="128" t="str">
        <f t="shared" si="54"/>
        <v/>
      </c>
      <c r="O434" s="129" t="str">
        <f t="shared" si="55"/>
        <v/>
      </c>
      <c r="P434" s="133"/>
    </row>
    <row r="435" spans="2:16" s="77" customFormat="1" ht="15.75" thickBot="1" x14ac:dyDescent="0.3">
      <c r="B435" s="130" t="e">
        <f t="shared" si="49"/>
        <v>#DIV/0!</v>
      </c>
      <c r="C435" s="143">
        <f>NSE!B423</f>
        <v>0</v>
      </c>
      <c r="D435" s="115">
        <f>Open!B423</f>
        <v>0</v>
      </c>
      <c r="E435" s="124" t="s">
        <v>386</v>
      </c>
      <c r="F435" s="148" t="e">
        <f t="shared" si="50"/>
        <v>#DIV/0!</v>
      </c>
      <c r="G435" s="140">
        <f>Open!D423</f>
        <v>0</v>
      </c>
      <c r="H435" s="128" t="e">
        <f t="shared" si="51"/>
        <v>#DIV/0!</v>
      </c>
      <c r="I435" s="133" t="s">
        <v>799</v>
      </c>
      <c r="J435" s="115">
        <f>Open!H423</f>
        <v>0</v>
      </c>
      <c r="K435" s="141">
        <f>Open!G423</f>
        <v>0</v>
      </c>
      <c r="L435" s="120" t="e">
        <f t="shared" si="52"/>
        <v>#DIV/0!</v>
      </c>
      <c r="M435" s="127" t="str">
        <f t="shared" si="53"/>
        <v/>
      </c>
      <c r="N435" s="128" t="str">
        <f t="shared" si="54"/>
        <v/>
      </c>
      <c r="O435" s="129" t="str">
        <f t="shared" si="55"/>
        <v/>
      </c>
      <c r="P435" s="133"/>
    </row>
    <row r="436" spans="2:16" s="77" customFormat="1" ht="15.75" thickBot="1" x14ac:dyDescent="0.3">
      <c r="B436" s="130" t="e">
        <f t="shared" si="49"/>
        <v>#DIV/0!</v>
      </c>
      <c r="C436" s="143">
        <f>NSE!B424</f>
        <v>0</v>
      </c>
      <c r="D436" s="115">
        <f>Open!B424</f>
        <v>0</v>
      </c>
      <c r="E436" s="124" t="s">
        <v>386</v>
      </c>
      <c r="F436" s="148" t="e">
        <f t="shared" si="50"/>
        <v>#DIV/0!</v>
      </c>
      <c r="G436" s="140">
        <f>Open!D424</f>
        <v>0</v>
      </c>
      <c r="H436" s="128" t="e">
        <f t="shared" si="51"/>
        <v>#DIV/0!</v>
      </c>
      <c r="I436" s="133" t="s">
        <v>800</v>
      </c>
      <c r="J436" s="115">
        <f>Open!H424</f>
        <v>0</v>
      </c>
      <c r="K436" s="141">
        <f>Open!G424</f>
        <v>0</v>
      </c>
      <c r="L436" s="120" t="e">
        <f t="shared" si="52"/>
        <v>#DIV/0!</v>
      </c>
      <c r="M436" s="127" t="str">
        <f t="shared" si="53"/>
        <v/>
      </c>
      <c r="N436" s="128" t="str">
        <f t="shared" si="54"/>
        <v/>
      </c>
      <c r="O436" s="129" t="str">
        <f t="shared" si="55"/>
        <v/>
      </c>
      <c r="P436" s="133"/>
    </row>
    <row r="437" spans="2:16" s="77" customFormat="1" ht="15.75" thickBot="1" x14ac:dyDescent="0.3">
      <c r="B437" s="130" t="e">
        <f t="shared" si="49"/>
        <v>#DIV/0!</v>
      </c>
      <c r="C437" s="143">
        <f>NSE!B425</f>
        <v>0</v>
      </c>
      <c r="D437" s="115">
        <f>Open!B425</f>
        <v>0</v>
      </c>
      <c r="E437" s="124" t="s">
        <v>386</v>
      </c>
      <c r="F437" s="148" t="e">
        <f t="shared" si="50"/>
        <v>#DIV/0!</v>
      </c>
      <c r="G437" s="140">
        <f>Open!D425</f>
        <v>0</v>
      </c>
      <c r="H437" s="128" t="e">
        <f t="shared" si="51"/>
        <v>#DIV/0!</v>
      </c>
      <c r="I437" s="133" t="s">
        <v>801</v>
      </c>
      <c r="J437" s="115">
        <f>Open!H425</f>
        <v>0</v>
      </c>
      <c r="K437" s="141">
        <f>Open!G425</f>
        <v>0</v>
      </c>
      <c r="L437" s="120" t="e">
        <f t="shared" si="52"/>
        <v>#DIV/0!</v>
      </c>
      <c r="M437" s="127" t="str">
        <f t="shared" si="53"/>
        <v/>
      </c>
      <c r="N437" s="128" t="str">
        <f t="shared" si="54"/>
        <v/>
      </c>
      <c r="O437" s="129" t="str">
        <f t="shared" si="55"/>
        <v/>
      </c>
      <c r="P437" s="133"/>
    </row>
    <row r="438" spans="2:16" s="77" customFormat="1" ht="15.75" thickBot="1" x14ac:dyDescent="0.3">
      <c r="B438" s="130" t="e">
        <f t="shared" si="49"/>
        <v>#DIV/0!</v>
      </c>
      <c r="C438" s="143">
        <f>NSE!B426</f>
        <v>0</v>
      </c>
      <c r="D438" s="115">
        <f>Open!B426</f>
        <v>0</v>
      </c>
      <c r="E438" s="124" t="s">
        <v>386</v>
      </c>
      <c r="F438" s="148" t="e">
        <f t="shared" si="50"/>
        <v>#DIV/0!</v>
      </c>
      <c r="G438" s="140">
        <f>Open!D426</f>
        <v>0</v>
      </c>
      <c r="H438" s="128" t="e">
        <f t="shared" si="51"/>
        <v>#DIV/0!</v>
      </c>
      <c r="I438" s="133" t="s">
        <v>802</v>
      </c>
      <c r="J438" s="115">
        <f>Open!H426</f>
        <v>0</v>
      </c>
      <c r="K438" s="141">
        <f>Open!G426</f>
        <v>0</v>
      </c>
      <c r="L438" s="120" t="e">
        <f t="shared" si="52"/>
        <v>#DIV/0!</v>
      </c>
      <c r="M438" s="127" t="str">
        <f t="shared" si="53"/>
        <v/>
      </c>
      <c r="N438" s="128" t="str">
        <f t="shared" si="54"/>
        <v/>
      </c>
      <c r="O438" s="129" t="str">
        <f t="shared" si="55"/>
        <v/>
      </c>
      <c r="P438" s="133"/>
    </row>
    <row r="439" spans="2:16" s="77" customFormat="1" ht="15.75" thickBot="1" x14ac:dyDescent="0.3">
      <c r="B439" s="130" t="e">
        <f t="shared" si="49"/>
        <v>#DIV/0!</v>
      </c>
      <c r="C439" s="143">
        <f>NSE!B427</f>
        <v>0</v>
      </c>
      <c r="D439" s="115">
        <f>Open!B427</f>
        <v>0</v>
      </c>
      <c r="E439" s="124" t="s">
        <v>386</v>
      </c>
      <c r="F439" s="148" t="e">
        <f t="shared" si="50"/>
        <v>#DIV/0!</v>
      </c>
      <c r="G439" s="140">
        <f>Open!D427</f>
        <v>0</v>
      </c>
      <c r="H439" s="128" t="e">
        <f t="shared" si="51"/>
        <v>#DIV/0!</v>
      </c>
      <c r="I439" s="133" t="s">
        <v>803</v>
      </c>
      <c r="J439" s="115">
        <f>Open!H427</f>
        <v>0</v>
      </c>
      <c r="K439" s="141">
        <f>Open!G427</f>
        <v>0</v>
      </c>
      <c r="L439" s="120" t="e">
        <f t="shared" si="52"/>
        <v>#DIV/0!</v>
      </c>
      <c r="M439" s="127" t="str">
        <f t="shared" si="53"/>
        <v/>
      </c>
      <c r="N439" s="128" t="str">
        <f t="shared" si="54"/>
        <v/>
      </c>
      <c r="O439" s="129" t="str">
        <f t="shared" si="55"/>
        <v/>
      </c>
      <c r="P439" s="133"/>
    </row>
    <row r="440" spans="2:16" s="77" customFormat="1" ht="15.75" thickBot="1" x14ac:dyDescent="0.3">
      <c r="B440" s="130" t="e">
        <f t="shared" si="49"/>
        <v>#DIV/0!</v>
      </c>
      <c r="C440" s="143">
        <f>NSE!B428</f>
        <v>0</v>
      </c>
      <c r="D440" s="115">
        <f>Open!B428</f>
        <v>0</v>
      </c>
      <c r="E440" s="124" t="s">
        <v>386</v>
      </c>
      <c r="F440" s="148" t="e">
        <f t="shared" si="50"/>
        <v>#DIV/0!</v>
      </c>
      <c r="G440" s="140">
        <f>Open!D428</f>
        <v>0</v>
      </c>
      <c r="H440" s="128" t="e">
        <f t="shared" si="51"/>
        <v>#DIV/0!</v>
      </c>
      <c r="I440" s="133" t="s">
        <v>804</v>
      </c>
      <c r="J440" s="115">
        <f>Open!H428</f>
        <v>0</v>
      </c>
      <c r="K440" s="141">
        <f>Open!G428</f>
        <v>0</v>
      </c>
      <c r="L440" s="120" t="e">
        <f t="shared" si="52"/>
        <v>#DIV/0!</v>
      </c>
      <c r="M440" s="127" t="str">
        <f t="shared" si="53"/>
        <v/>
      </c>
      <c r="N440" s="128" t="str">
        <f t="shared" si="54"/>
        <v/>
      </c>
      <c r="O440" s="129" t="str">
        <f t="shared" si="55"/>
        <v/>
      </c>
      <c r="P440" s="133"/>
    </row>
    <row r="441" spans="2:16" s="77" customFormat="1" ht="15.75" thickBot="1" x14ac:dyDescent="0.3">
      <c r="B441" s="130" t="e">
        <f t="shared" si="49"/>
        <v>#DIV/0!</v>
      </c>
      <c r="C441" s="143">
        <f>NSE!B429</f>
        <v>0</v>
      </c>
      <c r="D441" s="115">
        <f>Open!B429</f>
        <v>0</v>
      </c>
      <c r="E441" s="124" t="s">
        <v>386</v>
      </c>
      <c r="F441" s="148" t="e">
        <f t="shared" si="50"/>
        <v>#DIV/0!</v>
      </c>
      <c r="G441" s="140">
        <f>Open!D429</f>
        <v>0</v>
      </c>
      <c r="H441" s="128" t="e">
        <f t="shared" si="51"/>
        <v>#DIV/0!</v>
      </c>
      <c r="I441" s="133" t="s">
        <v>805</v>
      </c>
      <c r="J441" s="115">
        <f>Open!H429</f>
        <v>0</v>
      </c>
      <c r="K441" s="141">
        <f>Open!G429</f>
        <v>0</v>
      </c>
      <c r="L441" s="120" t="e">
        <f t="shared" si="52"/>
        <v>#DIV/0!</v>
      </c>
      <c r="M441" s="127" t="str">
        <f t="shared" si="53"/>
        <v/>
      </c>
      <c r="N441" s="128" t="str">
        <f t="shared" si="54"/>
        <v/>
      </c>
      <c r="O441" s="129" t="str">
        <f t="shared" si="55"/>
        <v/>
      </c>
      <c r="P441" s="133"/>
    </row>
    <row r="442" spans="2:16" s="77" customFormat="1" ht="15.75" thickBot="1" x14ac:dyDescent="0.3">
      <c r="B442" s="130" t="e">
        <f t="shared" si="49"/>
        <v>#DIV/0!</v>
      </c>
      <c r="C442" s="143">
        <f>NSE!B430</f>
        <v>0</v>
      </c>
      <c r="D442" s="115">
        <f>Open!B430</f>
        <v>0</v>
      </c>
      <c r="E442" s="124" t="s">
        <v>386</v>
      </c>
      <c r="F442" s="148" t="e">
        <f t="shared" si="50"/>
        <v>#DIV/0!</v>
      </c>
      <c r="G442" s="140">
        <f>Open!D430</f>
        <v>0</v>
      </c>
      <c r="H442" s="128" t="e">
        <f t="shared" si="51"/>
        <v>#DIV/0!</v>
      </c>
      <c r="I442" s="133" t="s">
        <v>806</v>
      </c>
      <c r="J442" s="115">
        <f>Open!H430</f>
        <v>0</v>
      </c>
      <c r="K442" s="141">
        <f>Open!G430</f>
        <v>0</v>
      </c>
      <c r="L442" s="120" t="e">
        <f t="shared" si="52"/>
        <v>#DIV/0!</v>
      </c>
      <c r="M442" s="127" t="str">
        <f t="shared" si="53"/>
        <v/>
      </c>
      <c r="N442" s="128" t="str">
        <f t="shared" si="54"/>
        <v/>
      </c>
      <c r="O442" s="129" t="str">
        <f t="shared" si="55"/>
        <v/>
      </c>
      <c r="P442" s="133"/>
    </row>
    <row r="443" spans="2:16" s="77" customFormat="1" ht="15.75" thickBot="1" x14ac:dyDescent="0.3">
      <c r="B443" s="130" t="e">
        <f t="shared" si="49"/>
        <v>#DIV/0!</v>
      </c>
      <c r="C443" s="143">
        <f>NSE!B431</f>
        <v>0</v>
      </c>
      <c r="D443" s="115">
        <f>Open!B431</f>
        <v>0</v>
      </c>
      <c r="E443" s="124" t="s">
        <v>386</v>
      </c>
      <c r="F443" s="148" t="e">
        <f t="shared" si="50"/>
        <v>#DIV/0!</v>
      </c>
      <c r="G443" s="140">
        <f>Open!D431</f>
        <v>0</v>
      </c>
      <c r="H443" s="128" t="e">
        <f t="shared" si="51"/>
        <v>#DIV/0!</v>
      </c>
      <c r="I443" s="133" t="s">
        <v>807</v>
      </c>
      <c r="J443" s="115">
        <f>Open!H431</f>
        <v>0</v>
      </c>
      <c r="K443" s="141">
        <f>Open!G431</f>
        <v>0</v>
      </c>
      <c r="L443" s="120" t="e">
        <f t="shared" si="52"/>
        <v>#DIV/0!</v>
      </c>
      <c r="M443" s="127" t="str">
        <f t="shared" si="53"/>
        <v/>
      </c>
      <c r="N443" s="128" t="str">
        <f t="shared" si="54"/>
        <v/>
      </c>
      <c r="O443" s="129" t="str">
        <f t="shared" si="55"/>
        <v/>
      </c>
      <c r="P443" s="133"/>
    </row>
    <row r="444" spans="2:16" s="77" customFormat="1" ht="15.75" thickBot="1" x14ac:dyDescent="0.3">
      <c r="B444" s="130" t="e">
        <f t="shared" si="49"/>
        <v>#DIV/0!</v>
      </c>
      <c r="C444" s="143">
        <f>NSE!B432</f>
        <v>0</v>
      </c>
      <c r="D444" s="115">
        <f>Open!B432</f>
        <v>0</v>
      </c>
      <c r="E444" s="124" t="s">
        <v>386</v>
      </c>
      <c r="F444" s="148" t="e">
        <f t="shared" si="50"/>
        <v>#DIV/0!</v>
      </c>
      <c r="G444" s="140">
        <f>Open!D432</f>
        <v>0</v>
      </c>
      <c r="H444" s="128" t="e">
        <f t="shared" si="51"/>
        <v>#DIV/0!</v>
      </c>
      <c r="I444" s="133" t="s">
        <v>808</v>
      </c>
      <c r="J444" s="115">
        <f>Open!H432</f>
        <v>0</v>
      </c>
      <c r="K444" s="141">
        <f>Open!G432</f>
        <v>0</v>
      </c>
      <c r="L444" s="120" t="e">
        <f t="shared" si="52"/>
        <v>#DIV/0!</v>
      </c>
      <c r="M444" s="127" t="str">
        <f t="shared" si="53"/>
        <v/>
      </c>
      <c r="N444" s="128" t="str">
        <f t="shared" si="54"/>
        <v/>
      </c>
      <c r="O444" s="129" t="str">
        <f t="shared" si="55"/>
        <v/>
      </c>
      <c r="P444" s="133"/>
    </row>
    <row r="445" spans="2:16" s="77" customFormat="1" ht="15.75" thickBot="1" x14ac:dyDescent="0.3">
      <c r="B445" s="130" t="e">
        <f t="shared" si="49"/>
        <v>#DIV/0!</v>
      </c>
      <c r="C445" s="143">
        <f>NSE!B433</f>
        <v>0</v>
      </c>
      <c r="D445" s="115">
        <f>Open!B433</f>
        <v>0</v>
      </c>
      <c r="E445" s="124" t="s">
        <v>386</v>
      </c>
      <c r="F445" s="148" t="e">
        <f t="shared" si="50"/>
        <v>#DIV/0!</v>
      </c>
      <c r="G445" s="140">
        <f>Open!D433</f>
        <v>0</v>
      </c>
      <c r="H445" s="128" t="e">
        <f t="shared" si="51"/>
        <v>#DIV/0!</v>
      </c>
      <c r="I445" s="133" t="s">
        <v>809</v>
      </c>
      <c r="J445" s="115">
        <f>Open!H433</f>
        <v>0</v>
      </c>
      <c r="K445" s="141">
        <f>Open!G433</f>
        <v>0</v>
      </c>
      <c r="L445" s="120" t="e">
        <f t="shared" si="52"/>
        <v>#DIV/0!</v>
      </c>
      <c r="M445" s="127" t="str">
        <f t="shared" si="53"/>
        <v/>
      </c>
      <c r="N445" s="128" t="str">
        <f t="shared" si="54"/>
        <v/>
      </c>
      <c r="O445" s="129" t="str">
        <f t="shared" si="55"/>
        <v/>
      </c>
      <c r="P445" s="133"/>
    </row>
    <row r="446" spans="2:16" s="77" customFormat="1" ht="15.75" thickBot="1" x14ac:dyDescent="0.3">
      <c r="B446" s="130" t="e">
        <f t="shared" si="49"/>
        <v>#DIV/0!</v>
      </c>
      <c r="C446" s="143">
        <f>NSE!B434</f>
        <v>0</v>
      </c>
      <c r="D446" s="115">
        <f>Open!B434</f>
        <v>0</v>
      </c>
      <c r="E446" s="124" t="s">
        <v>386</v>
      </c>
      <c r="F446" s="148" t="e">
        <f t="shared" si="50"/>
        <v>#DIV/0!</v>
      </c>
      <c r="G446" s="140">
        <f>Open!D434</f>
        <v>0</v>
      </c>
      <c r="H446" s="128" t="e">
        <f t="shared" si="51"/>
        <v>#DIV/0!</v>
      </c>
      <c r="I446" s="133" t="s">
        <v>810</v>
      </c>
      <c r="J446" s="115">
        <f>Open!H434</f>
        <v>0</v>
      </c>
      <c r="K446" s="141">
        <f>Open!G434</f>
        <v>0</v>
      </c>
      <c r="L446" s="120" t="e">
        <f t="shared" si="52"/>
        <v>#DIV/0!</v>
      </c>
      <c r="M446" s="127" t="str">
        <f t="shared" si="53"/>
        <v/>
      </c>
      <c r="N446" s="128" t="str">
        <f t="shared" si="54"/>
        <v/>
      </c>
      <c r="O446" s="129" t="str">
        <f t="shared" si="55"/>
        <v/>
      </c>
      <c r="P446" s="133"/>
    </row>
    <row r="447" spans="2:16" s="77" customFormat="1" ht="15.75" thickBot="1" x14ac:dyDescent="0.3">
      <c r="B447" s="130" t="e">
        <f t="shared" si="49"/>
        <v>#DIV/0!</v>
      </c>
      <c r="C447" s="143">
        <f>NSE!B435</f>
        <v>0</v>
      </c>
      <c r="D447" s="115">
        <f>Open!B435</f>
        <v>0</v>
      </c>
      <c r="E447" s="124" t="s">
        <v>386</v>
      </c>
      <c r="F447" s="148" t="e">
        <f t="shared" si="50"/>
        <v>#DIV/0!</v>
      </c>
      <c r="G447" s="140">
        <f>Open!D435</f>
        <v>0</v>
      </c>
      <c r="H447" s="128" t="e">
        <f t="shared" si="51"/>
        <v>#DIV/0!</v>
      </c>
      <c r="I447" s="133" t="s">
        <v>811</v>
      </c>
      <c r="J447" s="115">
        <f>Open!H435</f>
        <v>0</v>
      </c>
      <c r="K447" s="141">
        <f>Open!G435</f>
        <v>0</v>
      </c>
      <c r="L447" s="120" t="e">
        <f t="shared" si="52"/>
        <v>#DIV/0!</v>
      </c>
      <c r="M447" s="127" t="str">
        <f t="shared" si="53"/>
        <v/>
      </c>
      <c r="N447" s="128" t="str">
        <f t="shared" si="54"/>
        <v/>
      </c>
      <c r="O447" s="129" t="str">
        <f t="shared" si="55"/>
        <v/>
      </c>
      <c r="P447" s="133"/>
    </row>
    <row r="448" spans="2:16" s="77" customFormat="1" ht="15.75" thickBot="1" x14ac:dyDescent="0.3">
      <c r="B448" s="130" t="e">
        <f t="shared" si="49"/>
        <v>#DIV/0!</v>
      </c>
      <c r="C448" s="143">
        <f>NSE!B436</f>
        <v>0</v>
      </c>
      <c r="D448" s="115">
        <f>Open!B436</f>
        <v>0</v>
      </c>
      <c r="E448" s="124" t="s">
        <v>386</v>
      </c>
      <c r="F448" s="148" t="e">
        <f t="shared" si="50"/>
        <v>#DIV/0!</v>
      </c>
      <c r="G448" s="140">
        <f>Open!D436</f>
        <v>0</v>
      </c>
      <c r="H448" s="128" t="e">
        <f t="shared" si="51"/>
        <v>#DIV/0!</v>
      </c>
      <c r="I448" s="133" t="s">
        <v>812</v>
      </c>
      <c r="J448" s="115">
        <f>Open!H436</f>
        <v>0</v>
      </c>
      <c r="K448" s="141">
        <f>Open!G436</f>
        <v>0</v>
      </c>
      <c r="L448" s="120" t="e">
        <f t="shared" si="52"/>
        <v>#DIV/0!</v>
      </c>
      <c r="M448" s="127" t="str">
        <f t="shared" si="53"/>
        <v/>
      </c>
      <c r="N448" s="128" t="str">
        <f t="shared" si="54"/>
        <v/>
      </c>
      <c r="O448" s="129" t="str">
        <f t="shared" si="55"/>
        <v/>
      </c>
      <c r="P448" s="133"/>
    </row>
    <row r="449" spans="2:16" ht="15.75" thickBot="1" x14ac:dyDescent="0.3">
      <c r="B449" s="130" t="e">
        <f t="shared" si="49"/>
        <v>#DIV/0!</v>
      </c>
      <c r="C449" s="143">
        <f>NSE!B437</f>
        <v>0</v>
      </c>
      <c r="D449" s="115">
        <f>Open!B437</f>
        <v>0</v>
      </c>
      <c r="E449" s="124" t="s">
        <v>386</v>
      </c>
      <c r="F449" s="148" t="e">
        <f t="shared" si="50"/>
        <v>#DIV/0!</v>
      </c>
      <c r="G449" s="140">
        <f>Open!D437</f>
        <v>0</v>
      </c>
      <c r="H449" s="128" t="e">
        <f t="shared" si="51"/>
        <v>#DIV/0!</v>
      </c>
      <c r="I449" s="133" t="s">
        <v>813</v>
      </c>
      <c r="J449" s="115">
        <f>Open!H437</f>
        <v>0</v>
      </c>
      <c r="K449" s="141">
        <f>Open!G437</f>
        <v>0</v>
      </c>
      <c r="L449" s="120" t="e">
        <f t="shared" si="52"/>
        <v>#DIV/0!</v>
      </c>
      <c r="M449" s="127" t="str">
        <f t="shared" si="53"/>
        <v/>
      </c>
      <c r="N449" s="128" t="str">
        <f t="shared" si="54"/>
        <v/>
      </c>
      <c r="O449" s="129" t="str">
        <f t="shared" si="55"/>
        <v/>
      </c>
      <c r="P449" s="133"/>
    </row>
    <row r="450" spans="2:16" s="77" customFormat="1" ht="15.75" thickBot="1" x14ac:dyDescent="0.3">
      <c r="B450" s="130" t="e">
        <f t="shared" si="49"/>
        <v>#DIV/0!</v>
      </c>
      <c r="C450" s="143">
        <f>NSE!B438</f>
        <v>0</v>
      </c>
      <c r="D450" s="115">
        <f>Open!B438</f>
        <v>0</v>
      </c>
      <c r="E450" s="124" t="s">
        <v>386</v>
      </c>
      <c r="F450" s="148" t="e">
        <f t="shared" si="50"/>
        <v>#DIV/0!</v>
      </c>
      <c r="G450" s="140">
        <f>Open!D438</f>
        <v>0</v>
      </c>
      <c r="H450" s="128" t="e">
        <f t="shared" si="51"/>
        <v>#DIV/0!</v>
      </c>
      <c r="I450" s="133" t="s">
        <v>814</v>
      </c>
      <c r="J450" s="115">
        <f>Open!H438</f>
        <v>0</v>
      </c>
      <c r="K450" s="141">
        <f>Open!G438</f>
        <v>0</v>
      </c>
      <c r="L450" s="120" t="e">
        <f t="shared" si="52"/>
        <v>#DIV/0!</v>
      </c>
      <c r="M450" s="127" t="str">
        <f t="shared" si="53"/>
        <v/>
      </c>
      <c r="N450" s="128" t="str">
        <f t="shared" si="54"/>
        <v/>
      </c>
      <c r="O450" s="129" t="str">
        <f t="shared" si="55"/>
        <v/>
      </c>
      <c r="P450" s="133"/>
    </row>
    <row r="451" spans="2:16" s="77" customFormat="1" ht="15.75" thickBot="1" x14ac:dyDescent="0.3">
      <c r="B451" s="130" t="e">
        <f t="shared" si="49"/>
        <v>#DIV/0!</v>
      </c>
      <c r="C451" s="143">
        <f>NSE!B439</f>
        <v>0</v>
      </c>
      <c r="D451" s="115">
        <f>Open!B439</f>
        <v>0</v>
      </c>
      <c r="E451" s="124" t="s">
        <v>386</v>
      </c>
      <c r="F451" s="148" t="e">
        <f t="shared" si="50"/>
        <v>#DIV/0!</v>
      </c>
      <c r="G451" s="140">
        <f>Open!D439</f>
        <v>0</v>
      </c>
      <c r="H451" s="128" t="e">
        <f t="shared" si="51"/>
        <v>#DIV/0!</v>
      </c>
      <c r="I451" s="133" t="s">
        <v>815</v>
      </c>
      <c r="J451" s="115">
        <f>Open!H439</f>
        <v>0</v>
      </c>
      <c r="K451" s="141">
        <f>Open!G439</f>
        <v>0</v>
      </c>
      <c r="L451" s="120" t="e">
        <f t="shared" si="52"/>
        <v>#DIV/0!</v>
      </c>
      <c r="M451" s="127" t="str">
        <f t="shared" si="53"/>
        <v/>
      </c>
      <c r="N451" s="128" t="str">
        <f t="shared" si="54"/>
        <v/>
      </c>
      <c r="O451" s="129" t="str">
        <f t="shared" si="55"/>
        <v/>
      </c>
      <c r="P451" s="133"/>
    </row>
    <row r="452" spans="2:16" s="77" customFormat="1" ht="15.75" thickBot="1" x14ac:dyDescent="0.3">
      <c r="B452" s="130" t="e">
        <f t="shared" si="49"/>
        <v>#DIV/0!</v>
      </c>
      <c r="C452" s="143">
        <f>NSE!B440</f>
        <v>0</v>
      </c>
      <c r="D452" s="115">
        <f>Open!B440</f>
        <v>0</v>
      </c>
      <c r="E452" s="124" t="s">
        <v>386</v>
      </c>
      <c r="F452" s="148" t="e">
        <f t="shared" si="50"/>
        <v>#DIV/0!</v>
      </c>
      <c r="G452" s="140">
        <f>Open!D440</f>
        <v>0</v>
      </c>
      <c r="H452" s="128" t="e">
        <f t="shared" si="51"/>
        <v>#DIV/0!</v>
      </c>
      <c r="I452" s="133" t="s">
        <v>816</v>
      </c>
      <c r="J452" s="115">
        <f>Open!H440</f>
        <v>0</v>
      </c>
      <c r="K452" s="141">
        <f>Open!G440</f>
        <v>0</v>
      </c>
      <c r="L452" s="120" t="e">
        <f t="shared" si="52"/>
        <v>#DIV/0!</v>
      </c>
      <c r="M452" s="127" t="str">
        <f t="shared" si="53"/>
        <v/>
      </c>
      <c r="N452" s="128" t="str">
        <f t="shared" si="54"/>
        <v/>
      </c>
      <c r="O452" s="129" t="str">
        <f t="shared" si="55"/>
        <v/>
      </c>
      <c r="P452" s="133"/>
    </row>
    <row r="453" spans="2:16" s="77" customFormat="1" ht="15.75" thickBot="1" x14ac:dyDescent="0.3">
      <c r="B453" s="130" t="e">
        <f t="shared" si="49"/>
        <v>#DIV/0!</v>
      </c>
      <c r="C453" s="143">
        <f>NSE!B441</f>
        <v>0</v>
      </c>
      <c r="D453" s="115">
        <f>Open!B441</f>
        <v>0</v>
      </c>
      <c r="E453" s="124" t="s">
        <v>386</v>
      </c>
      <c r="F453" s="148" t="e">
        <f t="shared" si="50"/>
        <v>#DIV/0!</v>
      </c>
      <c r="G453" s="140">
        <f>Open!D441</f>
        <v>0</v>
      </c>
      <c r="H453" s="128" t="e">
        <f t="shared" si="51"/>
        <v>#DIV/0!</v>
      </c>
      <c r="I453" s="133" t="s">
        <v>817</v>
      </c>
      <c r="J453" s="115">
        <f>Open!H441</f>
        <v>0</v>
      </c>
      <c r="K453" s="141">
        <f>Open!G441</f>
        <v>0</v>
      </c>
      <c r="L453" s="120" t="e">
        <f t="shared" si="52"/>
        <v>#DIV/0!</v>
      </c>
      <c r="M453" s="127" t="str">
        <f t="shared" si="53"/>
        <v/>
      </c>
      <c r="N453" s="128" t="str">
        <f t="shared" si="54"/>
        <v/>
      </c>
      <c r="O453" s="129" t="str">
        <f t="shared" si="55"/>
        <v/>
      </c>
      <c r="P453" s="133"/>
    </row>
    <row r="454" spans="2:16" s="77" customFormat="1" ht="15.75" thickBot="1" x14ac:dyDescent="0.3">
      <c r="B454" s="130" t="e">
        <f t="shared" si="49"/>
        <v>#DIV/0!</v>
      </c>
      <c r="C454" s="143">
        <f>NSE!B442</f>
        <v>0</v>
      </c>
      <c r="D454" s="115">
        <f>Open!B442</f>
        <v>0</v>
      </c>
      <c r="E454" s="124" t="s">
        <v>386</v>
      </c>
      <c r="F454" s="148" t="e">
        <f t="shared" si="50"/>
        <v>#DIV/0!</v>
      </c>
      <c r="G454" s="140">
        <f>Open!D442</f>
        <v>0</v>
      </c>
      <c r="H454" s="128" t="e">
        <f t="shared" si="51"/>
        <v>#DIV/0!</v>
      </c>
      <c r="I454" s="133" t="s">
        <v>818</v>
      </c>
      <c r="J454" s="115">
        <f>Open!H442</f>
        <v>0</v>
      </c>
      <c r="K454" s="141">
        <f>Open!G442</f>
        <v>0</v>
      </c>
      <c r="L454" s="120" t="e">
        <f t="shared" si="52"/>
        <v>#DIV/0!</v>
      </c>
      <c r="M454" s="127" t="str">
        <f t="shared" si="53"/>
        <v/>
      </c>
      <c r="N454" s="128" t="str">
        <f t="shared" si="54"/>
        <v/>
      </c>
      <c r="O454" s="129" t="str">
        <f t="shared" si="55"/>
        <v/>
      </c>
      <c r="P454" s="133"/>
    </row>
    <row r="455" spans="2:16" s="77" customFormat="1" ht="15.75" thickBot="1" x14ac:dyDescent="0.3">
      <c r="B455" s="130" t="e">
        <f t="shared" si="49"/>
        <v>#DIV/0!</v>
      </c>
      <c r="C455" s="143">
        <f>NSE!B443</f>
        <v>0</v>
      </c>
      <c r="D455" s="115">
        <f>Open!B443</f>
        <v>0</v>
      </c>
      <c r="E455" s="124" t="s">
        <v>386</v>
      </c>
      <c r="F455" s="148" t="e">
        <f t="shared" si="50"/>
        <v>#DIV/0!</v>
      </c>
      <c r="G455" s="140">
        <f>Open!D443</f>
        <v>0</v>
      </c>
      <c r="H455" s="128" t="e">
        <f t="shared" si="51"/>
        <v>#DIV/0!</v>
      </c>
      <c r="I455" s="133" t="s">
        <v>819</v>
      </c>
      <c r="J455" s="115">
        <f>Open!H443</f>
        <v>0</v>
      </c>
      <c r="K455" s="141">
        <f>Open!G443</f>
        <v>0</v>
      </c>
      <c r="L455" s="120" t="e">
        <f t="shared" si="52"/>
        <v>#DIV/0!</v>
      </c>
      <c r="M455" s="127" t="str">
        <f t="shared" si="53"/>
        <v/>
      </c>
      <c r="N455" s="128" t="str">
        <f t="shared" si="54"/>
        <v/>
      </c>
      <c r="O455" s="129" t="str">
        <f t="shared" si="55"/>
        <v/>
      </c>
      <c r="P455" s="133"/>
    </row>
    <row r="456" spans="2:16" s="77" customFormat="1" ht="15.75" thickBot="1" x14ac:dyDescent="0.3">
      <c r="B456" s="130" t="e">
        <f t="shared" si="49"/>
        <v>#DIV/0!</v>
      </c>
      <c r="C456" s="143">
        <f>NSE!B444</f>
        <v>0</v>
      </c>
      <c r="D456" s="115">
        <f>Open!B444</f>
        <v>0</v>
      </c>
      <c r="E456" s="124" t="s">
        <v>386</v>
      </c>
      <c r="F456" s="148" t="e">
        <f t="shared" si="50"/>
        <v>#DIV/0!</v>
      </c>
      <c r="G456" s="140">
        <f>Open!D444</f>
        <v>0</v>
      </c>
      <c r="H456" s="128" t="e">
        <f t="shared" si="51"/>
        <v>#DIV/0!</v>
      </c>
      <c r="I456" s="133" t="s">
        <v>820</v>
      </c>
      <c r="J456" s="115">
        <f>Open!H444</f>
        <v>0</v>
      </c>
      <c r="K456" s="141">
        <f>Open!G444</f>
        <v>0</v>
      </c>
      <c r="L456" s="120" t="e">
        <f t="shared" si="52"/>
        <v>#DIV/0!</v>
      </c>
      <c r="M456" s="127" t="str">
        <f t="shared" si="53"/>
        <v/>
      </c>
      <c r="N456" s="128" t="str">
        <f t="shared" si="54"/>
        <v/>
      </c>
      <c r="O456" s="129" t="str">
        <f t="shared" si="55"/>
        <v/>
      </c>
      <c r="P456" s="133"/>
    </row>
    <row r="457" spans="2:16" s="77" customFormat="1" ht="15.75" thickBot="1" x14ac:dyDescent="0.3">
      <c r="B457" s="130" t="e">
        <f t="shared" si="49"/>
        <v>#DIV/0!</v>
      </c>
      <c r="C457" s="143">
        <f>NSE!B445</f>
        <v>0</v>
      </c>
      <c r="D457" s="115">
        <f>Open!B445</f>
        <v>0</v>
      </c>
      <c r="E457" s="124" t="s">
        <v>386</v>
      </c>
      <c r="F457" s="148" t="e">
        <f t="shared" si="50"/>
        <v>#DIV/0!</v>
      </c>
      <c r="G457" s="140">
        <f>Open!D445</f>
        <v>0</v>
      </c>
      <c r="H457" s="128" t="e">
        <f t="shared" si="51"/>
        <v>#DIV/0!</v>
      </c>
      <c r="I457" s="133" t="s">
        <v>821</v>
      </c>
      <c r="J457" s="115">
        <f>Open!H445</f>
        <v>0</v>
      </c>
      <c r="K457" s="141">
        <f>Open!G445</f>
        <v>0</v>
      </c>
      <c r="L457" s="120" t="e">
        <f t="shared" si="52"/>
        <v>#DIV/0!</v>
      </c>
      <c r="M457" s="127" t="str">
        <f t="shared" si="53"/>
        <v/>
      </c>
      <c r="N457" s="128" t="str">
        <f t="shared" si="54"/>
        <v/>
      </c>
      <c r="O457" s="129" t="str">
        <f t="shared" si="55"/>
        <v/>
      </c>
      <c r="P457" s="133"/>
    </row>
    <row r="458" spans="2:16" s="77" customFormat="1" ht="15.75" thickBot="1" x14ac:dyDescent="0.3">
      <c r="B458" s="130" t="e">
        <f t="shared" si="49"/>
        <v>#DIV/0!</v>
      </c>
      <c r="C458" s="143">
        <f>NSE!B446</f>
        <v>0</v>
      </c>
      <c r="D458" s="115">
        <f>Open!B446</f>
        <v>0</v>
      </c>
      <c r="E458" s="124" t="s">
        <v>386</v>
      </c>
      <c r="F458" s="148" t="e">
        <f t="shared" si="50"/>
        <v>#DIV/0!</v>
      </c>
      <c r="G458" s="140">
        <f>Open!D446</f>
        <v>0</v>
      </c>
      <c r="H458" s="128" t="e">
        <f t="shared" si="51"/>
        <v>#DIV/0!</v>
      </c>
      <c r="I458" s="133" t="s">
        <v>822</v>
      </c>
      <c r="J458" s="115">
        <f>Open!H446</f>
        <v>0</v>
      </c>
      <c r="K458" s="141">
        <f>Open!G446</f>
        <v>0</v>
      </c>
      <c r="L458" s="120" t="e">
        <f t="shared" si="52"/>
        <v>#DIV/0!</v>
      </c>
      <c r="M458" s="127" t="str">
        <f t="shared" si="53"/>
        <v/>
      </c>
      <c r="N458" s="128" t="str">
        <f t="shared" si="54"/>
        <v/>
      </c>
      <c r="O458" s="129" t="str">
        <f t="shared" si="55"/>
        <v/>
      </c>
      <c r="P458" s="133"/>
    </row>
    <row r="459" spans="2:16" s="77" customFormat="1" ht="15.75" thickBot="1" x14ac:dyDescent="0.3">
      <c r="B459" s="130" t="e">
        <f t="shared" si="49"/>
        <v>#DIV/0!</v>
      </c>
      <c r="C459" s="143">
        <f>NSE!B447</f>
        <v>0</v>
      </c>
      <c r="D459" s="115">
        <f>Open!B447</f>
        <v>0</v>
      </c>
      <c r="E459" s="124" t="s">
        <v>386</v>
      </c>
      <c r="F459" s="148" t="e">
        <f t="shared" si="50"/>
        <v>#DIV/0!</v>
      </c>
      <c r="G459" s="140">
        <f>Open!D447</f>
        <v>0</v>
      </c>
      <c r="H459" s="128" t="e">
        <f t="shared" si="51"/>
        <v>#DIV/0!</v>
      </c>
      <c r="I459" s="133" t="s">
        <v>823</v>
      </c>
      <c r="J459" s="115">
        <f>Open!H447</f>
        <v>0</v>
      </c>
      <c r="K459" s="141">
        <f>Open!G447</f>
        <v>0</v>
      </c>
      <c r="L459" s="120" t="e">
        <f t="shared" si="52"/>
        <v>#DIV/0!</v>
      </c>
      <c r="M459" s="127" t="str">
        <f t="shared" si="53"/>
        <v/>
      </c>
      <c r="N459" s="128" t="str">
        <f t="shared" si="54"/>
        <v/>
      </c>
      <c r="O459" s="129" t="str">
        <f t="shared" si="55"/>
        <v/>
      </c>
      <c r="P459" s="133"/>
    </row>
    <row r="460" spans="2:16" s="77" customFormat="1" ht="15.75" thickBot="1" x14ac:dyDescent="0.3">
      <c r="B460" s="130" t="e">
        <f t="shared" si="49"/>
        <v>#DIV/0!</v>
      </c>
      <c r="C460" s="143">
        <f>NSE!B448</f>
        <v>0</v>
      </c>
      <c r="D460" s="115">
        <f>Open!B448</f>
        <v>0</v>
      </c>
      <c r="E460" s="124" t="s">
        <v>386</v>
      </c>
      <c r="F460" s="148" t="e">
        <f t="shared" si="50"/>
        <v>#DIV/0!</v>
      </c>
      <c r="G460" s="140">
        <f>Open!D448</f>
        <v>0</v>
      </c>
      <c r="H460" s="128" t="e">
        <f t="shared" si="51"/>
        <v>#DIV/0!</v>
      </c>
      <c r="I460" s="133" t="s">
        <v>824</v>
      </c>
      <c r="J460" s="115">
        <f>Open!H448</f>
        <v>0</v>
      </c>
      <c r="K460" s="141">
        <f>Open!G448</f>
        <v>0</v>
      </c>
      <c r="L460" s="120" t="e">
        <f t="shared" si="52"/>
        <v>#DIV/0!</v>
      </c>
      <c r="M460" s="127" t="str">
        <f t="shared" si="53"/>
        <v/>
      </c>
      <c r="N460" s="128" t="str">
        <f t="shared" si="54"/>
        <v/>
      </c>
      <c r="O460" s="129" t="str">
        <f t="shared" si="55"/>
        <v/>
      </c>
      <c r="P460" s="133"/>
    </row>
    <row r="461" spans="2:16" s="77" customFormat="1" ht="15.75" thickBot="1" x14ac:dyDescent="0.3">
      <c r="B461" s="130" t="e">
        <f t="shared" si="49"/>
        <v>#DIV/0!</v>
      </c>
      <c r="C461" s="143">
        <f>NSE!B449</f>
        <v>0</v>
      </c>
      <c r="D461" s="115">
        <f>Open!B449</f>
        <v>0</v>
      </c>
      <c r="E461" s="124" t="s">
        <v>386</v>
      </c>
      <c r="F461" s="148" t="e">
        <f t="shared" si="50"/>
        <v>#DIV/0!</v>
      </c>
      <c r="G461" s="140">
        <f>Open!D449</f>
        <v>0</v>
      </c>
      <c r="H461" s="128" t="e">
        <f t="shared" si="51"/>
        <v>#DIV/0!</v>
      </c>
      <c r="I461" s="133" t="s">
        <v>825</v>
      </c>
      <c r="J461" s="115">
        <f>Open!H449</f>
        <v>0</v>
      </c>
      <c r="K461" s="141">
        <f>Open!G449</f>
        <v>0</v>
      </c>
      <c r="L461" s="120" t="e">
        <f t="shared" si="52"/>
        <v>#DIV/0!</v>
      </c>
      <c r="M461" s="127" t="str">
        <f t="shared" si="53"/>
        <v/>
      </c>
      <c r="N461" s="128" t="str">
        <f t="shared" si="54"/>
        <v/>
      </c>
      <c r="O461" s="129" t="str">
        <f t="shared" si="55"/>
        <v/>
      </c>
      <c r="P461" s="133"/>
    </row>
    <row r="462" spans="2:16" s="77" customFormat="1" ht="15.75" thickBot="1" x14ac:dyDescent="0.3">
      <c r="B462" s="130" t="e">
        <f t="shared" si="49"/>
        <v>#DIV/0!</v>
      </c>
      <c r="C462" s="143">
        <f>NSE!B450</f>
        <v>0</v>
      </c>
      <c r="D462" s="115">
        <f>Open!B450</f>
        <v>0</v>
      </c>
      <c r="E462" s="124" t="s">
        <v>386</v>
      </c>
      <c r="F462" s="148" t="e">
        <f t="shared" si="50"/>
        <v>#DIV/0!</v>
      </c>
      <c r="G462" s="140">
        <f>Open!D450</f>
        <v>0</v>
      </c>
      <c r="H462" s="128" t="e">
        <f t="shared" si="51"/>
        <v>#DIV/0!</v>
      </c>
      <c r="I462" s="133" t="s">
        <v>826</v>
      </c>
      <c r="J462" s="115">
        <f>Open!H450</f>
        <v>0</v>
      </c>
      <c r="K462" s="141">
        <f>Open!G450</f>
        <v>0</v>
      </c>
      <c r="L462" s="120" t="e">
        <f t="shared" si="52"/>
        <v>#DIV/0!</v>
      </c>
      <c r="M462" s="127" t="str">
        <f t="shared" si="53"/>
        <v/>
      </c>
      <c r="N462" s="128" t="str">
        <f t="shared" si="54"/>
        <v/>
      </c>
      <c r="O462" s="129" t="str">
        <f t="shared" si="55"/>
        <v/>
      </c>
      <c r="P462" s="133"/>
    </row>
    <row r="463" spans="2:16" s="77" customFormat="1" ht="15.75" thickBot="1" x14ac:dyDescent="0.3">
      <c r="B463" s="130" t="e">
        <f t="shared" si="49"/>
        <v>#DIV/0!</v>
      </c>
      <c r="C463" s="143">
        <f>NSE!B451</f>
        <v>0</v>
      </c>
      <c r="D463" s="115">
        <f>Open!B451</f>
        <v>0</v>
      </c>
      <c r="E463" s="124" t="s">
        <v>386</v>
      </c>
      <c r="F463" s="148" t="e">
        <f t="shared" si="50"/>
        <v>#DIV/0!</v>
      </c>
      <c r="G463" s="140">
        <f>Open!D451</f>
        <v>0</v>
      </c>
      <c r="H463" s="128" t="e">
        <f t="shared" si="51"/>
        <v>#DIV/0!</v>
      </c>
      <c r="I463" s="133" t="s">
        <v>827</v>
      </c>
      <c r="J463" s="115">
        <f>Open!H451</f>
        <v>0</v>
      </c>
      <c r="K463" s="141">
        <f>Open!G451</f>
        <v>0</v>
      </c>
      <c r="L463" s="120" t="e">
        <f t="shared" si="52"/>
        <v>#DIV/0!</v>
      </c>
      <c r="M463" s="127" t="str">
        <f t="shared" si="53"/>
        <v/>
      </c>
      <c r="N463" s="128" t="str">
        <f t="shared" si="54"/>
        <v/>
      </c>
      <c r="O463" s="129" t="str">
        <f t="shared" si="55"/>
        <v/>
      </c>
      <c r="P463" s="133"/>
    </row>
    <row r="464" spans="2:16" s="77" customFormat="1" ht="15.75" thickBot="1" x14ac:dyDescent="0.3">
      <c r="B464" s="130" t="e">
        <f t="shared" si="49"/>
        <v>#DIV/0!</v>
      </c>
      <c r="C464" s="143">
        <f>NSE!B452</f>
        <v>0</v>
      </c>
      <c r="D464" s="115">
        <f>Open!B452</f>
        <v>0</v>
      </c>
      <c r="E464" s="124" t="s">
        <v>386</v>
      </c>
      <c r="F464" s="148" t="e">
        <f t="shared" si="50"/>
        <v>#DIV/0!</v>
      </c>
      <c r="G464" s="140">
        <f>Open!D452</f>
        <v>0</v>
      </c>
      <c r="H464" s="128" t="e">
        <f t="shared" si="51"/>
        <v>#DIV/0!</v>
      </c>
      <c r="I464" s="133" t="s">
        <v>828</v>
      </c>
      <c r="J464" s="115">
        <f>Open!H452</f>
        <v>0</v>
      </c>
      <c r="K464" s="141">
        <f>Open!G452</f>
        <v>0</v>
      </c>
      <c r="L464" s="120" t="e">
        <f t="shared" si="52"/>
        <v>#DIV/0!</v>
      </c>
      <c r="M464" s="127" t="str">
        <f t="shared" si="53"/>
        <v/>
      </c>
      <c r="N464" s="128" t="str">
        <f t="shared" si="54"/>
        <v/>
      </c>
      <c r="O464" s="129" t="str">
        <f t="shared" si="55"/>
        <v/>
      </c>
      <c r="P464" s="133"/>
    </row>
    <row r="465" spans="2:16" s="77" customFormat="1" ht="15.75" thickBot="1" x14ac:dyDescent="0.3">
      <c r="B465" s="130" t="e">
        <f t="shared" si="49"/>
        <v>#DIV/0!</v>
      </c>
      <c r="C465" s="143">
        <f>NSE!B453</f>
        <v>0</v>
      </c>
      <c r="D465" s="115">
        <f>Open!B453</f>
        <v>0</v>
      </c>
      <c r="E465" s="124" t="s">
        <v>386</v>
      </c>
      <c r="F465" s="148" t="e">
        <f t="shared" si="50"/>
        <v>#DIV/0!</v>
      </c>
      <c r="G465" s="140">
        <f>Open!D453</f>
        <v>0</v>
      </c>
      <c r="H465" s="128" t="e">
        <f t="shared" si="51"/>
        <v>#DIV/0!</v>
      </c>
      <c r="I465" s="133" t="s">
        <v>829</v>
      </c>
      <c r="J465" s="115">
        <f>Open!H453</f>
        <v>0</v>
      </c>
      <c r="K465" s="141">
        <f>Open!G453</f>
        <v>0</v>
      </c>
      <c r="L465" s="120" t="e">
        <f t="shared" si="52"/>
        <v>#DIV/0!</v>
      </c>
      <c r="M465" s="127" t="str">
        <f t="shared" si="53"/>
        <v/>
      </c>
      <c r="N465" s="128" t="str">
        <f t="shared" si="54"/>
        <v/>
      </c>
      <c r="O465" s="129" t="str">
        <f t="shared" si="55"/>
        <v/>
      </c>
      <c r="P465" s="133"/>
    </row>
    <row r="466" spans="2:16" s="77" customFormat="1" ht="15.75" thickBot="1" x14ac:dyDescent="0.3">
      <c r="B466" s="130" t="e">
        <f t="shared" si="49"/>
        <v>#DIV/0!</v>
      </c>
      <c r="C466" s="143">
        <f>NSE!B454</f>
        <v>0</v>
      </c>
      <c r="D466" s="115">
        <f>Open!B454</f>
        <v>0</v>
      </c>
      <c r="E466" s="124" t="s">
        <v>386</v>
      </c>
      <c r="F466" s="148" t="e">
        <f t="shared" si="50"/>
        <v>#DIV/0!</v>
      </c>
      <c r="G466" s="140">
        <f>Open!D454</f>
        <v>0</v>
      </c>
      <c r="H466" s="128" t="e">
        <f t="shared" si="51"/>
        <v>#DIV/0!</v>
      </c>
      <c r="I466" s="133" t="s">
        <v>830</v>
      </c>
      <c r="J466" s="115">
        <f>Open!H454</f>
        <v>0</v>
      </c>
      <c r="K466" s="141">
        <f>Open!G454</f>
        <v>0</v>
      </c>
      <c r="L466" s="120" t="e">
        <f t="shared" si="52"/>
        <v>#DIV/0!</v>
      </c>
      <c r="M466" s="127" t="str">
        <f t="shared" si="53"/>
        <v/>
      </c>
      <c r="N466" s="128" t="str">
        <f t="shared" si="54"/>
        <v/>
      </c>
      <c r="O466" s="129" t="str">
        <f t="shared" si="55"/>
        <v/>
      </c>
      <c r="P466" s="133"/>
    </row>
    <row r="467" spans="2:16" s="77" customFormat="1" ht="15.75" thickBot="1" x14ac:dyDescent="0.3">
      <c r="B467" s="130" t="e">
        <f t="shared" si="49"/>
        <v>#DIV/0!</v>
      </c>
      <c r="C467" s="143">
        <f>NSE!B455</f>
        <v>0</v>
      </c>
      <c r="D467" s="115">
        <f>Open!B455</f>
        <v>0</v>
      </c>
      <c r="E467" s="124" t="s">
        <v>386</v>
      </c>
      <c r="F467" s="148" t="e">
        <f t="shared" si="50"/>
        <v>#DIV/0!</v>
      </c>
      <c r="G467" s="140">
        <f>Open!D455</f>
        <v>0</v>
      </c>
      <c r="H467" s="128" t="e">
        <f t="shared" si="51"/>
        <v>#DIV/0!</v>
      </c>
      <c r="I467" s="133" t="s">
        <v>831</v>
      </c>
      <c r="J467" s="115">
        <f>Open!H455</f>
        <v>0</v>
      </c>
      <c r="K467" s="141">
        <f>Open!G455</f>
        <v>0</v>
      </c>
      <c r="L467" s="120" t="e">
        <f t="shared" si="52"/>
        <v>#DIV/0!</v>
      </c>
      <c r="M467" s="127" t="str">
        <f t="shared" si="53"/>
        <v/>
      </c>
      <c r="N467" s="128" t="str">
        <f t="shared" si="54"/>
        <v/>
      </c>
      <c r="O467" s="129" t="str">
        <f t="shared" si="55"/>
        <v/>
      </c>
      <c r="P467" s="133"/>
    </row>
    <row r="468" spans="2:16" s="77" customFormat="1" ht="15.75" thickBot="1" x14ac:dyDescent="0.3">
      <c r="B468" s="130" t="e">
        <f t="shared" si="49"/>
        <v>#DIV/0!</v>
      </c>
      <c r="C468" s="143">
        <f>NSE!B456</f>
        <v>0</v>
      </c>
      <c r="D468" s="115">
        <f>Open!B456</f>
        <v>0</v>
      </c>
      <c r="E468" s="124" t="s">
        <v>386</v>
      </c>
      <c r="F468" s="148" t="e">
        <f t="shared" si="50"/>
        <v>#DIV/0!</v>
      </c>
      <c r="G468" s="140">
        <f>Open!D456</f>
        <v>0</v>
      </c>
      <c r="H468" s="128" t="e">
        <f t="shared" si="51"/>
        <v>#DIV/0!</v>
      </c>
      <c r="I468" s="133" t="s">
        <v>832</v>
      </c>
      <c r="J468" s="115">
        <f>Open!H456</f>
        <v>0</v>
      </c>
      <c r="K468" s="141">
        <f>Open!G456</f>
        <v>0</v>
      </c>
      <c r="L468" s="120" t="e">
        <f t="shared" si="52"/>
        <v>#DIV/0!</v>
      </c>
      <c r="M468" s="127" t="str">
        <f t="shared" si="53"/>
        <v/>
      </c>
      <c r="N468" s="128" t="str">
        <f t="shared" si="54"/>
        <v/>
      </c>
      <c r="O468" s="129" t="str">
        <f t="shared" si="55"/>
        <v/>
      </c>
      <c r="P468" s="133"/>
    </row>
    <row r="469" spans="2:16" s="77" customFormat="1" ht="15.75" thickBot="1" x14ac:dyDescent="0.3">
      <c r="B469" s="130" t="e">
        <f t="shared" si="49"/>
        <v>#DIV/0!</v>
      </c>
      <c r="C469" s="143">
        <f>NSE!B457</f>
        <v>0</v>
      </c>
      <c r="D469" s="115">
        <f>Open!B457</f>
        <v>0</v>
      </c>
      <c r="E469" s="124" t="s">
        <v>386</v>
      </c>
      <c r="F469" s="148" t="e">
        <f t="shared" si="50"/>
        <v>#DIV/0!</v>
      </c>
      <c r="G469" s="140">
        <f>Open!D457</f>
        <v>0</v>
      </c>
      <c r="H469" s="128" t="e">
        <f t="shared" si="51"/>
        <v>#DIV/0!</v>
      </c>
      <c r="I469" s="133" t="s">
        <v>833</v>
      </c>
      <c r="J469" s="115">
        <f>Open!H457</f>
        <v>0</v>
      </c>
      <c r="K469" s="141">
        <f>Open!G457</f>
        <v>0</v>
      </c>
      <c r="L469" s="120" t="e">
        <f t="shared" si="52"/>
        <v>#DIV/0!</v>
      </c>
      <c r="M469" s="127" t="str">
        <f t="shared" si="53"/>
        <v/>
      </c>
      <c r="N469" s="128" t="str">
        <f t="shared" si="54"/>
        <v/>
      </c>
      <c r="O469" s="129" t="str">
        <f t="shared" si="55"/>
        <v/>
      </c>
      <c r="P469" s="133"/>
    </row>
    <row r="470" spans="2:16" s="77" customFormat="1" ht="15.75" thickBot="1" x14ac:dyDescent="0.3">
      <c r="B470" s="130" t="e">
        <f t="shared" si="49"/>
        <v>#DIV/0!</v>
      </c>
      <c r="C470" s="143">
        <f>NSE!B458</f>
        <v>0</v>
      </c>
      <c r="D470" s="115">
        <f>Open!B458</f>
        <v>0</v>
      </c>
      <c r="E470" s="124" t="s">
        <v>386</v>
      </c>
      <c r="F470" s="148" t="e">
        <f t="shared" si="50"/>
        <v>#DIV/0!</v>
      </c>
      <c r="G470" s="140">
        <f>Open!D458</f>
        <v>0</v>
      </c>
      <c r="H470" s="128" t="e">
        <f t="shared" si="51"/>
        <v>#DIV/0!</v>
      </c>
      <c r="I470" s="133" t="s">
        <v>834</v>
      </c>
      <c r="J470" s="115">
        <f>Open!H458</f>
        <v>0</v>
      </c>
      <c r="K470" s="141">
        <f>Open!G458</f>
        <v>0</v>
      </c>
      <c r="L470" s="120" t="e">
        <f t="shared" si="52"/>
        <v>#DIV/0!</v>
      </c>
      <c r="M470" s="127" t="str">
        <f t="shared" si="53"/>
        <v/>
      </c>
      <c r="N470" s="128" t="str">
        <f t="shared" si="54"/>
        <v/>
      </c>
      <c r="O470" s="129" t="str">
        <f t="shared" si="55"/>
        <v/>
      </c>
      <c r="P470" s="133"/>
    </row>
    <row r="471" spans="2:16" s="77" customFormat="1" ht="15.75" thickBot="1" x14ac:dyDescent="0.3">
      <c r="B471" s="130" t="e">
        <f t="shared" si="49"/>
        <v>#DIV/0!</v>
      </c>
      <c r="C471" s="143">
        <f>NSE!B459</f>
        <v>0</v>
      </c>
      <c r="D471" s="115">
        <f>Open!B459</f>
        <v>0</v>
      </c>
      <c r="E471" s="124" t="s">
        <v>386</v>
      </c>
      <c r="F471" s="148" t="e">
        <f t="shared" si="50"/>
        <v>#DIV/0!</v>
      </c>
      <c r="G471" s="140">
        <f>Open!D459</f>
        <v>0</v>
      </c>
      <c r="H471" s="128" t="e">
        <f t="shared" si="51"/>
        <v>#DIV/0!</v>
      </c>
      <c r="I471" s="133" t="s">
        <v>835</v>
      </c>
      <c r="J471" s="115">
        <f>Open!H459</f>
        <v>0</v>
      </c>
      <c r="K471" s="141">
        <f>Open!G459</f>
        <v>0</v>
      </c>
      <c r="L471" s="120" t="e">
        <f t="shared" si="52"/>
        <v>#DIV/0!</v>
      </c>
      <c r="M471" s="127" t="str">
        <f t="shared" si="53"/>
        <v/>
      </c>
      <c r="N471" s="128" t="str">
        <f t="shared" si="54"/>
        <v/>
      </c>
      <c r="O471" s="129" t="str">
        <f t="shared" si="55"/>
        <v/>
      </c>
      <c r="P471" s="133"/>
    </row>
    <row r="472" spans="2:16" s="77" customFormat="1" ht="15.75" thickBot="1" x14ac:dyDescent="0.3">
      <c r="B472" s="130" t="e">
        <f t="shared" si="49"/>
        <v>#DIV/0!</v>
      </c>
      <c r="C472" s="143">
        <f>NSE!B460</f>
        <v>0</v>
      </c>
      <c r="D472" s="115">
        <f>Open!B460</f>
        <v>0</v>
      </c>
      <c r="E472" s="124" t="s">
        <v>386</v>
      </c>
      <c r="F472" s="148" t="e">
        <f t="shared" si="50"/>
        <v>#DIV/0!</v>
      </c>
      <c r="G472" s="140">
        <f>Open!D460</f>
        <v>0</v>
      </c>
      <c r="H472" s="128" t="e">
        <f t="shared" si="51"/>
        <v>#DIV/0!</v>
      </c>
      <c r="I472" s="133" t="s">
        <v>836</v>
      </c>
      <c r="J472" s="115">
        <f>Open!H460</f>
        <v>0</v>
      </c>
      <c r="K472" s="141">
        <f>Open!G460</f>
        <v>0</v>
      </c>
      <c r="L472" s="120" t="e">
        <f t="shared" si="52"/>
        <v>#DIV/0!</v>
      </c>
      <c r="M472" s="127" t="str">
        <f t="shared" si="53"/>
        <v/>
      </c>
      <c r="N472" s="128" t="str">
        <f t="shared" si="54"/>
        <v/>
      </c>
      <c r="O472" s="129" t="str">
        <f t="shared" si="55"/>
        <v/>
      </c>
      <c r="P472" s="133"/>
    </row>
    <row r="473" spans="2:16" s="77" customFormat="1" ht="15.75" thickBot="1" x14ac:dyDescent="0.3">
      <c r="B473" s="130" t="e">
        <f t="shared" si="49"/>
        <v>#DIV/0!</v>
      </c>
      <c r="C473" s="143">
        <f>NSE!B461</f>
        <v>0</v>
      </c>
      <c r="D473" s="115">
        <f>Open!B461</f>
        <v>0</v>
      </c>
      <c r="E473" s="124" t="s">
        <v>386</v>
      </c>
      <c r="F473" s="148" t="e">
        <f t="shared" si="50"/>
        <v>#DIV/0!</v>
      </c>
      <c r="G473" s="140">
        <f>Open!D461</f>
        <v>0</v>
      </c>
      <c r="H473" s="128" t="e">
        <f t="shared" si="51"/>
        <v>#DIV/0!</v>
      </c>
      <c r="I473" s="133" t="s">
        <v>837</v>
      </c>
      <c r="J473" s="115">
        <f>Open!H461</f>
        <v>0</v>
      </c>
      <c r="K473" s="141">
        <f>Open!G461</f>
        <v>0</v>
      </c>
      <c r="L473" s="120" t="e">
        <f t="shared" si="52"/>
        <v>#DIV/0!</v>
      </c>
      <c r="M473" s="127" t="str">
        <f t="shared" si="53"/>
        <v/>
      </c>
      <c r="N473" s="128" t="str">
        <f t="shared" si="54"/>
        <v/>
      </c>
      <c r="O473" s="129" t="str">
        <f t="shared" si="55"/>
        <v/>
      </c>
      <c r="P473" s="133"/>
    </row>
    <row r="474" spans="2:16" s="77" customFormat="1" ht="15.75" thickBot="1" x14ac:dyDescent="0.3">
      <c r="B474" s="130" t="e">
        <f t="shared" si="49"/>
        <v>#DIV/0!</v>
      </c>
      <c r="C474" s="143">
        <f>NSE!B462</f>
        <v>0</v>
      </c>
      <c r="D474" s="115">
        <f>Open!B462</f>
        <v>0</v>
      </c>
      <c r="E474" s="124" t="s">
        <v>386</v>
      </c>
      <c r="F474" s="148" t="e">
        <f t="shared" si="50"/>
        <v>#DIV/0!</v>
      </c>
      <c r="G474" s="140">
        <f>Open!D462</f>
        <v>0</v>
      </c>
      <c r="H474" s="128" t="e">
        <f t="shared" si="51"/>
        <v>#DIV/0!</v>
      </c>
      <c r="I474" s="133" t="s">
        <v>838</v>
      </c>
      <c r="J474" s="115">
        <f>Open!H462</f>
        <v>0</v>
      </c>
      <c r="K474" s="141">
        <f>Open!G462</f>
        <v>0</v>
      </c>
      <c r="L474" s="120" t="e">
        <f t="shared" si="52"/>
        <v>#DIV/0!</v>
      </c>
      <c r="M474" s="127" t="str">
        <f t="shared" si="53"/>
        <v/>
      </c>
      <c r="N474" s="128" t="str">
        <f t="shared" si="54"/>
        <v/>
      </c>
      <c r="O474" s="129" t="str">
        <f t="shared" si="55"/>
        <v/>
      </c>
      <c r="P474" s="133"/>
    </row>
    <row r="475" spans="2:16" s="77" customFormat="1" ht="15.75" thickBot="1" x14ac:dyDescent="0.3">
      <c r="B475" s="130" t="e">
        <f t="shared" si="49"/>
        <v>#DIV/0!</v>
      </c>
      <c r="C475" s="143">
        <f>NSE!B463</f>
        <v>0</v>
      </c>
      <c r="D475" s="115">
        <f>Open!B463</f>
        <v>0</v>
      </c>
      <c r="E475" s="124" t="s">
        <v>386</v>
      </c>
      <c r="F475" s="148" t="e">
        <f t="shared" si="50"/>
        <v>#DIV/0!</v>
      </c>
      <c r="G475" s="140">
        <f>Open!D463</f>
        <v>0</v>
      </c>
      <c r="H475" s="128" t="e">
        <f t="shared" si="51"/>
        <v>#DIV/0!</v>
      </c>
      <c r="I475" s="133" t="s">
        <v>839</v>
      </c>
      <c r="J475" s="115">
        <f>Open!H463</f>
        <v>0</v>
      </c>
      <c r="K475" s="141">
        <f>Open!G463</f>
        <v>0</v>
      </c>
      <c r="L475" s="120" t="e">
        <f t="shared" si="52"/>
        <v>#DIV/0!</v>
      </c>
      <c r="M475" s="127" t="str">
        <f t="shared" si="53"/>
        <v/>
      </c>
      <c r="N475" s="128" t="str">
        <f t="shared" si="54"/>
        <v/>
      </c>
      <c r="O475" s="129" t="str">
        <f t="shared" si="55"/>
        <v/>
      </c>
      <c r="P475" s="133"/>
    </row>
    <row r="476" spans="2:16" s="77" customFormat="1" ht="15.75" thickBot="1" x14ac:dyDescent="0.3">
      <c r="B476" s="130" t="e">
        <f t="shared" si="49"/>
        <v>#DIV/0!</v>
      </c>
      <c r="C476" s="143">
        <f>NSE!B464</f>
        <v>0</v>
      </c>
      <c r="D476" s="115">
        <f>Open!B464</f>
        <v>0</v>
      </c>
      <c r="E476" s="124" t="s">
        <v>386</v>
      </c>
      <c r="F476" s="148" t="e">
        <f t="shared" si="50"/>
        <v>#DIV/0!</v>
      </c>
      <c r="G476" s="140">
        <f>Open!D464</f>
        <v>0</v>
      </c>
      <c r="H476" s="128" t="e">
        <f t="shared" si="51"/>
        <v>#DIV/0!</v>
      </c>
      <c r="I476" s="133" t="s">
        <v>840</v>
      </c>
      <c r="J476" s="115">
        <f>Open!H464</f>
        <v>0</v>
      </c>
      <c r="K476" s="141">
        <f>Open!G464</f>
        <v>0</v>
      </c>
      <c r="L476" s="120" t="e">
        <f t="shared" si="52"/>
        <v>#DIV/0!</v>
      </c>
      <c r="M476" s="127" t="str">
        <f t="shared" si="53"/>
        <v/>
      </c>
      <c r="N476" s="128" t="str">
        <f t="shared" si="54"/>
        <v/>
      </c>
      <c r="O476" s="129" t="str">
        <f t="shared" si="55"/>
        <v/>
      </c>
      <c r="P476" s="133"/>
    </row>
    <row r="477" spans="2:16" s="77" customFormat="1" ht="15.75" thickBot="1" x14ac:dyDescent="0.3">
      <c r="B477" s="130" t="e">
        <f t="shared" si="49"/>
        <v>#DIV/0!</v>
      </c>
      <c r="C477" s="143">
        <f>NSE!B465</f>
        <v>0</v>
      </c>
      <c r="D477" s="115">
        <f>Open!B465</f>
        <v>0</v>
      </c>
      <c r="E477" s="124" t="s">
        <v>386</v>
      </c>
      <c r="F477" s="148" t="e">
        <f t="shared" si="50"/>
        <v>#DIV/0!</v>
      </c>
      <c r="G477" s="140">
        <f>Open!D465</f>
        <v>0</v>
      </c>
      <c r="H477" s="128" t="e">
        <f t="shared" si="51"/>
        <v>#DIV/0!</v>
      </c>
      <c r="I477" s="133" t="s">
        <v>841</v>
      </c>
      <c r="J477" s="115">
        <f>Open!H465</f>
        <v>0</v>
      </c>
      <c r="K477" s="141">
        <f>Open!G465</f>
        <v>0</v>
      </c>
      <c r="L477" s="120" t="e">
        <f t="shared" si="52"/>
        <v>#DIV/0!</v>
      </c>
      <c r="M477" s="127" t="str">
        <f t="shared" si="53"/>
        <v/>
      </c>
      <c r="N477" s="128" t="str">
        <f t="shared" si="54"/>
        <v/>
      </c>
      <c r="O477" s="129" t="str">
        <f t="shared" si="55"/>
        <v/>
      </c>
      <c r="P477" s="133"/>
    </row>
    <row r="478" spans="2:16" s="77" customFormat="1" ht="15.75" thickBot="1" x14ac:dyDescent="0.3">
      <c r="B478" s="130" t="e">
        <f t="shared" si="49"/>
        <v>#DIV/0!</v>
      </c>
      <c r="C478" s="143">
        <f>NSE!B466</f>
        <v>0</v>
      </c>
      <c r="D478" s="115">
        <f>Open!B466</f>
        <v>0</v>
      </c>
      <c r="E478" s="124" t="s">
        <v>386</v>
      </c>
      <c r="F478" s="148" t="e">
        <f t="shared" si="50"/>
        <v>#DIV/0!</v>
      </c>
      <c r="G478" s="140">
        <f>Open!D466</f>
        <v>0</v>
      </c>
      <c r="H478" s="128" t="e">
        <f t="shared" si="51"/>
        <v>#DIV/0!</v>
      </c>
      <c r="I478" s="133" t="s">
        <v>842</v>
      </c>
      <c r="J478" s="115">
        <f>Open!H466</f>
        <v>0</v>
      </c>
      <c r="K478" s="141">
        <f>Open!G466</f>
        <v>0</v>
      </c>
      <c r="L478" s="120" t="e">
        <f t="shared" si="52"/>
        <v>#DIV/0!</v>
      </c>
      <c r="M478" s="127" t="str">
        <f t="shared" si="53"/>
        <v/>
      </c>
      <c r="N478" s="128" t="str">
        <f t="shared" si="54"/>
        <v/>
      </c>
      <c r="O478" s="129" t="str">
        <f t="shared" si="55"/>
        <v/>
      </c>
      <c r="P478" s="133"/>
    </row>
    <row r="479" spans="2:16" s="77" customFormat="1" ht="15.75" thickBot="1" x14ac:dyDescent="0.3">
      <c r="B479" s="130" t="e">
        <f t="shared" si="49"/>
        <v>#DIV/0!</v>
      </c>
      <c r="C479" s="143">
        <f>NSE!B467</f>
        <v>0</v>
      </c>
      <c r="D479" s="115">
        <f>Open!B467</f>
        <v>0</v>
      </c>
      <c r="E479" s="124" t="s">
        <v>386</v>
      </c>
      <c r="F479" s="148" t="e">
        <f t="shared" si="50"/>
        <v>#DIV/0!</v>
      </c>
      <c r="G479" s="140">
        <f>Open!D467</f>
        <v>0</v>
      </c>
      <c r="H479" s="128" t="e">
        <f t="shared" si="51"/>
        <v>#DIV/0!</v>
      </c>
      <c r="I479" s="133" t="s">
        <v>843</v>
      </c>
      <c r="J479" s="115">
        <f>Open!H467</f>
        <v>0</v>
      </c>
      <c r="K479" s="141">
        <f>Open!G467</f>
        <v>0</v>
      </c>
      <c r="L479" s="120" t="e">
        <f t="shared" si="52"/>
        <v>#DIV/0!</v>
      </c>
      <c r="M479" s="127" t="str">
        <f t="shared" si="53"/>
        <v/>
      </c>
      <c r="N479" s="128" t="str">
        <f t="shared" si="54"/>
        <v/>
      </c>
      <c r="O479" s="129" t="str">
        <f t="shared" si="55"/>
        <v/>
      </c>
      <c r="P479" s="133"/>
    </row>
    <row r="480" spans="2:16" s="77" customFormat="1" ht="15.75" thickBot="1" x14ac:dyDescent="0.3">
      <c r="B480" s="130" t="e">
        <f t="shared" si="49"/>
        <v>#DIV/0!</v>
      </c>
      <c r="C480" s="143">
        <f>NSE!B468</f>
        <v>0</v>
      </c>
      <c r="D480" s="115">
        <f>Open!B468</f>
        <v>0</v>
      </c>
      <c r="E480" s="124" t="s">
        <v>386</v>
      </c>
      <c r="F480" s="148" t="e">
        <f t="shared" si="50"/>
        <v>#DIV/0!</v>
      </c>
      <c r="G480" s="140">
        <f>Open!D468</f>
        <v>0</v>
      </c>
      <c r="H480" s="128" t="e">
        <f t="shared" si="51"/>
        <v>#DIV/0!</v>
      </c>
      <c r="I480" s="133" t="s">
        <v>844</v>
      </c>
      <c r="J480" s="115">
        <f>Open!H468</f>
        <v>0</v>
      </c>
      <c r="K480" s="141">
        <f>Open!G468</f>
        <v>0</v>
      </c>
      <c r="L480" s="120" t="e">
        <f t="shared" si="52"/>
        <v>#DIV/0!</v>
      </c>
      <c r="M480" s="127" t="str">
        <f t="shared" si="53"/>
        <v/>
      </c>
      <c r="N480" s="128" t="str">
        <f t="shared" si="54"/>
        <v/>
      </c>
      <c r="O480" s="129" t="str">
        <f t="shared" si="55"/>
        <v/>
      </c>
      <c r="P480" s="133"/>
    </row>
    <row r="481" spans="2:16" s="77" customFormat="1" ht="15.75" thickBot="1" x14ac:dyDescent="0.3">
      <c r="B481" s="130" t="e">
        <f t="shared" si="49"/>
        <v>#DIV/0!</v>
      </c>
      <c r="C481" s="143">
        <f>NSE!B469</f>
        <v>0</v>
      </c>
      <c r="D481" s="115">
        <f>Open!B469</f>
        <v>0</v>
      </c>
      <c r="E481" s="124" t="s">
        <v>386</v>
      </c>
      <c r="F481" s="148" t="e">
        <f t="shared" si="50"/>
        <v>#DIV/0!</v>
      </c>
      <c r="G481" s="140">
        <f>Open!D469</f>
        <v>0</v>
      </c>
      <c r="H481" s="128" t="e">
        <f t="shared" si="51"/>
        <v>#DIV/0!</v>
      </c>
      <c r="I481" s="133" t="s">
        <v>845</v>
      </c>
      <c r="J481" s="115">
        <f>Open!H469</f>
        <v>0</v>
      </c>
      <c r="K481" s="141">
        <f>Open!G469</f>
        <v>0</v>
      </c>
      <c r="L481" s="120" t="e">
        <f t="shared" si="52"/>
        <v>#DIV/0!</v>
      </c>
      <c r="M481" s="127" t="str">
        <f t="shared" si="53"/>
        <v/>
      </c>
      <c r="N481" s="128" t="str">
        <f t="shared" si="54"/>
        <v/>
      </c>
      <c r="O481" s="129" t="str">
        <f t="shared" si="55"/>
        <v/>
      </c>
      <c r="P481" s="133"/>
    </row>
    <row r="482" spans="2:16" s="77" customFormat="1" ht="15.75" thickBot="1" x14ac:dyDescent="0.3">
      <c r="B482" s="130" t="e">
        <f t="shared" si="49"/>
        <v>#DIV/0!</v>
      </c>
      <c r="C482" s="143">
        <f>NSE!B470</f>
        <v>0</v>
      </c>
      <c r="D482" s="115">
        <f>Open!B470</f>
        <v>0</v>
      </c>
      <c r="E482" s="124" t="s">
        <v>386</v>
      </c>
      <c r="F482" s="148" t="e">
        <f t="shared" si="50"/>
        <v>#DIV/0!</v>
      </c>
      <c r="G482" s="140">
        <f>Open!D470</f>
        <v>0</v>
      </c>
      <c r="H482" s="128" t="e">
        <f t="shared" si="51"/>
        <v>#DIV/0!</v>
      </c>
      <c r="I482" s="133" t="s">
        <v>846</v>
      </c>
      <c r="J482" s="115">
        <f>Open!H470</f>
        <v>0</v>
      </c>
      <c r="K482" s="141">
        <f>Open!G470</f>
        <v>0</v>
      </c>
      <c r="L482" s="120" t="e">
        <f t="shared" si="52"/>
        <v>#DIV/0!</v>
      </c>
      <c r="M482" s="127" t="str">
        <f t="shared" si="53"/>
        <v/>
      </c>
      <c r="N482" s="128" t="str">
        <f t="shared" si="54"/>
        <v/>
      </c>
      <c r="O482" s="129" t="str">
        <f t="shared" si="55"/>
        <v/>
      </c>
      <c r="P482" s="133"/>
    </row>
    <row r="483" spans="2:16" s="77" customFormat="1" ht="15.75" thickBot="1" x14ac:dyDescent="0.3">
      <c r="B483" s="130" t="e">
        <f t="shared" ref="B483:B506" si="56">IF(AND(L483="",H483=""),"",IF(AND(L483&lt;&gt;"",H483&lt;&gt;""),"C","O"))</f>
        <v>#DIV/0!</v>
      </c>
      <c r="C483" s="143">
        <f>NSE!B471</f>
        <v>0</v>
      </c>
      <c r="D483" s="115">
        <f>Open!B471</f>
        <v>0</v>
      </c>
      <c r="E483" s="124" t="s">
        <v>386</v>
      </c>
      <c r="F483" s="148" t="e">
        <f t="shared" ref="F483:F506" si="57">$D$5/G483</f>
        <v>#DIV/0!</v>
      </c>
      <c r="G483" s="140">
        <f>Open!D471</f>
        <v>0</v>
      </c>
      <c r="H483" s="128" t="e">
        <f t="shared" ref="H483:H506" si="58">IF(F483*G483=0,"",F483*G483)</f>
        <v>#DIV/0!</v>
      </c>
      <c r="I483" s="133" t="s">
        <v>847</v>
      </c>
      <c r="J483" s="115">
        <f>Open!H471</f>
        <v>0</v>
      </c>
      <c r="K483" s="141">
        <f>Open!G471</f>
        <v>0</v>
      </c>
      <c r="L483" s="120" t="e">
        <f t="shared" ref="L483:L506" si="59">IF(F483*K483=0,"",F483*K483)</f>
        <v>#DIV/0!</v>
      </c>
      <c r="M483" s="127" t="str">
        <f t="shared" ref="M483:M506" si="60">IF(J483&gt;0,J483-C483,"")</f>
        <v/>
      </c>
      <c r="N483" s="128" t="str">
        <f t="shared" ref="N483:N506" si="61">IFERROR(L483-H483,"")</f>
        <v/>
      </c>
      <c r="O483" s="129" t="str">
        <f t="shared" ref="O483:O506" si="62">IFERROR(IF(F483&lt;0,-N483/H483,N483/H483),"")</f>
        <v/>
      </c>
      <c r="P483" s="133"/>
    </row>
    <row r="484" spans="2:16" s="77" customFormat="1" ht="15.75" thickBot="1" x14ac:dyDescent="0.3">
      <c r="B484" s="130" t="e">
        <f t="shared" si="56"/>
        <v>#DIV/0!</v>
      </c>
      <c r="C484" s="143">
        <f>NSE!B472</f>
        <v>0</v>
      </c>
      <c r="D484" s="115">
        <f>Open!B472</f>
        <v>0</v>
      </c>
      <c r="E484" s="124" t="s">
        <v>386</v>
      </c>
      <c r="F484" s="148" t="e">
        <f t="shared" si="57"/>
        <v>#DIV/0!</v>
      </c>
      <c r="G484" s="140">
        <f>Open!D472</f>
        <v>0</v>
      </c>
      <c r="H484" s="128" t="e">
        <f t="shared" si="58"/>
        <v>#DIV/0!</v>
      </c>
      <c r="I484" s="133" t="s">
        <v>848</v>
      </c>
      <c r="J484" s="115">
        <f>Open!H472</f>
        <v>0</v>
      </c>
      <c r="K484" s="141">
        <f>Open!G472</f>
        <v>0</v>
      </c>
      <c r="L484" s="120" t="e">
        <f t="shared" si="59"/>
        <v>#DIV/0!</v>
      </c>
      <c r="M484" s="127" t="str">
        <f t="shared" si="60"/>
        <v/>
      </c>
      <c r="N484" s="128" t="str">
        <f t="shared" si="61"/>
        <v/>
      </c>
      <c r="O484" s="129" t="str">
        <f t="shared" si="62"/>
        <v/>
      </c>
      <c r="P484" s="133"/>
    </row>
    <row r="485" spans="2:16" s="77" customFormat="1" ht="15.75" thickBot="1" x14ac:dyDescent="0.3">
      <c r="B485" s="130" t="e">
        <f t="shared" si="56"/>
        <v>#DIV/0!</v>
      </c>
      <c r="C485" s="143">
        <f>NSE!B473</f>
        <v>0</v>
      </c>
      <c r="D485" s="115">
        <f>Open!B473</f>
        <v>0</v>
      </c>
      <c r="E485" s="124" t="s">
        <v>386</v>
      </c>
      <c r="F485" s="148" t="e">
        <f t="shared" si="57"/>
        <v>#DIV/0!</v>
      </c>
      <c r="G485" s="140">
        <f>Open!D473</f>
        <v>0</v>
      </c>
      <c r="H485" s="128" t="e">
        <f t="shared" si="58"/>
        <v>#DIV/0!</v>
      </c>
      <c r="I485" s="133" t="s">
        <v>849</v>
      </c>
      <c r="J485" s="115">
        <f>Open!H473</f>
        <v>0</v>
      </c>
      <c r="K485" s="141">
        <f>Open!G473</f>
        <v>0</v>
      </c>
      <c r="L485" s="120" t="e">
        <f t="shared" si="59"/>
        <v>#DIV/0!</v>
      </c>
      <c r="M485" s="127" t="str">
        <f t="shared" si="60"/>
        <v/>
      </c>
      <c r="N485" s="128" t="str">
        <f t="shared" si="61"/>
        <v/>
      </c>
      <c r="O485" s="129" t="str">
        <f t="shared" si="62"/>
        <v/>
      </c>
      <c r="P485" s="133"/>
    </row>
    <row r="486" spans="2:16" s="77" customFormat="1" ht="15.75" thickBot="1" x14ac:dyDescent="0.3">
      <c r="B486" s="130" t="e">
        <f t="shared" si="56"/>
        <v>#DIV/0!</v>
      </c>
      <c r="C486" s="143">
        <f>NSE!B474</f>
        <v>0</v>
      </c>
      <c r="D486" s="115">
        <f>Open!B474</f>
        <v>0</v>
      </c>
      <c r="E486" s="124" t="s">
        <v>386</v>
      </c>
      <c r="F486" s="148" t="e">
        <f t="shared" si="57"/>
        <v>#DIV/0!</v>
      </c>
      <c r="G486" s="140">
        <f>Open!D474</f>
        <v>0</v>
      </c>
      <c r="H486" s="128" t="e">
        <f t="shared" si="58"/>
        <v>#DIV/0!</v>
      </c>
      <c r="I486" s="133" t="s">
        <v>850</v>
      </c>
      <c r="J486" s="115">
        <f>Open!H474</f>
        <v>0</v>
      </c>
      <c r="K486" s="141">
        <f>Open!G474</f>
        <v>0</v>
      </c>
      <c r="L486" s="120" t="e">
        <f t="shared" si="59"/>
        <v>#DIV/0!</v>
      </c>
      <c r="M486" s="127" t="str">
        <f t="shared" si="60"/>
        <v/>
      </c>
      <c r="N486" s="128" t="str">
        <f t="shared" si="61"/>
        <v/>
      </c>
      <c r="O486" s="129" t="str">
        <f t="shared" si="62"/>
        <v/>
      </c>
      <c r="P486" s="133"/>
    </row>
    <row r="487" spans="2:16" s="77" customFormat="1" ht="15.75" thickBot="1" x14ac:dyDescent="0.3">
      <c r="B487" s="130" t="e">
        <f t="shared" si="56"/>
        <v>#DIV/0!</v>
      </c>
      <c r="C487" s="143">
        <f>NSE!B475</f>
        <v>0</v>
      </c>
      <c r="D487" s="115">
        <f>Open!B475</f>
        <v>0</v>
      </c>
      <c r="E487" s="124" t="s">
        <v>386</v>
      </c>
      <c r="F487" s="148" t="e">
        <f t="shared" si="57"/>
        <v>#DIV/0!</v>
      </c>
      <c r="G487" s="140">
        <f>Open!D475</f>
        <v>0</v>
      </c>
      <c r="H487" s="128" t="e">
        <f t="shared" si="58"/>
        <v>#DIV/0!</v>
      </c>
      <c r="I487" s="133" t="s">
        <v>851</v>
      </c>
      <c r="J487" s="115">
        <f>Open!H475</f>
        <v>0</v>
      </c>
      <c r="K487" s="141">
        <f>Open!G475</f>
        <v>0</v>
      </c>
      <c r="L487" s="120" t="e">
        <f t="shared" si="59"/>
        <v>#DIV/0!</v>
      </c>
      <c r="M487" s="127" t="str">
        <f t="shared" si="60"/>
        <v/>
      </c>
      <c r="N487" s="128" t="str">
        <f t="shared" si="61"/>
        <v/>
      </c>
      <c r="O487" s="129" t="str">
        <f t="shared" si="62"/>
        <v/>
      </c>
      <c r="P487" s="133"/>
    </row>
    <row r="488" spans="2:16" s="77" customFormat="1" ht="15.75" thickBot="1" x14ac:dyDescent="0.3">
      <c r="B488" s="130" t="e">
        <f t="shared" si="56"/>
        <v>#DIV/0!</v>
      </c>
      <c r="C488" s="143">
        <f>NSE!B476</f>
        <v>0</v>
      </c>
      <c r="D488" s="115">
        <f>Open!B476</f>
        <v>0</v>
      </c>
      <c r="E488" s="124" t="s">
        <v>386</v>
      </c>
      <c r="F488" s="148" t="e">
        <f t="shared" si="57"/>
        <v>#DIV/0!</v>
      </c>
      <c r="G488" s="140">
        <f>Open!D476</f>
        <v>0</v>
      </c>
      <c r="H488" s="128" t="e">
        <f t="shared" si="58"/>
        <v>#DIV/0!</v>
      </c>
      <c r="I488" s="133" t="s">
        <v>852</v>
      </c>
      <c r="J488" s="115">
        <f>Open!H476</f>
        <v>0</v>
      </c>
      <c r="K488" s="141">
        <f>Open!G476</f>
        <v>0</v>
      </c>
      <c r="L488" s="120" t="e">
        <f t="shared" si="59"/>
        <v>#DIV/0!</v>
      </c>
      <c r="M488" s="127" t="str">
        <f t="shared" si="60"/>
        <v/>
      </c>
      <c r="N488" s="128" t="str">
        <f t="shared" si="61"/>
        <v/>
      </c>
      <c r="O488" s="129" t="str">
        <f t="shared" si="62"/>
        <v/>
      </c>
      <c r="P488" s="133"/>
    </row>
    <row r="489" spans="2:16" s="77" customFormat="1" ht="15.75" thickBot="1" x14ac:dyDescent="0.3">
      <c r="B489" s="130" t="e">
        <f t="shared" si="56"/>
        <v>#DIV/0!</v>
      </c>
      <c r="C489" s="143">
        <f>NSE!B477</f>
        <v>0</v>
      </c>
      <c r="D489" s="115">
        <f>Open!B477</f>
        <v>0</v>
      </c>
      <c r="E489" s="124" t="s">
        <v>386</v>
      </c>
      <c r="F489" s="148" t="e">
        <f t="shared" si="57"/>
        <v>#DIV/0!</v>
      </c>
      <c r="G489" s="140">
        <f>Open!D477</f>
        <v>0</v>
      </c>
      <c r="H489" s="128" t="e">
        <f t="shared" si="58"/>
        <v>#DIV/0!</v>
      </c>
      <c r="I489" s="133" t="s">
        <v>853</v>
      </c>
      <c r="J489" s="115">
        <f>Open!H477</f>
        <v>0</v>
      </c>
      <c r="K489" s="141">
        <f>Open!G477</f>
        <v>0</v>
      </c>
      <c r="L489" s="120" t="e">
        <f t="shared" si="59"/>
        <v>#DIV/0!</v>
      </c>
      <c r="M489" s="127" t="str">
        <f t="shared" si="60"/>
        <v/>
      </c>
      <c r="N489" s="128" t="str">
        <f t="shared" si="61"/>
        <v/>
      </c>
      <c r="O489" s="129" t="str">
        <f t="shared" si="62"/>
        <v/>
      </c>
      <c r="P489" s="133"/>
    </row>
    <row r="490" spans="2:16" s="77" customFormat="1" ht="15.75" thickBot="1" x14ac:dyDescent="0.3">
      <c r="B490" s="130" t="e">
        <f t="shared" si="56"/>
        <v>#DIV/0!</v>
      </c>
      <c r="C490" s="143">
        <f>NSE!B478</f>
        <v>0</v>
      </c>
      <c r="D490" s="115">
        <f>Open!B478</f>
        <v>0</v>
      </c>
      <c r="E490" s="124" t="s">
        <v>386</v>
      </c>
      <c r="F490" s="148" t="e">
        <f t="shared" si="57"/>
        <v>#DIV/0!</v>
      </c>
      <c r="G490" s="140">
        <f>Open!D478</f>
        <v>0</v>
      </c>
      <c r="H490" s="128" t="e">
        <f t="shared" si="58"/>
        <v>#DIV/0!</v>
      </c>
      <c r="I490" s="133" t="s">
        <v>854</v>
      </c>
      <c r="J490" s="115">
        <f>Open!H478</f>
        <v>0</v>
      </c>
      <c r="K490" s="141">
        <f>Open!G478</f>
        <v>0</v>
      </c>
      <c r="L490" s="120" t="e">
        <f t="shared" si="59"/>
        <v>#DIV/0!</v>
      </c>
      <c r="M490" s="127" t="str">
        <f t="shared" si="60"/>
        <v/>
      </c>
      <c r="N490" s="128" t="str">
        <f t="shared" si="61"/>
        <v/>
      </c>
      <c r="O490" s="129" t="str">
        <f t="shared" si="62"/>
        <v/>
      </c>
      <c r="P490" s="133"/>
    </row>
    <row r="491" spans="2:16" s="77" customFormat="1" ht="15.75" thickBot="1" x14ac:dyDescent="0.3">
      <c r="B491" s="130" t="e">
        <f t="shared" si="56"/>
        <v>#DIV/0!</v>
      </c>
      <c r="C491" s="143">
        <f>NSE!B479</f>
        <v>0</v>
      </c>
      <c r="D491" s="115">
        <f>Open!B479</f>
        <v>0</v>
      </c>
      <c r="E491" s="124" t="s">
        <v>386</v>
      </c>
      <c r="F491" s="148" t="e">
        <f t="shared" si="57"/>
        <v>#DIV/0!</v>
      </c>
      <c r="G491" s="140">
        <f>Open!D479</f>
        <v>0</v>
      </c>
      <c r="H491" s="128" t="e">
        <f t="shared" si="58"/>
        <v>#DIV/0!</v>
      </c>
      <c r="I491" s="133" t="s">
        <v>855</v>
      </c>
      <c r="J491" s="115">
        <f>Open!H479</f>
        <v>0</v>
      </c>
      <c r="K491" s="141">
        <f>Open!G479</f>
        <v>0</v>
      </c>
      <c r="L491" s="120" t="e">
        <f t="shared" si="59"/>
        <v>#DIV/0!</v>
      </c>
      <c r="M491" s="127" t="str">
        <f t="shared" si="60"/>
        <v/>
      </c>
      <c r="N491" s="128" t="str">
        <f t="shared" si="61"/>
        <v/>
      </c>
      <c r="O491" s="129" t="str">
        <f t="shared" si="62"/>
        <v/>
      </c>
      <c r="P491" s="133"/>
    </row>
    <row r="492" spans="2:16" s="77" customFormat="1" ht="15.75" thickBot="1" x14ac:dyDescent="0.3">
      <c r="B492" s="130" t="e">
        <f t="shared" si="56"/>
        <v>#DIV/0!</v>
      </c>
      <c r="C492" s="143">
        <f>NSE!B480</f>
        <v>0</v>
      </c>
      <c r="D492" s="115">
        <f>Open!B480</f>
        <v>0</v>
      </c>
      <c r="E492" s="124" t="s">
        <v>386</v>
      </c>
      <c r="F492" s="148" t="e">
        <f t="shared" si="57"/>
        <v>#DIV/0!</v>
      </c>
      <c r="G492" s="140">
        <f>Open!D480</f>
        <v>0</v>
      </c>
      <c r="H492" s="128" t="e">
        <f t="shared" si="58"/>
        <v>#DIV/0!</v>
      </c>
      <c r="I492" s="133" t="s">
        <v>856</v>
      </c>
      <c r="J492" s="115">
        <f>Open!H480</f>
        <v>0</v>
      </c>
      <c r="K492" s="141">
        <f>Open!G480</f>
        <v>0</v>
      </c>
      <c r="L492" s="120" t="e">
        <f t="shared" si="59"/>
        <v>#DIV/0!</v>
      </c>
      <c r="M492" s="127" t="str">
        <f t="shared" si="60"/>
        <v/>
      </c>
      <c r="N492" s="128" t="str">
        <f t="shared" si="61"/>
        <v/>
      </c>
      <c r="O492" s="129" t="str">
        <f t="shared" si="62"/>
        <v/>
      </c>
      <c r="P492" s="133"/>
    </row>
    <row r="493" spans="2:16" s="77" customFormat="1" ht="15.75" thickBot="1" x14ac:dyDescent="0.3">
      <c r="B493" s="130" t="e">
        <f t="shared" si="56"/>
        <v>#DIV/0!</v>
      </c>
      <c r="C493" s="143">
        <f>NSE!B481</f>
        <v>0</v>
      </c>
      <c r="D493" s="115">
        <f>Open!B481</f>
        <v>0</v>
      </c>
      <c r="E493" s="124" t="s">
        <v>386</v>
      </c>
      <c r="F493" s="148" t="e">
        <f t="shared" si="57"/>
        <v>#DIV/0!</v>
      </c>
      <c r="G493" s="140">
        <f>Open!D481</f>
        <v>0</v>
      </c>
      <c r="H493" s="128" t="e">
        <f t="shared" si="58"/>
        <v>#DIV/0!</v>
      </c>
      <c r="I493" s="133" t="s">
        <v>857</v>
      </c>
      <c r="J493" s="115">
        <f>Open!H481</f>
        <v>0</v>
      </c>
      <c r="K493" s="141">
        <f>Open!G481</f>
        <v>0</v>
      </c>
      <c r="L493" s="120" t="e">
        <f t="shared" si="59"/>
        <v>#DIV/0!</v>
      </c>
      <c r="M493" s="127" t="str">
        <f t="shared" si="60"/>
        <v/>
      </c>
      <c r="N493" s="128" t="str">
        <f t="shared" si="61"/>
        <v/>
      </c>
      <c r="O493" s="129" t="str">
        <f t="shared" si="62"/>
        <v/>
      </c>
      <c r="P493" s="133"/>
    </row>
    <row r="494" spans="2:16" s="77" customFormat="1" ht="15.75" thickBot="1" x14ac:dyDescent="0.3">
      <c r="B494" s="130" t="e">
        <f t="shared" si="56"/>
        <v>#DIV/0!</v>
      </c>
      <c r="C494" s="143">
        <f>NSE!B482</f>
        <v>0</v>
      </c>
      <c r="D494" s="115">
        <f>Open!B482</f>
        <v>0</v>
      </c>
      <c r="E494" s="124" t="s">
        <v>386</v>
      </c>
      <c r="F494" s="148" t="e">
        <f t="shared" si="57"/>
        <v>#DIV/0!</v>
      </c>
      <c r="G494" s="140">
        <f>Open!D482</f>
        <v>0</v>
      </c>
      <c r="H494" s="128" t="e">
        <f t="shared" si="58"/>
        <v>#DIV/0!</v>
      </c>
      <c r="I494" s="133" t="s">
        <v>858</v>
      </c>
      <c r="J494" s="115">
        <f>Open!H482</f>
        <v>0</v>
      </c>
      <c r="K494" s="141">
        <f>Open!G482</f>
        <v>0</v>
      </c>
      <c r="L494" s="120" t="e">
        <f t="shared" si="59"/>
        <v>#DIV/0!</v>
      </c>
      <c r="M494" s="127" t="str">
        <f t="shared" si="60"/>
        <v/>
      </c>
      <c r="N494" s="128" t="str">
        <f t="shared" si="61"/>
        <v/>
      </c>
      <c r="O494" s="129" t="str">
        <f t="shared" si="62"/>
        <v/>
      </c>
      <c r="P494" s="133"/>
    </row>
    <row r="495" spans="2:16" s="77" customFormat="1" ht="15.75" thickBot="1" x14ac:dyDescent="0.3">
      <c r="B495" s="130" t="e">
        <f t="shared" si="56"/>
        <v>#DIV/0!</v>
      </c>
      <c r="C495" s="143">
        <f>NSE!B483</f>
        <v>0</v>
      </c>
      <c r="D495" s="115">
        <f>Open!B483</f>
        <v>0</v>
      </c>
      <c r="E495" s="124" t="s">
        <v>386</v>
      </c>
      <c r="F495" s="148" t="e">
        <f t="shared" si="57"/>
        <v>#DIV/0!</v>
      </c>
      <c r="G495" s="140">
        <f>Open!D483</f>
        <v>0</v>
      </c>
      <c r="H495" s="128" t="e">
        <f t="shared" si="58"/>
        <v>#DIV/0!</v>
      </c>
      <c r="I495" s="133" t="s">
        <v>859</v>
      </c>
      <c r="J495" s="115">
        <f>Open!H483</f>
        <v>0</v>
      </c>
      <c r="K495" s="141">
        <f>Open!G483</f>
        <v>0</v>
      </c>
      <c r="L495" s="120" t="e">
        <f t="shared" si="59"/>
        <v>#DIV/0!</v>
      </c>
      <c r="M495" s="127" t="str">
        <f t="shared" si="60"/>
        <v/>
      </c>
      <c r="N495" s="128" t="str">
        <f t="shared" si="61"/>
        <v/>
      </c>
      <c r="O495" s="129" t="str">
        <f t="shared" si="62"/>
        <v/>
      </c>
      <c r="P495" s="133"/>
    </row>
    <row r="496" spans="2:16" s="77" customFormat="1" ht="15.75" thickBot="1" x14ac:dyDescent="0.3">
      <c r="B496" s="130" t="e">
        <f t="shared" si="56"/>
        <v>#DIV/0!</v>
      </c>
      <c r="C496" s="143">
        <f>NSE!B484</f>
        <v>0</v>
      </c>
      <c r="D496" s="115">
        <f>Open!B484</f>
        <v>0</v>
      </c>
      <c r="E496" s="124" t="s">
        <v>386</v>
      </c>
      <c r="F496" s="148" t="e">
        <f t="shared" si="57"/>
        <v>#DIV/0!</v>
      </c>
      <c r="G496" s="140">
        <f>Open!D484</f>
        <v>0</v>
      </c>
      <c r="H496" s="128" t="e">
        <f t="shared" si="58"/>
        <v>#DIV/0!</v>
      </c>
      <c r="I496" s="133" t="s">
        <v>860</v>
      </c>
      <c r="J496" s="115">
        <f>Open!H484</f>
        <v>0</v>
      </c>
      <c r="K496" s="141">
        <f>Open!G484</f>
        <v>0</v>
      </c>
      <c r="L496" s="120" t="e">
        <f t="shared" si="59"/>
        <v>#DIV/0!</v>
      </c>
      <c r="M496" s="127" t="str">
        <f t="shared" si="60"/>
        <v/>
      </c>
      <c r="N496" s="128" t="str">
        <f t="shared" si="61"/>
        <v/>
      </c>
      <c r="O496" s="129" t="str">
        <f t="shared" si="62"/>
        <v/>
      </c>
      <c r="P496" s="133"/>
    </row>
    <row r="497" spans="2:16" s="77" customFormat="1" ht="15.75" thickBot="1" x14ac:dyDescent="0.3">
      <c r="B497" s="130" t="e">
        <f t="shared" si="56"/>
        <v>#DIV/0!</v>
      </c>
      <c r="C497" s="143">
        <f>NSE!B485</f>
        <v>0</v>
      </c>
      <c r="D497" s="115">
        <f>Open!B485</f>
        <v>0</v>
      </c>
      <c r="E497" s="124" t="s">
        <v>386</v>
      </c>
      <c r="F497" s="148" t="e">
        <f t="shared" si="57"/>
        <v>#DIV/0!</v>
      </c>
      <c r="G497" s="140">
        <f>Open!D485</f>
        <v>0</v>
      </c>
      <c r="H497" s="128" t="e">
        <f t="shared" si="58"/>
        <v>#DIV/0!</v>
      </c>
      <c r="I497" s="133" t="s">
        <v>861</v>
      </c>
      <c r="J497" s="115">
        <f>Open!H485</f>
        <v>0</v>
      </c>
      <c r="K497" s="141">
        <f>Open!G485</f>
        <v>0</v>
      </c>
      <c r="L497" s="120" t="e">
        <f t="shared" si="59"/>
        <v>#DIV/0!</v>
      </c>
      <c r="M497" s="127" t="str">
        <f t="shared" si="60"/>
        <v/>
      </c>
      <c r="N497" s="128" t="str">
        <f t="shared" si="61"/>
        <v/>
      </c>
      <c r="O497" s="129" t="str">
        <f t="shared" si="62"/>
        <v/>
      </c>
      <c r="P497" s="133"/>
    </row>
    <row r="498" spans="2:16" s="77" customFormat="1" ht="15.75" thickBot="1" x14ac:dyDescent="0.3">
      <c r="B498" s="130" t="e">
        <f t="shared" si="56"/>
        <v>#DIV/0!</v>
      </c>
      <c r="C498" s="143">
        <f>NSE!B486</f>
        <v>0</v>
      </c>
      <c r="D498" s="115">
        <f>Open!B486</f>
        <v>0</v>
      </c>
      <c r="E498" s="124" t="s">
        <v>386</v>
      </c>
      <c r="F498" s="148" t="e">
        <f t="shared" si="57"/>
        <v>#DIV/0!</v>
      </c>
      <c r="G498" s="140">
        <f>Open!D486</f>
        <v>0</v>
      </c>
      <c r="H498" s="128" t="e">
        <f t="shared" si="58"/>
        <v>#DIV/0!</v>
      </c>
      <c r="I498" s="133" t="s">
        <v>862</v>
      </c>
      <c r="J498" s="115">
        <f>Open!H486</f>
        <v>0</v>
      </c>
      <c r="K498" s="141">
        <f>Open!G486</f>
        <v>0</v>
      </c>
      <c r="L498" s="120" t="e">
        <f t="shared" si="59"/>
        <v>#DIV/0!</v>
      </c>
      <c r="M498" s="127" t="str">
        <f t="shared" si="60"/>
        <v/>
      </c>
      <c r="N498" s="128" t="str">
        <f t="shared" si="61"/>
        <v/>
      </c>
      <c r="O498" s="129" t="str">
        <f t="shared" si="62"/>
        <v/>
      </c>
      <c r="P498" s="133"/>
    </row>
    <row r="499" spans="2:16" s="77" customFormat="1" ht="15.75" thickBot="1" x14ac:dyDescent="0.3">
      <c r="B499" s="130" t="e">
        <f t="shared" si="56"/>
        <v>#DIV/0!</v>
      </c>
      <c r="C499" s="143">
        <f>NSE!B487</f>
        <v>0</v>
      </c>
      <c r="D499" s="115">
        <f>Open!B487</f>
        <v>0</v>
      </c>
      <c r="E499" s="124" t="s">
        <v>386</v>
      </c>
      <c r="F499" s="148" t="e">
        <f t="shared" si="57"/>
        <v>#DIV/0!</v>
      </c>
      <c r="G499" s="140">
        <f>Open!D487</f>
        <v>0</v>
      </c>
      <c r="H499" s="128" t="e">
        <f t="shared" si="58"/>
        <v>#DIV/0!</v>
      </c>
      <c r="I499" s="133" t="s">
        <v>863</v>
      </c>
      <c r="J499" s="115">
        <f>Open!H487</f>
        <v>0</v>
      </c>
      <c r="K499" s="141">
        <f>Open!G487</f>
        <v>0</v>
      </c>
      <c r="L499" s="120" t="e">
        <f t="shared" si="59"/>
        <v>#DIV/0!</v>
      </c>
      <c r="M499" s="127" t="str">
        <f t="shared" si="60"/>
        <v/>
      </c>
      <c r="N499" s="128" t="str">
        <f t="shared" si="61"/>
        <v/>
      </c>
      <c r="O499" s="129" t="str">
        <f t="shared" si="62"/>
        <v/>
      </c>
      <c r="P499" s="133"/>
    </row>
    <row r="500" spans="2:16" ht="15.75" thickBot="1" x14ac:dyDescent="0.3">
      <c r="B500" s="130" t="e">
        <f t="shared" si="56"/>
        <v>#DIV/0!</v>
      </c>
      <c r="C500" s="143">
        <f>NSE!B488</f>
        <v>0</v>
      </c>
      <c r="D500" s="115">
        <f>Open!B488</f>
        <v>0</v>
      </c>
      <c r="E500" s="124" t="s">
        <v>386</v>
      </c>
      <c r="F500" s="148" t="e">
        <f t="shared" si="57"/>
        <v>#DIV/0!</v>
      </c>
      <c r="G500" s="140">
        <f>Open!D488</f>
        <v>0</v>
      </c>
      <c r="H500" s="128" t="e">
        <f t="shared" si="58"/>
        <v>#DIV/0!</v>
      </c>
      <c r="I500" s="133" t="s">
        <v>864</v>
      </c>
      <c r="J500" s="115">
        <f>Open!H488</f>
        <v>0</v>
      </c>
      <c r="K500" s="141">
        <f>Open!G488</f>
        <v>0</v>
      </c>
      <c r="L500" s="120" t="e">
        <f t="shared" si="59"/>
        <v>#DIV/0!</v>
      </c>
      <c r="M500" s="127" t="str">
        <f t="shared" si="60"/>
        <v/>
      </c>
      <c r="N500" s="128" t="str">
        <f t="shared" si="61"/>
        <v/>
      </c>
      <c r="O500" s="129" t="str">
        <f t="shared" si="62"/>
        <v/>
      </c>
      <c r="P500" s="133"/>
    </row>
    <row r="501" spans="2:16" s="77" customFormat="1" ht="15.75" thickBot="1" x14ac:dyDescent="0.3">
      <c r="B501" s="130" t="e">
        <f t="shared" si="56"/>
        <v>#DIV/0!</v>
      </c>
      <c r="C501" s="143">
        <f>NSE!B489</f>
        <v>0</v>
      </c>
      <c r="D501" s="115">
        <f>Open!B489</f>
        <v>0</v>
      </c>
      <c r="E501" s="124" t="s">
        <v>386</v>
      </c>
      <c r="F501" s="148" t="e">
        <f t="shared" si="57"/>
        <v>#DIV/0!</v>
      </c>
      <c r="G501" s="140">
        <f>Open!D489</f>
        <v>0</v>
      </c>
      <c r="H501" s="128" t="e">
        <f t="shared" si="58"/>
        <v>#DIV/0!</v>
      </c>
      <c r="I501" s="133" t="s">
        <v>865</v>
      </c>
      <c r="J501" s="115">
        <f>Open!H489</f>
        <v>0</v>
      </c>
      <c r="K501" s="141">
        <f>Open!G489</f>
        <v>0</v>
      </c>
      <c r="L501" s="120" t="e">
        <f t="shared" si="59"/>
        <v>#DIV/0!</v>
      </c>
      <c r="M501" s="127" t="str">
        <f t="shared" si="60"/>
        <v/>
      </c>
      <c r="N501" s="128" t="str">
        <f t="shared" si="61"/>
        <v/>
      </c>
      <c r="O501" s="129" t="str">
        <f t="shared" si="62"/>
        <v/>
      </c>
      <c r="P501" s="133"/>
    </row>
    <row r="502" spans="2:16" s="77" customFormat="1" ht="15.75" thickBot="1" x14ac:dyDescent="0.3">
      <c r="B502" s="130" t="e">
        <f t="shared" si="56"/>
        <v>#DIV/0!</v>
      </c>
      <c r="C502" s="143">
        <f>NSE!B490</f>
        <v>0</v>
      </c>
      <c r="D502" s="115">
        <f>Open!B490</f>
        <v>0</v>
      </c>
      <c r="E502" s="124" t="s">
        <v>386</v>
      </c>
      <c r="F502" s="148" t="e">
        <f t="shared" si="57"/>
        <v>#DIV/0!</v>
      </c>
      <c r="G502" s="140">
        <f>Open!D490</f>
        <v>0</v>
      </c>
      <c r="H502" s="128" t="e">
        <f t="shared" si="58"/>
        <v>#DIV/0!</v>
      </c>
      <c r="I502" s="133" t="s">
        <v>866</v>
      </c>
      <c r="J502" s="115">
        <f>Open!H490</f>
        <v>0</v>
      </c>
      <c r="K502" s="141">
        <f>Open!G490</f>
        <v>0</v>
      </c>
      <c r="L502" s="120" t="e">
        <f t="shared" si="59"/>
        <v>#DIV/0!</v>
      </c>
      <c r="M502" s="127" t="str">
        <f t="shared" si="60"/>
        <v/>
      </c>
      <c r="N502" s="128" t="str">
        <f t="shared" si="61"/>
        <v/>
      </c>
      <c r="O502" s="129" t="str">
        <f t="shared" si="62"/>
        <v/>
      </c>
      <c r="P502" s="133"/>
    </row>
    <row r="503" spans="2:16" s="77" customFormat="1" ht="15.75" thickBot="1" x14ac:dyDescent="0.3">
      <c r="B503" s="130" t="e">
        <f t="shared" si="56"/>
        <v>#DIV/0!</v>
      </c>
      <c r="C503" s="143">
        <f>NSE!B491</f>
        <v>0</v>
      </c>
      <c r="D503" s="115">
        <f>Open!B491</f>
        <v>0</v>
      </c>
      <c r="E503" s="124" t="s">
        <v>386</v>
      </c>
      <c r="F503" s="148" t="e">
        <f t="shared" si="57"/>
        <v>#DIV/0!</v>
      </c>
      <c r="G503" s="140">
        <f>Open!D491</f>
        <v>0</v>
      </c>
      <c r="H503" s="128" t="e">
        <f t="shared" si="58"/>
        <v>#DIV/0!</v>
      </c>
      <c r="I503" s="133" t="s">
        <v>867</v>
      </c>
      <c r="J503" s="115">
        <f>Open!H491</f>
        <v>0</v>
      </c>
      <c r="K503" s="141">
        <f>Open!G491</f>
        <v>0</v>
      </c>
      <c r="L503" s="120" t="e">
        <f t="shared" si="59"/>
        <v>#DIV/0!</v>
      </c>
      <c r="M503" s="127" t="str">
        <f t="shared" si="60"/>
        <v/>
      </c>
      <c r="N503" s="128" t="str">
        <f t="shared" si="61"/>
        <v/>
      </c>
      <c r="O503" s="129" t="str">
        <f t="shared" si="62"/>
        <v/>
      </c>
      <c r="P503" s="133"/>
    </row>
    <row r="504" spans="2:16" s="77" customFormat="1" ht="15.75" thickBot="1" x14ac:dyDescent="0.3">
      <c r="B504" s="130" t="e">
        <f t="shared" si="56"/>
        <v>#DIV/0!</v>
      </c>
      <c r="C504" s="143">
        <f>NSE!B492</f>
        <v>0</v>
      </c>
      <c r="D504" s="115">
        <f>Open!B492</f>
        <v>0</v>
      </c>
      <c r="E504" s="124" t="s">
        <v>386</v>
      </c>
      <c r="F504" s="148" t="e">
        <f t="shared" si="57"/>
        <v>#DIV/0!</v>
      </c>
      <c r="G504" s="140">
        <f>Open!D492</f>
        <v>0</v>
      </c>
      <c r="H504" s="128" t="e">
        <f t="shared" si="58"/>
        <v>#DIV/0!</v>
      </c>
      <c r="I504" s="133" t="s">
        <v>868</v>
      </c>
      <c r="J504" s="115">
        <f>Open!H492</f>
        <v>0</v>
      </c>
      <c r="K504" s="141">
        <f>Open!G492</f>
        <v>0</v>
      </c>
      <c r="L504" s="120" t="e">
        <f t="shared" si="59"/>
        <v>#DIV/0!</v>
      </c>
      <c r="M504" s="127" t="str">
        <f t="shared" si="60"/>
        <v/>
      </c>
      <c r="N504" s="128" t="str">
        <f t="shared" si="61"/>
        <v/>
      </c>
      <c r="O504" s="129" t="str">
        <f t="shared" si="62"/>
        <v/>
      </c>
      <c r="P504" s="133"/>
    </row>
    <row r="505" spans="2:16" s="77" customFormat="1" ht="15.75" thickBot="1" x14ac:dyDescent="0.3">
      <c r="B505" s="130" t="e">
        <f t="shared" si="56"/>
        <v>#DIV/0!</v>
      </c>
      <c r="C505" s="143">
        <f>NSE!B493</f>
        <v>0</v>
      </c>
      <c r="D505" s="115">
        <f>Open!B493</f>
        <v>0</v>
      </c>
      <c r="E505" s="124" t="s">
        <v>386</v>
      </c>
      <c r="F505" s="148" t="e">
        <f t="shared" si="57"/>
        <v>#DIV/0!</v>
      </c>
      <c r="G505" s="140">
        <f>Open!D493</f>
        <v>0</v>
      </c>
      <c r="H505" s="128" t="e">
        <f t="shared" si="58"/>
        <v>#DIV/0!</v>
      </c>
      <c r="I505" s="133" t="s">
        <v>869</v>
      </c>
      <c r="J505" s="115">
        <f>Open!H493</f>
        <v>0</v>
      </c>
      <c r="K505" s="141">
        <f>Open!G493</f>
        <v>0</v>
      </c>
      <c r="L505" s="120" t="e">
        <f t="shared" si="59"/>
        <v>#DIV/0!</v>
      </c>
      <c r="M505" s="127" t="str">
        <f t="shared" si="60"/>
        <v/>
      </c>
      <c r="N505" s="128" t="str">
        <f t="shared" si="61"/>
        <v/>
      </c>
      <c r="O505" s="129" t="str">
        <f t="shared" si="62"/>
        <v/>
      </c>
      <c r="P505" s="133"/>
    </row>
    <row r="506" spans="2:16" s="77" customFormat="1" ht="15.75" thickBot="1" x14ac:dyDescent="0.3">
      <c r="B506" s="130" t="e">
        <f t="shared" si="56"/>
        <v>#DIV/0!</v>
      </c>
      <c r="C506" s="143">
        <f>NSE!B494</f>
        <v>0</v>
      </c>
      <c r="D506" s="115">
        <f>Open!B494</f>
        <v>0</v>
      </c>
      <c r="E506" s="124" t="s">
        <v>386</v>
      </c>
      <c r="F506" s="148" t="e">
        <f t="shared" si="57"/>
        <v>#DIV/0!</v>
      </c>
      <c r="G506" s="140">
        <f>Open!D494</f>
        <v>0</v>
      </c>
      <c r="H506" s="128" t="e">
        <f t="shared" si="58"/>
        <v>#DIV/0!</v>
      </c>
      <c r="I506" s="133" t="s">
        <v>870</v>
      </c>
      <c r="J506" s="115">
        <f>Open!H494</f>
        <v>0</v>
      </c>
      <c r="K506" s="141">
        <f>Open!G494</f>
        <v>0</v>
      </c>
      <c r="L506" s="120" t="e">
        <f t="shared" si="59"/>
        <v>#DIV/0!</v>
      </c>
      <c r="M506" s="127" t="str">
        <f t="shared" si="60"/>
        <v/>
      </c>
      <c r="N506" s="128" t="str">
        <f t="shared" si="61"/>
        <v/>
      </c>
      <c r="O506" s="129" t="str">
        <f t="shared" si="62"/>
        <v/>
      </c>
      <c r="P506" s="133"/>
    </row>
    <row r="507" spans="2:16" x14ac:dyDescent="0.25">
      <c r="L507" s="137"/>
      <c r="M507" s="138"/>
    </row>
  </sheetData>
  <mergeCells count="9">
    <mergeCell ref="E8:G8"/>
    <mergeCell ref="K8:N9"/>
    <mergeCell ref="B2:P2"/>
    <mergeCell ref="E4:G4"/>
    <mergeCell ref="K4:N5"/>
    <mergeCell ref="E5:G5"/>
    <mergeCell ref="E6:G6"/>
    <mergeCell ref="K6:N7"/>
    <mergeCell ref="E7:G7"/>
  </mergeCells>
  <conditionalFormatting sqref="P503:P506 M205:M206 P205:P206 M20:M198 P21:P198 N20:O506 E21:E506 H20:I506">
    <cfRule type="expression" dxfId="36" priority="87">
      <formula>MOD(ROW(),2)=0</formula>
    </cfRule>
  </conditionalFormatting>
  <conditionalFormatting sqref="P503:P506 M205:M206 P205:P206 C507:P507 C13:P13 M20:M198 P21:P198 N20:O506 E21:E506 H20:I506">
    <cfRule type="expression" priority="88">
      <formula>MOD(ROW(),2)=0</formula>
    </cfRule>
  </conditionalFormatting>
  <conditionalFormatting sqref="E199:E204 M199:P204 H199:H204">
    <cfRule type="expression" dxfId="35" priority="83">
      <formula>MOD(ROW(),2)=0</formula>
    </cfRule>
  </conditionalFormatting>
  <conditionalFormatting sqref="E199:E204 M199:P204 H199:H204">
    <cfRule type="expression" priority="84">
      <formula>MOD(ROW(),2)=0</formula>
    </cfRule>
  </conditionalFormatting>
  <conditionalFormatting sqref="E256 E207:E249 M207:P249 M256:P256 P502 H207:H249 H256">
    <cfRule type="expression" dxfId="34" priority="81">
      <formula>MOD(ROW(),2)=0</formula>
    </cfRule>
  </conditionalFormatting>
  <conditionalFormatting sqref="E256 E207:E249 M207:P249 M256:P256 P502 H207:H249 H256">
    <cfRule type="expression" priority="82">
      <formula>MOD(ROW(),2)=0</formula>
    </cfRule>
  </conditionalFormatting>
  <conditionalFormatting sqref="E250:E255 M250:P255 H250:H255">
    <cfRule type="expression" dxfId="33" priority="79">
      <formula>MOD(ROW(),2)=0</formula>
    </cfRule>
  </conditionalFormatting>
  <conditionalFormatting sqref="E250:E255 M250:P255 H250:H255">
    <cfRule type="expression" priority="80">
      <formula>MOD(ROW(),2)=0</formula>
    </cfRule>
  </conditionalFormatting>
  <conditionalFormatting sqref="E257 M257:P257 H257">
    <cfRule type="expression" dxfId="32" priority="77">
      <formula>MOD(ROW(),2)=0</formula>
    </cfRule>
  </conditionalFormatting>
  <conditionalFormatting sqref="E257 M257:P257 H257">
    <cfRule type="expression" priority="78">
      <formula>MOD(ROW(),2)=0</formula>
    </cfRule>
  </conditionalFormatting>
  <conditionalFormatting sqref="M258:P290 P501 P392:P393 P291:P298 E258:E506 M291:O506 H258:H506">
    <cfRule type="expression" dxfId="31" priority="75">
      <formula>MOD(ROW(),2)=0</formula>
    </cfRule>
  </conditionalFormatting>
  <conditionalFormatting sqref="M258:P290 P501 P392:P393 P291:P298 E258:E506 M291:O506 H258:H506">
    <cfRule type="expression" priority="76">
      <formula>MOD(ROW(),2)=0</formula>
    </cfRule>
  </conditionalFormatting>
  <conditionalFormatting sqref="P394:P399">
    <cfRule type="expression" dxfId="30" priority="73">
      <formula>MOD(ROW(),2)=0</formula>
    </cfRule>
  </conditionalFormatting>
  <conditionalFormatting sqref="P394:P399">
    <cfRule type="expression" priority="74">
      <formula>MOD(ROW(),2)=0</formula>
    </cfRule>
  </conditionalFormatting>
  <conditionalFormatting sqref="P400">
    <cfRule type="expression" dxfId="29" priority="71">
      <formula>MOD(ROW(),2)=0</formula>
    </cfRule>
  </conditionalFormatting>
  <conditionalFormatting sqref="P400">
    <cfRule type="expression" priority="72">
      <formula>MOD(ROW(),2)=0</formula>
    </cfRule>
  </conditionalFormatting>
  <conditionalFormatting sqref="P401:P443 P450">
    <cfRule type="expression" dxfId="28" priority="69">
      <formula>MOD(ROW(),2)=0</formula>
    </cfRule>
  </conditionalFormatting>
  <conditionalFormatting sqref="P401:P443 P450">
    <cfRule type="expression" priority="70">
      <formula>MOD(ROW(),2)=0</formula>
    </cfRule>
  </conditionalFormatting>
  <conditionalFormatting sqref="P444:P449">
    <cfRule type="expression" dxfId="27" priority="67">
      <formula>MOD(ROW(),2)=0</formula>
    </cfRule>
  </conditionalFormatting>
  <conditionalFormatting sqref="P444:P449">
    <cfRule type="expression" priority="68">
      <formula>MOD(ROW(),2)=0</formula>
    </cfRule>
  </conditionalFormatting>
  <conditionalFormatting sqref="P451">
    <cfRule type="expression" dxfId="26" priority="65">
      <formula>MOD(ROW(),2)=0</formula>
    </cfRule>
  </conditionalFormatting>
  <conditionalFormatting sqref="P451">
    <cfRule type="expression" priority="66">
      <formula>MOD(ROW(),2)=0</formula>
    </cfRule>
  </conditionalFormatting>
  <conditionalFormatting sqref="P452:P494">
    <cfRule type="expression" dxfId="25" priority="63">
      <formula>MOD(ROW(),2)=0</formula>
    </cfRule>
  </conditionalFormatting>
  <conditionalFormatting sqref="P452:P494">
    <cfRule type="expression" priority="64">
      <formula>MOD(ROW(),2)=0</formula>
    </cfRule>
  </conditionalFormatting>
  <conditionalFormatting sqref="P495:P500">
    <cfRule type="expression" dxfId="24" priority="61">
      <formula>MOD(ROW(),2)=0</formula>
    </cfRule>
  </conditionalFormatting>
  <conditionalFormatting sqref="P495:P500">
    <cfRule type="expression" priority="62">
      <formula>MOD(ROW(),2)=0</formula>
    </cfRule>
  </conditionalFormatting>
  <conditionalFormatting sqref="P299">
    <cfRule type="expression" dxfId="23" priority="59">
      <formula>MOD(ROW(),2)=0</formula>
    </cfRule>
  </conditionalFormatting>
  <conditionalFormatting sqref="P299">
    <cfRule type="expression" priority="60">
      <formula>MOD(ROW(),2)=0</formula>
    </cfRule>
  </conditionalFormatting>
  <conditionalFormatting sqref="P300:P342 P349">
    <cfRule type="expression" dxfId="22" priority="57">
      <formula>MOD(ROW(),2)=0</formula>
    </cfRule>
  </conditionalFormatting>
  <conditionalFormatting sqref="P300:P342 P349">
    <cfRule type="expression" priority="58">
      <formula>MOD(ROW(),2)=0</formula>
    </cfRule>
  </conditionalFormatting>
  <conditionalFormatting sqref="P343:P348">
    <cfRule type="expression" dxfId="21" priority="55">
      <formula>MOD(ROW(),2)=0</formula>
    </cfRule>
  </conditionalFormatting>
  <conditionalFormatting sqref="P343:P348">
    <cfRule type="expression" priority="56">
      <formula>MOD(ROW(),2)=0</formula>
    </cfRule>
  </conditionalFormatting>
  <conditionalFormatting sqref="P350">
    <cfRule type="expression" dxfId="20" priority="53">
      <formula>MOD(ROW(),2)=0</formula>
    </cfRule>
  </conditionalFormatting>
  <conditionalFormatting sqref="P350">
    <cfRule type="expression" priority="54">
      <formula>MOD(ROW(),2)=0</formula>
    </cfRule>
  </conditionalFormatting>
  <conditionalFormatting sqref="P351:P391">
    <cfRule type="expression" dxfId="19" priority="51">
      <formula>MOD(ROW(),2)=0</formula>
    </cfRule>
  </conditionalFormatting>
  <conditionalFormatting sqref="P351:P391">
    <cfRule type="expression" priority="52">
      <formula>MOD(ROW(),2)=0</formula>
    </cfRule>
  </conditionalFormatting>
  <conditionalFormatting sqref="G14:G506">
    <cfRule type="expression" dxfId="18" priority="45">
      <formula>MOD(ROW(),2)=0</formula>
    </cfRule>
  </conditionalFormatting>
  <conditionalFormatting sqref="G14:G506">
    <cfRule type="expression" priority="46">
      <formula>MOD(ROW(),2)=0</formula>
    </cfRule>
  </conditionalFormatting>
  <conditionalFormatting sqref="E14:E19">
    <cfRule type="expression" dxfId="17" priority="43">
      <formula>MOD(ROW(),2)=0</formula>
    </cfRule>
  </conditionalFormatting>
  <conditionalFormatting sqref="E14:E19">
    <cfRule type="expression" priority="44">
      <formula>MOD(ROW(),2)=0</formula>
    </cfRule>
  </conditionalFormatting>
  <conditionalFormatting sqref="E20:E506">
    <cfRule type="expression" dxfId="16" priority="49">
      <formula>MOD(ROW(),2)=0</formula>
    </cfRule>
  </conditionalFormatting>
  <conditionalFormatting sqref="E20:E506">
    <cfRule type="expression" priority="50">
      <formula>MOD(ROW(),2)=0</formula>
    </cfRule>
  </conditionalFormatting>
  <conditionalFormatting sqref="H14:N14 P14:P19 H15:I19 M15:N19 O14:O506 F14:F506 C14:D506 J15:L506">
    <cfRule type="expression" dxfId="15" priority="47">
      <formula>MOD(ROW(),2)=0</formula>
    </cfRule>
  </conditionalFormatting>
  <conditionalFormatting sqref="H14:N14 P14:P19 H15:I19 M15:N19 O14:O506 F14:F506 C14:D506 J15:L506">
    <cfRule type="expression" priority="48">
      <formula>MOD(ROW(),2)=0</formula>
    </cfRule>
  </conditionalFormatting>
  <conditionalFormatting sqref="B205:B206 B20:B198">
    <cfRule type="expression" dxfId="14" priority="41">
      <formula>MOD(ROW(),2)=0</formula>
    </cfRule>
  </conditionalFormatting>
  <conditionalFormatting sqref="B205:B206 B20:B198">
    <cfRule type="expression" priority="42">
      <formula>MOD(ROW(),2)=0</formula>
    </cfRule>
  </conditionalFormatting>
  <conditionalFormatting sqref="B199:B204">
    <cfRule type="expression" dxfId="13" priority="39">
      <formula>MOD(ROW(),2)=0</formula>
    </cfRule>
  </conditionalFormatting>
  <conditionalFormatting sqref="B199:B204">
    <cfRule type="expression" priority="40">
      <formula>MOD(ROW(),2)=0</formula>
    </cfRule>
  </conditionalFormatting>
  <conditionalFormatting sqref="B256 B207:B249">
    <cfRule type="expression" dxfId="12" priority="37">
      <formula>MOD(ROW(),2)=0</formula>
    </cfRule>
  </conditionalFormatting>
  <conditionalFormatting sqref="B256 B207:B249">
    <cfRule type="expression" priority="38">
      <formula>MOD(ROW(),2)=0</formula>
    </cfRule>
  </conditionalFormatting>
  <conditionalFormatting sqref="B250:B255">
    <cfRule type="expression" dxfId="11" priority="35">
      <formula>MOD(ROW(),2)=0</formula>
    </cfRule>
  </conditionalFormatting>
  <conditionalFormatting sqref="B250:B255">
    <cfRule type="expression" priority="36">
      <formula>MOD(ROW(),2)=0</formula>
    </cfRule>
  </conditionalFormatting>
  <conditionalFormatting sqref="B257">
    <cfRule type="expression" dxfId="10" priority="33">
      <formula>MOD(ROW(),2)=0</formula>
    </cfRule>
  </conditionalFormatting>
  <conditionalFormatting sqref="B257">
    <cfRule type="expression" priority="34">
      <formula>MOD(ROW(),2)=0</formula>
    </cfRule>
  </conditionalFormatting>
  <conditionalFormatting sqref="B258:B506">
    <cfRule type="expression" dxfId="9" priority="31">
      <formula>MOD(ROW(),2)=0</formula>
    </cfRule>
  </conditionalFormatting>
  <conditionalFormatting sqref="B258:B506">
    <cfRule type="expression" priority="32">
      <formula>MOD(ROW(),2)=0</formula>
    </cfRule>
  </conditionalFormatting>
  <conditionalFormatting sqref="B14:B19">
    <cfRule type="expression" dxfId="8" priority="5">
      <formula>MOD(ROW(),2)=0</formula>
    </cfRule>
  </conditionalFormatting>
  <conditionalFormatting sqref="B14:B19">
    <cfRule type="expression" priority="6">
      <formula>MOD(ROW(),2)=0</formula>
    </cfRule>
  </conditionalFormatting>
  <conditionalFormatting sqref="B13">
    <cfRule type="expression" priority="4">
      <formula>MOD(ROW(),2)=0</formula>
    </cfRule>
  </conditionalFormatting>
  <conditionalFormatting sqref="B14:B506">
    <cfRule type="cellIs" dxfId="7" priority="3" operator="equal">
      <formula>"O"</formula>
    </cfRule>
  </conditionalFormatting>
  <conditionalFormatting sqref="P20">
    <cfRule type="expression" dxfId="6" priority="1">
      <formula>MOD(ROW(),2)=0</formula>
    </cfRule>
  </conditionalFormatting>
  <conditionalFormatting sqref="P20">
    <cfRule type="expression" priority="2">
      <formula>MOD(ROW(),2)=0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7"/>
  <sheetViews>
    <sheetView topLeftCell="A28" workbookViewId="0">
      <selection activeCell="D137" sqref="D137"/>
    </sheetView>
  </sheetViews>
  <sheetFormatPr defaultRowHeight="15" x14ac:dyDescent="0.25"/>
  <sheetData>
    <row r="1" spans="1:21" x14ac:dyDescent="0.25">
      <c r="A1" t="s">
        <v>52</v>
      </c>
      <c r="B1" t="s">
        <v>923</v>
      </c>
      <c r="C1" t="s">
        <v>924</v>
      </c>
      <c r="D1" t="s">
        <v>925</v>
      </c>
      <c r="E1" t="s">
        <v>929</v>
      </c>
      <c r="F1" t="s">
        <v>926</v>
      </c>
      <c r="G1" t="s">
        <v>927</v>
      </c>
      <c r="H1" t="s">
        <v>930</v>
      </c>
      <c r="I1" t="s">
        <v>902</v>
      </c>
      <c r="J1" t="s">
        <v>903</v>
      </c>
      <c r="K1" t="s">
        <v>904</v>
      </c>
      <c r="L1" t="s">
        <v>905</v>
      </c>
      <c r="M1" t="s">
        <v>906</v>
      </c>
      <c r="N1" t="s">
        <v>907</v>
      </c>
      <c r="O1" t="s">
        <v>908</v>
      </c>
      <c r="P1" t="s">
        <v>909</v>
      </c>
      <c r="Q1" t="s">
        <v>910</v>
      </c>
      <c r="R1" t="s">
        <v>911</v>
      </c>
      <c r="S1" t="s">
        <v>931</v>
      </c>
      <c r="T1" t="s">
        <v>932</v>
      </c>
      <c r="U1" t="s">
        <v>928</v>
      </c>
    </row>
    <row r="2" spans="1:21" x14ac:dyDescent="0.25">
      <c r="A2" t="s">
        <v>933</v>
      </c>
      <c r="B2">
        <v>0</v>
      </c>
      <c r="C2">
        <v>0</v>
      </c>
      <c r="D2">
        <v>0</v>
      </c>
      <c r="E2">
        <v>0</v>
      </c>
      <c r="F2">
        <v>0</v>
      </c>
      <c r="G2">
        <v>0</v>
      </c>
      <c r="H2">
        <v>0</v>
      </c>
      <c r="I2">
        <v>0</v>
      </c>
      <c r="J2">
        <v>0</v>
      </c>
      <c r="K2">
        <v>0</v>
      </c>
      <c r="L2">
        <v>0</v>
      </c>
      <c r="M2">
        <v>0</v>
      </c>
      <c r="N2">
        <v>0</v>
      </c>
      <c r="O2">
        <v>0</v>
      </c>
      <c r="P2">
        <v>0</v>
      </c>
      <c r="Q2">
        <v>0</v>
      </c>
      <c r="R2">
        <v>0</v>
      </c>
      <c r="S2">
        <v>0</v>
      </c>
      <c r="T2">
        <v>0</v>
      </c>
      <c r="U2">
        <v>0</v>
      </c>
    </row>
    <row r="3" spans="1:21" x14ac:dyDescent="0.25">
      <c r="A3" t="s">
        <v>934</v>
      </c>
      <c r="B3">
        <v>1</v>
      </c>
      <c r="C3">
        <v>0</v>
      </c>
      <c r="D3">
        <v>0</v>
      </c>
      <c r="E3">
        <v>0</v>
      </c>
      <c r="F3">
        <v>0</v>
      </c>
      <c r="G3">
        <v>1</v>
      </c>
      <c r="H3">
        <v>0</v>
      </c>
      <c r="I3">
        <v>0</v>
      </c>
      <c r="J3">
        <v>1</v>
      </c>
      <c r="K3">
        <v>0</v>
      </c>
      <c r="L3">
        <v>0</v>
      </c>
      <c r="M3">
        <v>0</v>
      </c>
      <c r="N3">
        <v>0</v>
      </c>
      <c r="O3">
        <v>1</v>
      </c>
      <c r="P3">
        <v>1</v>
      </c>
      <c r="Q3">
        <v>0</v>
      </c>
      <c r="R3">
        <v>1</v>
      </c>
      <c r="S3">
        <v>0</v>
      </c>
      <c r="T3">
        <v>1</v>
      </c>
      <c r="U3">
        <v>1</v>
      </c>
    </row>
    <row r="4" spans="1:21" x14ac:dyDescent="0.25">
      <c r="A4" t="s">
        <v>935</v>
      </c>
      <c r="B4">
        <v>2</v>
      </c>
      <c r="C4">
        <v>0</v>
      </c>
      <c r="D4">
        <v>0</v>
      </c>
      <c r="E4">
        <v>0</v>
      </c>
      <c r="F4">
        <v>1</v>
      </c>
      <c r="G4">
        <v>1</v>
      </c>
      <c r="H4">
        <v>0</v>
      </c>
      <c r="I4">
        <v>1</v>
      </c>
      <c r="J4">
        <v>1</v>
      </c>
      <c r="K4">
        <v>0</v>
      </c>
      <c r="L4">
        <v>1</v>
      </c>
      <c r="M4">
        <v>0</v>
      </c>
      <c r="N4">
        <v>0</v>
      </c>
      <c r="O4">
        <v>1</v>
      </c>
      <c r="P4">
        <v>1</v>
      </c>
      <c r="Q4">
        <v>0</v>
      </c>
      <c r="R4">
        <v>2</v>
      </c>
      <c r="S4">
        <v>0</v>
      </c>
      <c r="T4">
        <v>2</v>
      </c>
      <c r="U4">
        <v>1</v>
      </c>
    </row>
    <row r="5" spans="1:21" x14ac:dyDescent="0.25">
      <c r="A5" t="s">
        <v>936</v>
      </c>
      <c r="B5">
        <v>3</v>
      </c>
      <c r="C5">
        <v>0</v>
      </c>
      <c r="D5">
        <v>0</v>
      </c>
      <c r="E5">
        <v>0</v>
      </c>
      <c r="F5">
        <v>1</v>
      </c>
      <c r="G5">
        <v>1</v>
      </c>
      <c r="H5">
        <v>0</v>
      </c>
      <c r="I5">
        <v>1</v>
      </c>
      <c r="J5">
        <v>1</v>
      </c>
      <c r="K5">
        <v>0</v>
      </c>
      <c r="L5">
        <v>1</v>
      </c>
      <c r="M5">
        <v>0</v>
      </c>
      <c r="N5">
        <v>0</v>
      </c>
      <c r="O5">
        <v>1</v>
      </c>
      <c r="P5">
        <v>1</v>
      </c>
      <c r="Q5">
        <v>0</v>
      </c>
      <c r="R5">
        <v>3</v>
      </c>
      <c r="S5">
        <v>0</v>
      </c>
      <c r="T5">
        <v>3</v>
      </c>
      <c r="U5">
        <v>1</v>
      </c>
    </row>
    <row r="6" spans="1:21" x14ac:dyDescent="0.25">
      <c r="A6" t="s">
        <v>937</v>
      </c>
      <c r="B6">
        <v>4</v>
      </c>
      <c r="C6">
        <v>0</v>
      </c>
      <c r="D6">
        <v>0</v>
      </c>
      <c r="E6">
        <v>0</v>
      </c>
      <c r="F6">
        <v>1</v>
      </c>
      <c r="G6">
        <v>1</v>
      </c>
      <c r="H6">
        <v>0</v>
      </c>
      <c r="I6">
        <v>1</v>
      </c>
      <c r="J6">
        <v>1</v>
      </c>
      <c r="K6">
        <v>1</v>
      </c>
      <c r="L6">
        <v>1</v>
      </c>
      <c r="M6">
        <v>0</v>
      </c>
      <c r="N6">
        <v>0</v>
      </c>
      <c r="O6">
        <v>1</v>
      </c>
      <c r="P6">
        <v>1</v>
      </c>
      <c r="Q6">
        <v>0</v>
      </c>
      <c r="R6">
        <v>4</v>
      </c>
      <c r="S6">
        <v>0</v>
      </c>
      <c r="T6">
        <v>4</v>
      </c>
      <c r="U6">
        <v>1</v>
      </c>
    </row>
    <row r="7" spans="1:21" x14ac:dyDescent="0.25">
      <c r="A7" t="s">
        <v>938</v>
      </c>
      <c r="B7">
        <v>5</v>
      </c>
      <c r="C7">
        <v>0</v>
      </c>
      <c r="D7">
        <v>0</v>
      </c>
      <c r="E7">
        <v>1</v>
      </c>
      <c r="F7">
        <v>1</v>
      </c>
      <c r="G7">
        <v>1</v>
      </c>
      <c r="H7">
        <v>0</v>
      </c>
      <c r="I7">
        <v>1</v>
      </c>
      <c r="J7">
        <v>1</v>
      </c>
      <c r="K7">
        <v>1</v>
      </c>
      <c r="L7">
        <v>1</v>
      </c>
      <c r="M7">
        <v>1</v>
      </c>
      <c r="N7">
        <v>0</v>
      </c>
      <c r="O7">
        <v>1</v>
      </c>
      <c r="P7">
        <v>1</v>
      </c>
      <c r="Q7">
        <v>0</v>
      </c>
      <c r="R7">
        <v>5</v>
      </c>
      <c r="S7">
        <v>0</v>
      </c>
      <c r="T7">
        <v>5</v>
      </c>
      <c r="U7">
        <v>1</v>
      </c>
    </row>
    <row r="8" spans="1:21" x14ac:dyDescent="0.25">
      <c r="A8" t="s">
        <v>939</v>
      </c>
      <c r="B8">
        <v>6</v>
      </c>
      <c r="C8">
        <v>0</v>
      </c>
      <c r="D8">
        <v>0</v>
      </c>
      <c r="E8">
        <v>2</v>
      </c>
      <c r="F8">
        <v>1</v>
      </c>
      <c r="G8">
        <v>1</v>
      </c>
      <c r="H8">
        <v>0</v>
      </c>
      <c r="I8">
        <v>1</v>
      </c>
      <c r="J8">
        <v>2</v>
      </c>
      <c r="K8">
        <v>2</v>
      </c>
      <c r="L8">
        <v>1</v>
      </c>
      <c r="M8">
        <v>1</v>
      </c>
      <c r="N8">
        <v>0</v>
      </c>
      <c r="O8">
        <v>1</v>
      </c>
      <c r="P8">
        <v>1</v>
      </c>
      <c r="Q8">
        <v>0</v>
      </c>
      <c r="R8">
        <v>6</v>
      </c>
      <c r="S8">
        <v>0</v>
      </c>
      <c r="T8">
        <v>6</v>
      </c>
      <c r="U8">
        <v>1</v>
      </c>
    </row>
    <row r="9" spans="1:21" x14ac:dyDescent="0.25">
      <c r="A9" t="s">
        <v>940</v>
      </c>
      <c r="B9">
        <v>7</v>
      </c>
      <c r="C9">
        <v>0</v>
      </c>
      <c r="D9">
        <v>0</v>
      </c>
      <c r="E9">
        <v>2</v>
      </c>
      <c r="F9">
        <v>1</v>
      </c>
      <c r="G9">
        <v>1</v>
      </c>
      <c r="H9">
        <v>0</v>
      </c>
      <c r="I9">
        <v>1</v>
      </c>
      <c r="J9">
        <v>2</v>
      </c>
      <c r="K9">
        <v>2</v>
      </c>
      <c r="L9">
        <v>1</v>
      </c>
      <c r="M9">
        <v>1</v>
      </c>
      <c r="N9">
        <v>0</v>
      </c>
      <c r="O9">
        <v>1</v>
      </c>
      <c r="P9">
        <v>1</v>
      </c>
      <c r="Q9">
        <v>0</v>
      </c>
      <c r="R9">
        <v>7</v>
      </c>
      <c r="S9">
        <v>0</v>
      </c>
      <c r="T9">
        <v>7</v>
      </c>
      <c r="U9">
        <v>1</v>
      </c>
    </row>
    <row r="10" spans="1:21" x14ac:dyDescent="0.25">
      <c r="A10" t="s">
        <v>941</v>
      </c>
      <c r="B10">
        <v>8</v>
      </c>
      <c r="C10">
        <v>0</v>
      </c>
      <c r="D10">
        <v>0</v>
      </c>
      <c r="E10">
        <v>2</v>
      </c>
      <c r="F10">
        <v>1</v>
      </c>
      <c r="G10">
        <v>1</v>
      </c>
      <c r="H10">
        <v>0</v>
      </c>
      <c r="I10">
        <v>1</v>
      </c>
      <c r="J10">
        <v>3</v>
      </c>
      <c r="K10">
        <v>2</v>
      </c>
      <c r="L10">
        <v>1</v>
      </c>
      <c r="M10">
        <v>1</v>
      </c>
      <c r="N10">
        <v>0</v>
      </c>
      <c r="O10">
        <v>1</v>
      </c>
      <c r="P10">
        <v>2</v>
      </c>
      <c r="Q10">
        <v>0</v>
      </c>
      <c r="R10">
        <v>8</v>
      </c>
      <c r="S10">
        <v>0</v>
      </c>
      <c r="T10">
        <v>8</v>
      </c>
      <c r="U10">
        <v>2</v>
      </c>
    </row>
    <row r="11" spans="1:21" x14ac:dyDescent="0.25">
      <c r="A11" t="s">
        <v>942</v>
      </c>
      <c r="B11">
        <v>9</v>
      </c>
      <c r="C11">
        <v>0</v>
      </c>
      <c r="D11">
        <v>0</v>
      </c>
      <c r="E11">
        <v>2</v>
      </c>
      <c r="F11">
        <v>1</v>
      </c>
      <c r="G11">
        <v>1</v>
      </c>
      <c r="H11">
        <v>0</v>
      </c>
      <c r="I11">
        <v>1</v>
      </c>
      <c r="J11">
        <v>3</v>
      </c>
      <c r="K11">
        <v>2</v>
      </c>
      <c r="L11">
        <v>1</v>
      </c>
      <c r="M11">
        <v>1</v>
      </c>
      <c r="N11">
        <v>0</v>
      </c>
      <c r="O11">
        <v>1</v>
      </c>
      <c r="P11">
        <v>2</v>
      </c>
      <c r="Q11">
        <v>0</v>
      </c>
      <c r="R11">
        <v>9</v>
      </c>
      <c r="S11">
        <v>0</v>
      </c>
      <c r="T11">
        <v>9</v>
      </c>
      <c r="U11">
        <v>2</v>
      </c>
    </row>
    <row r="12" spans="1:21" x14ac:dyDescent="0.25">
      <c r="A12" t="s">
        <v>943</v>
      </c>
      <c r="B12">
        <v>10</v>
      </c>
      <c r="C12">
        <v>0</v>
      </c>
      <c r="D12">
        <v>0</v>
      </c>
      <c r="E12">
        <v>2</v>
      </c>
      <c r="F12">
        <v>1</v>
      </c>
      <c r="G12">
        <v>1</v>
      </c>
      <c r="H12">
        <v>0</v>
      </c>
      <c r="I12">
        <v>1</v>
      </c>
      <c r="J12">
        <v>3</v>
      </c>
      <c r="K12">
        <v>2</v>
      </c>
      <c r="L12">
        <v>1</v>
      </c>
      <c r="M12">
        <v>1</v>
      </c>
      <c r="N12">
        <v>0</v>
      </c>
      <c r="O12">
        <v>1</v>
      </c>
      <c r="P12">
        <v>3</v>
      </c>
      <c r="Q12">
        <v>0</v>
      </c>
      <c r="R12">
        <v>10</v>
      </c>
      <c r="S12">
        <v>0</v>
      </c>
      <c r="T12">
        <v>10</v>
      </c>
      <c r="U12">
        <v>2</v>
      </c>
    </row>
    <row r="13" spans="1:21" x14ac:dyDescent="0.25">
      <c r="A13" t="s">
        <v>944</v>
      </c>
      <c r="B13">
        <v>11</v>
      </c>
      <c r="C13">
        <v>0</v>
      </c>
      <c r="D13">
        <v>0</v>
      </c>
      <c r="E13">
        <v>3</v>
      </c>
      <c r="F13">
        <v>1</v>
      </c>
      <c r="G13">
        <v>1</v>
      </c>
      <c r="H13">
        <v>0</v>
      </c>
      <c r="I13">
        <v>1</v>
      </c>
      <c r="J13">
        <v>3</v>
      </c>
      <c r="K13">
        <v>2</v>
      </c>
      <c r="L13">
        <v>2</v>
      </c>
      <c r="M13">
        <v>1</v>
      </c>
      <c r="N13">
        <v>1</v>
      </c>
      <c r="O13">
        <v>1</v>
      </c>
      <c r="P13">
        <v>3</v>
      </c>
      <c r="Q13">
        <v>1</v>
      </c>
      <c r="R13">
        <v>11</v>
      </c>
      <c r="S13">
        <v>0</v>
      </c>
      <c r="T13">
        <v>11</v>
      </c>
      <c r="U13">
        <v>2</v>
      </c>
    </row>
    <row r="14" spans="1:21" x14ac:dyDescent="0.25">
      <c r="A14" t="s">
        <v>945</v>
      </c>
      <c r="B14">
        <v>12</v>
      </c>
      <c r="C14">
        <v>0</v>
      </c>
      <c r="D14">
        <v>0</v>
      </c>
      <c r="E14">
        <v>4</v>
      </c>
      <c r="F14">
        <v>1</v>
      </c>
      <c r="G14">
        <v>1</v>
      </c>
      <c r="H14">
        <v>0</v>
      </c>
      <c r="I14">
        <v>1</v>
      </c>
      <c r="J14">
        <v>3</v>
      </c>
      <c r="K14">
        <v>2</v>
      </c>
      <c r="L14">
        <v>2</v>
      </c>
      <c r="M14">
        <v>1</v>
      </c>
      <c r="N14">
        <v>1</v>
      </c>
      <c r="O14">
        <v>1</v>
      </c>
      <c r="P14">
        <v>3</v>
      </c>
      <c r="Q14">
        <v>1</v>
      </c>
      <c r="R14">
        <v>12</v>
      </c>
      <c r="S14">
        <v>0</v>
      </c>
      <c r="T14">
        <v>12</v>
      </c>
      <c r="U14">
        <v>2</v>
      </c>
    </row>
    <row r="15" spans="1:21" x14ac:dyDescent="0.25">
      <c r="A15" t="s">
        <v>946</v>
      </c>
      <c r="B15">
        <v>13</v>
      </c>
      <c r="C15">
        <v>0</v>
      </c>
      <c r="D15">
        <v>0</v>
      </c>
      <c r="E15">
        <v>4</v>
      </c>
      <c r="F15">
        <v>2</v>
      </c>
      <c r="G15">
        <v>1</v>
      </c>
      <c r="H15">
        <v>0</v>
      </c>
      <c r="I15">
        <v>1</v>
      </c>
      <c r="J15">
        <v>4</v>
      </c>
      <c r="K15">
        <v>2</v>
      </c>
      <c r="L15">
        <v>2</v>
      </c>
      <c r="M15">
        <v>1</v>
      </c>
      <c r="N15">
        <v>2</v>
      </c>
      <c r="O15">
        <v>1</v>
      </c>
      <c r="P15">
        <v>3</v>
      </c>
      <c r="Q15">
        <v>1</v>
      </c>
      <c r="R15">
        <v>13</v>
      </c>
      <c r="S15">
        <v>0</v>
      </c>
      <c r="T15">
        <v>13</v>
      </c>
      <c r="U15">
        <v>2</v>
      </c>
    </row>
    <row r="16" spans="1:21" x14ac:dyDescent="0.25">
      <c r="A16" t="s">
        <v>947</v>
      </c>
      <c r="B16">
        <v>14</v>
      </c>
      <c r="C16">
        <v>0</v>
      </c>
      <c r="D16">
        <v>0</v>
      </c>
      <c r="E16">
        <v>4</v>
      </c>
      <c r="F16">
        <v>2</v>
      </c>
      <c r="G16">
        <v>1</v>
      </c>
      <c r="H16">
        <v>0</v>
      </c>
      <c r="I16">
        <v>1</v>
      </c>
      <c r="J16">
        <v>4</v>
      </c>
      <c r="K16">
        <v>3</v>
      </c>
      <c r="L16">
        <v>2</v>
      </c>
      <c r="M16">
        <v>1</v>
      </c>
      <c r="N16">
        <v>3</v>
      </c>
      <c r="O16">
        <v>1</v>
      </c>
      <c r="P16">
        <v>3</v>
      </c>
      <c r="Q16">
        <v>1</v>
      </c>
      <c r="R16">
        <v>14</v>
      </c>
      <c r="S16">
        <v>0</v>
      </c>
      <c r="T16">
        <v>14</v>
      </c>
      <c r="U16">
        <v>3</v>
      </c>
    </row>
    <row r="17" spans="1:21" x14ac:dyDescent="0.25">
      <c r="A17" t="s">
        <v>948</v>
      </c>
      <c r="B17">
        <v>15</v>
      </c>
      <c r="C17">
        <v>0</v>
      </c>
      <c r="D17">
        <v>0</v>
      </c>
      <c r="E17">
        <v>4</v>
      </c>
      <c r="F17">
        <v>2</v>
      </c>
      <c r="G17">
        <v>1</v>
      </c>
      <c r="H17">
        <v>0</v>
      </c>
      <c r="I17">
        <v>1</v>
      </c>
      <c r="J17">
        <v>5</v>
      </c>
      <c r="K17">
        <v>3</v>
      </c>
      <c r="L17">
        <v>2</v>
      </c>
      <c r="M17">
        <v>1</v>
      </c>
      <c r="N17">
        <v>3</v>
      </c>
      <c r="O17">
        <v>1</v>
      </c>
      <c r="P17">
        <v>4</v>
      </c>
      <c r="Q17">
        <v>1</v>
      </c>
      <c r="R17">
        <v>15</v>
      </c>
      <c r="S17">
        <v>0</v>
      </c>
      <c r="T17">
        <v>15</v>
      </c>
      <c r="U17">
        <v>3</v>
      </c>
    </row>
    <row r="18" spans="1:21" x14ac:dyDescent="0.25">
      <c r="A18" t="s">
        <v>949</v>
      </c>
      <c r="B18">
        <v>16</v>
      </c>
      <c r="C18">
        <v>0</v>
      </c>
      <c r="D18">
        <v>0</v>
      </c>
      <c r="E18">
        <v>5</v>
      </c>
      <c r="F18">
        <v>2</v>
      </c>
      <c r="G18">
        <v>1</v>
      </c>
      <c r="H18">
        <v>0</v>
      </c>
      <c r="I18">
        <v>1</v>
      </c>
      <c r="J18">
        <v>5</v>
      </c>
      <c r="K18">
        <v>3</v>
      </c>
      <c r="L18">
        <v>2</v>
      </c>
      <c r="M18">
        <v>2</v>
      </c>
      <c r="N18">
        <v>3</v>
      </c>
      <c r="O18">
        <v>1</v>
      </c>
      <c r="P18">
        <v>4</v>
      </c>
      <c r="Q18">
        <v>1</v>
      </c>
      <c r="R18">
        <v>16</v>
      </c>
      <c r="S18">
        <v>0</v>
      </c>
      <c r="T18">
        <v>16</v>
      </c>
      <c r="U18">
        <v>3</v>
      </c>
    </row>
    <row r="19" spans="1:21" x14ac:dyDescent="0.25">
      <c r="A19" t="s">
        <v>950</v>
      </c>
      <c r="B19">
        <v>17</v>
      </c>
      <c r="C19">
        <v>0</v>
      </c>
      <c r="D19">
        <v>0</v>
      </c>
      <c r="E19">
        <v>5</v>
      </c>
      <c r="F19">
        <v>2</v>
      </c>
      <c r="G19">
        <v>1</v>
      </c>
      <c r="H19">
        <v>0</v>
      </c>
      <c r="I19">
        <v>1</v>
      </c>
      <c r="J19">
        <v>6</v>
      </c>
      <c r="K19">
        <v>3</v>
      </c>
      <c r="L19">
        <v>2</v>
      </c>
      <c r="M19">
        <v>2</v>
      </c>
      <c r="N19">
        <v>3</v>
      </c>
      <c r="O19">
        <v>1</v>
      </c>
      <c r="P19">
        <v>4</v>
      </c>
      <c r="Q19">
        <v>1</v>
      </c>
      <c r="R19">
        <v>17</v>
      </c>
      <c r="S19">
        <v>0</v>
      </c>
      <c r="T19">
        <v>17</v>
      </c>
      <c r="U19">
        <v>4</v>
      </c>
    </row>
    <row r="20" spans="1:21" x14ac:dyDescent="0.25">
      <c r="A20" t="s">
        <v>951</v>
      </c>
      <c r="B20">
        <v>18</v>
      </c>
      <c r="C20">
        <v>0</v>
      </c>
      <c r="D20">
        <v>0</v>
      </c>
      <c r="E20">
        <v>6</v>
      </c>
      <c r="F20">
        <v>2</v>
      </c>
      <c r="G20">
        <v>1</v>
      </c>
      <c r="H20">
        <v>0</v>
      </c>
      <c r="I20">
        <v>1</v>
      </c>
      <c r="J20">
        <v>6</v>
      </c>
      <c r="K20">
        <v>4</v>
      </c>
      <c r="L20">
        <v>2</v>
      </c>
      <c r="M20">
        <v>2</v>
      </c>
      <c r="N20">
        <v>3</v>
      </c>
      <c r="O20">
        <v>1</v>
      </c>
      <c r="P20">
        <v>4</v>
      </c>
      <c r="Q20">
        <v>2</v>
      </c>
      <c r="R20">
        <v>18</v>
      </c>
      <c r="S20">
        <v>0</v>
      </c>
      <c r="T20">
        <v>18</v>
      </c>
      <c r="U20">
        <v>4</v>
      </c>
    </row>
    <row r="21" spans="1:21" x14ac:dyDescent="0.25">
      <c r="A21" t="s">
        <v>952</v>
      </c>
      <c r="B21">
        <v>19</v>
      </c>
      <c r="C21">
        <v>0</v>
      </c>
      <c r="D21">
        <v>0</v>
      </c>
      <c r="E21">
        <v>6</v>
      </c>
      <c r="F21">
        <v>3</v>
      </c>
      <c r="G21">
        <v>1</v>
      </c>
      <c r="H21">
        <v>0</v>
      </c>
      <c r="I21">
        <v>1</v>
      </c>
      <c r="J21">
        <v>7</v>
      </c>
      <c r="K21">
        <v>4</v>
      </c>
      <c r="L21">
        <v>2</v>
      </c>
      <c r="M21">
        <v>2</v>
      </c>
      <c r="N21">
        <v>3</v>
      </c>
      <c r="O21">
        <v>1</v>
      </c>
      <c r="P21">
        <v>4</v>
      </c>
      <c r="Q21">
        <v>2</v>
      </c>
      <c r="R21">
        <v>19</v>
      </c>
      <c r="S21">
        <v>0</v>
      </c>
      <c r="T21">
        <v>19</v>
      </c>
      <c r="U21">
        <v>4</v>
      </c>
    </row>
    <row r="22" spans="1:21" x14ac:dyDescent="0.25">
      <c r="A22" t="s">
        <v>953</v>
      </c>
      <c r="B22">
        <v>20</v>
      </c>
      <c r="C22">
        <v>0</v>
      </c>
      <c r="D22">
        <v>0</v>
      </c>
      <c r="E22">
        <v>7</v>
      </c>
      <c r="F22">
        <v>3</v>
      </c>
      <c r="G22">
        <v>1</v>
      </c>
      <c r="H22">
        <v>0</v>
      </c>
      <c r="I22">
        <v>1</v>
      </c>
      <c r="J22">
        <v>7</v>
      </c>
      <c r="K22">
        <v>4</v>
      </c>
      <c r="L22">
        <v>2</v>
      </c>
      <c r="M22">
        <v>2</v>
      </c>
      <c r="N22">
        <v>3</v>
      </c>
      <c r="O22">
        <v>1</v>
      </c>
      <c r="P22">
        <v>5</v>
      </c>
      <c r="Q22">
        <v>2</v>
      </c>
      <c r="R22">
        <v>20</v>
      </c>
      <c r="S22">
        <v>0</v>
      </c>
      <c r="T22">
        <v>20</v>
      </c>
      <c r="U22">
        <v>5</v>
      </c>
    </row>
    <row r="23" spans="1:21" x14ac:dyDescent="0.25">
      <c r="A23" t="s">
        <v>954</v>
      </c>
      <c r="B23">
        <v>21</v>
      </c>
      <c r="C23">
        <v>0</v>
      </c>
      <c r="D23">
        <v>0</v>
      </c>
      <c r="E23">
        <v>7</v>
      </c>
      <c r="F23">
        <v>3</v>
      </c>
      <c r="G23">
        <v>1</v>
      </c>
      <c r="H23">
        <v>0</v>
      </c>
      <c r="I23">
        <v>1</v>
      </c>
      <c r="J23">
        <v>7</v>
      </c>
      <c r="K23">
        <v>4</v>
      </c>
      <c r="L23">
        <v>2</v>
      </c>
      <c r="M23">
        <v>2</v>
      </c>
      <c r="N23">
        <v>3</v>
      </c>
      <c r="O23">
        <v>1</v>
      </c>
      <c r="P23">
        <v>5</v>
      </c>
      <c r="Q23">
        <v>2</v>
      </c>
      <c r="R23">
        <v>21</v>
      </c>
      <c r="S23">
        <v>0</v>
      </c>
      <c r="T23">
        <v>21</v>
      </c>
      <c r="U23">
        <v>5</v>
      </c>
    </row>
    <row r="24" spans="1:21" x14ac:dyDescent="0.25">
      <c r="A24" t="s">
        <v>955</v>
      </c>
      <c r="B24">
        <v>22</v>
      </c>
      <c r="C24">
        <v>0</v>
      </c>
      <c r="D24">
        <v>0</v>
      </c>
      <c r="E24">
        <v>8</v>
      </c>
      <c r="F24">
        <v>3</v>
      </c>
      <c r="G24">
        <v>1</v>
      </c>
      <c r="H24">
        <v>0</v>
      </c>
      <c r="I24">
        <v>2</v>
      </c>
      <c r="J24">
        <v>8</v>
      </c>
      <c r="K24">
        <v>4</v>
      </c>
      <c r="L24">
        <v>2</v>
      </c>
      <c r="M24">
        <v>2</v>
      </c>
      <c r="N24">
        <v>3</v>
      </c>
      <c r="O24">
        <v>1</v>
      </c>
      <c r="P24">
        <v>5</v>
      </c>
      <c r="Q24">
        <v>3</v>
      </c>
      <c r="R24">
        <v>22</v>
      </c>
      <c r="S24">
        <v>0</v>
      </c>
      <c r="T24">
        <v>22</v>
      </c>
      <c r="U24">
        <v>5</v>
      </c>
    </row>
    <row r="25" spans="1:21" x14ac:dyDescent="0.25">
      <c r="A25" t="s">
        <v>956</v>
      </c>
      <c r="B25">
        <v>23</v>
      </c>
      <c r="C25">
        <v>0</v>
      </c>
      <c r="D25">
        <v>0</v>
      </c>
      <c r="E25">
        <v>8</v>
      </c>
      <c r="F25">
        <v>3</v>
      </c>
      <c r="G25">
        <v>1</v>
      </c>
      <c r="H25">
        <v>0</v>
      </c>
      <c r="I25">
        <v>2</v>
      </c>
      <c r="J25">
        <v>9</v>
      </c>
      <c r="K25">
        <v>4</v>
      </c>
      <c r="L25">
        <v>2</v>
      </c>
      <c r="M25">
        <v>2</v>
      </c>
      <c r="N25">
        <v>3</v>
      </c>
      <c r="O25">
        <v>1</v>
      </c>
      <c r="P25">
        <v>5</v>
      </c>
      <c r="Q25">
        <v>4</v>
      </c>
      <c r="R25">
        <v>23</v>
      </c>
      <c r="S25">
        <v>0</v>
      </c>
      <c r="T25">
        <v>23</v>
      </c>
      <c r="U25">
        <v>5</v>
      </c>
    </row>
    <row r="26" spans="1:21" x14ac:dyDescent="0.25">
      <c r="A26" t="s">
        <v>957</v>
      </c>
      <c r="B26">
        <v>24</v>
      </c>
      <c r="C26">
        <v>0</v>
      </c>
      <c r="D26">
        <v>0</v>
      </c>
      <c r="E26">
        <v>8</v>
      </c>
      <c r="F26">
        <v>3</v>
      </c>
      <c r="G26">
        <v>2</v>
      </c>
      <c r="H26">
        <v>0</v>
      </c>
      <c r="I26">
        <v>2</v>
      </c>
      <c r="J26">
        <v>9</v>
      </c>
      <c r="K26">
        <v>4</v>
      </c>
      <c r="L26">
        <v>2</v>
      </c>
      <c r="M26">
        <v>2</v>
      </c>
      <c r="N26">
        <v>3</v>
      </c>
      <c r="O26">
        <v>1</v>
      </c>
      <c r="P26">
        <v>5</v>
      </c>
      <c r="Q26">
        <v>4</v>
      </c>
      <c r="R26">
        <v>24</v>
      </c>
      <c r="S26">
        <v>0</v>
      </c>
      <c r="T26">
        <v>24</v>
      </c>
      <c r="U26">
        <v>5</v>
      </c>
    </row>
    <row r="27" spans="1:21" x14ac:dyDescent="0.25">
      <c r="A27" t="s">
        <v>958</v>
      </c>
      <c r="B27">
        <v>25</v>
      </c>
      <c r="C27">
        <v>0</v>
      </c>
      <c r="D27">
        <v>0</v>
      </c>
      <c r="E27">
        <v>8</v>
      </c>
      <c r="F27">
        <v>3</v>
      </c>
      <c r="G27">
        <v>2</v>
      </c>
      <c r="H27">
        <v>0</v>
      </c>
      <c r="I27">
        <v>2</v>
      </c>
      <c r="J27">
        <v>9</v>
      </c>
      <c r="K27">
        <v>4</v>
      </c>
      <c r="L27">
        <v>2</v>
      </c>
      <c r="M27">
        <v>2</v>
      </c>
      <c r="N27">
        <v>3</v>
      </c>
      <c r="O27">
        <v>1</v>
      </c>
      <c r="P27">
        <v>5</v>
      </c>
      <c r="Q27">
        <v>5</v>
      </c>
      <c r="R27">
        <v>25</v>
      </c>
      <c r="S27">
        <v>0</v>
      </c>
      <c r="T27">
        <v>25</v>
      </c>
      <c r="U27">
        <v>5</v>
      </c>
    </row>
    <row r="28" spans="1:21" x14ac:dyDescent="0.25">
      <c r="A28" t="s">
        <v>959</v>
      </c>
      <c r="B28">
        <v>26</v>
      </c>
      <c r="C28">
        <v>0</v>
      </c>
      <c r="D28">
        <v>0</v>
      </c>
      <c r="E28">
        <v>8</v>
      </c>
      <c r="F28">
        <v>4</v>
      </c>
      <c r="G28">
        <v>2</v>
      </c>
      <c r="H28">
        <v>0</v>
      </c>
      <c r="I28">
        <v>2</v>
      </c>
      <c r="J28">
        <v>9</v>
      </c>
      <c r="K28">
        <v>5</v>
      </c>
      <c r="L28">
        <v>2</v>
      </c>
      <c r="M28">
        <v>3</v>
      </c>
      <c r="N28">
        <v>3</v>
      </c>
      <c r="O28">
        <v>1</v>
      </c>
      <c r="P28">
        <v>5</v>
      </c>
      <c r="Q28">
        <v>5</v>
      </c>
      <c r="R28">
        <v>26</v>
      </c>
      <c r="S28">
        <v>0</v>
      </c>
      <c r="T28">
        <v>26</v>
      </c>
      <c r="U28">
        <v>5</v>
      </c>
    </row>
    <row r="29" spans="1:21" x14ac:dyDescent="0.25">
      <c r="A29" t="s">
        <v>960</v>
      </c>
      <c r="B29">
        <v>27</v>
      </c>
      <c r="C29">
        <v>0</v>
      </c>
      <c r="D29">
        <v>0</v>
      </c>
      <c r="E29">
        <v>8</v>
      </c>
      <c r="F29">
        <v>4</v>
      </c>
      <c r="G29">
        <v>2</v>
      </c>
      <c r="H29">
        <v>0</v>
      </c>
      <c r="I29">
        <v>2</v>
      </c>
      <c r="J29">
        <v>9</v>
      </c>
      <c r="K29">
        <v>5</v>
      </c>
      <c r="L29">
        <v>2</v>
      </c>
      <c r="M29">
        <v>3</v>
      </c>
      <c r="N29">
        <v>3</v>
      </c>
      <c r="O29">
        <v>1</v>
      </c>
      <c r="P29">
        <v>5</v>
      </c>
      <c r="Q29">
        <v>5</v>
      </c>
      <c r="R29">
        <v>27</v>
      </c>
      <c r="S29">
        <v>1</v>
      </c>
      <c r="T29">
        <v>27</v>
      </c>
      <c r="U29">
        <v>5</v>
      </c>
    </row>
    <row r="30" spans="1:21" x14ac:dyDescent="0.25">
      <c r="A30" t="s">
        <v>961</v>
      </c>
      <c r="B30">
        <v>28</v>
      </c>
      <c r="C30">
        <v>0</v>
      </c>
      <c r="D30">
        <v>0</v>
      </c>
      <c r="E30">
        <v>8</v>
      </c>
      <c r="F30">
        <v>4</v>
      </c>
      <c r="G30">
        <v>2</v>
      </c>
      <c r="H30">
        <v>0</v>
      </c>
      <c r="I30">
        <v>2</v>
      </c>
      <c r="J30">
        <v>10</v>
      </c>
      <c r="K30">
        <v>5</v>
      </c>
      <c r="L30">
        <v>2</v>
      </c>
      <c r="M30">
        <v>3</v>
      </c>
      <c r="N30">
        <v>3</v>
      </c>
      <c r="O30">
        <v>1</v>
      </c>
      <c r="P30">
        <v>5</v>
      </c>
      <c r="Q30">
        <v>5</v>
      </c>
      <c r="R30">
        <v>28</v>
      </c>
      <c r="S30">
        <v>1</v>
      </c>
      <c r="T30">
        <v>28</v>
      </c>
      <c r="U30">
        <v>5</v>
      </c>
    </row>
    <row r="31" spans="1:21" x14ac:dyDescent="0.25">
      <c r="A31" t="s">
        <v>962</v>
      </c>
      <c r="B31">
        <v>29</v>
      </c>
      <c r="C31">
        <v>0</v>
      </c>
      <c r="D31">
        <v>0</v>
      </c>
      <c r="E31">
        <v>8</v>
      </c>
      <c r="F31">
        <v>4</v>
      </c>
      <c r="G31">
        <v>2</v>
      </c>
      <c r="H31">
        <v>0</v>
      </c>
      <c r="I31">
        <v>2</v>
      </c>
      <c r="J31">
        <v>11</v>
      </c>
      <c r="K31">
        <v>5</v>
      </c>
      <c r="L31">
        <v>2</v>
      </c>
      <c r="M31">
        <v>3</v>
      </c>
      <c r="N31">
        <v>3</v>
      </c>
      <c r="O31">
        <v>1</v>
      </c>
      <c r="P31">
        <v>5</v>
      </c>
      <c r="Q31">
        <v>6</v>
      </c>
      <c r="R31">
        <v>29</v>
      </c>
      <c r="S31">
        <v>1</v>
      </c>
      <c r="T31">
        <v>29</v>
      </c>
      <c r="U31">
        <v>5</v>
      </c>
    </row>
    <row r="32" spans="1:21" x14ac:dyDescent="0.25">
      <c r="A32" t="s">
        <v>963</v>
      </c>
      <c r="B32">
        <v>30</v>
      </c>
      <c r="C32">
        <v>0</v>
      </c>
      <c r="D32">
        <v>0</v>
      </c>
      <c r="E32">
        <v>8</v>
      </c>
      <c r="F32">
        <v>4</v>
      </c>
      <c r="G32">
        <v>2</v>
      </c>
      <c r="H32">
        <v>0</v>
      </c>
      <c r="I32">
        <v>2</v>
      </c>
      <c r="J32">
        <v>12</v>
      </c>
      <c r="K32">
        <v>5</v>
      </c>
      <c r="L32">
        <v>2</v>
      </c>
      <c r="M32">
        <v>3</v>
      </c>
      <c r="N32">
        <v>3</v>
      </c>
      <c r="O32">
        <v>1</v>
      </c>
      <c r="P32">
        <v>5</v>
      </c>
      <c r="Q32">
        <v>6</v>
      </c>
      <c r="R32">
        <v>30</v>
      </c>
      <c r="S32">
        <v>1</v>
      </c>
      <c r="T32">
        <v>30</v>
      </c>
      <c r="U32">
        <v>5</v>
      </c>
    </row>
    <row r="33" spans="1:21" x14ac:dyDescent="0.25">
      <c r="A33" t="s">
        <v>964</v>
      </c>
      <c r="B33">
        <v>31</v>
      </c>
      <c r="C33">
        <v>0</v>
      </c>
      <c r="D33">
        <v>1</v>
      </c>
      <c r="E33">
        <v>9</v>
      </c>
      <c r="F33">
        <v>4</v>
      </c>
      <c r="G33">
        <v>2</v>
      </c>
      <c r="H33">
        <v>0</v>
      </c>
      <c r="I33">
        <v>2</v>
      </c>
      <c r="J33">
        <v>13</v>
      </c>
      <c r="K33">
        <v>5</v>
      </c>
      <c r="L33">
        <v>2</v>
      </c>
      <c r="M33">
        <v>3</v>
      </c>
      <c r="N33">
        <v>3</v>
      </c>
      <c r="O33">
        <v>1</v>
      </c>
      <c r="P33">
        <v>5</v>
      </c>
      <c r="Q33">
        <v>7</v>
      </c>
      <c r="R33">
        <v>31</v>
      </c>
      <c r="S33">
        <v>1</v>
      </c>
      <c r="T33">
        <v>31</v>
      </c>
      <c r="U33">
        <v>5</v>
      </c>
    </row>
    <row r="34" spans="1:21" x14ac:dyDescent="0.25">
      <c r="A34" t="s">
        <v>965</v>
      </c>
      <c r="B34">
        <v>32</v>
      </c>
      <c r="C34">
        <v>0</v>
      </c>
      <c r="D34">
        <v>1</v>
      </c>
      <c r="E34">
        <v>9</v>
      </c>
      <c r="F34">
        <v>4</v>
      </c>
      <c r="G34">
        <v>2</v>
      </c>
      <c r="H34">
        <v>1</v>
      </c>
      <c r="I34">
        <v>2</v>
      </c>
      <c r="J34">
        <v>14</v>
      </c>
      <c r="K34">
        <v>6</v>
      </c>
      <c r="L34">
        <v>2</v>
      </c>
      <c r="M34">
        <v>3</v>
      </c>
      <c r="N34">
        <v>3</v>
      </c>
      <c r="O34">
        <v>1</v>
      </c>
      <c r="P34">
        <v>5</v>
      </c>
      <c r="Q34">
        <v>7</v>
      </c>
      <c r="R34">
        <v>32</v>
      </c>
      <c r="S34">
        <v>1</v>
      </c>
      <c r="T34">
        <v>32</v>
      </c>
      <c r="U34">
        <v>5</v>
      </c>
    </row>
    <row r="35" spans="1:21" x14ac:dyDescent="0.25">
      <c r="A35" t="s">
        <v>966</v>
      </c>
      <c r="B35">
        <v>33</v>
      </c>
      <c r="C35">
        <v>0</v>
      </c>
      <c r="D35">
        <v>1</v>
      </c>
      <c r="E35">
        <v>10</v>
      </c>
      <c r="F35">
        <v>5</v>
      </c>
      <c r="G35">
        <v>2</v>
      </c>
      <c r="H35">
        <v>1</v>
      </c>
      <c r="I35">
        <v>2</v>
      </c>
      <c r="J35">
        <v>14</v>
      </c>
      <c r="K35">
        <v>6</v>
      </c>
      <c r="L35">
        <v>2</v>
      </c>
      <c r="M35">
        <v>3</v>
      </c>
      <c r="N35">
        <v>3</v>
      </c>
      <c r="O35">
        <v>1</v>
      </c>
      <c r="P35">
        <v>5</v>
      </c>
      <c r="Q35">
        <v>7</v>
      </c>
      <c r="R35">
        <v>33</v>
      </c>
      <c r="S35">
        <v>1</v>
      </c>
      <c r="T35">
        <v>33</v>
      </c>
      <c r="U35">
        <v>5</v>
      </c>
    </row>
    <row r="36" spans="1:21" x14ac:dyDescent="0.25">
      <c r="A36" t="s">
        <v>967</v>
      </c>
      <c r="B36">
        <v>34</v>
      </c>
      <c r="C36">
        <v>0</v>
      </c>
      <c r="D36">
        <v>1</v>
      </c>
      <c r="E36">
        <v>11</v>
      </c>
      <c r="F36">
        <v>5</v>
      </c>
      <c r="G36">
        <v>2</v>
      </c>
      <c r="H36">
        <v>1</v>
      </c>
      <c r="I36">
        <v>2</v>
      </c>
      <c r="J36">
        <v>14</v>
      </c>
      <c r="K36">
        <v>6</v>
      </c>
      <c r="L36">
        <v>2</v>
      </c>
      <c r="M36">
        <v>3</v>
      </c>
      <c r="N36">
        <v>3</v>
      </c>
      <c r="O36">
        <v>1</v>
      </c>
      <c r="P36">
        <v>6</v>
      </c>
      <c r="Q36">
        <v>7</v>
      </c>
      <c r="R36">
        <v>34</v>
      </c>
      <c r="S36">
        <v>1</v>
      </c>
      <c r="T36">
        <v>34</v>
      </c>
      <c r="U36">
        <v>5</v>
      </c>
    </row>
    <row r="37" spans="1:21" x14ac:dyDescent="0.25">
      <c r="A37" t="s">
        <v>968</v>
      </c>
      <c r="B37">
        <v>35</v>
      </c>
      <c r="C37">
        <v>0</v>
      </c>
      <c r="D37">
        <v>1</v>
      </c>
      <c r="E37">
        <v>11</v>
      </c>
      <c r="F37">
        <v>5</v>
      </c>
      <c r="G37">
        <v>2</v>
      </c>
      <c r="H37">
        <v>1</v>
      </c>
      <c r="I37">
        <v>2</v>
      </c>
      <c r="J37">
        <v>14</v>
      </c>
      <c r="K37">
        <v>6</v>
      </c>
      <c r="L37">
        <v>2</v>
      </c>
      <c r="M37">
        <v>3</v>
      </c>
      <c r="N37">
        <v>3</v>
      </c>
      <c r="O37">
        <v>1</v>
      </c>
      <c r="P37">
        <v>6</v>
      </c>
      <c r="Q37">
        <v>7</v>
      </c>
      <c r="R37">
        <v>35</v>
      </c>
      <c r="S37">
        <v>1</v>
      </c>
      <c r="T37">
        <v>35</v>
      </c>
      <c r="U37">
        <v>6</v>
      </c>
    </row>
    <row r="38" spans="1:21" x14ac:dyDescent="0.25">
      <c r="A38" t="s">
        <v>969</v>
      </c>
      <c r="B38">
        <v>36</v>
      </c>
      <c r="C38">
        <v>0</v>
      </c>
      <c r="D38">
        <v>1</v>
      </c>
      <c r="E38">
        <v>11</v>
      </c>
      <c r="F38">
        <v>5</v>
      </c>
      <c r="G38">
        <v>2</v>
      </c>
      <c r="H38">
        <v>1</v>
      </c>
      <c r="I38">
        <v>2</v>
      </c>
      <c r="J38">
        <v>14</v>
      </c>
      <c r="K38">
        <v>6</v>
      </c>
      <c r="L38">
        <v>2</v>
      </c>
      <c r="M38">
        <v>3</v>
      </c>
      <c r="N38">
        <v>3</v>
      </c>
      <c r="O38">
        <v>1</v>
      </c>
      <c r="P38">
        <v>6</v>
      </c>
      <c r="Q38">
        <v>7</v>
      </c>
      <c r="R38">
        <v>36</v>
      </c>
      <c r="S38">
        <v>1</v>
      </c>
      <c r="T38">
        <v>36</v>
      </c>
      <c r="U38">
        <v>6</v>
      </c>
    </row>
    <row r="39" spans="1:21" x14ac:dyDescent="0.25">
      <c r="A39" t="s">
        <v>970</v>
      </c>
      <c r="B39">
        <v>37</v>
      </c>
      <c r="C39">
        <v>0</v>
      </c>
      <c r="D39">
        <v>1</v>
      </c>
      <c r="E39">
        <v>11</v>
      </c>
      <c r="F39">
        <v>5</v>
      </c>
      <c r="G39">
        <v>2</v>
      </c>
      <c r="H39">
        <v>1</v>
      </c>
      <c r="I39">
        <v>2</v>
      </c>
      <c r="J39">
        <v>14</v>
      </c>
      <c r="K39">
        <v>6</v>
      </c>
      <c r="L39">
        <v>2</v>
      </c>
      <c r="M39">
        <v>3</v>
      </c>
      <c r="N39">
        <v>3</v>
      </c>
      <c r="O39">
        <v>1</v>
      </c>
      <c r="P39">
        <v>6</v>
      </c>
      <c r="Q39">
        <v>7</v>
      </c>
      <c r="R39">
        <v>37</v>
      </c>
      <c r="S39">
        <v>1</v>
      </c>
      <c r="T39">
        <v>37</v>
      </c>
      <c r="U39">
        <v>6</v>
      </c>
    </row>
    <row r="40" spans="1:21" x14ac:dyDescent="0.25">
      <c r="A40" t="s">
        <v>971</v>
      </c>
      <c r="B40">
        <v>38</v>
      </c>
      <c r="C40">
        <v>0</v>
      </c>
      <c r="D40">
        <v>1</v>
      </c>
      <c r="E40">
        <v>12</v>
      </c>
      <c r="F40">
        <v>5</v>
      </c>
      <c r="G40">
        <v>2</v>
      </c>
      <c r="H40">
        <v>1</v>
      </c>
      <c r="I40">
        <v>2</v>
      </c>
      <c r="J40">
        <v>14</v>
      </c>
      <c r="K40">
        <v>6</v>
      </c>
      <c r="L40">
        <v>2</v>
      </c>
      <c r="M40">
        <v>3</v>
      </c>
      <c r="N40">
        <v>4</v>
      </c>
      <c r="O40">
        <v>1</v>
      </c>
      <c r="P40">
        <v>6</v>
      </c>
      <c r="Q40">
        <v>7</v>
      </c>
      <c r="R40">
        <v>38</v>
      </c>
      <c r="S40">
        <v>1</v>
      </c>
      <c r="T40">
        <v>38</v>
      </c>
      <c r="U40">
        <v>6</v>
      </c>
    </row>
    <row r="41" spans="1:21" x14ac:dyDescent="0.25">
      <c r="A41" t="s">
        <v>972</v>
      </c>
      <c r="B41">
        <v>39</v>
      </c>
      <c r="C41">
        <v>0</v>
      </c>
      <c r="D41">
        <v>1</v>
      </c>
      <c r="E41">
        <v>12</v>
      </c>
      <c r="F41">
        <v>6</v>
      </c>
      <c r="G41">
        <v>2</v>
      </c>
      <c r="H41">
        <v>1</v>
      </c>
      <c r="I41">
        <v>2</v>
      </c>
      <c r="J41">
        <v>15</v>
      </c>
      <c r="K41">
        <v>6</v>
      </c>
      <c r="L41">
        <v>2</v>
      </c>
      <c r="M41">
        <v>3</v>
      </c>
      <c r="N41">
        <v>5</v>
      </c>
      <c r="O41">
        <v>1</v>
      </c>
      <c r="P41">
        <v>6</v>
      </c>
      <c r="Q41">
        <v>8</v>
      </c>
      <c r="R41">
        <v>39</v>
      </c>
      <c r="S41">
        <v>1</v>
      </c>
      <c r="T41">
        <v>39</v>
      </c>
      <c r="U41">
        <v>6</v>
      </c>
    </row>
    <row r="42" spans="1:21" x14ac:dyDescent="0.25">
      <c r="A42" t="s">
        <v>973</v>
      </c>
      <c r="B42">
        <v>40</v>
      </c>
      <c r="C42">
        <v>0</v>
      </c>
      <c r="D42">
        <v>1</v>
      </c>
      <c r="E42">
        <v>12</v>
      </c>
      <c r="F42">
        <v>6</v>
      </c>
      <c r="G42">
        <v>2</v>
      </c>
      <c r="H42">
        <v>1</v>
      </c>
      <c r="I42">
        <v>2</v>
      </c>
      <c r="J42">
        <v>15</v>
      </c>
      <c r="K42">
        <v>6</v>
      </c>
      <c r="L42">
        <v>2</v>
      </c>
      <c r="M42">
        <v>3</v>
      </c>
      <c r="N42">
        <v>6</v>
      </c>
      <c r="O42">
        <v>1</v>
      </c>
      <c r="P42">
        <v>6</v>
      </c>
      <c r="Q42">
        <v>9</v>
      </c>
      <c r="R42">
        <v>40</v>
      </c>
      <c r="S42">
        <v>1</v>
      </c>
      <c r="T42">
        <v>40</v>
      </c>
      <c r="U42">
        <v>6</v>
      </c>
    </row>
    <row r="43" spans="1:21" x14ac:dyDescent="0.25">
      <c r="A43" t="s">
        <v>974</v>
      </c>
      <c r="B43">
        <v>41</v>
      </c>
      <c r="C43">
        <v>0</v>
      </c>
      <c r="D43">
        <v>1</v>
      </c>
      <c r="E43">
        <v>12</v>
      </c>
      <c r="F43">
        <v>6</v>
      </c>
      <c r="G43">
        <v>3</v>
      </c>
      <c r="H43">
        <v>1</v>
      </c>
      <c r="I43">
        <v>2</v>
      </c>
      <c r="J43">
        <v>15</v>
      </c>
      <c r="K43">
        <v>6</v>
      </c>
      <c r="L43">
        <v>2</v>
      </c>
      <c r="M43">
        <v>3</v>
      </c>
      <c r="N43">
        <v>6</v>
      </c>
      <c r="O43">
        <v>1</v>
      </c>
      <c r="P43">
        <v>6</v>
      </c>
      <c r="Q43">
        <v>10</v>
      </c>
      <c r="R43">
        <v>41</v>
      </c>
      <c r="S43">
        <v>1</v>
      </c>
      <c r="T43">
        <v>41</v>
      </c>
      <c r="U43">
        <v>6</v>
      </c>
    </row>
    <row r="44" spans="1:21" x14ac:dyDescent="0.25">
      <c r="A44" t="s">
        <v>975</v>
      </c>
      <c r="B44">
        <v>42</v>
      </c>
      <c r="C44">
        <v>0</v>
      </c>
      <c r="D44">
        <v>1</v>
      </c>
      <c r="E44">
        <v>12</v>
      </c>
      <c r="F44">
        <v>6</v>
      </c>
      <c r="G44">
        <v>3</v>
      </c>
      <c r="H44">
        <v>1</v>
      </c>
      <c r="I44">
        <v>2</v>
      </c>
      <c r="J44">
        <v>16</v>
      </c>
      <c r="K44">
        <v>6</v>
      </c>
      <c r="L44">
        <v>2</v>
      </c>
      <c r="M44">
        <v>3</v>
      </c>
      <c r="N44">
        <v>6</v>
      </c>
      <c r="O44">
        <v>1</v>
      </c>
      <c r="P44">
        <v>6</v>
      </c>
      <c r="Q44">
        <v>10</v>
      </c>
      <c r="R44">
        <v>42</v>
      </c>
      <c r="S44">
        <v>1</v>
      </c>
      <c r="T44">
        <v>42</v>
      </c>
      <c r="U44">
        <v>6</v>
      </c>
    </row>
    <row r="45" spans="1:21" x14ac:dyDescent="0.25">
      <c r="A45" t="s">
        <v>976</v>
      </c>
      <c r="B45">
        <v>43</v>
      </c>
      <c r="C45">
        <v>0</v>
      </c>
      <c r="D45">
        <v>1</v>
      </c>
      <c r="E45">
        <v>12</v>
      </c>
      <c r="F45">
        <v>6</v>
      </c>
      <c r="G45">
        <v>3</v>
      </c>
      <c r="H45">
        <v>1</v>
      </c>
      <c r="I45">
        <v>2</v>
      </c>
      <c r="J45">
        <v>17</v>
      </c>
      <c r="K45">
        <v>6</v>
      </c>
      <c r="L45">
        <v>2</v>
      </c>
      <c r="M45">
        <v>3</v>
      </c>
      <c r="N45">
        <v>6</v>
      </c>
      <c r="O45">
        <v>1</v>
      </c>
      <c r="P45">
        <v>6</v>
      </c>
      <c r="Q45">
        <v>10</v>
      </c>
      <c r="R45">
        <v>43</v>
      </c>
      <c r="S45">
        <v>1</v>
      </c>
      <c r="T45">
        <v>43</v>
      </c>
      <c r="U45">
        <v>7</v>
      </c>
    </row>
    <row r="46" spans="1:21" x14ac:dyDescent="0.25">
      <c r="A46" t="s">
        <v>977</v>
      </c>
      <c r="B46">
        <v>44</v>
      </c>
      <c r="C46">
        <v>0</v>
      </c>
      <c r="D46">
        <v>1</v>
      </c>
      <c r="E46">
        <v>13</v>
      </c>
      <c r="F46">
        <v>6</v>
      </c>
      <c r="G46">
        <v>3</v>
      </c>
      <c r="H46">
        <v>1</v>
      </c>
      <c r="I46">
        <v>2</v>
      </c>
      <c r="J46">
        <v>17</v>
      </c>
      <c r="K46">
        <v>6</v>
      </c>
      <c r="L46">
        <v>2</v>
      </c>
      <c r="M46">
        <v>3</v>
      </c>
      <c r="N46">
        <v>6</v>
      </c>
      <c r="O46">
        <v>1</v>
      </c>
      <c r="P46">
        <v>6</v>
      </c>
      <c r="Q46">
        <v>10</v>
      </c>
      <c r="R46">
        <v>44</v>
      </c>
      <c r="S46">
        <v>1</v>
      </c>
      <c r="T46">
        <v>44</v>
      </c>
      <c r="U46">
        <v>7</v>
      </c>
    </row>
    <row r="47" spans="1:21" x14ac:dyDescent="0.25">
      <c r="A47" t="s">
        <v>978</v>
      </c>
      <c r="B47">
        <v>45</v>
      </c>
      <c r="C47">
        <v>0</v>
      </c>
      <c r="D47">
        <v>1</v>
      </c>
      <c r="E47">
        <v>14</v>
      </c>
      <c r="F47">
        <v>6</v>
      </c>
      <c r="G47">
        <v>3</v>
      </c>
      <c r="H47">
        <v>1</v>
      </c>
      <c r="I47">
        <v>2</v>
      </c>
      <c r="J47">
        <v>17</v>
      </c>
      <c r="K47">
        <v>6</v>
      </c>
      <c r="L47">
        <v>2</v>
      </c>
      <c r="M47">
        <v>3</v>
      </c>
      <c r="N47">
        <v>6</v>
      </c>
      <c r="O47">
        <v>1</v>
      </c>
      <c r="P47">
        <v>6</v>
      </c>
      <c r="Q47">
        <v>10</v>
      </c>
      <c r="R47">
        <v>45</v>
      </c>
      <c r="S47">
        <v>1</v>
      </c>
      <c r="T47">
        <v>45</v>
      </c>
      <c r="U47">
        <v>7</v>
      </c>
    </row>
    <row r="48" spans="1:21" x14ac:dyDescent="0.25">
      <c r="A48" t="s">
        <v>979</v>
      </c>
      <c r="B48">
        <v>46</v>
      </c>
      <c r="C48">
        <v>0</v>
      </c>
      <c r="D48">
        <v>1</v>
      </c>
      <c r="E48">
        <v>15</v>
      </c>
      <c r="F48">
        <v>6</v>
      </c>
      <c r="G48">
        <v>3</v>
      </c>
      <c r="H48">
        <v>1</v>
      </c>
      <c r="I48">
        <v>3</v>
      </c>
      <c r="J48">
        <v>18</v>
      </c>
      <c r="K48">
        <v>6</v>
      </c>
      <c r="L48">
        <v>2</v>
      </c>
      <c r="M48">
        <v>3</v>
      </c>
      <c r="N48">
        <v>6</v>
      </c>
      <c r="O48">
        <v>1</v>
      </c>
      <c r="P48">
        <v>6</v>
      </c>
      <c r="Q48">
        <v>10</v>
      </c>
      <c r="R48">
        <v>46</v>
      </c>
      <c r="S48">
        <v>1</v>
      </c>
      <c r="T48">
        <v>46</v>
      </c>
      <c r="U48">
        <v>7</v>
      </c>
    </row>
    <row r="49" spans="1:21" x14ac:dyDescent="0.25">
      <c r="A49" t="s">
        <v>980</v>
      </c>
      <c r="B49">
        <v>47</v>
      </c>
      <c r="C49">
        <v>0</v>
      </c>
      <c r="D49">
        <v>1</v>
      </c>
      <c r="E49">
        <v>15</v>
      </c>
      <c r="F49">
        <v>7</v>
      </c>
      <c r="G49">
        <v>3</v>
      </c>
      <c r="H49">
        <v>1</v>
      </c>
      <c r="I49">
        <v>3</v>
      </c>
      <c r="J49">
        <v>19</v>
      </c>
      <c r="K49">
        <v>6</v>
      </c>
      <c r="L49">
        <v>2</v>
      </c>
      <c r="M49">
        <v>3</v>
      </c>
      <c r="N49">
        <v>6</v>
      </c>
      <c r="O49">
        <v>1</v>
      </c>
      <c r="P49">
        <v>6</v>
      </c>
      <c r="Q49">
        <v>10</v>
      </c>
      <c r="R49">
        <v>47</v>
      </c>
      <c r="S49">
        <v>1</v>
      </c>
      <c r="T49">
        <v>47</v>
      </c>
      <c r="U49">
        <v>7</v>
      </c>
    </row>
    <row r="50" spans="1:21" x14ac:dyDescent="0.25">
      <c r="A50" t="s">
        <v>981</v>
      </c>
      <c r="B50">
        <v>48</v>
      </c>
      <c r="C50">
        <v>0</v>
      </c>
      <c r="D50">
        <v>1</v>
      </c>
      <c r="E50">
        <v>15</v>
      </c>
      <c r="F50">
        <v>7</v>
      </c>
      <c r="G50">
        <v>3</v>
      </c>
      <c r="H50">
        <v>1</v>
      </c>
      <c r="I50">
        <v>3</v>
      </c>
      <c r="J50">
        <v>20</v>
      </c>
      <c r="K50">
        <v>6</v>
      </c>
      <c r="L50">
        <v>2</v>
      </c>
      <c r="M50">
        <v>3</v>
      </c>
      <c r="N50">
        <v>6</v>
      </c>
      <c r="O50">
        <v>1</v>
      </c>
      <c r="P50">
        <v>7</v>
      </c>
      <c r="Q50">
        <v>10</v>
      </c>
      <c r="R50">
        <v>48</v>
      </c>
      <c r="S50">
        <v>1</v>
      </c>
      <c r="T50">
        <v>48</v>
      </c>
      <c r="U50">
        <v>7</v>
      </c>
    </row>
    <row r="51" spans="1:21" x14ac:dyDescent="0.25">
      <c r="A51" t="s">
        <v>982</v>
      </c>
      <c r="B51">
        <v>49</v>
      </c>
      <c r="C51">
        <v>0</v>
      </c>
      <c r="D51">
        <v>1</v>
      </c>
      <c r="E51">
        <v>15</v>
      </c>
      <c r="F51">
        <v>7</v>
      </c>
      <c r="G51">
        <v>3</v>
      </c>
      <c r="H51">
        <v>1</v>
      </c>
      <c r="I51">
        <v>3</v>
      </c>
      <c r="J51">
        <v>20</v>
      </c>
      <c r="K51">
        <v>6</v>
      </c>
      <c r="L51">
        <v>2</v>
      </c>
      <c r="M51">
        <v>3</v>
      </c>
      <c r="N51">
        <v>6</v>
      </c>
      <c r="O51">
        <v>1</v>
      </c>
      <c r="P51">
        <v>7</v>
      </c>
      <c r="Q51">
        <v>10</v>
      </c>
      <c r="R51">
        <v>49</v>
      </c>
      <c r="S51">
        <v>1</v>
      </c>
      <c r="T51">
        <v>49</v>
      </c>
      <c r="U51">
        <v>7</v>
      </c>
    </row>
    <row r="52" spans="1:21" x14ac:dyDescent="0.25">
      <c r="A52" t="s">
        <v>983</v>
      </c>
      <c r="B52">
        <v>50</v>
      </c>
      <c r="C52">
        <v>0</v>
      </c>
      <c r="D52">
        <v>1</v>
      </c>
      <c r="E52">
        <v>15</v>
      </c>
      <c r="F52">
        <v>7</v>
      </c>
      <c r="G52">
        <v>3</v>
      </c>
      <c r="H52">
        <v>1</v>
      </c>
      <c r="I52">
        <v>3</v>
      </c>
      <c r="J52">
        <v>21</v>
      </c>
      <c r="K52">
        <v>6</v>
      </c>
      <c r="L52">
        <v>2</v>
      </c>
      <c r="M52">
        <v>3</v>
      </c>
      <c r="N52">
        <v>6</v>
      </c>
      <c r="O52">
        <v>1</v>
      </c>
      <c r="P52">
        <v>7</v>
      </c>
      <c r="Q52">
        <v>10</v>
      </c>
      <c r="R52">
        <v>50</v>
      </c>
      <c r="S52">
        <v>1</v>
      </c>
      <c r="T52">
        <v>50</v>
      </c>
      <c r="U52">
        <v>7</v>
      </c>
    </row>
    <row r="53" spans="1:21" x14ac:dyDescent="0.25">
      <c r="A53" t="s">
        <v>984</v>
      </c>
      <c r="B53">
        <v>51</v>
      </c>
      <c r="C53">
        <v>0</v>
      </c>
      <c r="D53">
        <v>1</v>
      </c>
      <c r="E53">
        <v>15</v>
      </c>
      <c r="F53">
        <v>7</v>
      </c>
      <c r="G53">
        <v>3</v>
      </c>
      <c r="H53">
        <v>1</v>
      </c>
      <c r="I53">
        <v>3</v>
      </c>
      <c r="J53">
        <v>22</v>
      </c>
      <c r="K53">
        <v>7</v>
      </c>
      <c r="L53">
        <v>2</v>
      </c>
      <c r="M53">
        <v>3</v>
      </c>
      <c r="N53">
        <v>6</v>
      </c>
      <c r="O53">
        <v>1</v>
      </c>
      <c r="P53">
        <v>7</v>
      </c>
      <c r="Q53">
        <v>11</v>
      </c>
      <c r="R53">
        <v>51</v>
      </c>
      <c r="S53">
        <v>1</v>
      </c>
      <c r="T53">
        <v>51</v>
      </c>
      <c r="U53">
        <v>7</v>
      </c>
    </row>
    <row r="54" spans="1:21" x14ac:dyDescent="0.25">
      <c r="A54" t="s">
        <v>985</v>
      </c>
      <c r="B54">
        <v>52</v>
      </c>
      <c r="C54">
        <v>0</v>
      </c>
      <c r="D54">
        <v>1</v>
      </c>
      <c r="E54">
        <v>15</v>
      </c>
      <c r="F54">
        <v>7</v>
      </c>
      <c r="G54">
        <v>4</v>
      </c>
      <c r="H54">
        <v>1</v>
      </c>
      <c r="I54">
        <v>3</v>
      </c>
      <c r="J54">
        <v>23</v>
      </c>
      <c r="K54">
        <v>7</v>
      </c>
      <c r="L54">
        <v>2</v>
      </c>
      <c r="M54">
        <v>4</v>
      </c>
      <c r="N54">
        <v>6</v>
      </c>
      <c r="O54">
        <v>1</v>
      </c>
      <c r="P54">
        <v>8</v>
      </c>
      <c r="Q54">
        <v>11</v>
      </c>
      <c r="R54">
        <v>52</v>
      </c>
      <c r="S54">
        <v>1</v>
      </c>
      <c r="T54">
        <v>52</v>
      </c>
      <c r="U54">
        <v>7</v>
      </c>
    </row>
    <row r="55" spans="1:21" x14ac:dyDescent="0.25">
      <c r="A55" t="s">
        <v>986</v>
      </c>
      <c r="B55">
        <v>53</v>
      </c>
      <c r="C55">
        <v>0</v>
      </c>
      <c r="D55">
        <v>1</v>
      </c>
      <c r="E55">
        <v>16</v>
      </c>
      <c r="F55">
        <v>7</v>
      </c>
      <c r="G55">
        <v>4</v>
      </c>
      <c r="H55">
        <v>1</v>
      </c>
      <c r="I55">
        <v>3</v>
      </c>
      <c r="J55">
        <v>23</v>
      </c>
      <c r="K55">
        <v>7</v>
      </c>
      <c r="L55">
        <v>2</v>
      </c>
      <c r="M55">
        <v>4</v>
      </c>
      <c r="N55">
        <v>6</v>
      </c>
      <c r="O55">
        <v>1</v>
      </c>
      <c r="P55">
        <v>8</v>
      </c>
      <c r="Q55">
        <v>11</v>
      </c>
      <c r="R55">
        <v>53</v>
      </c>
      <c r="S55">
        <v>1</v>
      </c>
      <c r="T55">
        <v>53</v>
      </c>
      <c r="U55">
        <v>7</v>
      </c>
    </row>
    <row r="56" spans="1:21" x14ac:dyDescent="0.25">
      <c r="A56" t="s">
        <v>987</v>
      </c>
      <c r="B56">
        <v>54</v>
      </c>
      <c r="C56">
        <v>0</v>
      </c>
      <c r="D56">
        <v>1</v>
      </c>
      <c r="E56">
        <v>16</v>
      </c>
      <c r="F56">
        <v>7</v>
      </c>
      <c r="G56">
        <v>4</v>
      </c>
      <c r="H56">
        <v>1</v>
      </c>
      <c r="I56">
        <v>3</v>
      </c>
      <c r="J56">
        <v>23</v>
      </c>
      <c r="K56">
        <v>7</v>
      </c>
      <c r="L56">
        <v>2</v>
      </c>
      <c r="M56">
        <v>4</v>
      </c>
      <c r="N56">
        <v>6</v>
      </c>
      <c r="O56">
        <v>1</v>
      </c>
      <c r="P56">
        <v>8</v>
      </c>
      <c r="Q56">
        <v>11</v>
      </c>
      <c r="R56">
        <v>54</v>
      </c>
      <c r="S56">
        <v>1</v>
      </c>
      <c r="T56">
        <v>54</v>
      </c>
      <c r="U56">
        <v>7</v>
      </c>
    </row>
    <row r="57" spans="1:21" x14ac:dyDescent="0.25">
      <c r="A57" t="s">
        <v>988</v>
      </c>
      <c r="B57">
        <v>55</v>
      </c>
      <c r="C57">
        <v>0</v>
      </c>
      <c r="D57">
        <v>1</v>
      </c>
      <c r="E57">
        <v>17</v>
      </c>
      <c r="F57">
        <v>7</v>
      </c>
      <c r="G57">
        <v>4</v>
      </c>
      <c r="H57">
        <v>1</v>
      </c>
      <c r="I57">
        <v>3</v>
      </c>
      <c r="J57">
        <v>23</v>
      </c>
      <c r="K57">
        <v>7</v>
      </c>
      <c r="L57">
        <v>2</v>
      </c>
      <c r="M57">
        <v>4</v>
      </c>
      <c r="N57">
        <v>6</v>
      </c>
      <c r="O57">
        <v>1</v>
      </c>
      <c r="P57">
        <v>8</v>
      </c>
      <c r="Q57">
        <v>12</v>
      </c>
      <c r="R57">
        <v>55</v>
      </c>
      <c r="S57">
        <v>1</v>
      </c>
      <c r="T57">
        <v>55</v>
      </c>
      <c r="U57">
        <v>7</v>
      </c>
    </row>
    <row r="58" spans="1:21" x14ac:dyDescent="0.25">
      <c r="A58" t="s">
        <v>989</v>
      </c>
      <c r="B58">
        <v>56</v>
      </c>
      <c r="C58">
        <v>0</v>
      </c>
      <c r="D58">
        <v>1</v>
      </c>
      <c r="E58">
        <v>18</v>
      </c>
      <c r="F58">
        <v>7</v>
      </c>
      <c r="G58">
        <v>4</v>
      </c>
      <c r="H58">
        <v>1</v>
      </c>
      <c r="I58">
        <v>3</v>
      </c>
      <c r="J58">
        <v>23</v>
      </c>
      <c r="K58">
        <v>7</v>
      </c>
      <c r="L58">
        <v>2</v>
      </c>
      <c r="M58">
        <v>4</v>
      </c>
      <c r="N58">
        <v>6</v>
      </c>
      <c r="O58">
        <v>1</v>
      </c>
      <c r="P58">
        <v>8</v>
      </c>
      <c r="Q58">
        <v>12</v>
      </c>
      <c r="R58">
        <v>56</v>
      </c>
      <c r="S58">
        <v>1</v>
      </c>
      <c r="T58">
        <v>56</v>
      </c>
      <c r="U58">
        <v>7</v>
      </c>
    </row>
    <row r="59" spans="1:21" x14ac:dyDescent="0.25">
      <c r="A59" t="s">
        <v>990</v>
      </c>
      <c r="B59">
        <v>57</v>
      </c>
      <c r="C59">
        <v>0</v>
      </c>
      <c r="D59">
        <v>1</v>
      </c>
      <c r="E59">
        <v>18</v>
      </c>
      <c r="F59">
        <v>7</v>
      </c>
      <c r="G59">
        <v>4</v>
      </c>
      <c r="H59">
        <v>1</v>
      </c>
      <c r="I59">
        <v>3</v>
      </c>
      <c r="J59">
        <v>23</v>
      </c>
      <c r="K59">
        <v>7</v>
      </c>
      <c r="L59">
        <v>2</v>
      </c>
      <c r="M59">
        <v>5</v>
      </c>
      <c r="N59">
        <v>7</v>
      </c>
      <c r="O59">
        <v>1</v>
      </c>
      <c r="P59">
        <v>8</v>
      </c>
      <c r="Q59">
        <v>12</v>
      </c>
      <c r="R59">
        <v>57</v>
      </c>
      <c r="S59">
        <v>1</v>
      </c>
      <c r="T59">
        <v>57</v>
      </c>
      <c r="U59">
        <v>7</v>
      </c>
    </row>
    <row r="60" spans="1:21" x14ac:dyDescent="0.25">
      <c r="A60" t="s">
        <v>991</v>
      </c>
      <c r="B60">
        <v>58</v>
      </c>
      <c r="C60">
        <v>0</v>
      </c>
      <c r="D60">
        <v>1</v>
      </c>
      <c r="E60">
        <v>18</v>
      </c>
      <c r="F60">
        <v>8</v>
      </c>
      <c r="G60">
        <v>4</v>
      </c>
      <c r="H60">
        <v>1</v>
      </c>
      <c r="I60">
        <v>3</v>
      </c>
      <c r="J60">
        <v>23</v>
      </c>
      <c r="K60">
        <v>7</v>
      </c>
      <c r="L60">
        <v>3</v>
      </c>
      <c r="M60">
        <v>5</v>
      </c>
      <c r="N60">
        <v>7</v>
      </c>
      <c r="O60">
        <v>1</v>
      </c>
      <c r="P60">
        <v>8</v>
      </c>
      <c r="Q60">
        <v>12</v>
      </c>
      <c r="R60">
        <v>58</v>
      </c>
      <c r="S60">
        <v>1</v>
      </c>
      <c r="T60">
        <v>58</v>
      </c>
      <c r="U60">
        <v>7</v>
      </c>
    </row>
    <row r="61" spans="1:21" x14ac:dyDescent="0.25">
      <c r="A61" t="s">
        <v>992</v>
      </c>
      <c r="B61">
        <v>59</v>
      </c>
      <c r="C61">
        <v>0</v>
      </c>
      <c r="D61">
        <v>1</v>
      </c>
      <c r="E61">
        <v>18</v>
      </c>
      <c r="F61">
        <v>8</v>
      </c>
      <c r="G61">
        <v>4</v>
      </c>
      <c r="H61">
        <v>1</v>
      </c>
      <c r="I61">
        <v>3</v>
      </c>
      <c r="J61">
        <v>23</v>
      </c>
      <c r="K61">
        <v>8</v>
      </c>
      <c r="L61">
        <v>3</v>
      </c>
      <c r="M61">
        <v>5</v>
      </c>
      <c r="N61">
        <v>7</v>
      </c>
      <c r="O61">
        <v>1</v>
      </c>
      <c r="P61">
        <v>8</v>
      </c>
      <c r="Q61">
        <v>12</v>
      </c>
      <c r="R61">
        <v>59</v>
      </c>
      <c r="S61">
        <v>1</v>
      </c>
      <c r="T61">
        <v>59</v>
      </c>
      <c r="U61">
        <v>7</v>
      </c>
    </row>
    <row r="62" spans="1:21" x14ac:dyDescent="0.25">
      <c r="A62" t="s">
        <v>993</v>
      </c>
      <c r="B62">
        <v>60</v>
      </c>
      <c r="C62">
        <v>0</v>
      </c>
      <c r="D62">
        <v>1</v>
      </c>
      <c r="E62">
        <v>19</v>
      </c>
      <c r="F62">
        <v>8</v>
      </c>
      <c r="G62">
        <v>4</v>
      </c>
      <c r="H62">
        <v>1</v>
      </c>
      <c r="I62">
        <v>3</v>
      </c>
      <c r="J62">
        <v>24</v>
      </c>
      <c r="K62">
        <v>9</v>
      </c>
      <c r="L62">
        <v>3</v>
      </c>
      <c r="M62">
        <v>5</v>
      </c>
      <c r="N62">
        <v>7</v>
      </c>
      <c r="O62">
        <v>1</v>
      </c>
      <c r="P62">
        <v>8</v>
      </c>
      <c r="Q62">
        <v>12</v>
      </c>
      <c r="R62">
        <v>60</v>
      </c>
      <c r="S62">
        <v>1</v>
      </c>
      <c r="T62">
        <v>60</v>
      </c>
      <c r="U62">
        <v>7</v>
      </c>
    </row>
    <row r="63" spans="1:21" x14ac:dyDescent="0.25">
      <c r="A63" t="s">
        <v>994</v>
      </c>
      <c r="B63">
        <v>61</v>
      </c>
      <c r="C63">
        <v>0</v>
      </c>
      <c r="D63">
        <v>1</v>
      </c>
      <c r="E63">
        <v>19</v>
      </c>
      <c r="F63">
        <v>9</v>
      </c>
      <c r="G63">
        <v>4</v>
      </c>
      <c r="H63">
        <v>1</v>
      </c>
      <c r="I63">
        <v>3</v>
      </c>
      <c r="J63">
        <v>24</v>
      </c>
      <c r="K63">
        <v>9</v>
      </c>
      <c r="L63">
        <v>3</v>
      </c>
      <c r="M63">
        <v>6</v>
      </c>
      <c r="N63">
        <v>7</v>
      </c>
      <c r="O63">
        <v>1</v>
      </c>
      <c r="P63">
        <v>8</v>
      </c>
      <c r="Q63">
        <v>12</v>
      </c>
      <c r="R63">
        <v>61</v>
      </c>
      <c r="S63">
        <v>2</v>
      </c>
      <c r="T63">
        <v>61</v>
      </c>
      <c r="U63">
        <v>7</v>
      </c>
    </row>
    <row r="64" spans="1:21" x14ac:dyDescent="0.25">
      <c r="A64" t="s">
        <v>995</v>
      </c>
      <c r="B64">
        <v>62</v>
      </c>
      <c r="C64">
        <v>0</v>
      </c>
      <c r="D64">
        <v>1</v>
      </c>
      <c r="E64">
        <v>20</v>
      </c>
      <c r="F64">
        <v>9</v>
      </c>
      <c r="G64">
        <v>4</v>
      </c>
      <c r="H64">
        <v>1</v>
      </c>
      <c r="I64">
        <v>3</v>
      </c>
      <c r="J64">
        <v>25</v>
      </c>
      <c r="K64">
        <v>9</v>
      </c>
      <c r="L64">
        <v>4</v>
      </c>
      <c r="M64">
        <v>6</v>
      </c>
      <c r="N64">
        <v>7</v>
      </c>
      <c r="O64">
        <v>1</v>
      </c>
      <c r="P64">
        <v>8</v>
      </c>
      <c r="Q64">
        <v>13</v>
      </c>
      <c r="R64">
        <v>62</v>
      </c>
      <c r="S64">
        <v>2</v>
      </c>
      <c r="T64">
        <v>62</v>
      </c>
      <c r="U64">
        <v>7</v>
      </c>
    </row>
    <row r="65" spans="1:21" x14ac:dyDescent="0.25">
      <c r="A65" t="s">
        <v>996</v>
      </c>
      <c r="B65">
        <v>63</v>
      </c>
      <c r="C65">
        <v>0</v>
      </c>
      <c r="D65">
        <v>1</v>
      </c>
      <c r="E65">
        <v>20</v>
      </c>
      <c r="F65">
        <v>10</v>
      </c>
      <c r="G65">
        <v>4</v>
      </c>
      <c r="H65">
        <v>1</v>
      </c>
      <c r="I65">
        <v>3</v>
      </c>
      <c r="J65">
        <v>25</v>
      </c>
      <c r="K65">
        <v>9</v>
      </c>
      <c r="L65">
        <v>5</v>
      </c>
      <c r="M65">
        <v>6</v>
      </c>
      <c r="N65">
        <v>7</v>
      </c>
      <c r="O65">
        <v>1</v>
      </c>
      <c r="P65">
        <v>8</v>
      </c>
      <c r="Q65">
        <v>13</v>
      </c>
      <c r="R65">
        <v>63</v>
      </c>
      <c r="S65">
        <v>2</v>
      </c>
      <c r="T65">
        <v>63</v>
      </c>
      <c r="U65">
        <v>7</v>
      </c>
    </row>
    <row r="66" spans="1:21" x14ac:dyDescent="0.25">
      <c r="A66" t="s">
        <v>997</v>
      </c>
      <c r="B66">
        <v>64</v>
      </c>
      <c r="C66">
        <v>0</v>
      </c>
      <c r="D66">
        <v>1</v>
      </c>
      <c r="E66">
        <v>20</v>
      </c>
      <c r="F66">
        <v>10</v>
      </c>
      <c r="G66">
        <v>4</v>
      </c>
      <c r="H66">
        <v>1</v>
      </c>
      <c r="I66">
        <v>3</v>
      </c>
      <c r="J66">
        <v>26</v>
      </c>
      <c r="K66">
        <v>9</v>
      </c>
      <c r="L66">
        <v>5</v>
      </c>
      <c r="M66">
        <v>6</v>
      </c>
      <c r="N66">
        <v>7</v>
      </c>
      <c r="O66">
        <v>1</v>
      </c>
      <c r="P66">
        <v>8</v>
      </c>
      <c r="Q66">
        <v>13</v>
      </c>
      <c r="R66">
        <v>64</v>
      </c>
      <c r="S66">
        <v>2</v>
      </c>
      <c r="T66">
        <v>64</v>
      </c>
      <c r="U66">
        <v>7</v>
      </c>
    </row>
    <row r="67" spans="1:21" x14ac:dyDescent="0.25">
      <c r="A67" t="s">
        <v>998</v>
      </c>
      <c r="B67">
        <v>65</v>
      </c>
      <c r="C67">
        <v>0</v>
      </c>
      <c r="D67">
        <v>1</v>
      </c>
      <c r="E67">
        <v>21</v>
      </c>
      <c r="F67">
        <v>10</v>
      </c>
      <c r="G67">
        <v>4</v>
      </c>
      <c r="H67">
        <v>1</v>
      </c>
      <c r="I67">
        <v>3</v>
      </c>
      <c r="J67">
        <v>26</v>
      </c>
      <c r="K67">
        <v>9</v>
      </c>
      <c r="L67">
        <v>5</v>
      </c>
      <c r="M67">
        <v>6</v>
      </c>
      <c r="N67">
        <v>7</v>
      </c>
      <c r="O67">
        <v>1</v>
      </c>
      <c r="P67">
        <v>8</v>
      </c>
      <c r="Q67">
        <v>13</v>
      </c>
      <c r="R67">
        <v>65</v>
      </c>
      <c r="S67">
        <v>2</v>
      </c>
      <c r="T67">
        <v>65</v>
      </c>
      <c r="U67">
        <v>7</v>
      </c>
    </row>
    <row r="68" spans="1:21" x14ac:dyDescent="0.25">
      <c r="A68" t="s">
        <v>999</v>
      </c>
      <c r="B68">
        <v>66</v>
      </c>
      <c r="C68">
        <v>0</v>
      </c>
      <c r="D68">
        <v>1</v>
      </c>
      <c r="E68">
        <v>21</v>
      </c>
      <c r="F68">
        <v>10</v>
      </c>
      <c r="G68">
        <v>4</v>
      </c>
      <c r="H68">
        <v>1</v>
      </c>
      <c r="I68">
        <v>3</v>
      </c>
      <c r="J68">
        <v>27</v>
      </c>
      <c r="K68">
        <v>9</v>
      </c>
      <c r="L68">
        <v>5</v>
      </c>
      <c r="M68">
        <v>6</v>
      </c>
      <c r="N68">
        <v>7</v>
      </c>
      <c r="O68">
        <v>1</v>
      </c>
      <c r="P68">
        <v>8</v>
      </c>
      <c r="Q68">
        <v>13</v>
      </c>
      <c r="R68">
        <v>66</v>
      </c>
      <c r="S68">
        <v>2</v>
      </c>
      <c r="T68">
        <v>66</v>
      </c>
      <c r="U68">
        <v>7</v>
      </c>
    </row>
    <row r="69" spans="1:21" x14ac:dyDescent="0.25">
      <c r="A69" t="s">
        <v>1000</v>
      </c>
      <c r="B69">
        <v>67</v>
      </c>
      <c r="C69">
        <v>0</v>
      </c>
      <c r="D69">
        <v>1</v>
      </c>
      <c r="E69">
        <v>21</v>
      </c>
      <c r="F69">
        <v>10</v>
      </c>
      <c r="G69">
        <v>4</v>
      </c>
      <c r="H69">
        <v>1</v>
      </c>
      <c r="I69">
        <v>3</v>
      </c>
      <c r="J69">
        <v>27</v>
      </c>
      <c r="K69">
        <v>9</v>
      </c>
      <c r="L69">
        <v>5</v>
      </c>
      <c r="M69">
        <v>6</v>
      </c>
      <c r="N69">
        <v>7</v>
      </c>
      <c r="O69">
        <v>1</v>
      </c>
      <c r="P69">
        <v>8</v>
      </c>
      <c r="Q69">
        <v>13</v>
      </c>
      <c r="R69">
        <v>67</v>
      </c>
      <c r="S69">
        <v>2</v>
      </c>
      <c r="T69">
        <v>67</v>
      </c>
      <c r="U69">
        <v>7</v>
      </c>
    </row>
    <row r="70" spans="1:21" x14ac:dyDescent="0.25">
      <c r="A70" t="s">
        <v>1001</v>
      </c>
      <c r="B70">
        <v>68</v>
      </c>
      <c r="C70">
        <v>0</v>
      </c>
      <c r="D70">
        <v>1</v>
      </c>
      <c r="E70">
        <v>21</v>
      </c>
      <c r="F70">
        <v>10</v>
      </c>
      <c r="G70">
        <v>4</v>
      </c>
      <c r="H70">
        <v>1</v>
      </c>
      <c r="I70">
        <v>4</v>
      </c>
      <c r="J70">
        <v>28</v>
      </c>
      <c r="K70">
        <v>10</v>
      </c>
      <c r="L70">
        <v>5</v>
      </c>
      <c r="M70">
        <v>6</v>
      </c>
      <c r="N70">
        <v>7</v>
      </c>
      <c r="O70">
        <v>1</v>
      </c>
      <c r="P70">
        <v>8</v>
      </c>
      <c r="Q70">
        <v>13</v>
      </c>
      <c r="R70">
        <v>68</v>
      </c>
      <c r="S70">
        <v>2</v>
      </c>
      <c r="T70">
        <v>68</v>
      </c>
      <c r="U70">
        <v>7</v>
      </c>
    </row>
    <row r="71" spans="1:21" x14ac:dyDescent="0.25">
      <c r="A71" t="s">
        <v>1002</v>
      </c>
      <c r="B71">
        <v>69</v>
      </c>
      <c r="C71">
        <v>0</v>
      </c>
      <c r="D71">
        <v>1</v>
      </c>
      <c r="E71">
        <v>22</v>
      </c>
      <c r="F71">
        <v>10</v>
      </c>
      <c r="G71">
        <v>4</v>
      </c>
      <c r="H71">
        <v>1</v>
      </c>
      <c r="I71">
        <v>4</v>
      </c>
      <c r="J71">
        <v>29</v>
      </c>
      <c r="K71">
        <v>10</v>
      </c>
      <c r="L71">
        <v>5</v>
      </c>
      <c r="M71">
        <v>6</v>
      </c>
      <c r="N71">
        <v>7</v>
      </c>
      <c r="O71">
        <v>1</v>
      </c>
      <c r="P71">
        <v>8</v>
      </c>
      <c r="Q71">
        <v>13</v>
      </c>
      <c r="R71">
        <v>69</v>
      </c>
      <c r="S71">
        <v>2</v>
      </c>
      <c r="T71">
        <v>69</v>
      </c>
      <c r="U71">
        <v>7</v>
      </c>
    </row>
    <row r="72" spans="1:21" x14ac:dyDescent="0.25">
      <c r="A72" t="s">
        <v>1003</v>
      </c>
      <c r="B72">
        <v>70</v>
      </c>
      <c r="C72">
        <v>0</v>
      </c>
      <c r="D72">
        <v>1</v>
      </c>
      <c r="E72">
        <v>22</v>
      </c>
      <c r="F72">
        <v>10</v>
      </c>
      <c r="G72">
        <v>4</v>
      </c>
      <c r="H72">
        <v>1</v>
      </c>
      <c r="I72">
        <v>4</v>
      </c>
      <c r="J72">
        <v>29</v>
      </c>
      <c r="K72">
        <v>10</v>
      </c>
      <c r="L72">
        <v>5</v>
      </c>
      <c r="M72">
        <v>6</v>
      </c>
      <c r="N72">
        <v>7</v>
      </c>
      <c r="O72">
        <v>1</v>
      </c>
      <c r="P72">
        <v>8</v>
      </c>
      <c r="Q72">
        <v>13</v>
      </c>
      <c r="R72">
        <v>70</v>
      </c>
      <c r="S72">
        <v>2</v>
      </c>
      <c r="T72">
        <v>70</v>
      </c>
      <c r="U72">
        <v>7</v>
      </c>
    </row>
    <row r="73" spans="1:21" x14ac:dyDescent="0.25">
      <c r="A73" t="s">
        <v>1004</v>
      </c>
      <c r="B73">
        <v>71</v>
      </c>
      <c r="C73">
        <v>0</v>
      </c>
      <c r="D73">
        <v>1</v>
      </c>
      <c r="E73">
        <v>22</v>
      </c>
      <c r="F73">
        <v>10</v>
      </c>
      <c r="G73">
        <v>4</v>
      </c>
      <c r="H73">
        <v>1</v>
      </c>
      <c r="I73">
        <v>4</v>
      </c>
      <c r="J73">
        <v>29</v>
      </c>
      <c r="K73">
        <v>11</v>
      </c>
      <c r="L73">
        <v>5</v>
      </c>
      <c r="M73">
        <v>6</v>
      </c>
      <c r="N73">
        <v>7</v>
      </c>
      <c r="O73">
        <v>1</v>
      </c>
      <c r="P73">
        <v>8</v>
      </c>
      <c r="Q73">
        <v>14</v>
      </c>
      <c r="R73">
        <v>71</v>
      </c>
      <c r="S73">
        <v>2</v>
      </c>
      <c r="T73">
        <v>71</v>
      </c>
      <c r="U73">
        <v>7</v>
      </c>
    </row>
    <row r="74" spans="1:21" x14ac:dyDescent="0.25">
      <c r="A74" t="s">
        <v>1005</v>
      </c>
      <c r="B74">
        <v>72</v>
      </c>
      <c r="C74">
        <v>0</v>
      </c>
      <c r="D74">
        <v>1</v>
      </c>
      <c r="E74">
        <v>22</v>
      </c>
      <c r="F74">
        <v>10</v>
      </c>
      <c r="G74">
        <v>4</v>
      </c>
      <c r="H74">
        <v>1</v>
      </c>
      <c r="I74">
        <v>4</v>
      </c>
      <c r="J74">
        <v>30</v>
      </c>
      <c r="K74">
        <v>11</v>
      </c>
      <c r="L74">
        <v>5</v>
      </c>
      <c r="M74">
        <v>6</v>
      </c>
      <c r="N74">
        <v>8</v>
      </c>
      <c r="O74">
        <v>1</v>
      </c>
      <c r="P74">
        <v>9</v>
      </c>
      <c r="Q74">
        <v>14</v>
      </c>
      <c r="R74">
        <v>72</v>
      </c>
      <c r="S74">
        <v>2</v>
      </c>
      <c r="T74">
        <v>72</v>
      </c>
      <c r="U74">
        <v>7</v>
      </c>
    </row>
    <row r="75" spans="1:21" x14ac:dyDescent="0.25">
      <c r="A75" t="s">
        <v>1006</v>
      </c>
      <c r="B75">
        <v>73</v>
      </c>
      <c r="C75">
        <v>0</v>
      </c>
      <c r="D75">
        <v>1</v>
      </c>
      <c r="E75">
        <v>22</v>
      </c>
      <c r="F75">
        <v>10</v>
      </c>
      <c r="G75">
        <v>4</v>
      </c>
      <c r="H75">
        <v>1</v>
      </c>
      <c r="I75">
        <v>4</v>
      </c>
      <c r="J75">
        <v>31</v>
      </c>
      <c r="K75">
        <v>11</v>
      </c>
      <c r="L75">
        <v>5</v>
      </c>
      <c r="M75">
        <v>6</v>
      </c>
      <c r="N75">
        <v>8</v>
      </c>
      <c r="O75">
        <v>1</v>
      </c>
      <c r="P75">
        <v>9</v>
      </c>
      <c r="Q75">
        <v>14</v>
      </c>
      <c r="R75">
        <v>73</v>
      </c>
      <c r="S75">
        <v>2</v>
      </c>
      <c r="T75">
        <v>73</v>
      </c>
      <c r="U75">
        <v>8</v>
      </c>
    </row>
    <row r="76" spans="1:21" x14ac:dyDescent="0.25">
      <c r="A76" t="s">
        <v>1007</v>
      </c>
      <c r="B76">
        <v>74</v>
      </c>
      <c r="C76">
        <v>0</v>
      </c>
      <c r="D76">
        <v>1</v>
      </c>
      <c r="E76">
        <v>23</v>
      </c>
      <c r="F76">
        <v>10</v>
      </c>
      <c r="G76">
        <v>4</v>
      </c>
      <c r="H76">
        <v>1</v>
      </c>
      <c r="I76">
        <v>4</v>
      </c>
      <c r="J76">
        <v>31</v>
      </c>
      <c r="K76">
        <v>11</v>
      </c>
      <c r="L76">
        <v>5</v>
      </c>
      <c r="M76">
        <v>7</v>
      </c>
      <c r="N76">
        <v>8</v>
      </c>
      <c r="O76">
        <v>1</v>
      </c>
      <c r="P76">
        <v>9</v>
      </c>
      <c r="Q76">
        <v>14</v>
      </c>
      <c r="R76">
        <v>74</v>
      </c>
      <c r="S76">
        <v>2</v>
      </c>
      <c r="T76">
        <v>74</v>
      </c>
      <c r="U76">
        <v>8</v>
      </c>
    </row>
    <row r="77" spans="1:21" x14ac:dyDescent="0.25">
      <c r="A77" t="s">
        <v>1008</v>
      </c>
      <c r="B77">
        <v>75</v>
      </c>
      <c r="C77">
        <v>0</v>
      </c>
      <c r="D77">
        <v>1</v>
      </c>
      <c r="E77">
        <v>24</v>
      </c>
      <c r="F77">
        <v>10</v>
      </c>
      <c r="G77">
        <v>4</v>
      </c>
      <c r="H77">
        <v>1</v>
      </c>
      <c r="I77">
        <v>4</v>
      </c>
      <c r="J77">
        <v>31</v>
      </c>
      <c r="K77">
        <v>11</v>
      </c>
      <c r="L77">
        <v>5</v>
      </c>
      <c r="M77">
        <v>7</v>
      </c>
      <c r="N77">
        <v>8</v>
      </c>
      <c r="O77">
        <v>1</v>
      </c>
      <c r="P77">
        <v>9</v>
      </c>
      <c r="Q77">
        <v>14</v>
      </c>
      <c r="R77">
        <v>75</v>
      </c>
      <c r="S77">
        <v>2</v>
      </c>
      <c r="T77">
        <v>75</v>
      </c>
      <c r="U77">
        <v>8</v>
      </c>
    </row>
    <row r="78" spans="1:21" x14ac:dyDescent="0.25">
      <c r="A78" t="s">
        <v>1009</v>
      </c>
      <c r="B78">
        <v>76</v>
      </c>
      <c r="C78">
        <v>0</v>
      </c>
      <c r="D78">
        <v>1</v>
      </c>
      <c r="E78">
        <v>24</v>
      </c>
      <c r="F78">
        <v>10</v>
      </c>
      <c r="G78">
        <v>4</v>
      </c>
      <c r="H78">
        <v>1</v>
      </c>
      <c r="I78">
        <v>4</v>
      </c>
      <c r="J78">
        <v>32</v>
      </c>
      <c r="K78">
        <v>11</v>
      </c>
      <c r="L78">
        <v>5</v>
      </c>
      <c r="M78">
        <v>7</v>
      </c>
      <c r="N78">
        <v>9</v>
      </c>
      <c r="O78">
        <v>1</v>
      </c>
      <c r="P78">
        <v>9</v>
      </c>
      <c r="Q78">
        <v>15</v>
      </c>
      <c r="R78">
        <v>76</v>
      </c>
      <c r="S78">
        <v>2</v>
      </c>
      <c r="T78">
        <v>76</v>
      </c>
      <c r="U78">
        <v>8</v>
      </c>
    </row>
    <row r="79" spans="1:21" x14ac:dyDescent="0.25">
      <c r="A79" t="s">
        <v>1010</v>
      </c>
      <c r="B79">
        <v>77</v>
      </c>
      <c r="C79">
        <v>0</v>
      </c>
      <c r="D79">
        <v>1</v>
      </c>
      <c r="E79">
        <v>25</v>
      </c>
      <c r="F79">
        <v>11</v>
      </c>
      <c r="G79">
        <v>4</v>
      </c>
      <c r="H79">
        <v>1</v>
      </c>
      <c r="I79">
        <v>4</v>
      </c>
      <c r="J79">
        <v>33</v>
      </c>
      <c r="K79">
        <v>11</v>
      </c>
      <c r="L79">
        <v>5</v>
      </c>
      <c r="M79">
        <v>7</v>
      </c>
      <c r="N79">
        <v>9</v>
      </c>
      <c r="O79">
        <v>1</v>
      </c>
      <c r="P79">
        <v>9</v>
      </c>
      <c r="Q79">
        <v>15</v>
      </c>
      <c r="R79">
        <v>77</v>
      </c>
      <c r="S79">
        <v>2</v>
      </c>
      <c r="T79">
        <v>77</v>
      </c>
      <c r="U79">
        <v>8</v>
      </c>
    </row>
    <row r="80" spans="1:21" x14ac:dyDescent="0.25">
      <c r="A80" t="s">
        <v>1011</v>
      </c>
      <c r="B80">
        <v>78</v>
      </c>
      <c r="C80">
        <v>0</v>
      </c>
      <c r="D80">
        <v>1</v>
      </c>
      <c r="E80">
        <v>25</v>
      </c>
      <c r="F80">
        <v>11</v>
      </c>
      <c r="G80">
        <v>4</v>
      </c>
      <c r="H80">
        <v>1</v>
      </c>
      <c r="I80">
        <v>5</v>
      </c>
      <c r="J80">
        <v>34</v>
      </c>
      <c r="K80">
        <v>11</v>
      </c>
      <c r="L80">
        <v>5</v>
      </c>
      <c r="M80">
        <v>7</v>
      </c>
      <c r="N80">
        <v>9</v>
      </c>
      <c r="O80">
        <v>1</v>
      </c>
      <c r="P80">
        <v>10</v>
      </c>
      <c r="Q80">
        <v>15</v>
      </c>
      <c r="R80">
        <v>78</v>
      </c>
      <c r="S80">
        <v>2</v>
      </c>
      <c r="T80">
        <v>78</v>
      </c>
      <c r="U80">
        <v>8</v>
      </c>
    </row>
    <row r="81" spans="1:21" x14ac:dyDescent="0.25">
      <c r="A81" t="s">
        <v>1012</v>
      </c>
      <c r="B81">
        <v>79</v>
      </c>
      <c r="C81">
        <v>0</v>
      </c>
      <c r="D81">
        <v>1</v>
      </c>
      <c r="E81">
        <v>25</v>
      </c>
      <c r="F81">
        <v>11</v>
      </c>
      <c r="G81">
        <v>4</v>
      </c>
      <c r="H81">
        <v>1</v>
      </c>
      <c r="I81">
        <v>5</v>
      </c>
      <c r="J81">
        <v>35</v>
      </c>
      <c r="K81">
        <v>12</v>
      </c>
      <c r="L81">
        <v>6</v>
      </c>
      <c r="M81">
        <v>7</v>
      </c>
      <c r="N81">
        <v>9</v>
      </c>
      <c r="O81">
        <v>1</v>
      </c>
      <c r="P81">
        <v>10</v>
      </c>
      <c r="Q81">
        <v>15</v>
      </c>
      <c r="R81">
        <v>79</v>
      </c>
      <c r="S81">
        <v>2</v>
      </c>
      <c r="T81">
        <v>79</v>
      </c>
      <c r="U81">
        <v>8</v>
      </c>
    </row>
    <row r="82" spans="1:21" x14ac:dyDescent="0.25">
      <c r="A82" t="s">
        <v>1013</v>
      </c>
      <c r="B82">
        <v>80</v>
      </c>
      <c r="C82">
        <v>0</v>
      </c>
      <c r="D82">
        <v>1</v>
      </c>
      <c r="E82">
        <v>26</v>
      </c>
      <c r="F82">
        <v>11</v>
      </c>
      <c r="G82">
        <v>4</v>
      </c>
      <c r="H82">
        <v>1</v>
      </c>
      <c r="I82">
        <v>5</v>
      </c>
      <c r="J82">
        <v>36</v>
      </c>
      <c r="K82">
        <v>12</v>
      </c>
      <c r="L82">
        <v>7</v>
      </c>
      <c r="M82">
        <v>7</v>
      </c>
      <c r="N82">
        <v>9</v>
      </c>
      <c r="O82">
        <v>1</v>
      </c>
      <c r="P82">
        <v>10</v>
      </c>
      <c r="Q82">
        <v>16</v>
      </c>
      <c r="R82">
        <v>80</v>
      </c>
      <c r="S82">
        <v>2</v>
      </c>
      <c r="T82">
        <v>80</v>
      </c>
      <c r="U82">
        <v>8</v>
      </c>
    </row>
    <row r="83" spans="1:21" x14ac:dyDescent="0.25">
      <c r="A83" t="s">
        <v>1014</v>
      </c>
      <c r="B83">
        <v>81</v>
      </c>
      <c r="C83">
        <v>0</v>
      </c>
      <c r="D83">
        <v>1</v>
      </c>
      <c r="E83">
        <v>26</v>
      </c>
      <c r="F83">
        <v>11</v>
      </c>
      <c r="G83">
        <v>4</v>
      </c>
      <c r="H83">
        <v>1</v>
      </c>
      <c r="I83">
        <v>5</v>
      </c>
      <c r="J83">
        <v>37</v>
      </c>
      <c r="K83">
        <v>13</v>
      </c>
      <c r="L83">
        <v>7</v>
      </c>
      <c r="M83">
        <v>8</v>
      </c>
      <c r="N83">
        <v>9</v>
      </c>
      <c r="O83">
        <v>1</v>
      </c>
      <c r="P83">
        <v>10</v>
      </c>
      <c r="Q83">
        <v>16</v>
      </c>
      <c r="R83">
        <v>81</v>
      </c>
      <c r="S83">
        <v>2</v>
      </c>
      <c r="T83">
        <v>81</v>
      </c>
      <c r="U83">
        <v>8</v>
      </c>
    </row>
    <row r="84" spans="1:21" x14ac:dyDescent="0.25">
      <c r="A84" t="s">
        <v>1015</v>
      </c>
      <c r="B84">
        <v>82</v>
      </c>
      <c r="C84">
        <v>0</v>
      </c>
      <c r="D84">
        <v>1</v>
      </c>
      <c r="E84">
        <v>27</v>
      </c>
      <c r="F84">
        <v>12</v>
      </c>
      <c r="G84">
        <v>4</v>
      </c>
      <c r="H84">
        <v>1</v>
      </c>
      <c r="I84">
        <v>5</v>
      </c>
      <c r="J84">
        <v>38</v>
      </c>
      <c r="K84">
        <v>14</v>
      </c>
      <c r="L84">
        <v>7</v>
      </c>
      <c r="M84">
        <v>8</v>
      </c>
      <c r="N84">
        <v>9</v>
      </c>
      <c r="O84">
        <v>1</v>
      </c>
      <c r="P84">
        <v>10</v>
      </c>
      <c r="Q84">
        <v>17</v>
      </c>
      <c r="R84">
        <v>82</v>
      </c>
      <c r="S84">
        <v>2</v>
      </c>
      <c r="T84">
        <v>82</v>
      </c>
      <c r="U84">
        <v>8</v>
      </c>
    </row>
    <row r="85" spans="1:21" x14ac:dyDescent="0.25">
      <c r="A85" t="s">
        <v>1016</v>
      </c>
      <c r="B85">
        <v>83</v>
      </c>
      <c r="C85">
        <v>0</v>
      </c>
      <c r="D85">
        <v>1</v>
      </c>
      <c r="E85">
        <v>27</v>
      </c>
      <c r="F85">
        <v>12</v>
      </c>
      <c r="G85">
        <v>4</v>
      </c>
      <c r="H85">
        <v>1</v>
      </c>
      <c r="I85">
        <v>5</v>
      </c>
      <c r="J85">
        <v>39</v>
      </c>
      <c r="K85">
        <v>14</v>
      </c>
      <c r="L85">
        <v>7</v>
      </c>
      <c r="M85">
        <v>9</v>
      </c>
      <c r="N85">
        <v>9</v>
      </c>
      <c r="O85">
        <v>1</v>
      </c>
      <c r="P85">
        <v>10</v>
      </c>
      <c r="Q85">
        <v>17</v>
      </c>
      <c r="R85">
        <v>83</v>
      </c>
      <c r="S85">
        <v>3</v>
      </c>
      <c r="T85">
        <v>83</v>
      </c>
      <c r="U85">
        <v>9</v>
      </c>
    </row>
    <row r="86" spans="1:21" x14ac:dyDescent="0.25">
      <c r="A86" t="s">
        <v>1017</v>
      </c>
      <c r="B86">
        <v>84</v>
      </c>
      <c r="C86">
        <v>0</v>
      </c>
      <c r="D86">
        <v>1</v>
      </c>
      <c r="E86">
        <v>28</v>
      </c>
      <c r="F86">
        <v>12</v>
      </c>
      <c r="G86">
        <v>4</v>
      </c>
      <c r="H86">
        <v>1</v>
      </c>
      <c r="I86">
        <v>5</v>
      </c>
      <c r="J86">
        <v>40</v>
      </c>
      <c r="K86">
        <v>14</v>
      </c>
      <c r="L86">
        <v>7</v>
      </c>
      <c r="M86">
        <v>9</v>
      </c>
      <c r="N86">
        <v>10</v>
      </c>
      <c r="O86">
        <v>1</v>
      </c>
      <c r="P86">
        <v>10</v>
      </c>
      <c r="Q86">
        <v>17</v>
      </c>
      <c r="R86">
        <v>84</v>
      </c>
      <c r="S86">
        <v>3</v>
      </c>
      <c r="T86">
        <v>84</v>
      </c>
      <c r="U86">
        <v>9</v>
      </c>
    </row>
    <row r="87" spans="1:21" x14ac:dyDescent="0.25">
      <c r="A87" t="s">
        <v>1018</v>
      </c>
      <c r="B87">
        <v>85</v>
      </c>
      <c r="C87">
        <v>0</v>
      </c>
      <c r="D87">
        <v>1</v>
      </c>
      <c r="E87">
        <v>28</v>
      </c>
      <c r="F87">
        <v>12</v>
      </c>
      <c r="G87">
        <v>4</v>
      </c>
      <c r="H87">
        <v>1</v>
      </c>
      <c r="I87">
        <v>5</v>
      </c>
      <c r="J87">
        <v>41</v>
      </c>
      <c r="K87">
        <v>14</v>
      </c>
      <c r="L87">
        <v>7</v>
      </c>
      <c r="M87">
        <v>9</v>
      </c>
      <c r="N87">
        <v>10</v>
      </c>
      <c r="O87">
        <v>1</v>
      </c>
      <c r="P87">
        <v>10</v>
      </c>
      <c r="Q87">
        <v>17</v>
      </c>
      <c r="R87">
        <v>85</v>
      </c>
      <c r="S87">
        <v>3</v>
      </c>
      <c r="T87">
        <v>85</v>
      </c>
      <c r="U87">
        <v>9</v>
      </c>
    </row>
    <row r="88" spans="1:21" x14ac:dyDescent="0.25">
      <c r="A88" t="s">
        <v>1019</v>
      </c>
      <c r="B88">
        <v>86</v>
      </c>
      <c r="C88">
        <v>0</v>
      </c>
      <c r="D88">
        <v>1</v>
      </c>
      <c r="E88">
        <v>28</v>
      </c>
      <c r="F88">
        <v>12</v>
      </c>
      <c r="G88">
        <v>4</v>
      </c>
      <c r="H88">
        <v>1</v>
      </c>
      <c r="I88">
        <v>5</v>
      </c>
      <c r="J88">
        <v>41</v>
      </c>
      <c r="K88">
        <v>14</v>
      </c>
      <c r="L88">
        <v>7</v>
      </c>
      <c r="M88">
        <v>9</v>
      </c>
      <c r="N88">
        <v>10</v>
      </c>
      <c r="O88">
        <v>1</v>
      </c>
      <c r="P88">
        <v>10</v>
      </c>
      <c r="Q88">
        <v>17</v>
      </c>
      <c r="R88">
        <v>86</v>
      </c>
      <c r="S88">
        <v>3</v>
      </c>
      <c r="T88">
        <v>86</v>
      </c>
      <c r="U88">
        <v>9</v>
      </c>
    </row>
    <row r="89" spans="1:21" x14ac:dyDescent="0.25">
      <c r="A89" t="s">
        <v>1020</v>
      </c>
      <c r="B89">
        <v>87</v>
      </c>
      <c r="C89">
        <v>0</v>
      </c>
      <c r="D89">
        <v>1</v>
      </c>
      <c r="E89">
        <v>28</v>
      </c>
      <c r="F89">
        <v>13</v>
      </c>
      <c r="G89">
        <v>5</v>
      </c>
      <c r="H89">
        <v>1</v>
      </c>
      <c r="I89">
        <v>6</v>
      </c>
      <c r="J89">
        <v>42</v>
      </c>
      <c r="K89">
        <v>15</v>
      </c>
      <c r="L89">
        <v>7</v>
      </c>
      <c r="M89">
        <v>9</v>
      </c>
      <c r="N89">
        <v>10</v>
      </c>
      <c r="O89">
        <v>1</v>
      </c>
      <c r="P89">
        <v>10</v>
      </c>
      <c r="Q89">
        <v>17</v>
      </c>
      <c r="R89">
        <v>87</v>
      </c>
      <c r="S89">
        <v>3</v>
      </c>
      <c r="T89">
        <v>87</v>
      </c>
      <c r="U89">
        <v>9</v>
      </c>
    </row>
    <row r="90" spans="1:21" x14ac:dyDescent="0.25">
      <c r="A90" t="s">
        <v>1021</v>
      </c>
      <c r="B90">
        <v>88</v>
      </c>
      <c r="C90">
        <v>0</v>
      </c>
      <c r="D90">
        <v>1</v>
      </c>
      <c r="E90">
        <v>28</v>
      </c>
      <c r="F90">
        <v>13</v>
      </c>
      <c r="G90">
        <v>6</v>
      </c>
      <c r="H90">
        <v>1</v>
      </c>
      <c r="I90">
        <v>6</v>
      </c>
      <c r="J90">
        <v>43</v>
      </c>
      <c r="K90">
        <v>16</v>
      </c>
      <c r="L90">
        <v>7</v>
      </c>
      <c r="M90">
        <v>9</v>
      </c>
      <c r="N90">
        <v>10</v>
      </c>
      <c r="O90">
        <v>1</v>
      </c>
      <c r="P90">
        <v>10</v>
      </c>
      <c r="Q90">
        <v>17</v>
      </c>
      <c r="R90">
        <v>88</v>
      </c>
      <c r="S90">
        <v>3</v>
      </c>
      <c r="T90">
        <v>88</v>
      </c>
      <c r="U90">
        <v>9</v>
      </c>
    </row>
    <row r="91" spans="1:21" x14ac:dyDescent="0.25">
      <c r="A91" t="s">
        <v>1022</v>
      </c>
      <c r="B91">
        <v>89</v>
      </c>
      <c r="C91">
        <v>0</v>
      </c>
      <c r="D91">
        <v>1</v>
      </c>
      <c r="E91">
        <v>28</v>
      </c>
      <c r="F91">
        <v>13</v>
      </c>
      <c r="G91">
        <v>7</v>
      </c>
      <c r="H91">
        <v>1</v>
      </c>
      <c r="I91">
        <v>6</v>
      </c>
      <c r="J91">
        <v>43</v>
      </c>
      <c r="K91">
        <v>16</v>
      </c>
      <c r="L91">
        <v>7</v>
      </c>
      <c r="M91">
        <v>9</v>
      </c>
      <c r="N91">
        <v>10</v>
      </c>
      <c r="O91">
        <v>1</v>
      </c>
      <c r="P91">
        <v>10</v>
      </c>
      <c r="Q91">
        <v>17</v>
      </c>
      <c r="R91">
        <v>89</v>
      </c>
      <c r="S91">
        <v>3</v>
      </c>
      <c r="T91">
        <v>89</v>
      </c>
      <c r="U91">
        <v>9</v>
      </c>
    </row>
    <row r="92" spans="1:21" x14ac:dyDescent="0.25">
      <c r="A92" t="s">
        <v>1023</v>
      </c>
      <c r="B92">
        <v>90</v>
      </c>
      <c r="C92">
        <v>1</v>
      </c>
      <c r="D92">
        <v>1</v>
      </c>
      <c r="E92">
        <v>29</v>
      </c>
      <c r="F92">
        <v>13</v>
      </c>
      <c r="G92">
        <v>8</v>
      </c>
      <c r="H92">
        <v>2</v>
      </c>
      <c r="I92">
        <v>6</v>
      </c>
      <c r="J92">
        <v>44</v>
      </c>
      <c r="K92">
        <v>16</v>
      </c>
      <c r="L92">
        <v>7</v>
      </c>
      <c r="M92">
        <v>9</v>
      </c>
      <c r="N92">
        <v>10</v>
      </c>
      <c r="O92">
        <v>1</v>
      </c>
      <c r="P92">
        <v>10</v>
      </c>
      <c r="Q92">
        <v>17</v>
      </c>
      <c r="R92">
        <v>90</v>
      </c>
      <c r="S92">
        <v>3</v>
      </c>
      <c r="T92">
        <v>90</v>
      </c>
      <c r="U92">
        <v>9</v>
      </c>
    </row>
    <row r="93" spans="1:21" x14ac:dyDescent="0.25">
      <c r="A93" t="s">
        <v>1024</v>
      </c>
      <c r="B93">
        <v>91</v>
      </c>
      <c r="C93">
        <v>1</v>
      </c>
      <c r="D93">
        <v>1</v>
      </c>
      <c r="E93">
        <v>29</v>
      </c>
      <c r="F93">
        <v>13</v>
      </c>
      <c r="G93">
        <v>8</v>
      </c>
      <c r="H93">
        <v>2</v>
      </c>
      <c r="I93">
        <v>6</v>
      </c>
      <c r="J93">
        <v>45</v>
      </c>
      <c r="K93">
        <v>16</v>
      </c>
      <c r="L93">
        <v>7</v>
      </c>
      <c r="M93">
        <v>9</v>
      </c>
      <c r="N93">
        <v>10</v>
      </c>
      <c r="O93">
        <v>1</v>
      </c>
      <c r="P93">
        <v>10</v>
      </c>
      <c r="Q93">
        <v>17</v>
      </c>
      <c r="R93">
        <v>91</v>
      </c>
      <c r="S93">
        <v>4</v>
      </c>
      <c r="T93">
        <v>91</v>
      </c>
      <c r="U93">
        <v>9</v>
      </c>
    </row>
    <row r="94" spans="1:21" x14ac:dyDescent="0.25">
      <c r="A94" t="s">
        <v>1025</v>
      </c>
      <c r="B94">
        <v>92</v>
      </c>
      <c r="C94">
        <v>1</v>
      </c>
      <c r="D94">
        <v>1</v>
      </c>
      <c r="E94">
        <v>29</v>
      </c>
      <c r="F94">
        <v>13</v>
      </c>
      <c r="G94">
        <v>8</v>
      </c>
      <c r="H94">
        <v>2</v>
      </c>
      <c r="I94">
        <v>6</v>
      </c>
      <c r="J94">
        <v>46</v>
      </c>
      <c r="K94">
        <v>16</v>
      </c>
      <c r="L94">
        <v>7</v>
      </c>
      <c r="M94">
        <v>9</v>
      </c>
      <c r="N94">
        <v>10</v>
      </c>
      <c r="O94">
        <v>1</v>
      </c>
      <c r="P94">
        <v>11</v>
      </c>
      <c r="Q94">
        <v>17</v>
      </c>
      <c r="R94">
        <v>92</v>
      </c>
      <c r="S94">
        <v>4</v>
      </c>
      <c r="T94">
        <v>92</v>
      </c>
      <c r="U94">
        <v>9</v>
      </c>
    </row>
    <row r="95" spans="1:21" x14ac:dyDescent="0.25">
      <c r="A95" t="s">
        <v>1026</v>
      </c>
      <c r="B95">
        <v>93</v>
      </c>
      <c r="C95">
        <v>1</v>
      </c>
      <c r="D95">
        <v>1</v>
      </c>
      <c r="E95">
        <v>29</v>
      </c>
      <c r="F95">
        <v>13</v>
      </c>
      <c r="G95">
        <v>8</v>
      </c>
      <c r="H95">
        <v>2</v>
      </c>
      <c r="I95">
        <v>6</v>
      </c>
      <c r="J95">
        <v>47</v>
      </c>
      <c r="K95">
        <v>16</v>
      </c>
      <c r="L95">
        <v>7</v>
      </c>
      <c r="M95">
        <v>9</v>
      </c>
      <c r="N95">
        <v>10</v>
      </c>
      <c r="O95">
        <v>1</v>
      </c>
      <c r="P95">
        <v>12</v>
      </c>
      <c r="Q95">
        <v>17</v>
      </c>
      <c r="R95">
        <v>93</v>
      </c>
      <c r="S95">
        <v>4</v>
      </c>
      <c r="T95">
        <v>93</v>
      </c>
      <c r="U95">
        <v>9</v>
      </c>
    </row>
    <row r="96" spans="1:21" x14ac:dyDescent="0.25">
      <c r="A96" t="s">
        <v>1027</v>
      </c>
      <c r="B96">
        <v>94</v>
      </c>
      <c r="C96">
        <v>1</v>
      </c>
      <c r="D96">
        <v>1</v>
      </c>
      <c r="E96">
        <v>29</v>
      </c>
      <c r="F96">
        <v>13</v>
      </c>
      <c r="G96">
        <v>8</v>
      </c>
      <c r="H96">
        <v>2</v>
      </c>
      <c r="I96">
        <v>7</v>
      </c>
      <c r="J96">
        <v>48</v>
      </c>
      <c r="K96">
        <v>17</v>
      </c>
      <c r="L96">
        <v>7</v>
      </c>
      <c r="M96">
        <v>9</v>
      </c>
      <c r="N96">
        <v>10</v>
      </c>
      <c r="O96">
        <v>1</v>
      </c>
      <c r="P96">
        <v>13</v>
      </c>
      <c r="Q96">
        <v>18</v>
      </c>
      <c r="R96">
        <v>94</v>
      </c>
      <c r="S96">
        <v>4</v>
      </c>
      <c r="T96">
        <v>94</v>
      </c>
      <c r="U96">
        <v>9</v>
      </c>
    </row>
    <row r="97" spans="1:21" x14ac:dyDescent="0.25">
      <c r="A97" t="s">
        <v>1028</v>
      </c>
      <c r="B97">
        <v>95</v>
      </c>
      <c r="C97">
        <v>1</v>
      </c>
      <c r="D97">
        <v>1</v>
      </c>
      <c r="E97">
        <v>30</v>
      </c>
      <c r="F97">
        <v>13</v>
      </c>
      <c r="G97">
        <v>9</v>
      </c>
      <c r="H97">
        <v>2</v>
      </c>
      <c r="I97">
        <v>7</v>
      </c>
      <c r="J97">
        <v>49</v>
      </c>
      <c r="K97">
        <v>17</v>
      </c>
      <c r="L97">
        <v>7</v>
      </c>
      <c r="M97">
        <v>9</v>
      </c>
      <c r="N97">
        <v>10</v>
      </c>
      <c r="O97">
        <v>1</v>
      </c>
      <c r="P97">
        <v>13</v>
      </c>
      <c r="Q97">
        <v>18</v>
      </c>
      <c r="R97">
        <v>95</v>
      </c>
      <c r="S97">
        <v>4</v>
      </c>
      <c r="T97">
        <v>95</v>
      </c>
      <c r="U97">
        <v>9</v>
      </c>
    </row>
    <row r="98" spans="1:21" x14ac:dyDescent="0.25">
      <c r="A98" t="s">
        <v>1029</v>
      </c>
      <c r="B98">
        <v>96</v>
      </c>
      <c r="C98">
        <v>1</v>
      </c>
      <c r="D98">
        <v>1</v>
      </c>
      <c r="E98">
        <v>30</v>
      </c>
      <c r="F98">
        <v>13</v>
      </c>
      <c r="G98">
        <v>9</v>
      </c>
      <c r="H98">
        <v>2</v>
      </c>
      <c r="I98">
        <v>7</v>
      </c>
      <c r="J98">
        <v>50</v>
      </c>
      <c r="K98">
        <v>17</v>
      </c>
      <c r="L98">
        <v>7</v>
      </c>
      <c r="M98">
        <v>9</v>
      </c>
      <c r="N98">
        <v>10</v>
      </c>
      <c r="O98">
        <v>1</v>
      </c>
      <c r="P98">
        <v>13</v>
      </c>
      <c r="Q98">
        <v>19</v>
      </c>
      <c r="R98">
        <v>96</v>
      </c>
      <c r="S98">
        <v>4</v>
      </c>
      <c r="T98">
        <v>96</v>
      </c>
      <c r="U98">
        <v>9</v>
      </c>
    </row>
    <row r="99" spans="1:21" x14ac:dyDescent="0.25">
      <c r="A99" t="s">
        <v>1030</v>
      </c>
      <c r="B99">
        <v>97</v>
      </c>
      <c r="C99">
        <v>1</v>
      </c>
      <c r="D99">
        <v>1</v>
      </c>
      <c r="E99">
        <v>30</v>
      </c>
      <c r="F99">
        <v>13</v>
      </c>
      <c r="G99">
        <v>9</v>
      </c>
      <c r="H99">
        <v>2</v>
      </c>
      <c r="I99">
        <v>7</v>
      </c>
      <c r="J99">
        <v>51</v>
      </c>
      <c r="K99">
        <v>17</v>
      </c>
      <c r="L99">
        <v>7</v>
      </c>
      <c r="M99">
        <v>9</v>
      </c>
      <c r="N99">
        <v>10</v>
      </c>
      <c r="O99">
        <v>1</v>
      </c>
      <c r="P99">
        <v>13</v>
      </c>
      <c r="Q99">
        <v>19</v>
      </c>
      <c r="R99">
        <v>97</v>
      </c>
      <c r="S99">
        <v>4</v>
      </c>
      <c r="T99">
        <v>97</v>
      </c>
      <c r="U99">
        <v>9</v>
      </c>
    </row>
    <row r="100" spans="1:21" x14ac:dyDescent="0.25">
      <c r="A100" t="s">
        <v>1031</v>
      </c>
      <c r="B100">
        <v>98</v>
      </c>
      <c r="C100">
        <v>1</v>
      </c>
      <c r="D100">
        <v>1</v>
      </c>
      <c r="E100">
        <v>30</v>
      </c>
      <c r="F100">
        <v>14</v>
      </c>
      <c r="G100">
        <v>9</v>
      </c>
      <c r="H100">
        <v>2</v>
      </c>
      <c r="I100">
        <v>7</v>
      </c>
      <c r="J100">
        <v>52</v>
      </c>
      <c r="K100">
        <v>17</v>
      </c>
      <c r="L100">
        <v>7</v>
      </c>
      <c r="M100">
        <v>9</v>
      </c>
      <c r="N100">
        <v>10</v>
      </c>
      <c r="O100">
        <v>1</v>
      </c>
      <c r="P100">
        <v>13</v>
      </c>
      <c r="Q100">
        <v>19</v>
      </c>
      <c r="R100">
        <v>98</v>
      </c>
      <c r="S100">
        <v>4</v>
      </c>
      <c r="T100">
        <v>98</v>
      </c>
      <c r="U100">
        <v>9</v>
      </c>
    </row>
    <row r="101" spans="1:21" x14ac:dyDescent="0.25">
      <c r="A101" t="s">
        <v>1032</v>
      </c>
      <c r="B101">
        <v>98</v>
      </c>
      <c r="C101">
        <v>1</v>
      </c>
      <c r="D101">
        <v>1</v>
      </c>
      <c r="E101">
        <v>30</v>
      </c>
      <c r="F101">
        <v>14</v>
      </c>
      <c r="G101">
        <v>9</v>
      </c>
      <c r="H101">
        <v>2</v>
      </c>
      <c r="I101">
        <v>7</v>
      </c>
      <c r="J101">
        <v>53</v>
      </c>
      <c r="K101">
        <v>17</v>
      </c>
      <c r="L101">
        <v>7</v>
      </c>
      <c r="M101">
        <v>9</v>
      </c>
      <c r="N101">
        <v>10</v>
      </c>
      <c r="O101">
        <v>1</v>
      </c>
      <c r="P101">
        <v>13</v>
      </c>
      <c r="Q101">
        <v>19</v>
      </c>
      <c r="R101">
        <v>99</v>
      </c>
      <c r="S101">
        <v>4</v>
      </c>
      <c r="T101">
        <v>99</v>
      </c>
      <c r="U101">
        <v>9</v>
      </c>
    </row>
    <row r="102" spans="1:21" x14ac:dyDescent="0.25">
      <c r="A102" t="s">
        <v>1033</v>
      </c>
      <c r="B102">
        <v>98</v>
      </c>
      <c r="C102">
        <v>1</v>
      </c>
      <c r="D102">
        <v>1</v>
      </c>
      <c r="E102">
        <v>30</v>
      </c>
      <c r="F102">
        <v>14</v>
      </c>
      <c r="G102">
        <v>9</v>
      </c>
      <c r="H102">
        <v>2</v>
      </c>
      <c r="I102">
        <v>8</v>
      </c>
      <c r="J102">
        <v>54</v>
      </c>
      <c r="K102">
        <v>17</v>
      </c>
      <c r="L102">
        <v>7</v>
      </c>
      <c r="M102">
        <v>9</v>
      </c>
      <c r="N102">
        <v>10</v>
      </c>
      <c r="O102">
        <v>1</v>
      </c>
      <c r="P102">
        <v>13</v>
      </c>
      <c r="Q102">
        <v>19</v>
      </c>
      <c r="R102">
        <v>100</v>
      </c>
      <c r="S102">
        <v>4</v>
      </c>
      <c r="T102">
        <v>100</v>
      </c>
      <c r="U102">
        <v>9</v>
      </c>
    </row>
    <row r="103" spans="1:21" x14ac:dyDescent="0.25">
      <c r="A103" t="s">
        <v>1034</v>
      </c>
      <c r="B103">
        <v>98</v>
      </c>
      <c r="C103">
        <v>1</v>
      </c>
      <c r="D103">
        <v>1</v>
      </c>
      <c r="E103">
        <v>30</v>
      </c>
      <c r="F103">
        <v>14</v>
      </c>
      <c r="G103">
        <v>9</v>
      </c>
      <c r="H103">
        <v>2</v>
      </c>
      <c r="I103">
        <v>9</v>
      </c>
      <c r="J103">
        <v>55</v>
      </c>
      <c r="K103">
        <v>17</v>
      </c>
      <c r="L103">
        <v>7</v>
      </c>
      <c r="M103">
        <v>9</v>
      </c>
      <c r="N103">
        <v>10</v>
      </c>
      <c r="O103">
        <v>1</v>
      </c>
      <c r="P103">
        <v>13</v>
      </c>
      <c r="Q103">
        <v>19</v>
      </c>
      <c r="R103">
        <v>101</v>
      </c>
      <c r="S103">
        <v>5</v>
      </c>
      <c r="T103">
        <v>101</v>
      </c>
      <c r="U103">
        <v>9</v>
      </c>
    </row>
    <row r="104" spans="1:21" x14ac:dyDescent="0.25">
      <c r="A104" t="s">
        <v>1035</v>
      </c>
      <c r="B104">
        <v>98</v>
      </c>
      <c r="C104">
        <v>1</v>
      </c>
      <c r="D104">
        <v>1</v>
      </c>
      <c r="E104">
        <v>30</v>
      </c>
      <c r="F104">
        <v>14</v>
      </c>
      <c r="G104">
        <v>9</v>
      </c>
      <c r="H104">
        <v>2</v>
      </c>
      <c r="I104">
        <v>9</v>
      </c>
      <c r="J104">
        <v>56</v>
      </c>
      <c r="K104">
        <v>17</v>
      </c>
      <c r="L104">
        <v>7</v>
      </c>
      <c r="M104">
        <v>9</v>
      </c>
      <c r="N104">
        <v>10</v>
      </c>
      <c r="O104">
        <v>1</v>
      </c>
      <c r="P104">
        <v>13</v>
      </c>
      <c r="Q104">
        <v>19</v>
      </c>
      <c r="R104">
        <v>102</v>
      </c>
      <c r="S104">
        <v>5</v>
      </c>
      <c r="T104">
        <v>102</v>
      </c>
      <c r="U104">
        <v>9</v>
      </c>
    </row>
    <row r="105" spans="1:21" x14ac:dyDescent="0.25">
      <c r="A105" t="s">
        <v>1036</v>
      </c>
      <c r="B105">
        <v>98</v>
      </c>
      <c r="C105">
        <v>1</v>
      </c>
      <c r="D105">
        <v>1</v>
      </c>
      <c r="E105">
        <v>30</v>
      </c>
      <c r="F105">
        <v>14</v>
      </c>
      <c r="G105">
        <v>9</v>
      </c>
      <c r="H105">
        <v>2</v>
      </c>
      <c r="I105">
        <v>10</v>
      </c>
      <c r="J105">
        <v>57</v>
      </c>
      <c r="K105">
        <v>17</v>
      </c>
      <c r="L105">
        <v>7</v>
      </c>
      <c r="M105">
        <v>9</v>
      </c>
      <c r="N105">
        <v>10</v>
      </c>
      <c r="O105">
        <v>1</v>
      </c>
      <c r="P105">
        <v>13</v>
      </c>
      <c r="Q105">
        <v>20</v>
      </c>
      <c r="R105">
        <v>103</v>
      </c>
      <c r="S105">
        <v>5</v>
      </c>
      <c r="T105">
        <v>103</v>
      </c>
      <c r="U105">
        <v>9</v>
      </c>
    </row>
    <row r="106" spans="1:21" x14ac:dyDescent="0.25">
      <c r="A106" t="s">
        <v>1037</v>
      </c>
      <c r="B106">
        <v>98</v>
      </c>
      <c r="C106">
        <v>1</v>
      </c>
      <c r="D106">
        <v>1</v>
      </c>
      <c r="E106">
        <v>31</v>
      </c>
      <c r="F106">
        <v>14</v>
      </c>
      <c r="G106">
        <v>9</v>
      </c>
      <c r="H106">
        <v>2</v>
      </c>
      <c r="I106">
        <v>10</v>
      </c>
      <c r="J106">
        <v>58</v>
      </c>
      <c r="K106">
        <v>17</v>
      </c>
      <c r="L106">
        <v>7</v>
      </c>
      <c r="M106">
        <v>10</v>
      </c>
      <c r="N106">
        <v>10</v>
      </c>
      <c r="O106">
        <v>1</v>
      </c>
      <c r="P106">
        <v>13</v>
      </c>
      <c r="Q106">
        <v>20</v>
      </c>
      <c r="R106">
        <v>104</v>
      </c>
      <c r="S106">
        <v>5</v>
      </c>
      <c r="T106">
        <v>104</v>
      </c>
      <c r="U106">
        <v>9</v>
      </c>
    </row>
    <row r="107" spans="1:21" x14ac:dyDescent="0.25">
      <c r="A107" t="s">
        <v>1038</v>
      </c>
      <c r="B107">
        <v>98</v>
      </c>
      <c r="C107">
        <v>1</v>
      </c>
      <c r="D107">
        <v>1</v>
      </c>
      <c r="E107">
        <v>31</v>
      </c>
      <c r="F107">
        <v>14</v>
      </c>
      <c r="G107">
        <v>9</v>
      </c>
      <c r="H107">
        <v>2</v>
      </c>
      <c r="I107">
        <v>10</v>
      </c>
      <c r="J107">
        <v>59</v>
      </c>
      <c r="K107">
        <v>17</v>
      </c>
      <c r="L107">
        <v>7</v>
      </c>
      <c r="M107">
        <v>10</v>
      </c>
      <c r="N107">
        <v>10</v>
      </c>
      <c r="O107">
        <v>1</v>
      </c>
      <c r="P107">
        <v>13</v>
      </c>
      <c r="Q107">
        <v>20</v>
      </c>
      <c r="R107">
        <v>105</v>
      </c>
      <c r="S107">
        <v>5</v>
      </c>
      <c r="T107">
        <v>105</v>
      </c>
      <c r="U107">
        <v>9</v>
      </c>
    </row>
    <row r="108" spans="1:21" x14ac:dyDescent="0.25">
      <c r="A108" t="s">
        <v>1039</v>
      </c>
      <c r="B108">
        <v>98</v>
      </c>
      <c r="C108">
        <v>1</v>
      </c>
      <c r="D108">
        <v>1</v>
      </c>
      <c r="E108">
        <v>31</v>
      </c>
      <c r="F108">
        <v>14</v>
      </c>
      <c r="G108">
        <v>9</v>
      </c>
      <c r="H108">
        <v>2</v>
      </c>
      <c r="I108">
        <v>10</v>
      </c>
      <c r="J108">
        <v>59</v>
      </c>
      <c r="K108">
        <v>17</v>
      </c>
      <c r="L108">
        <v>7</v>
      </c>
      <c r="M108">
        <v>10</v>
      </c>
      <c r="N108">
        <v>10</v>
      </c>
      <c r="O108">
        <v>1</v>
      </c>
      <c r="P108">
        <v>13</v>
      </c>
      <c r="Q108">
        <v>21</v>
      </c>
      <c r="R108">
        <v>106</v>
      </c>
      <c r="S108">
        <v>5</v>
      </c>
      <c r="T108">
        <v>106</v>
      </c>
      <c r="U108">
        <v>9</v>
      </c>
    </row>
    <row r="109" spans="1:21" x14ac:dyDescent="0.25">
      <c r="A109" t="s">
        <v>1040</v>
      </c>
      <c r="B109">
        <v>98</v>
      </c>
      <c r="C109">
        <v>1</v>
      </c>
      <c r="D109">
        <v>1</v>
      </c>
      <c r="E109">
        <v>31</v>
      </c>
      <c r="F109">
        <v>14</v>
      </c>
      <c r="G109">
        <v>9</v>
      </c>
      <c r="H109">
        <v>2</v>
      </c>
      <c r="I109">
        <v>10</v>
      </c>
      <c r="J109">
        <v>60</v>
      </c>
      <c r="K109">
        <v>17</v>
      </c>
      <c r="L109">
        <v>7</v>
      </c>
      <c r="M109">
        <v>10</v>
      </c>
      <c r="N109">
        <v>10</v>
      </c>
      <c r="O109">
        <v>1</v>
      </c>
      <c r="P109">
        <v>13</v>
      </c>
      <c r="Q109">
        <v>21</v>
      </c>
      <c r="R109">
        <v>107</v>
      </c>
      <c r="S109">
        <v>5</v>
      </c>
      <c r="T109">
        <v>107</v>
      </c>
      <c r="U109">
        <v>9</v>
      </c>
    </row>
    <row r="110" spans="1:21" x14ac:dyDescent="0.25">
      <c r="A110" t="s">
        <v>1041</v>
      </c>
      <c r="B110">
        <v>98</v>
      </c>
      <c r="C110">
        <v>1</v>
      </c>
      <c r="D110">
        <v>1</v>
      </c>
      <c r="E110">
        <v>31</v>
      </c>
      <c r="F110">
        <v>14</v>
      </c>
      <c r="G110">
        <v>9</v>
      </c>
      <c r="H110">
        <v>2</v>
      </c>
      <c r="I110">
        <v>11</v>
      </c>
      <c r="J110">
        <v>61</v>
      </c>
      <c r="K110">
        <v>18</v>
      </c>
      <c r="L110">
        <v>7</v>
      </c>
      <c r="M110">
        <v>10</v>
      </c>
      <c r="N110">
        <v>10</v>
      </c>
      <c r="O110">
        <v>1</v>
      </c>
      <c r="P110">
        <v>13</v>
      </c>
      <c r="Q110">
        <v>22</v>
      </c>
      <c r="R110">
        <v>108</v>
      </c>
      <c r="S110">
        <v>5</v>
      </c>
      <c r="T110">
        <v>108</v>
      </c>
      <c r="U110">
        <v>9</v>
      </c>
    </row>
    <row r="111" spans="1:21" x14ac:dyDescent="0.25">
      <c r="A111" t="s">
        <v>1042</v>
      </c>
      <c r="B111">
        <v>98</v>
      </c>
      <c r="C111">
        <v>1</v>
      </c>
      <c r="D111">
        <v>1</v>
      </c>
      <c r="E111">
        <v>31</v>
      </c>
      <c r="F111">
        <v>14</v>
      </c>
      <c r="G111">
        <v>9</v>
      </c>
      <c r="H111">
        <v>2</v>
      </c>
      <c r="I111">
        <v>11</v>
      </c>
      <c r="J111">
        <v>62</v>
      </c>
      <c r="K111">
        <v>18</v>
      </c>
      <c r="L111">
        <v>7</v>
      </c>
      <c r="M111">
        <v>11</v>
      </c>
      <c r="N111">
        <v>10</v>
      </c>
      <c r="O111">
        <v>1</v>
      </c>
      <c r="P111">
        <v>13</v>
      </c>
      <c r="Q111">
        <v>22</v>
      </c>
      <c r="R111">
        <v>109</v>
      </c>
      <c r="S111">
        <v>5</v>
      </c>
      <c r="T111">
        <v>109</v>
      </c>
      <c r="U111">
        <v>9</v>
      </c>
    </row>
    <row r="112" spans="1:21" x14ac:dyDescent="0.25">
      <c r="A112" t="s">
        <v>1043</v>
      </c>
      <c r="B112">
        <v>98</v>
      </c>
      <c r="C112">
        <v>1</v>
      </c>
      <c r="D112">
        <v>1</v>
      </c>
      <c r="E112">
        <v>31</v>
      </c>
      <c r="F112">
        <v>14</v>
      </c>
      <c r="G112">
        <v>9</v>
      </c>
      <c r="H112">
        <v>2</v>
      </c>
      <c r="I112">
        <v>11</v>
      </c>
      <c r="J112">
        <v>63</v>
      </c>
      <c r="K112">
        <v>18</v>
      </c>
      <c r="L112">
        <v>7</v>
      </c>
      <c r="M112">
        <v>11</v>
      </c>
      <c r="N112">
        <v>10</v>
      </c>
      <c r="O112">
        <v>1</v>
      </c>
      <c r="P112">
        <v>13</v>
      </c>
      <c r="Q112">
        <v>22</v>
      </c>
      <c r="R112">
        <v>110</v>
      </c>
      <c r="S112">
        <v>5</v>
      </c>
      <c r="T112">
        <v>110</v>
      </c>
      <c r="U112">
        <v>9</v>
      </c>
    </row>
    <row r="113" spans="1:21" x14ac:dyDescent="0.25">
      <c r="A113" t="s">
        <v>1044</v>
      </c>
      <c r="B113">
        <v>98</v>
      </c>
      <c r="C113">
        <v>1</v>
      </c>
      <c r="D113">
        <v>1</v>
      </c>
      <c r="E113">
        <v>31</v>
      </c>
      <c r="F113">
        <v>14</v>
      </c>
      <c r="G113">
        <v>9</v>
      </c>
      <c r="H113">
        <v>2</v>
      </c>
      <c r="I113">
        <v>11</v>
      </c>
      <c r="J113">
        <v>63</v>
      </c>
      <c r="K113">
        <v>19</v>
      </c>
      <c r="L113">
        <v>7</v>
      </c>
      <c r="M113">
        <v>11</v>
      </c>
      <c r="N113">
        <v>10</v>
      </c>
      <c r="O113">
        <v>1</v>
      </c>
      <c r="P113">
        <v>13</v>
      </c>
      <c r="Q113">
        <v>22</v>
      </c>
      <c r="R113">
        <v>111</v>
      </c>
      <c r="S113">
        <v>5</v>
      </c>
      <c r="T113">
        <v>111</v>
      </c>
      <c r="U113">
        <v>10</v>
      </c>
    </row>
    <row r="114" spans="1:21" x14ac:dyDescent="0.25">
      <c r="A114" t="s">
        <v>1045</v>
      </c>
      <c r="B114">
        <v>98</v>
      </c>
      <c r="C114">
        <v>1</v>
      </c>
      <c r="D114">
        <v>1</v>
      </c>
      <c r="E114">
        <v>31</v>
      </c>
      <c r="F114">
        <v>14</v>
      </c>
      <c r="G114">
        <v>9</v>
      </c>
      <c r="H114">
        <v>2</v>
      </c>
      <c r="I114">
        <v>11</v>
      </c>
      <c r="J114">
        <v>63</v>
      </c>
      <c r="K114">
        <v>20</v>
      </c>
      <c r="L114">
        <v>7</v>
      </c>
      <c r="M114">
        <v>11</v>
      </c>
      <c r="N114">
        <v>10</v>
      </c>
      <c r="O114">
        <v>1</v>
      </c>
      <c r="P114">
        <v>13</v>
      </c>
      <c r="Q114">
        <v>23</v>
      </c>
      <c r="R114">
        <v>112</v>
      </c>
      <c r="S114">
        <v>5</v>
      </c>
      <c r="T114">
        <v>112</v>
      </c>
      <c r="U114">
        <v>10</v>
      </c>
    </row>
    <row r="115" spans="1:21" x14ac:dyDescent="0.25">
      <c r="A115" t="s">
        <v>1046</v>
      </c>
      <c r="B115">
        <v>98</v>
      </c>
      <c r="C115">
        <v>1</v>
      </c>
      <c r="D115">
        <v>1</v>
      </c>
      <c r="E115">
        <v>32</v>
      </c>
      <c r="F115">
        <v>14</v>
      </c>
      <c r="G115">
        <v>9</v>
      </c>
      <c r="H115">
        <v>2</v>
      </c>
      <c r="I115">
        <v>11</v>
      </c>
      <c r="J115">
        <v>63</v>
      </c>
      <c r="K115">
        <v>20</v>
      </c>
      <c r="L115">
        <v>7</v>
      </c>
      <c r="M115">
        <v>11</v>
      </c>
      <c r="N115">
        <v>10</v>
      </c>
      <c r="O115">
        <v>1</v>
      </c>
      <c r="P115">
        <v>13</v>
      </c>
      <c r="Q115">
        <v>23</v>
      </c>
      <c r="R115">
        <v>113</v>
      </c>
      <c r="S115">
        <v>5</v>
      </c>
      <c r="T115">
        <v>113</v>
      </c>
      <c r="U115">
        <v>10</v>
      </c>
    </row>
    <row r="116" spans="1:21" x14ac:dyDescent="0.25">
      <c r="A116" t="s">
        <v>1047</v>
      </c>
      <c r="B116">
        <v>98</v>
      </c>
      <c r="C116">
        <v>1</v>
      </c>
      <c r="D116">
        <v>1</v>
      </c>
      <c r="E116">
        <v>32</v>
      </c>
      <c r="F116">
        <v>15</v>
      </c>
      <c r="G116">
        <v>9</v>
      </c>
      <c r="H116">
        <v>2</v>
      </c>
      <c r="I116">
        <v>11</v>
      </c>
      <c r="J116">
        <v>64</v>
      </c>
      <c r="K116">
        <v>20</v>
      </c>
      <c r="L116">
        <v>7</v>
      </c>
      <c r="M116">
        <v>11</v>
      </c>
      <c r="N116">
        <v>10</v>
      </c>
      <c r="O116">
        <v>1</v>
      </c>
      <c r="P116">
        <v>13</v>
      </c>
      <c r="Q116">
        <v>24</v>
      </c>
      <c r="R116">
        <v>114</v>
      </c>
      <c r="S116">
        <v>6</v>
      </c>
      <c r="T116">
        <v>114</v>
      </c>
      <c r="U116">
        <v>10</v>
      </c>
    </row>
    <row r="117" spans="1:21" x14ac:dyDescent="0.25">
      <c r="A117" t="s">
        <v>1048</v>
      </c>
      <c r="B117">
        <v>98</v>
      </c>
      <c r="C117">
        <v>1</v>
      </c>
      <c r="D117">
        <v>1</v>
      </c>
      <c r="E117">
        <v>32</v>
      </c>
      <c r="F117">
        <v>15</v>
      </c>
      <c r="G117">
        <v>9</v>
      </c>
      <c r="H117">
        <v>2</v>
      </c>
      <c r="I117">
        <v>11</v>
      </c>
      <c r="J117">
        <v>64</v>
      </c>
      <c r="K117">
        <v>20</v>
      </c>
      <c r="L117">
        <v>7</v>
      </c>
      <c r="M117">
        <v>11</v>
      </c>
      <c r="N117">
        <v>11</v>
      </c>
      <c r="O117">
        <v>1</v>
      </c>
      <c r="P117">
        <v>13</v>
      </c>
      <c r="Q117">
        <v>25</v>
      </c>
      <c r="R117">
        <v>115</v>
      </c>
      <c r="S117">
        <v>6</v>
      </c>
      <c r="T117">
        <v>115</v>
      </c>
      <c r="U117">
        <v>10</v>
      </c>
    </row>
    <row r="118" spans="1:21" x14ac:dyDescent="0.25">
      <c r="A118" t="s">
        <v>1049</v>
      </c>
      <c r="B118">
        <v>98</v>
      </c>
      <c r="C118">
        <v>1</v>
      </c>
      <c r="D118">
        <v>1</v>
      </c>
      <c r="E118">
        <v>32</v>
      </c>
      <c r="F118">
        <v>16</v>
      </c>
      <c r="G118">
        <v>9</v>
      </c>
      <c r="H118">
        <v>2</v>
      </c>
      <c r="I118">
        <v>11</v>
      </c>
      <c r="J118">
        <v>64</v>
      </c>
      <c r="K118">
        <v>20</v>
      </c>
      <c r="L118">
        <v>7</v>
      </c>
      <c r="M118">
        <v>11</v>
      </c>
      <c r="N118">
        <v>11</v>
      </c>
      <c r="O118">
        <v>1</v>
      </c>
      <c r="P118">
        <v>13</v>
      </c>
      <c r="Q118">
        <v>25</v>
      </c>
      <c r="R118">
        <v>116</v>
      </c>
      <c r="S118">
        <v>7</v>
      </c>
      <c r="T118">
        <v>116</v>
      </c>
      <c r="U118">
        <v>10</v>
      </c>
    </row>
    <row r="119" spans="1:21" x14ac:dyDescent="0.25">
      <c r="A119" t="s">
        <v>1050</v>
      </c>
      <c r="B119">
        <v>98</v>
      </c>
      <c r="C119">
        <v>1</v>
      </c>
      <c r="D119">
        <v>1</v>
      </c>
      <c r="E119">
        <v>32</v>
      </c>
      <c r="F119">
        <v>16</v>
      </c>
      <c r="G119">
        <v>9</v>
      </c>
      <c r="H119">
        <v>2</v>
      </c>
      <c r="I119">
        <v>11</v>
      </c>
      <c r="J119">
        <v>65</v>
      </c>
      <c r="K119">
        <v>20</v>
      </c>
      <c r="L119">
        <v>7</v>
      </c>
      <c r="M119">
        <v>11</v>
      </c>
      <c r="N119">
        <v>11</v>
      </c>
      <c r="O119">
        <v>1</v>
      </c>
      <c r="P119">
        <v>13</v>
      </c>
      <c r="Q119">
        <v>26</v>
      </c>
      <c r="R119">
        <v>117</v>
      </c>
      <c r="S119">
        <v>7</v>
      </c>
      <c r="T119">
        <v>117</v>
      </c>
      <c r="U119">
        <v>10</v>
      </c>
    </row>
    <row r="120" spans="1:21" x14ac:dyDescent="0.25">
      <c r="A120" t="s">
        <v>1051</v>
      </c>
      <c r="B120">
        <v>98</v>
      </c>
      <c r="C120">
        <v>1</v>
      </c>
      <c r="D120">
        <v>1</v>
      </c>
      <c r="E120">
        <v>32</v>
      </c>
      <c r="F120">
        <v>17</v>
      </c>
      <c r="G120">
        <v>9</v>
      </c>
      <c r="H120">
        <v>2</v>
      </c>
      <c r="I120">
        <v>11</v>
      </c>
      <c r="J120">
        <v>66</v>
      </c>
      <c r="K120">
        <v>20</v>
      </c>
      <c r="L120">
        <v>8</v>
      </c>
      <c r="M120">
        <v>11</v>
      </c>
      <c r="N120">
        <v>11</v>
      </c>
      <c r="O120">
        <v>1</v>
      </c>
      <c r="P120">
        <v>13</v>
      </c>
      <c r="Q120">
        <v>27</v>
      </c>
      <c r="R120">
        <v>118</v>
      </c>
      <c r="S120">
        <v>7</v>
      </c>
      <c r="T120">
        <v>118</v>
      </c>
      <c r="U120">
        <v>10</v>
      </c>
    </row>
    <row r="121" spans="1:21" x14ac:dyDescent="0.25">
      <c r="A121" t="s">
        <v>1052</v>
      </c>
      <c r="B121">
        <v>98</v>
      </c>
      <c r="C121">
        <v>1</v>
      </c>
      <c r="D121">
        <v>1</v>
      </c>
      <c r="E121">
        <v>32</v>
      </c>
      <c r="F121">
        <v>17</v>
      </c>
      <c r="G121">
        <v>9</v>
      </c>
      <c r="H121">
        <v>2</v>
      </c>
      <c r="I121">
        <v>11</v>
      </c>
      <c r="J121">
        <v>66</v>
      </c>
      <c r="K121">
        <v>20</v>
      </c>
      <c r="L121">
        <v>8</v>
      </c>
      <c r="M121">
        <v>11</v>
      </c>
      <c r="N121">
        <v>11</v>
      </c>
      <c r="O121">
        <v>1</v>
      </c>
      <c r="P121">
        <v>13</v>
      </c>
      <c r="Q121">
        <v>27</v>
      </c>
      <c r="R121">
        <v>119</v>
      </c>
      <c r="S121">
        <v>7</v>
      </c>
      <c r="T121">
        <v>119</v>
      </c>
      <c r="U121">
        <v>10</v>
      </c>
    </row>
    <row r="122" spans="1:21" x14ac:dyDescent="0.25">
      <c r="A122" t="s">
        <v>1053</v>
      </c>
      <c r="B122">
        <v>98</v>
      </c>
      <c r="C122">
        <v>1</v>
      </c>
      <c r="D122">
        <v>1</v>
      </c>
      <c r="E122">
        <v>32</v>
      </c>
      <c r="F122">
        <v>17</v>
      </c>
      <c r="G122">
        <v>9</v>
      </c>
      <c r="H122">
        <v>2</v>
      </c>
      <c r="I122">
        <v>11</v>
      </c>
      <c r="J122">
        <v>67</v>
      </c>
      <c r="K122">
        <v>20</v>
      </c>
      <c r="L122">
        <v>8</v>
      </c>
      <c r="M122">
        <v>11</v>
      </c>
      <c r="N122">
        <v>12</v>
      </c>
      <c r="O122">
        <v>1</v>
      </c>
      <c r="P122">
        <v>13</v>
      </c>
      <c r="Q122">
        <v>27</v>
      </c>
      <c r="R122">
        <v>120</v>
      </c>
      <c r="S122">
        <v>7</v>
      </c>
      <c r="T122">
        <v>120</v>
      </c>
      <c r="U122">
        <v>10</v>
      </c>
    </row>
    <row r="123" spans="1:21" x14ac:dyDescent="0.25">
      <c r="A123" t="s">
        <v>1054</v>
      </c>
      <c r="B123">
        <v>98</v>
      </c>
      <c r="C123">
        <v>1</v>
      </c>
      <c r="D123">
        <v>1</v>
      </c>
      <c r="E123">
        <v>32</v>
      </c>
      <c r="F123">
        <v>17</v>
      </c>
      <c r="G123">
        <v>9</v>
      </c>
      <c r="H123">
        <v>2</v>
      </c>
      <c r="I123">
        <v>12</v>
      </c>
      <c r="J123">
        <v>67</v>
      </c>
      <c r="K123">
        <v>21</v>
      </c>
      <c r="L123">
        <v>8</v>
      </c>
      <c r="M123">
        <v>11</v>
      </c>
      <c r="N123">
        <v>12</v>
      </c>
      <c r="O123">
        <v>1</v>
      </c>
      <c r="P123">
        <v>13</v>
      </c>
      <c r="Q123">
        <v>27</v>
      </c>
      <c r="R123">
        <v>121</v>
      </c>
      <c r="S123">
        <v>7</v>
      </c>
      <c r="T123">
        <v>121</v>
      </c>
      <c r="U123">
        <v>10</v>
      </c>
    </row>
    <row r="124" spans="1:21" x14ac:dyDescent="0.25">
      <c r="A124" t="s">
        <v>1055</v>
      </c>
      <c r="B124">
        <v>98</v>
      </c>
      <c r="C124">
        <v>1</v>
      </c>
      <c r="D124">
        <v>1</v>
      </c>
      <c r="E124">
        <v>32</v>
      </c>
      <c r="F124">
        <v>17</v>
      </c>
      <c r="G124">
        <v>9</v>
      </c>
      <c r="H124">
        <v>2</v>
      </c>
      <c r="I124">
        <v>12</v>
      </c>
      <c r="J124">
        <v>68</v>
      </c>
      <c r="K124">
        <v>21</v>
      </c>
      <c r="L124">
        <v>8</v>
      </c>
      <c r="M124">
        <v>11</v>
      </c>
      <c r="N124">
        <v>12</v>
      </c>
      <c r="O124">
        <v>1</v>
      </c>
      <c r="P124">
        <v>13</v>
      </c>
      <c r="Q124">
        <v>27</v>
      </c>
      <c r="R124">
        <v>122</v>
      </c>
      <c r="S124">
        <v>7</v>
      </c>
      <c r="T124">
        <v>122</v>
      </c>
      <c r="U124">
        <v>10</v>
      </c>
    </row>
    <row r="125" spans="1:21" x14ac:dyDescent="0.25">
      <c r="A125" t="s">
        <v>1056</v>
      </c>
      <c r="B125">
        <v>98</v>
      </c>
      <c r="C125">
        <v>1</v>
      </c>
      <c r="D125">
        <v>1</v>
      </c>
      <c r="E125">
        <v>32</v>
      </c>
      <c r="F125">
        <v>17</v>
      </c>
      <c r="G125">
        <v>9</v>
      </c>
      <c r="H125">
        <v>2</v>
      </c>
      <c r="I125">
        <v>12</v>
      </c>
      <c r="J125">
        <v>68</v>
      </c>
      <c r="K125">
        <v>21</v>
      </c>
      <c r="L125">
        <v>8</v>
      </c>
      <c r="M125">
        <v>11</v>
      </c>
      <c r="N125">
        <v>12</v>
      </c>
      <c r="O125">
        <v>1</v>
      </c>
      <c r="P125">
        <v>13</v>
      </c>
      <c r="Q125">
        <v>27</v>
      </c>
      <c r="R125">
        <v>123</v>
      </c>
      <c r="S125">
        <v>7</v>
      </c>
      <c r="T125">
        <v>123</v>
      </c>
      <c r="U125">
        <v>11</v>
      </c>
    </row>
    <row r="126" spans="1:21" x14ac:dyDescent="0.25">
      <c r="A126" t="s">
        <v>1057</v>
      </c>
      <c r="B126">
        <v>98</v>
      </c>
      <c r="C126">
        <v>1</v>
      </c>
      <c r="D126">
        <v>1</v>
      </c>
      <c r="E126">
        <v>32</v>
      </c>
      <c r="F126">
        <v>18</v>
      </c>
      <c r="G126">
        <v>9</v>
      </c>
      <c r="H126">
        <v>2</v>
      </c>
      <c r="I126">
        <v>12</v>
      </c>
      <c r="J126">
        <v>68</v>
      </c>
      <c r="K126">
        <v>21</v>
      </c>
      <c r="L126">
        <v>8</v>
      </c>
      <c r="M126">
        <v>11</v>
      </c>
      <c r="N126">
        <v>12</v>
      </c>
      <c r="O126">
        <v>1</v>
      </c>
      <c r="P126">
        <v>14</v>
      </c>
      <c r="Q126">
        <v>27</v>
      </c>
      <c r="R126">
        <v>124</v>
      </c>
      <c r="S126">
        <v>7</v>
      </c>
      <c r="T126">
        <v>124</v>
      </c>
      <c r="U126">
        <v>11</v>
      </c>
    </row>
    <row r="127" spans="1:21" x14ac:dyDescent="0.25">
      <c r="A127" t="s">
        <v>1058</v>
      </c>
      <c r="B127">
        <v>98</v>
      </c>
      <c r="C127">
        <v>1</v>
      </c>
      <c r="D127">
        <v>1</v>
      </c>
      <c r="E127">
        <v>32</v>
      </c>
      <c r="F127">
        <v>18</v>
      </c>
      <c r="G127">
        <v>9</v>
      </c>
      <c r="H127">
        <v>2</v>
      </c>
      <c r="I127">
        <v>12</v>
      </c>
      <c r="J127">
        <v>69</v>
      </c>
      <c r="K127">
        <v>21</v>
      </c>
      <c r="L127">
        <v>8</v>
      </c>
      <c r="M127">
        <v>11</v>
      </c>
      <c r="N127">
        <v>13</v>
      </c>
      <c r="O127">
        <v>1</v>
      </c>
      <c r="P127">
        <v>14</v>
      </c>
      <c r="Q127">
        <v>27</v>
      </c>
      <c r="R127">
        <v>125</v>
      </c>
      <c r="S127">
        <v>7</v>
      </c>
      <c r="T127">
        <v>125</v>
      </c>
      <c r="U127">
        <v>11</v>
      </c>
    </row>
    <row r="128" spans="1:21" x14ac:dyDescent="0.25">
      <c r="A128" t="s">
        <v>1059</v>
      </c>
      <c r="B128">
        <v>98</v>
      </c>
      <c r="C128">
        <v>1</v>
      </c>
      <c r="D128">
        <v>1</v>
      </c>
      <c r="E128">
        <v>32</v>
      </c>
      <c r="F128">
        <v>18</v>
      </c>
      <c r="G128">
        <v>9</v>
      </c>
      <c r="H128">
        <v>2</v>
      </c>
      <c r="I128">
        <v>12</v>
      </c>
      <c r="J128">
        <v>69</v>
      </c>
      <c r="K128">
        <v>21</v>
      </c>
      <c r="L128">
        <v>8</v>
      </c>
      <c r="M128">
        <v>11</v>
      </c>
      <c r="N128">
        <v>13</v>
      </c>
      <c r="O128">
        <v>1</v>
      </c>
      <c r="P128">
        <v>14</v>
      </c>
      <c r="Q128">
        <v>27</v>
      </c>
      <c r="R128">
        <v>126</v>
      </c>
      <c r="S128">
        <v>7</v>
      </c>
      <c r="T128">
        <v>126</v>
      </c>
      <c r="U128">
        <v>11</v>
      </c>
    </row>
    <row r="129" spans="1:21" x14ac:dyDescent="0.25">
      <c r="A129" t="s">
        <v>1060</v>
      </c>
      <c r="B129">
        <v>98</v>
      </c>
      <c r="C129">
        <v>1</v>
      </c>
      <c r="D129">
        <v>1</v>
      </c>
      <c r="E129">
        <v>32</v>
      </c>
      <c r="F129">
        <v>18</v>
      </c>
      <c r="G129">
        <v>9</v>
      </c>
      <c r="H129">
        <v>2</v>
      </c>
      <c r="I129">
        <v>12</v>
      </c>
      <c r="J129">
        <v>69</v>
      </c>
      <c r="K129">
        <v>21</v>
      </c>
      <c r="L129">
        <v>8</v>
      </c>
      <c r="M129">
        <v>11</v>
      </c>
      <c r="N129">
        <v>14</v>
      </c>
      <c r="O129">
        <v>1</v>
      </c>
      <c r="P129">
        <v>14</v>
      </c>
      <c r="Q129">
        <v>27</v>
      </c>
      <c r="R129">
        <v>127</v>
      </c>
      <c r="S129">
        <v>7</v>
      </c>
      <c r="T129">
        <v>127</v>
      </c>
      <c r="U129">
        <v>12</v>
      </c>
    </row>
    <row r="130" spans="1:21" x14ac:dyDescent="0.25">
      <c r="A130" t="s">
        <v>1061</v>
      </c>
      <c r="B130">
        <v>98</v>
      </c>
      <c r="C130">
        <v>1</v>
      </c>
      <c r="D130">
        <v>1</v>
      </c>
      <c r="E130">
        <v>33</v>
      </c>
      <c r="F130">
        <v>18</v>
      </c>
      <c r="G130">
        <v>9</v>
      </c>
      <c r="H130">
        <v>2</v>
      </c>
      <c r="I130">
        <v>12</v>
      </c>
      <c r="J130">
        <v>70</v>
      </c>
      <c r="K130">
        <v>21</v>
      </c>
      <c r="L130">
        <v>9</v>
      </c>
      <c r="M130">
        <v>11</v>
      </c>
      <c r="N130">
        <v>14</v>
      </c>
      <c r="O130">
        <v>1</v>
      </c>
      <c r="P130">
        <v>15</v>
      </c>
      <c r="Q130">
        <v>27</v>
      </c>
      <c r="R130">
        <v>128</v>
      </c>
      <c r="S130">
        <v>7</v>
      </c>
      <c r="T130">
        <v>128</v>
      </c>
      <c r="U130">
        <v>12</v>
      </c>
    </row>
    <row r="131" spans="1:21" x14ac:dyDescent="0.25">
      <c r="A131" t="s">
        <v>1062</v>
      </c>
      <c r="B131">
        <v>98</v>
      </c>
      <c r="C131">
        <v>1</v>
      </c>
      <c r="D131">
        <v>1</v>
      </c>
      <c r="E131">
        <v>34</v>
      </c>
      <c r="F131">
        <v>18</v>
      </c>
      <c r="G131">
        <v>9</v>
      </c>
      <c r="H131">
        <v>2</v>
      </c>
      <c r="I131">
        <v>12</v>
      </c>
      <c r="J131">
        <v>70</v>
      </c>
      <c r="K131">
        <v>21</v>
      </c>
      <c r="L131">
        <v>9</v>
      </c>
      <c r="M131">
        <v>11</v>
      </c>
      <c r="N131">
        <v>15</v>
      </c>
      <c r="O131">
        <v>1</v>
      </c>
      <c r="P131">
        <v>15</v>
      </c>
      <c r="Q131">
        <v>27</v>
      </c>
      <c r="R131">
        <v>129</v>
      </c>
      <c r="S131">
        <v>7</v>
      </c>
      <c r="T131">
        <v>129</v>
      </c>
      <c r="U131">
        <v>12</v>
      </c>
    </row>
    <row r="132" spans="1:21" x14ac:dyDescent="0.25">
      <c r="A132" t="s">
        <v>1063</v>
      </c>
      <c r="B132">
        <v>98</v>
      </c>
      <c r="C132">
        <v>1</v>
      </c>
      <c r="D132">
        <v>1</v>
      </c>
      <c r="E132">
        <v>34</v>
      </c>
      <c r="F132">
        <v>18</v>
      </c>
      <c r="G132">
        <v>9</v>
      </c>
      <c r="H132">
        <v>2</v>
      </c>
      <c r="I132">
        <v>12</v>
      </c>
      <c r="J132">
        <v>71</v>
      </c>
      <c r="K132">
        <v>21</v>
      </c>
      <c r="L132">
        <v>9</v>
      </c>
      <c r="M132">
        <v>11</v>
      </c>
      <c r="N132">
        <v>15</v>
      </c>
      <c r="O132">
        <v>1</v>
      </c>
      <c r="P132">
        <v>15</v>
      </c>
      <c r="Q132">
        <v>27</v>
      </c>
      <c r="R132">
        <v>130</v>
      </c>
      <c r="S132">
        <v>7</v>
      </c>
      <c r="T132">
        <v>130</v>
      </c>
      <c r="U132">
        <v>13</v>
      </c>
    </row>
    <row r="133" spans="1:21" x14ac:dyDescent="0.25">
      <c r="A133" t="s">
        <v>1064</v>
      </c>
      <c r="B133">
        <v>98</v>
      </c>
      <c r="C133">
        <v>1</v>
      </c>
      <c r="D133">
        <v>1</v>
      </c>
      <c r="E133">
        <v>35</v>
      </c>
      <c r="F133">
        <v>18</v>
      </c>
      <c r="G133">
        <v>9</v>
      </c>
      <c r="H133">
        <v>2</v>
      </c>
      <c r="I133">
        <v>12</v>
      </c>
      <c r="J133">
        <v>71</v>
      </c>
      <c r="K133">
        <v>22</v>
      </c>
      <c r="L133">
        <v>9</v>
      </c>
      <c r="M133">
        <v>11</v>
      </c>
      <c r="N133">
        <v>15</v>
      </c>
      <c r="O133">
        <v>1</v>
      </c>
      <c r="P133">
        <v>15</v>
      </c>
      <c r="Q133">
        <v>27</v>
      </c>
      <c r="R133">
        <v>131</v>
      </c>
      <c r="S133">
        <v>7</v>
      </c>
      <c r="T133">
        <v>131</v>
      </c>
      <c r="U133">
        <v>13</v>
      </c>
    </row>
    <row r="134" spans="1:21" x14ac:dyDescent="0.25">
      <c r="A134" t="s">
        <v>1065</v>
      </c>
      <c r="B134">
        <v>98</v>
      </c>
      <c r="C134">
        <v>1</v>
      </c>
      <c r="D134">
        <v>1</v>
      </c>
      <c r="E134">
        <v>36</v>
      </c>
      <c r="F134">
        <v>18</v>
      </c>
      <c r="G134">
        <v>9</v>
      </c>
      <c r="H134">
        <v>2</v>
      </c>
      <c r="I134">
        <v>12</v>
      </c>
      <c r="J134">
        <v>72</v>
      </c>
      <c r="K134">
        <v>22</v>
      </c>
      <c r="L134">
        <v>9</v>
      </c>
      <c r="M134">
        <v>11</v>
      </c>
      <c r="N134">
        <v>15</v>
      </c>
      <c r="O134">
        <v>1</v>
      </c>
      <c r="P134">
        <v>16</v>
      </c>
      <c r="Q134">
        <v>27</v>
      </c>
      <c r="R134">
        <v>132</v>
      </c>
      <c r="S134">
        <v>7</v>
      </c>
      <c r="T134">
        <v>132</v>
      </c>
      <c r="U134">
        <v>13</v>
      </c>
    </row>
    <row r="135" spans="1:21" x14ac:dyDescent="0.25">
      <c r="A135" t="s">
        <v>1066</v>
      </c>
      <c r="B135">
        <v>98</v>
      </c>
      <c r="C135">
        <v>1</v>
      </c>
      <c r="D135">
        <v>1</v>
      </c>
      <c r="E135">
        <v>36</v>
      </c>
      <c r="F135">
        <v>18</v>
      </c>
      <c r="G135">
        <v>9</v>
      </c>
      <c r="H135">
        <v>2</v>
      </c>
      <c r="I135">
        <v>12</v>
      </c>
      <c r="J135">
        <v>73</v>
      </c>
      <c r="K135">
        <v>22</v>
      </c>
      <c r="L135">
        <v>9</v>
      </c>
      <c r="M135">
        <v>11</v>
      </c>
      <c r="N135">
        <v>15</v>
      </c>
      <c r="O135">
        <v>1</v>
      </c>
      <c r="P135">
        <v>16</v>
      </c>
      <c r="Q135">
        <v>27</v>
      </c>
      <c r="R135">
        <v>133</v>
      </c>
      <c r="S135">
        <v>7</v>
      </c>
      <c r="T135">
        <v>133</v>
      </c>
      <c r="U135">
        <v>13</v>
      </c>
    </row>
    <row r="136" spans="1:21" x14ac:dyDescent="0.25">
      <c r="A136" t="s">
        <v>1067</v>
      </c>
      <c r="B136">
        <v>98</v>
      </c>
      <c r="C136">
        <v>1</v>
      </c>
      <c r="D136">
        <v>1</v>
      </c>
      <c r="E136">
        <v>37</v>
      </c>
      <c r="F136">
        <v>18</v>
      </c>
      <c r="G136">
        <v>10</v>
      </c>
      <c r="H136">
        <v>2</v>
      </c>
      <c r="I136">
        <v>12</v>
      </c>
      <c r="J136">
        <v>73</v>
      </c>
      <c r="K136">
        <v>22</v>
      </c>
      <c r="L136">
        <v>9</v>
      </c>
      <c r="M136">
        <v>11</v>
      </c>
      <c r="N136">
        <v>15</v>
      </c>
      <c r="O136">
        <v>1</v>
      </c>
      <c r="P136">
        <v>16</v>
      </c>
      <c r="Q136">
        <v>28</v>
      </c>
      <c r="R136">
        <v>134</v>
      </c>
      <c r="S136">
        <v>7</v>
      </c>
      <c r="T136">
        <v>134</v>
      </c>
      <c r="U136">
        <v>13</v>
      </c>
    </row>
    <row r="137" spans="1:21" x14ac:dyDescent="0.25">
      <c r="A137" t="s">
        <v>1068</v>
      </c>
      <c r="B137">
        <v>98</v>
      </c>
      <c r="C137">
        <v>1</v>
      </c>
      <c r="D137">
        <v>1</v>
      </c>
      <c r="E137">
        <v>38</v>
      </c>
      <c r="F137">
        <v>18</v>
      </c>
      <c r="G137">
        <v>10</v>
      </c>
      <c r="H137">
        <v>2</v>
      </c>
      <c r="I137">
        <v>12</v>
      </c>
      <c r="J137">
        <v>74</v>
      </c>
      <c r="K137">
        <v>22</v>
      </c>
      <c r="L137">
        <v>9</v>
      </c>
      <c r="M137">
        <v>12</v>
      </c>
      <c r="N137">
        <v>15</v>
      </c>
      <c r="O137">
        <v>1</v>
      </c>
      <c r="P137">
        <v>16</v>
      </c>
      <c r="Q137">
        <v>28</v>
      </c>
      <c r="R137">
        <v>135</v>
      </c>
      <c r="S137">
        <v>7</v>
      </c>
      <c r="T137">
        <v>135</v>
      </c>
      <c r="U137">
        <v>13</v>
      </c>
    </row>
    <row r="138" spans="1:21" x14ac:dyDescent="0.25">
      <c r="A138" t="s">
        <v>1069</v>
      </c>
      <c r="B138">
        <v>98</v>
      </c>
      <c r="C138">
        <v>1</v>
      </c>
      <c r="D138">
        <v>1</v>
      </c>
      <c r="E138">
        <v>39</v>
      </c>
      <c r="F138">
        <v>18</v>
      </c>
      <c r="G138">
        <v>10</v>
      </c>
      <c r="H138">
        <v>2</v>
      </c>
      <c r="I138">
        <v>12</v>
      </c>
      <c r="J138">
        <v>75</v>
      </c>
      <c r="K138">
        <v>22</v>
      </c>
      <c r="L138">
        <v>9</v>
      </c>
      <c r="M138">
        <v>13</v>
      </c>
      <c r="N138">
        <v>15</v>
      </c>
      <c r="O138">
        <v>1</v>
      </c>
      <c r="P138">
        <v>16</v>
      </c>
      <c r="Q138">
        <v>28</v>
      </c>
      <c r="R138">
        <v>136</v>
      </c>
      <c r="S138">
        <v>8</v>
      </c>
      <c r="T138">
        <v>136</v>
      </c>
      <c r="U138">
        <v>14</v>
      </c>
    </row>
    <row r="139" spans="1:21" x14ac:dyDescent="0.25">
      <c r="A139" t="s">
        <v>1070</v>
      </c>
      <c r="B139">
        <v>98</v>
      </c>
      <c r="C139">
        <v>1</v>
      </c>
      <c r="D139">
        <v>1</v>
      </c>
      <c r="E139">
        <v>40</v>
      </c>
      <c r="F139">
        <v>18</v>
      </c>
      <c r="G139">
        <v>10</v>
      </c>
      <c r="H139">
        <v>2</v>
      </c>
      <c r="I139">
        <v>13</v>
      </c>
      <c r="J139">
        <v>76</v>
      </c>
      <c r="K139">
        <v>22</v>
      </c>
      <c r="L139">
        <v>9</v>
      </c>
      <c r="M139">
        <v>14</v>
      </c>
      <c r="N139">
        <v>16</v>
      </c>
      <c r="O139">
        <v>1</v>
      </c>
      <c r="P139">
        <v>16</v>
      </c>
      <c r="Q139">
        <v>29</v>
      </c>
      <c r="R139">
        <v>137</v>
      </c>
      <c r="S139">
        <v>8</v>
      </c>
      <c r="T139">
        <v>137</v>
      </c>
      <c r="U139">
        <v>14</v>
      </c>
    </row>
    <row r="140" spans="1:21" x14ac:dyDescent="0.25">
      <c r="A140" t="s">
        <v>1071</v>
      </c>
      <c r="B140">
        <v>98</v>
      </c>
      <c r="C140">
        <v>1</v>
      </c>
      <c r="D140">
        <v>1</v>
      </c>
      <c r="E140">
        <v>41</v>
      </c>
      <c r="F140">
        <v>19</v>
      </c>
      <c r="G140">
        <v>10</v>
      </c>
      <c r="H140">
        <v>2</v>
      </c>
      <c r="I140">
        <v>13</v>
      </c>
      <c r="J140">
        <v>77</v>
      </c>
      <c r="K140">
        <v>22</v>
      </c>
      <c r="L140">
        <v>9</v>
      </c>
      <c r="M140">
        <v>14</v>
      </c>
      <c r="N140">
        <v>16</v>
      </c>
      <c r="O140">
        <v>1</v>
      </c>
      <c r="P140">
        <v>16</v>
      </c>
      <c r="Q140">
        <v>29</v>
      </c>
      <c r="R140">
        <v>138</v>
      </c>
      <c r="S140">
        <v>8</v>
      </c>
      <c r="T140">
        <v>138</v>
      </c>
      <c r="U140">
        <v>14</v>
      </c>
    </row>
    <row r="141" spans="1:21" x14ac:dyDescent="0.25">
      <c r="A141" t="s">
        <v>1072</v>
      </c>
      <c r="B141">
        <v>98</v>
      </c>
      <c r="C141">
        <v>1</v>
      </c>
      <c r="D141">
        <v>1</v>
      </c>
      <c r="E141">
        <v>42</v>
      </c>
      <c r="F141">
        <v>20</v>
      </c>
      <c r="G141">
        <v>10</v>
      </c>
      <c r="H141">
        <v>2</v>
      </c>
      <c r="I141">
        <v>13</v>
      </c>
      <c r="J141">
        <v>78</v>
      </c>
      <c r="K141">
        <v>22</v>
      </c>
      <c r="L141">
        <v>9</v>
      </c>
      <c r="M141">
        <v>14</v>
      </c>
      <c r="N141">
        <v>16</v>
      </c>
      <c r="O141">
        <v>1</v>
      </c>
      <c r="P141">
        <v>17</v>
      </c>
      <c r="Q141">
        <v>29</v>
      </c>
      <c r="R141">
        <v>139</v>
      </c>
      <c r="S141">
        <v>8</v>
      </c>
      <c r="T141">
        <v>139</v>
      </c>
      <c r="U141">
        <v>14</v>
      </c>
    </row>
    <row r="142" spans="1:21" x14ac:dyDescent="0.25">
      <c r="A142" t="s">
        <v>1073</v>
      </c>
      <c r="B142">
        <v>98</v>
      </c>
      <c r="C142">
        <v>1</v>
      </c>
      <c r="D142">
        <v>1</v>
      </c>
      <c r="E142">
        <v>42</v>
      </c>
      <c r="F142">
        <v>20</v>
      </c>
      <c r="G142">
        <v>10</v>
      </c>
      <c r="H142">
        <v>2</v>
      </c>
      <c r="I142">
        <v>13</v>
      </c>
      <c r="J142">
        <v>79</v>
      </c>
      <c r="K142">
        <v>22</v>
      </c>
      <c r="L142">
        <v>9</v>
      </c>
      <c r="M142">
        <v>14</v>
      </c>
      <c r="N142">
        <v>17</v>
      </c>
      <c r="O142">
        <v>1</v>
      </c>
      <c r="P142">
        <v>17</v>
      </c>
      <c r="Q142">
        <v>29</v>
      </c>
      <c r="R142">
        <v>140</v>
      </c>
      <c r="S142">
        <v>8</v>
      </c>
      <c r="T142">
        <v>140</v>
      </c>
      <c r="U142">
        <v>14</v>
      </c>
    </row>
    <row r="143" spans="1:21" x14ac:dyDescent="0.25">
      <c r="A143" t="s">
        <v>1074</v>
      </c>
      <c r="B143">
        <v>98</v>
      </c>
      <c r="C143">
        <v>1</v>
      </c>
      <c r="D143">
        <v>1</v>
      </c>
      <c r="E143">
        <v>42</v>
      </c>
      <c r="F143">
        <v>21</v>
      </c>
      <c r="G143">
        <v>10</v>
      </c>
      <c r="H143">
        <v>2</v>
      </c>
      <c r="I143">
        <v>13</v>
      </c>
      <c r="J143">
        <v>80</v>
      </c>
      <c r="K143">
        <v>22</v>
      </c>
      <c r="L143">
        <v>9</v>
      </c>
      <c r="M143">
        <v>14</v>
      </c>
      <c r="N143">
        <v>17</v>
      </c>
      <c r="O143">
        <v>1</v>
      </c>
      <c r="P143">
        <v>17</v>
      </c>
      <c r="Q143">
        <v>29</v>
      </c>
      <c r="R143">
        <v>141</v>
      </c>
      <c r="S143">
        <v>8</v>
      </c>
      <c r="T143">
        <v>141</v>
      </c>
      <c r="U143">
        <v>14</v>
      </c>
    </row>
    <row r="144" spans="1:21" x14ac:dyDescent="0.25">
      <c r="A144" t="s">
        <v>1075</v>
      </c>
      <c r="B144">
        <v>98</v>
      </c>
      <c r="C144">
        <v>1</v>
      </c>
      <c r="D144">
        <v>1</v>
      </c>
      <c r="E144">
        <v>42</v>
      </c>
      <c r="F144">
        <v>21</v>
      </c>
      <c r="G144">
        <v>10</v>
      </c>
      <c r="H144">
        <v>2</v>
      </c>
      <c r="I144">
        <v>14</v>
      </c>
      <c r="J144">
        <v>81</v>
      </c>
      <c r="K144">
        <v>22</v>
      </c>
      <c r="L144">
        <v>9</v>
      </c>
      <c r="M144">
        <v>15</v>
      </c>
      <c r="N144">
        <v>17</v>
      </c>
      <c r="O144">
        <v>1</v>
      </c>
      <c r="P144">
        <v>17</v>
      </c>
      <c r="Q144">
        <v>29</v>
      </c>
      <c r="R144">
        <v>142</v>
      </c>
      <c r="S144">
        <v>8</v>
      </c>
      <c r="T144">
        <v>142</v>
      </c>
      <c r="U144">
        <v>14</v>
      </c>
    </row>
    <row r="145" spans="1:21" x14ac:dyDescent="0.25">
      <c r="A145" t="s">
        <v>1076</v>
      </c>
      <c r="B145">
        <v>98</v>
      </c>
      <c r="C145">
        <v>1</v>
      </c>
      <c r="D145">
        <v>1</v>
      </c>
      <c r="E145">
        <v>42</v>
      </c>
      <c r="F145">
        <v>21</v>
      </c>
      <c r="G145">
        <v>10</v>
      </c>
      <c r="H145">
        <v>2</v>
      </c>
      <c r="I145">
        <v>14</v>
      </c>
      <c r="J145">
        <v>82</v>
      </c>
      <c r="K145">
        <v>22</v>
      </c>
      <c r="L145">
        <v>9</v>
      </c>
      <c r="M145">
        <v>15</v>
      </c>
      <c r="N145">
        <v>18</v>
      </c>
      <c r="O145">
        <v>1</v>
      </c>
      <c r="P145">
        <v>18</v>
      </c>
      <c r="Q145">
        <v>29</v>
      </c>
      <c r="R145">
        <v>143</v>
      </c>
      <c r="S145">
        <v>8</v>
      </c>
      <c r="T145">
        <v>143</v>
      </c>
      <c r="U145">
        <v>14</v>
      </c>
    </row>
    <row r="146" spans="1:21" x14ac:dyDescent="0.25">
      <c r="A146" t="s">
        <v>1077</v>
      </c>
      <c r="B146">
        <v>98</v>
      </c>
      <c r="C146">
        <v>1</v>
      </c>
      <c r="D146">
        <v>1</v>
      </c>
      <c r="E146">
        <v>42</v>
      </c>
      <c r="F146">
        <v>21</v>
      </c>
      <c r="G146">
        <v>10</v>
      </c>
      <c r="H146">
        <v>2</v>
      </c>
      <c r="I146">
        <v>14</v>
      </c>
      <c r="J146">
        <v>83</v>
      </c>
      <c r="K146">
        <v>22</v>
      </c>
      <c r="L146">
        <v>9</v>
      </c>
      <c r="M146">
        <v>15</v>
      </c>
      <c r="N146">
        <v>18</v>
      </c>
      <c r="O146">
        <v>1</v>
      </c>
      <c r="P146">
        <v>18</v>
      </c>
      <c r="Q146">
        <v>29</v>
      </c>
      <c r="R146">
        <v>144</v>
      </c>
      <c r="S146">
        <v>8</v>
      </c>
      <c r="T146">
        <v>144</v>
      </c>
      <c r="U146">
        <v>14</v>
      </c>
    </row>
    <row r="147" spans="1:21" x14ac:dyDescent="0.25">
      <c r="A147" t="s">
        <v>1078</v>
      </c>
      <c r="B147">
        <v>98</v>
      </c>
      <c r="C147">
        <v>1</v>
      </c>
      <c r="D147">
        <v>1</v>
      </c>
      <c r="E147">
        <v>42</v>
      </c>
      <c r="F147">
        <v>21</v>
      </c>
      <c r="G147">
        <v>10</v>
      </c>
      <c r="H147">
        <v>2</v>
      </c>
      <c r="I147">
        <v>14</v>
      </c>
      <c r="J147">
        <v>84</v>
      </c>
      <c r="K147">
        <v>22</v>
      </c>
      <c r="L147">
        <v>9</v>
      </c>
      <c r="M147">
        <v>15</v>
      </c>
      <c r="N147">
        <v>18</v>
      </c>
      <c r="O147">
        <v>1</v>
      </c>
      <c r="P147">
        <v>19</v>
      </c>
      <c r="Q147">
        <v>29</v>
      </c>
      <c r="R147">
        <v>145</v>
      </c>
      <c r="S147">
        <v>8</v>
      </c>
      <c r="T147">
        <v>145</v>
      </c>
      <c r="U147">
        <v>14</v>
      </c>
    </row>
    <row r="148" spans="1:21" x14ac:dyDescent="0.25">
      <c r="A148" t="s">
        <v>1079</v>
      </c>
      <c r="B148">
        <v>98</v>
      </c>
      <c r="C148">
        <v>1</v>
      </c>
      <c r="D148">
        <v>1</v>
      </c>
      <c r="E148">
        <v>42</v>
      </c>
      <c r="F148">
        <v>21</v>
      </c>
      <c r="G148">
        <v>10</v>
      </c>
      <c r="H148">
        <v>3</v>
      </c>
      <c r="I148">
        <v>14</v>
      </c>
      <c r="J148">
        <v>85</v>
      </c>
      <c r="K148">
        <v>23</v>
      </c>
      <c r="L148">
        <v>9</v>
      </c>
      <c r="M148">
        <v>15</v>
      </c>
      <c r="N148">
        <v>18</v>
      </c>
      <c r="O148">
        <v>1</v>
      </c>
      <c r="P148">
        <v>19</v>
      </c>
      <c r="Q148">
        <v>29</v>
      </c>
      <c r="R148">
        <v>146</v>
      </c>
      <c r="S148">
        <v>8</v>
      </c>
      <c r="T148">
        <v>146</v>
      </c>
      <c r="U148">
        <v>14</v>
      </c>
    </row>
    <row r="149" spans="1:21" x14ac:dyDescent="0.25">
      <c r="A149" t="s">
        <v>1080</v>
      </c>
      <c r="B149">
        <v>98</v>
      </c>
      <c r="C149">
        <v>1</v>
      </c>
      <c r="D149">
        <v>1</v>
      </c>
      <c r="E149">
        <v>42</v>
      </c>
      <c r="F149">
        <v>21</v>
      </c>
      <c r="G149">
        <v>11</v>
      </c>
      <c r="H149">
        <v>3</v>
      </c>
      <c r="I149">
        <v>14</v>
      </c>
      <c r="J149">
        <v>85</v>
      </c>
      <c r="K149">
        <v>23</v>
      </c>
      <c r="L149">
        <v>9</v>
      </c>
      <c r="M149">
        <v>15</v>
      </c>
      <c r="N149">
        <v>18</v>
      </c>
      <c r="O149">
        <v>1</v>
      </c>
      <c r="P149">
        <v>19</v>
      </c>
      <c r="Q149">
        <v>29</v>
      </c>
      <c r="R149">
        <v>147</v>
      </c>
      <c r="S149">
        <v>8</v>
      </c>
      <c r="T149">
        <v>147</v>
      </c>
      <c r="U149">
        <v>14</v>
      </c>
    </row>
    <row r="150" spans="1:21" x14ac:dyDescent="0.25">
      <c r="A150" t="s">
        <v>1081</v>
      </c>
      <c r="B150">
        <v>98</v>
      </c>
      <c r="C150">
        <v>1</v>
      </c>
      <c r="D150">
        <v>1</v>
      </c>
      <c r="E150">
        <v>42</v>
      </c>
      <c r="F150">
        <v>21</v>
      </c>
      <c r="G150">
        <v>11</v>
      </c>
      <c r="H150">
        <v>3</v>
      </c>
      <c r="I150">
        <v>14</v>
      </c>
      <c r="J150">
        <v>86</v>
      </c>
      <c r="K150">
        <v>23</v>
      </c>
      <c r="L150">
        <v>9</v>
      </c>
      <c r="M150">
        <v>15</v>
      </c>
      <c r="N150">
        <v>19</v>
      </c>
      <c r="O150">
        <v>1</v>
      </c>
      <c r="P150">
        <v>19</v>
      </c>
      <c r="Q150">
        <v>29</v>
      </c>
      <c r="R150">
        <v>148</v>
      </c>
      <c r="S150">
        <v>8</v>
      </c>
      <c r="T150">
        <v>148</v>
      </c>
      <c r="U150">
        <v>14</v>
      </c>
    </row>
    <row r="151" spans="1:21" x14ac:dyDescent="0.25">
      <c r="A151" t="s">
        <v>1082</v>
      </c>
      <c r="B151">
        <v>98</v>
      </c>
      <c r="C151">
        <v>1</v>
      </c>
      <c r="D151">
        <v>1</v>
      </c>
      <c r="E151">
        <v>42</v>
      </c>
      <c r="F151">
        <v>21</v>
      </c>
      <c r="G151">
        <v>12</v>
      </c>
      <c r="H151">
        <v>3</v>
      </c>
      <c r="I151">
        <v>14</v>
      </c>
      <c r="J151">
        <v>87</v>
      </c>
      <c r="K151">
        <v>24</v>
      </c>
      <c r="L151">
        <v>9</v>
      </c>
      <c r="M151">
        <v>16</v>
      </c>
      <c r="N151">
        <v>19</v>
      </c>
      <c r="O151">
        <v>1</v>
      </c>
      <c r="P151">
        <v>19</v>
      </c>
      <c r="Q151">
        <v>29</v>
      </c>
      <c r="R151">
        <v>149</v>
      </c>
      <c r="S151">
        <v>8</v>
      </c>
      <c r="T151">
        <v>149</v>
      </c>
      <c r="U151">
        <v>14</v>
      </c>
    </row>
    <row r="152" spans="1:21" x14ac:dyDescent="0.25">
      <c r="A152" t="s">
        <v>1083</v>
      </c>
      <c r="B152">
        <v>98</v>
      </c>
      <c r="C152">
        <v>1</v>
      </c>
      <c r="D152">
        <v>1</v>
      </c>
      <c r="E152">
        <v>42</v>
      </c>
      <c r="F152">
        <v>21</v>
      </c>
      <c r="G152">
        <v>12</v>
      </c>
      <c r="H152">
        <v>3</v>
      </c>
      <c r="I152">
        <v>14</v>
      </c>
      <c r="J152">
        <v>88</v>
      </c>
      <c r="K152">
        <v>25</v>
      </c>
      <c r="L152">
        <v>9</v>
      </c>
      <c r="M152">
        <v>16</v>
      </c>
      <c r="N152">
        <v>20</v>
      </c>
      <c r="O152">
        <v>1</v>
      </c>
      <c r="P152">
        <v>19</v>
      </c>
      <c r="Q152">
        <v>30</v>
      </c>
      <c r="R152">
        <v>150</v>
      </c>
      <c r="S152">
        <v>8</v>
      </c>
      <c r="T152">
        <v>150</v>
      </c>
      <c r="U152">
        <v>14</v>
      </c>
    </row>
    <row r="153" spans="1:21" x14ac:dyDescent="0.25">
      <c r="A153" t="s">
        <v>1084</v>
      </c>
      <c r="B153">
        <v>98</v>
      </c>
      <c r="C153">
        <v>1</v>
      </c>
      <c r="D153">
        <v>1</v>
      </c>
      <c r="E153">
        <v>42</v>
      </c>
      <c r="F153">
        <v>21</v>
      </c>
      <c r="G153">
        <v>12</v>
      </c>
      <c r="H153">
        <v>3</v>
      </c>
      <c r="I153">
        <v>14</v>
      </c>
      <c r="J153">
        <v>88</v>
      </c>
      <c r="K153">
        <v>25</v>
      </c>
      <c r="L153">
        <v>9</v>
      </c>
      <c r="M153">
        <v>16</v>
      </c>
      <c r="N153">
        <v>20</v>
      </c>
      <c r="O153">
        <v>1</v>
      </c>
      <c r="P153">
        <v>19</v>
      </c>
      <c r="Q153">
        <v>30</v>
      </c>
      <c r="R153">
        <v>151</v>
      </c>
      <c r="S153">
        <v>8</v>
      </c>
      <c r="T153">
        <v>151</v>
      </c>
      <c r="U153">
        <v>14</v>
      </c>
    </row>
    <row r="154" spans="1:21" x14ac:dyDescent="0.25">
      <c r="A154" t="s">
        <v>1085</v>
      </c>
      <c r="B154">
        <v>98</v>
      </c>
      <c r="C154">
        <v>1</v>
      </c>
      <c r="D154">
        <v>1</v>
      </c>
      <c r="E154">
        <v>42</v>
      </c>
      <c r="F154">
        <v>21</v>
      </c>
      <c r="G154">
        <v>12</v>
      </c>
      <c r="H154">
        <v>3</v>
      </c>
      <c r="I154">
        <v>14</v>
      </c>
      <c r="J154">
        <v>89</v>
      </c>
      <c r="K154">
        <v>25</v>
      </c>
      <c r="L154">
        <v>9</v>
      </c>
      <c r="M154">
        <v>16</v>
      </c>
      <c r="N154">
        <v>20</v>
      </c>
      <c r="O154">
        <v>1</v>
      </c>
      <c r="P154">
        <v>19</v>
      </c>
      <c r="Q154">
        <v>30</v>
      </c>
      <c r="R154">
        <v>152</v>
      </c>
      <c r="S154">
        <v>8</v>
      </c>
      <c r="T154">
        <v>152</v>
      </c>
      <c r="U154">
        <v>14</v>
      </c>
    </row>
    <row r="155" spans="1:21" x14ac:dyDescent="0.25">
      <c r="A155" t="s">
        <v>1086</v>
      </c>
      <c r="B155">
        <v>98</v>
      </c>
      <c r="C155">
        <v>1</v>
      </c>
      <c r="D155">
        <v>1</v>
      </c>
      <c r="E155">
        <v>42</v>
      </c>
      <c r="F155">
        <v>21</v>
      </c>
      <c r="G155">
        <v>12</v>
      </c>
      <c r="H155">
        <v>3</v>
      </c>
      <c r="I155">
        <v>14</v>
      </c>
      <c r="J155">
        <v>90</v>
      </c>
      <c r="K155">
        <v>25</v>
      </c>
      <c r="L155">
        <v>9</v>
      </c>
      <c r="M155">
        <v>16</v>
      </c>
      <c r="N155">
        <v>20</v>
      </c>
      <c r="O155">
        <v>1</v>
      </c>
      <c r="P155">
        <v>19</v>
      </c>
      <c r="Q155">
        <v>31</v>
      </c>
      <c r="R155">
        <v>153</v>
      </c>
      <c r="S155">
        <v>8</v>
      </c>
      <c r="T155">
        <v>153</v>
      </c>
      <c r="U155">
        <v>14</v>
      </c>
    </row>
    <row r="156" spans="1:21" x14ac:dyDescent="0.25">
      <c r="A156" t="s">
        <v>1087</v>
      </c>
      <c r="B156">
        <v>98</v>
      </c>
      <c r="C156">
        <v>1</v>
      </c>
      <c r="D156">
        <v>1</v>
      </c>
      <c r="E156">
        <v>43</v>
      </c>
      <c r="F156">
        <v>21</v>
      </c>
      <c r="G156">
        <v>12</v>
      </c>
      <c r="H156">
        <v>3</v>
      </c>
      <c r="I156">
        <v>14</v>
      </c>
      <c r="J156">
        <v>90</v>
      </c>
      <c r="K156">
        <v>26</v>
      </c>
      <c r="L156">
        <v>9</v>
      </c>
      <c r="M156">
        <v>17</v>
      </c>
      <c r="N156">
        <v>20</v>
      </c>
      <c r="O156">
        <v>1</v>
      </c>
      <c r="P156">
        <v>19</v>
      </c>
      <c r="Q156">
        <v>31</v>
      </c>
      <c r="R156">
        <v>154</v>
      </c>
      <c r="S156">
        <v>8</v>
      </c>
      <c r="T156">
        <v>154</v>
      </c>
      <c r="U156">
        <v>14</v>
      </c>
    </row>
    <row r="157" spans="1:21" x14ac:dyDescent="0.25">
      <c r="A157" t="s">
        <v>1088</v>
      </c>
      <c r="B157">
        <v>98</v>
      </c>
      <c r="C157">
        <v>1</v>
      </c>
      <c r="D157">
        <v>2</v>
      </c>
      <c r="E157">
        <v>43</v>
      </c>
      <c r="F157">
        <v>21</v>
      </c>
      <c r="G157">
        <v>12</v>
      </c>
      <c r="H157">
        <v>3</v>
      </c>
      <c r="I157">
        <v>14</v>
      </c>
      <c r="J157">
        <v>90</v>
      </c>
      <c r="K157">
        <v>26</v>
      </c>
      <c r="L157">
        <v>9</v>
      </c>
      <c r="M157">
        <v>17</v>
      </c>
      <c r="N157">
        <v>20</v>
      </c>
      <c r="O157">
        <v>1</v>
      </c>
      <c r="P157">
        <v>19</v>
      </c>
      <c r="Q157">
        <v>31</v>
      </c>
      <c r="R157">
        <v>155</v>
      </c>
      <c r="S157">
        <v>8</v>
      </c>
      <c r="T157">
        <v>155</v>
      </c>
      <c r="U157">
        <v>14</v>
      </c>
    </row>
    <row r="158" spans="1:21" x14ac:dyDescent="0.25">
      <c r="A158" t="s">
        <v>1089</v>
      </c>
      <c r="B158">
        <v>98</v>
      </c>
      <c r="C158">
        <v>1</v>
      </c>
      <c r="D158">
        <v>2</v>
      </c>
      <c r="E158">
        <v>43</v>
      </c>
      <c r="F158">
        <v>21</v>
      </c>
      <c r="G158">
        <v>12</v>
      </c>
      <c r="H158">
        <v>3</v>
      </c>
      <c r="I158">
        <v>14</v>
      </c>
      <c r="J158">
        <v>90</v>
      </c>
      <c r="K158">
        <v>26</v>
      </c>
      <c r="L158">
        <v>9</v>
      </c>
      <c r="M158">
        <v>17</v>
      </c>
      <c r="N158">
        <v>20</v>
      </c>
      <c r="O158">
        <v>1</v>
      </c>
      <c r="P158">
        <v>19</v>
      </c>
      <c r="Q158">
        <v>32</v>
      </c>
      <c r="R158">
        <v>156</v>
      </c>
      <c r="S158">
        <v>8</v>
      </c>
      <c r="T158">
        <v>156</v>
      </c>
      <c r="U158">
        <v>15</v>
      </c>
    </row>
    <row r="159" spans="1:21" x14ac:dyDescent="0.25">
      <c r="A159" t="s">
        <v>1090</v>
      </c>
      <c r="B159">
        <v>98</v>
      </c>
      <c r="C159">
        <v>1</v>
      </c>
      <c r="D159">
        <v>2</v>
      </c>
      <c r="E159">
        <v>44</v>
      </c>
      <c r="F159">
        <v>21</v>
      </c>
      <c r="G159">
        <v>12</v>
      </c>
      <c r="H159">
        <v>3</v>
      </c>
      <c r="I159">
        <v>14</v>
      </c>
      <c r="J159">
        <v>91</v>
      </c>
      <c r="K159">
        <v>26</v>
      </c>
      <c r="L159">
        <v>9</v>
      </c>
      <c r="M159">
        <v>17</v>
      </c>
      <c r="N159">
        <v>21</v>
      </c>
      <c r="O159">
        <v>1</v>
      </c>
      <c r="P159">
        <v>19</v>
      </c>
      <c r="Q159">
        <v>33</v>
      </c>
      <c r="R159">
        <v>157</v>
      </c>
      <c r="S159">
        <v>8</v>
      </c>
      <c r="T159">
        <v>157</v>
      </c>
      <c r="U159">
        <v>15</v>
      </c>
    </row>
    <row r="160" spans="1:21" x14ac:dyDescent="0.25">
      <c r="A160" t="s">
        <v>1091</v>
      </c>
      <c r="B160">
        <v>98</v>
      </c>
      <c r="C160">
        <v>1</v>
      </c>
      <c r="D160">
        <v>2</v>
      </c>
      <c r="E160">
        <v>44</v>
      </c>
      <c r="F160">
        <v>21</v>
      </c>
      <c r="G160">
        <v>12</v>
      </c>
      <c r="H160">
        <v>3</v>
      </c>
      <c r="I160">
        <v>14</v>
      </c>
      <c r="J160">
        <v>92</v>
      </c>
      <c r="K160">
        <v>27</v>
      </c>
      <c r="L160">
        <v>9</v>
      </c>
      <c r="M160">
        <v>17</v>
      </c>
      <c r="N160">
        <v>21</v>
      </c>
      <c r="O160">
        <v>1</v>
      </c>
      <c r="P160">
        <v>19</v>
      </c>
      <c r="Q160">
        <v>34</v>
      </c>
      <c r="R160">
        <v>158</v>
      </c>
      <c r="S160">
        <v>8</v>
      </c>
      <c r="T160">
        <v>158</v>
      </c>
      <c r="U160">
        <v>15</v>
      </c>
    </row>
    <row r="161" spans="1:21" x14ac:dyDescent="0.25">
      <c r="A161" t="s">
        <v>1092</v>
      </c>
      <c r="B161">
        <v>98</v>
      </c>
      <c r="C161">
        <v>1</v>
      </c>
      <c r="D161">
        <v>2</v>
      </c>
      <c r="E161">
        <v>44</v>
      </c>
      <c r="F161">
        <v>21</v>
      </c>
      <c r="G161">
        <v>12</v>
      </c>
      <c r="H161">
        <v>3</v>
      </c>
      <c r="I161">
        <v>14</v>
      </c>
      <c r="J161">
        <v>92</v>
      </c>
      <c r="K161">
        <v>27</v>
      </c>
      <c r="L161">
        <v>9</v>
      </c>
      <c r="M161">
        <v>17</v>
      </c>
      <c r="N161">
        <v>21</v>
      </c>
      <c r="O161">
        <v>1</v>
      </c>
      <c r="P161">
        <v>19</v>
      </c>
      <c r="Q161">
        <v>35</v>
      </c>
      <c r="R161">
        <v>159</v>
      </c>
      <c r="S161">
        <v>8</v>
      </c>
      <c r="T161">
        <v>159</v>
      </c>
      <c r="U161">
        <v>15</v>
      </c>
    </row>
    <row r="162" spans="1:21" x14ac:dyDescent="0.25">
      <c r="A162" t="s">
        <v>1093</v>
      </c>
      <c r="B162">
        <v>98</v>
      </c>
      <c r="C162">
        <v>1</v>
      </c>
      <c r="D162">
        <v>2</v>
      </c>
      <c r="E162">
        <v>44</v>
      </c>
      <c r="F162">
        <v>21</v>
      </c>
      <c r="G162">
        <v>12</v>
      </c>
      <c r="H162">
        <v>3</v>
      </c>
      <c r="I162">
        <v>14</v>
      </c>
      <c r="J162">
        <v>92</v>
      </c>
      <c r="K162">
        <v>27</v>
      </c>
      <c r="L162">
        <v>9</v>
      </c>
      <c r="M162">
        <v>17</v>
      </c>
      <c r="N162">
        <v>21</v>
      </c>
      <c r="O162">
        <v>1</v>
      </c>
      <c r="P162">
        <v>19</v>
      </c>
      <c r="Q162">
        <v>35</v>
      </c>
      <c r="R162">
        <v>160</v>
      </c>
      <c r="S162">
        <v>8</v>
      </c>
      <c r="T162">
        <v>160</v>
      </c>
      <c r="U162">
        <v>16</v>
      </c>
    </row>
    <row r="163" spans="1:21" x14ac:dyDescent="0.25">
      <c r="A163" t="s">
        <v>1094</v>
      </c>
      <c r="B163">
        <v>98</v>
      </c>
      <c r="C163">
        <v>1</v>
      </c>
      <c r="D163">
        <v>2</v>
      </c>
      <c r="E163">
        <v>44</v>
      </c>
      <c r="F163">
        <v>22</v>
      </c>
      <c r="G163">
        <v>12</v>
      </c>
      <c r="H163">
        <v>3</v>
      </c>
      <c r="I163">
        <v>14</v>
      </c>
      <c r="J163">
        <v>93</v>
      </c>
      <c r="K163">
        <v>27</v>
      </c>
      <c r="L163">
        <v>9</v>
      </c>
      <c r="M163">
        <v>17</v>
      </c>
      <c r="N163">
        <v>21</v>
      </c>
      <c r="O163">
        <v>1</v>
      </c>
      <c r="P163">
        <v>19</v>
      </c>
      <c r="Q163">
        <v>35</v>
      </c>
      <c r="R163">
        <v>161</v>
      </c>
      <c r="S163">
        <v>8</v>
      </c>
      <c r="T163">
        <v>161</v>
      </c>
      <c r="U163">
        <v>16</v>
      </c>
    </row>
    <row r="164" spans="1:21" x14ac:dyDescent="0.25">
      <c r="A164" t="s">
        <v>1095</v>
      </c>
      <c r="B164">
        <v>98</v>
      </c>
      <c r="C164">
        <v>1</v>
      </c>
      <c r="D164">
        <v>2</v>
      </c>
      <c r="E164">
        <v>44</v>
      </c>
      <c r="F164">
        <v>22</v>
      </c>
      <c r="G164">
        <v>12</v>
      </c>
      <c r="H164">
        <v>3</v>
      </c>
      <c r="I164">
        <v>14</v>
      </c>
      <c r="J164">
        <v>94</v>
      </c>
      <c r="K164">
        <v>27</v>
      </c>
      <c r="L164">
        <v>9</v>
      </c>
      <c r="M164">
        <v>17</v>
      </c>
      <c r="N164">
        <v>21</v>
      </c>
      <c r="O164">
        <v>1</v>
      </c>
      <c r="P164">
        <v>20</v>
      </c>
      <c r="Q164">
        <v>35</v>
      </c>
      <c r="R164">
        <v>162</v>
      </c>
      <c r="S164">
        <v>8</v>
      </c>
      <c r="T164">
        <v>162</v>
      </c>
      <c r="U164">
        <v>16</v>
      </c>
    </row>
    <row r="165" spans="1:21" x14ac:dyDescent="0.25">
      <c r="A165" t="s">
        <v>1096</v>
      </c>
      <c r="B165">
        <v>98</v>
      </c>
      <c r="C165">
        <v>1</v>
      </c>
      <c r="D165">
        <v>2</v>
      </c>
      <c r="E165">
        <v>44</v>
      </c>
      <c r="F165">
        <v>22</v>
      </c>
      <c r="G165">
        <v>12</v>
      </c>
      <c r="H165">
        <v>3</v>
      </c>
      <c r="I165">
        <v>14</v>
      </c>
      <c r="J165">
        <v>95</v>
      </c>
      <c r="K165">
        <v>27</v>
      </c>
      <c r="L165">
        <v>9</v>
      </c>
      <c r="M165">
        <v>18</v>
      </c>
      <c r="N165">
        <v>21</v>
      </c>
      <c r="O165">
        <v>1</v>
      </c>
      <c r="P165">
        <v>21</v>
      </c>
      <c r="Q165">
        <v>35</v>
      </c>
      <c r="R165">
        <v>163</v>
      </c>
      <c r="S165">
        <v>8</v>
      </c>
      <c r="T165">
        <v>163</v>
      </c>
      <c r="U165">
        <v>16</v>
      </c>
    </row>
    <row r="166" spans="1:21" x14ac:dyDescent="0.25">
      <c r="A166" t="s">
        <v>1097</v>
      </c>
      <c r="B166">
        <v>98</v>
      </c>
      <c r="C166">
        <v>1</v>
      </c>
      <c r="D166">
        <v>2</v>
      </c>
      <c r="E166">
        <v>44</v>
      </c>
      <c r="F166">
        <v>22</v>
      </c>
      <c r="G166">
        <v>12</v>
      </c>
      <c r="H166">
        <v>3</v>
      </c>
      <c r="I166">
        <v>14</v>
      </c>
      <c r="J166">
        <v>95</v>
      </c>
      <c r="K166">
        <v>27</v>
      </c>
      <c r="L166">
        <v>9</v>
      </c>
      <c r="M166">
        <v>18</v>
      </c>
      <c r="N166">
        <v>21</v>
      </c>
      <c r="O166">
        <v>1</v>
      </c>
      <c r="P166">
        <v>21</v>
      </c>
      <c r="Q166">
        <v>35</v>
      </c>
      <c r="R166">
        <v>164</v>
      </c>
      <c r="S166">
        <v>8</v>
      </c>
      <c r="T166">
        <v>164</v>
      </c>
      <c r="U166">
        <v>16</v>
      </c>
    </row>
    <row r="167" spans="1:21" x14ac:dyDescent="0.25">
      <c r="A167" t="s">
        <v>1098</v>
      </c>
      <c r="B167">
        <v>98</v>
      </c>
      <c r="C167">
        <v>1</v>
      </c>
      <c r="D167">
        <v>2</v>
      </c>
      <c r="E167">
        <v>44</v>
      </c>
      <c r="F167">
        <v>23</v>
      </c>
      <c r="G167">
        <v>12</v>
      </c>
      <c r="H167">
        <v>3</v>
      </c>
      <c r="I167">
        <v>14</v>
      </c>
      <c r="J167">
        <v>96</v>
      </c>
      <c r="K167">
        <v>27</v>
      </c>
      <c r="L167">
        <v>9</v>
      </c>
      <c r="M167">
        <v>19</v>
      </c>
      <c r="N167">
        <v>21</v>
      </c>
      <c r="O167">
        <v>1</v>
      </c>
      <c r="P167">
        <v>21</v>
      </c>
      <c r="Q167">
        <v>35</v>
      </c>
      <c r="R167">
        <v>165</v>
      </c>
      <c r="S167">
        <v>8</v>
      </c>
      <c r="T167">
        <v>165</v>
      </c>
      <c r="U167">
        <v>16</v>
      </c>
    </row>
    <row r="168" spans="1:21" x14ac:dyDescent="0.25">
      <c r="A168" t="s">
        <v>1099</v>
      </c>
      <c r="B168">
        <v>98</v>
      </c>
      <c r="C168">
        <v>1</v>
      </c>
      <c r="D168">
        <v>2</v>
      </c>
      <c r="E168">
        <v>44</v>
      </c>
      <c r="F168">
        <v>23</v>
      </c>
      <c r="G168">
        <v>12</v>
      </c>
      <c r="H168">
        <v>3</v>
      </c>
      <c r="I168">
        <v>14</v>
      </c>
      <c r="J168">
        <v>97</v>
      </c>
      <c r="K168">
        <v>27</v>
      </c>
      <c r="L168">
        <v>9</v>
      </c>
      <c r="M168">
        <v>19</v>
      </c>
      <c r="N168">
        <v>21</v>
      </c>
      <c r="O168">
        <v>1</v>
      </c>
      <c r="P168">
        <v>21</v>
      </c>
      <c r="Q168">
        <v>35</v>
      </c>
      <c r="R168">
        <v>166</v>
      </c>
      <c r="S168">
        <v>8</v>
      </c>
      <c r="T168">
        <v>166</v>
      </c>
      <c r="U168">
        <v>16</v>
      </c>
    </row>
    <row r="169" spans="1:21" x14ac:dyDescent="0.25">
      <c r="A169" t="s">
        <v>1100</v>
      </c>
      <c r="B169">
        <v>98</v>
      </c>
      <c r="C169">
        <v>1</v>
      </c>
      <c r="D169">
        <v>2</v>
      </c>
      <c r="E169">
        <v>45</v>
      </c>
      <c r="F169">
        <v>23</v>
      </c>
      <c r="G169">
        <v>12</v>
      </c>
      <c r="H169">
        <v>3</v>
      </c>
      <c r="I169">
        <v>14</v>
      </c>
      <c r="J169">
        <v>97</v>
      </c>
      <c r="K169">
        <v>27</v>
      </c>
      <c r="L169">
        <v>9</v>
      </c>
      <c r="M169">
        <v>19</v>
      </c>
      <c r="N169">
        <v>21</v>
      </c>
      <c r="O169">
        <v>1</v>
      </c>
      <c r="P169">
        <v>21</v>
      </c>
      <c r="Q169">
        <v>35</v>
      </c>
      <c r="R169">
        <v>167</v>
      </c>
      <c r="S169">
        <v>8</v>
      </c>
      <c r="T169">
        <v>167</v>
      </c>
      <c r="U169">
        <v>16</v>
      </c>
    </row>
    <row r="170" spans="1:21" x14ac:dyDescent="0.25">
      <c r="A170" t="s">
        <v>1101</v>
      </c>
      <c r="B170">
        <v>98</v>
      </c>
      <c r="C170">
        <v>1</v>
      </c>
      <c r="D170">
        <v>2</v>
      </c>
      <c r="E170">
        <v>45</v>
      </c>
      <c r="F170">
        <v>23</v>
      </c>
      <c r="G170">
        <v>12</v>
      </c>
      <c r="H170">
        <v>3</v>
      </c>
      <c r="I170">
        <v>14</v>
      </c>
      <c r="J170">
        <v>98</v>
      </c>
      <c r="K170">
        <v>27</v>
      </c>
      <c r="L170">
        <v>9</v>
      </c>
      <c r="M170">
        <v>19</v>
      </c>
      <c r="N170">
        <v>21</v>
      </c>
      <c r="O170">
        <v>1</v>
      </c>
      <c r="P170">
        <v>21</v>
      </c>
      <c r="Q170">
        <v>35</v>
      </c>
      <c r="R170">
        <v>168</v>
      </c>
      <c r="S170">
        <v>8</v>
      </c>
      <c r="T170">
        <v>168</v>
      </c>
      <c r="U170">
        <v>16</v>
      </c>
    </row>
    <row r="171" spans="1:21" x14ac:dyDescent="0.25">
      <c r="A171" t="s">
        <v>1102</v>
      </c>
      <c r="B171">
        <v>98</v>
      </c>
      <c r="C171">
        <v>1</v>
      </c>
      <c r="D171">
        <v>2</v>
      </c>
      <c r="E171">
        <v>45</v>
      </c>
      <c r="F171">
        <v>23</v>
      </c>
      <c r="G171">
        <v>12</v>
      </c>
      <c r="H171">
        <v>3</v>
      </c>
      <c r="I171">
        <v>14</v>
      </c>
      <c r="J171">
        <v>99</v>
      </c>
      <c r="K171">
        <v>27</v>
      </c>
      <c r="L171">
        <v>9</v>
      </c>
      <c r="M171">
        <v>19</v>
      </c>
      <c r="N171">
        <v>22</v>
      </c>
      <c r="O171">
        <v>1</v>
      </c>
      <c r="P171">
        <v>22</v>
      </c>
      <c r="Q171">
        <v>35</v>
      </c>
      <c r="R171">
        <v>169</v>
      </c>
      <c r="S171">
        <v>8</v>
      </c>
      <c r="T171">
        <v>169</v>
      </c>
      <c r="U171">
        <v>16</v>
      </c>
    </row>
    <row r="172" spans="1:21" x14ac:dyDescent="0.25">
      <c r="A172" t="s">
        <v>1103</v>
      </c>
      <c r="B172">
        <v>98</v>
      </c>
      <c r="C172">
        <v>1</v>
      </c>
      <c r="D172">
        <v>2</v>
      </c>
      <c r="E172">
        <v>45</v>
      </c>
      <c r="F172">
        <v>23</v>
      </c>
      <c r="G172">
        <v>12</v>
      </c>
      <c r="H172">
        <v>3</v>
      </c>
      <c r="I172">
        <v>14</v>
      </c>
      <c r="J172">
        <v>100</v>
      </c>
      <c r="K172">
        <v>28</v>
      </c>
      <c r="L172">
        <v>9</v>
      </c>
      <c r="M172">
        <v>19</v>
      </c>
      <c r="N172">
        <v>23</v>
      </c>
      <c r="O172">
        <v>1</v>
      </c>
      <c r="P172">
        <v>22</v>
      </c>
      <c r="Q172">
        <v>35</v>
      </c>
      <c r="R172">
        <v>170</v>
      </c>
      <c r="S172">
        <v>8</v>
      </c>
      <c r="T172">
        <v>170</v>
      </c>
      <c r="U172">
        <v>16</v>
      </c>
    </row>
    <row r="173" spans="1:21" x14ac:dyDescent="0.25">
      <c r="A173" t="s">
        <v>1104</v>
      </c>
      <c r="B173">
        <v>98</v>
      </c>
      <c r="C173">
        <v>1</v>
      </c>
      <c r="D173">
        <v>2</v>
      </c>
      <c r="E173">
        <v>45</v>
      </c>
      <c r="F173">
        <v>23</v>
      </c>
      <c r="G173">
        <v>12</v>
      </c>
      <c r="H173">
        <v>3</v>
      </c>
      <c r="I173">
        <v>14</v>
      </c>
      <c r="J173">
        <v>101</v>
      </c>
      <c r="K173">
        <v>29</v>
      </c>
      <c r="L173">
        <v>9</v>
      </c>
      <c r="M173">
        <v>20</v>
      </c>
      <c r="N173">
        <v>24</v>
      </c>
      <c r="O173">
        <v>1</v>
      </c>
      <c r="P173">
        <v>23</v>
      </c>
      <c r="Q173">
        <v>36</v>
      </c>
      <c r="R173">
        <v>171</v>
      </c>
      <c r="S173">
        <v>8</v>
      </c>
      <c r="T173">
        <v>171</v>
      </c>
      <c r="U173">
        <v>17</v>
      </c>
    </row>
    <row r="174" spans="1:21" x14ac:dyDescent="0.25">
      <c r="A174" t="s">
        <v>1105</v>
      </c>
      <c r="B174">
        <v>98</v>
      </c>
      <c r="C174">
        <v>1</v>
      </c>
      <c r="D174">
        <v>2</v>
      </c>
      <c r="E174">
        <v>46</v>
      </c>
      <c r="F174">
        <v>23</v>
      </c>
      <c r="G174">
        <v>12</v>
      </c>
      <c r="H174">
        <v>3</v>
      </c>
      <c r="I174">
        <v>14</v>
      </c>
      <c r="J174">
        <v>102</v>
      </c>
      <c r="K174">
        <v>29</v>
      </c>
      <c r="L174">
        <v>9</v>
      </c>
      <c r="M174">
        <v>21</v>
      </c>
      <c r="N174">
        <v>25</v>
      </c>
      <c r="O174">
        <v>1</v>
      </c>
      <c r="P174">
        <v>23</v>
      </c>
      <c r="Q174">
        <v>36</v>
      </c>
      <c r="R174">
        <v>172</v>
      </c>
      <c r="S174">
        <v>8</v>
      </c>
      <c r="T174">
        <v>172</v>
      </c>
      <c r="U174">
        <v>17</v>
      </c>
    </row>
    <row r="175" spans="1:21" x14ac:dyDescent="0.25">
      <c r="A175" t="s">
        <v>1106</v>
      </c>
      <c r="B175">
        <v>98</v>
      </c>
      <c r="C175">
        <v>1</v>
      </c>
      <c r="D175">
        <v>2</v>
      </c>
      <c r="E175">
        <v>47</v>
      </c>
      <c r="F175">
        <v>23</v>
      </c>
      <c r="G175">
        <v>12</v>
      </c>
      <c r="H175">
        <v>3</v>
      </c>
      <c r="I175">
        <v>14</v>
      </c>
      <c r="J175">
        <v>103</v>
      </c>
      <c r="K175">
        <v>29</v>
      </c>
      <c r="L175">
        <v>9</v>
      </c>
      <c r="M175">
        <v>21</v>
      </c>
      <c r="N175">
        <v>25</v>
      </c>
      <c r="O175">
        <v>1</v>
      </c>
      <c r="P175">
        <v>23</v>
      </c>
      <c r="Q175">
        <v>37</v>
      </c>
      <c r="R175">
        <v>173</v>
      </c>
      <c r="S175">
        <v>8</v>
      </c>
      <c r="T175">
        <v>173</v>
      </c>
      <c r="U175">
        <v>18</v>
      </c>
    </row>
    <row r="176" spans="1:21" x14ac:dyDescent="0.25">
      <c r="A176" t="s">
        <v>1107</v>
      </c>
      <c r="B176">
        <v>98</v>
      </c>
      <c r="C176">
        <v>1</v>
      </c>
      <c r="D176">
        <v>2</v>
      </c>
      <c r="E176">
        <v>48</v>
      </c>
      <c r="F176">
        <v>23</v>
      </c>
      <c r="G176">
        <v>12</v>
      </c>
      <c r="H176">
        <v>3</v>
      </c>
      <c r="I176">
        <v>14</v>
      </c>
      <c r="J176">
        <v>104</v>
      </c>
      <c r="K176">
        <v>29</v>
      </c>
      <c r="L176">
        <v>9</v>
      </c>
      <c r="M176">
        <v>21</v>
      </c>
      <c r="N176">
        <v>26</v>
      </c>
      <c r="O176">
        <v>1</v>
      </c>
      <c r="P176">
        <v>23</v>
      </c>
      <c r="Q176">
        <v>37</v>
      </c>
      <c r="R176">
        <v>174</v>
      </c>
      <c r="S176">
        <v>8</v>
      </c>
      <c r="T176">
        <v>174</v>
      </c>
      <c r="U176">
        <v>18</v>
      </c>
    </row>
    <row r="177" spans="1:21" x14ac:dyDescent="0.25">
      <c r="A177" t="s">
        <v>1108</v>
      </c>
      <c r="B177">
        <v>98</v>
      </c>
      <c r="C177">
        <v>1</v>
      </c>
      <c r="D177">
        <v>2</v>
      </c>
      <c r="E177">
        <v>48</v>
      </c>
      <c r="F177">
        <v>23</v>
      </c>
      <c r="G177">
        <v>12</v>
      </c>
      <c r="H177">
        <v>3</v>
      </c>
      <c r="I177">
        <v>14</v>
      </c>
      <c r="J177">
        <v>105</v>
      </c>
      <c r="K177">
        <v>29</v>
      </c>
      <c r="L177">
        <v>9</v>
      </c>
      <c r="M177">
        <v>22</v>
      </c>
      <c r="N177">
        <v>26</v>
      </c>
      <c r="O177">
        <v>1</v>
      </c>
      <c r="P177">
        <v>23</v>
      </c>
      <c r="Q177">
        <v>37</v>
      </c>
      <c r="R177">
        <v>175</v>
      </c>
      <c r="S177">
        <v>8</v>
      </c>
      <c r="T177">
        <v>175</v>
      </c>
      <c r="U177">
        <v>18</v>
      </c>
    </row>
    <row r="178" spans="1:21" x14ac:dyDescent="0.25">
      <c r="A178" t="s">
        <v>1109</v>
      </c>
      <c r="B178">
        <v>98</v>
      </c>
      <c r="C178">
        <v>1</v>
      </c>
      <c r="D178">
        <v>2</v>
      </c>
      <c r="E178">
        <v>48</v>
      </c>
      <c r="F178">
        <v>23</v>
      </c>
      <c r="G178">
        <v>12</v>
      </c>
      <c r="H178">
        <v>3</v>
      </c>
      <c r="I178">
        <v>14</v>
      </c>
      <c r="J178">
        <v>106</v>
      </c>
      <c r="K178">
        <v>29</v>
      </c>
      <c r="L178">
        <v>9</v>
      </c>
      <c r="M178">
        <v>22</v>
      </c>
      <c r="N178">
        <v>26</v>
      </c>
      <c r="O178">
        <v>1</v>
      </c>
      <c r="P178">
        <v>23</v>
      </c>
      <c r="Q178">
        <v>37</v>
      </c>
      <c r="R178">
        <v>176</v>
      </c>
      <c r="S178">
        <v>8</v>
      </c>
      <c r="T178">
        <v>176</v>
      </c>
      <c r="U178">
        <v>18</v>
      </c>
    </row>
    <row r="179" spans="1:21" x14ac:dyDescent="0.25">
      <c r="A179" t="s">
        <v>1110</v>
      </c>
      <c r="B179">
        <v>98</v>
      </c>
      <c r="C179">
        <v>1</v>
      </c>
      <c r="D179">
        <v>2</v>
      </c>
      <c r="E179">
        <v>48</v>
      </c>
      <c r="F179">
        <v>23</v>
      </c>
      <c r="G179">
        <v>12</v>
      </c>
      <c r="H179">
        <v>3</v>
      </c>
      <c r="I179">
        <v>14</v>
      </c>
      <c r="J179">
        <v>107</v>
      </c>
      <c r="K179">
        <v>30</v>
      </c>
      <c r="L179">
        <v>9</v>
      </c>
      <c r="M179">
        <v>22</v>
      </c>
      <c r="N179">
        <v>26</v>
      </c>
      <c r="O179">
        <v>1</v>
      </c>
      <c r="P179">
        <v>23</v>
      </c>
      <c r="Q179">
        <v>37</v>
      </c>
      <c r="R179">
        <v>177</v>
      </c>
      <c r="S179">
        <v>8</v>
      </c>
      <c r="T179">
        <v>177</v>
      </c>
      <c r="U179">
        <v>19</v>
      </c>
    </row>
    <row r="180" spans="1:21" x14ac:dyDescent="0.25">
      <c r="A180" t="s">
        <v>1111</v>
      </c>
      <c r="B180">
        <v>98</v>
      </c>
      <c r="C180">
        <v>1</v>
      </c>
      <c r="D180">
        <v>2</v>
      </c>
      <c r="E180">
        <v>48</v>
      </c>
      <c r="F180">
        <v>24</v>
      </c>
      <c r="G180">
        <v>12</v>
      </c>
      <c r="H180">
        <v>3</v>
      </c>
      <c r="I180">
        <v>14</v>
      </c>
      <c r="J180">
        <v>107</v>
      </c>
      <c r="K180">
        <v>30</v>
      </c>
      <c r="L180">
        <v>9</v>
      </c>
      <c r="M180">
        <v>22</v>
      </c>
      <c r="N180">
        <v>26</v>
      </c>
      <c r="O180">
        <v>1</v>
      </c>
      <c r="P180">
        <v>23</v>
      </c>
      <c r="Q180">
        <v>37</v>
      </c>
      <c r="R180">
        <v>178</v>
      </c>
      <c r="S180">
        <v>8</v>
      </c>
      <c r="T180">
        <v>178</v>
      </c>
      <c r="U180">
        <v>20</v>
      </c>
    </row>
    <row r="181" spans="1:21" x14ac:dyDescent="0.25">
      <c r="A181" t="s">
        <v>1112</v>
      </c>
      <c r="B181">
        <v>98</v>
      </c>
      <c r="C181">
        <v>1</v>
      </c>
      <c r="D181">
        <v>2</v>
      </c>
      <c r="E181">
        <v>48</v>
      </c>
      <c r="F181">
        <v>24</v>
      </c>
      <c r="G181">
        <v>12</v>
      </c>
      <c r="H181">
        <v>3</v>
      </c>
      <c r="I181">
        <v>15</v>
      </c>
      <c r="J181">
        <v>108</v>
      </c>
      <c r="K181">
        <v>30</v>
      </c>
      <c r="L181">
        <v>9</v>
      </c>
      <c r="M181">
        <v>22</v>
      </c>
      <c r="N181">
        <v>27</v>
      </c>
      <c r="O181">
        <v>1</v>
      </c>
      <c r="P181">
        <v>23</v>
      </c>
      <c r="Q181">
        <v>38</v>
      </c>
      <c r="R181">
        <v>179</v>
      </c>
      <c r="S181">
        <v>8</v>
      </c>
      <c r="T181">
        <v>179</v>
      </c>
      <c r="U181">
        <v>21</v>
      </c>
    </row>
    <row r="182" spans="1:21" x14ac:dyDescent="0.25">
      <c r="A182" t="s">
        <v>1113</v>
      </c>
      <c r="B182">
        <v>98</v>
      </c>
      <c r="C182">
        <v>1</v>
      </c>
      <c r="D182">
        <v>2</v>
      </c>
      <c r="E182">
        <v>48</v>
      </c>
      <c r="F182">
        <v>24</v>
      </c>
      <c r="G182">
        <v>12</v>
      </c>
      <c r="H182">
        <v>3</v>
      </c>
      <c r="I182">
        <v>15</v>
      </c>
      <c r="J182">
        <v>109</v>
      </c>
      <c r="K182">
        <v>30</v>
      </c>
      <c r="L182">
        <v>9</v>
      </c>
      <c r="M182">
        <v>22</v>
      </c>
      <c r="N182">
        <v>27</v>
      </c>
      <c r="O182">
        <v>1</v>
      </c>
      <c r="P182">
        <v>23</v>
      </c>
      <c r="Q182">
        <v>38</v>
      </c>
      <c r="R182">
        <v>180</v>
      </c>
      <c r="S182">
        <v>8</v>
      </c>
      <c r="T182">
        <v>180</v>
      </c>
      <c r="U182">
        <v>21</v>
      </c>
    </row>
    <row r="183" spans="1:21" x14ac:dyDescent="0.25">
      <c r="A183" t="s">
        <v>1114</v>
      </c>
      <c r="B183">
        <v>98</v>
      </c>
      <c r="C183">
        <v>1</v>
      </c>
      <c r="D183">
        <v>2</v>
      </c>
      <c r="E183">
        <v>48</v>
      </c>
      <c r="F183">
        <v>24</v>
      </c>
      <c r="G183">
        <v>12</v>
      </c>
      <c r="H183">
        <v>3</v>
      </c>
      <c r="I183">
        <v>15</v>
      </c>
      <c r="J183">
        <v>110</v>
      </c>
      <c r="K183">
        <v>31</v>
      </c>
      <c r="L183">
        <v>9</v>
      </c>
      <c r="M183">
        <v>22</v>
      </c>
      <c r="N183">
        <v>27</v>
      </c>
      <c r="O183">
        <v>1</v>
      </c>
      <c r="P183">
        <v>23</v>
      </c>
      <c r="Q183">
        <v>38</v>
      </c>
      <c r="R183">
        <v>181</v>
      </c>
      <c r="S183">
        <v>8</v>
      </c>
      <c r="T183">
        <v>181</v>
      </c>
      <c r="U183">
        <v>21</v>
      </c>
    </row>
    <row r="184" spans="1:21" x14ac:dyDescent="0.25">
      <c r="A184" t="s">
        <v>1115</v>
      </c>
      <c r="B184">
        <v>98</v>
      </c>
      <c r="C184">
        <v>1</v>
      </c>
      <c r="D184">
        <v>2</v>
      </c>
      <c r="E184">
        <v>49</v>
      </c>
      <c r="F184">
        <v>24</v>
      </c>
      <c r="G184">
        <v>12</v>
      </c>
      <c r="H184">
        <v>3</v>
      </c>
      <c r="I184">
        <v>15</v>
      </c>
      <c r="J184">
        <v>111</v>
      </c>
      <c r="K184">
        <v>31</v>
      </c>
      <c r="L184">
        <v>9</v>
      </c>
      <c r="M184">
        <v>22</v>
      </c>
      <c r="N184">
        <v>27</v>
      </c>
      <c r="O184">
        <v>1</v>
      </c>
      <c r="P184">
        <v>23</v>
      </c>
      <c r="Q184">
        <v>38</v>
      </c>
      <c r="R184">
        <v>182</v>
      </c>
      <c r="S184">
        <v>8</v>
      </c>
      <c r="T184">
        <v>182</v>
      </c>
      <c r="U184">
        <v>21</v>
      </c>
    </row>
    <row r="185" spans="1:21" x14ac:dyDescent="0.25">
      <c r="A185" t="s">
        <v>1116</v>
      </c>
      <c r="B185">
        <v>98</v>
      </c>
      <c r="C185">
        <v>1</v>
      </c>
      <c r="D185">
        <v>2</v>
      </c>
      <c r="E185">
        <v>49</v>
      </c>
      <c r="F185">
        <v>24</v>
      </c>
      <c r="G185">
        <v>12</v>
      </c>
      <c r="H185">
        <v>3</v>
      </c>
      <c r="I185">
        <v>15</v>
      </c>
      <c r="J185">
        <v>112</v>
      </c>
      <c r="K185">
        <v>31</v>
      </c>
      <c r="L185">
        <v>9</v>
      </c>
      <c r="M185">
        <v>22</v>
      </c>
      <c r="N185">
        <v>27</v>
      </c>
      <c r="O185">
        <v>1</v>
      </c>
      <c r="P185">
        <v>23</v>
      </c>
      <c r="Q185">
        <v>38</v>
      </c>
      <c r="R185">
        <v>183</v>
      </c>
      <c r="S185">
        <v>8</v>
      </c>
      <c r="T185">
        <v>183</v>
      </c>
      <c r="U185">
        <v>21</v>
      </c>
    </row>
    <row r="186" spans="1:21" x14ac:dyDescent="0.25">
      <c r="A186" t="s">
        <v>1117</v>
      </c>
      <c r="B186">
        <v>98</v>
      </c>
      <c r="C186">
        <v>1</v>
      </c>
      <c r="D186">
        <v>2</v>
      </c>
      <c r="E186">
        <v>49</v>
      </c>
      <c r="F186">
        <v>24</v>
      </c>
      <c r="G186">
        <v>12</v>
      </c>
      <c r="H186">
        <v>3</v>
      </c>
      <c r="I186">
        <v>16</v>
      </c>
      <c r="J186">
        <v>113</v>
      </c>
      <c r="K186">
        <v>31</v>
      </c>
      <c r="L186">
        <v>9</v>
      </c>
      <c r="M186">
        <v>23</v>
      </c>
      <c r="N186">
        <v>27</v>
      </c>
      <c r="O186">
        <v>1</v>
      </c>
      <c r="P186">
        <v>23</v>
      </c>
      <c r="Q186">
        <v>38</v>
      </c>
      <c r="R186">
        <v>184</v>
      </c>
      <c r="S186">
        <v>8</v>
      </c>
      <c r="T186">
        <v>184</v>
      </c>
      <c r="U186">
        <v>21</v>
      </c>
    </row>
    <row r="187" spans="1:21" x14ac:dyDescent="0.25">
      <c r="A187" t="s">
        <v>1118</v>
      </c>
      <c r="B187">
        <v>98</v>
      </c>
      <c r="C187">
        <v>1</v>
      </c>
      <c r="D187">
        <v>3</v>
      </c>
      <c r="E187">
        <v>50</v>
      </c>
      <c r="F187">
        <v>24</v>
      </c>
      <c r="G187">
        <v>12</v>
      </c>
      <c r="H187">
        <v>3</v>
      </c>
      <c r="I187">
        <v>17</v>
      </c>
      <c r="J187">
        <v>114</v>
      </c>
      <c r="K187">
        <v>32</v>
      </c>
      <c r="L187">
        <v>9</v>
      </c>
      <c r="M187">
        <v>24</v>
      </c>
      <c r="N187">
        <v>27</v>
      </c>
      <c r="O187">
        <v>1</v>
      </c>
      <c r="P187">
        <v>23</v>
      </c>
      <c r="Q187">
        <v>39</v>
      </c>
      <c r="R187">
        <v>185</v>
      </c>
      <c r="S187">
        <v>8</v>
      </c>
      <c r="T187">
        <v>185</v>
      </c>
      <c r="U187">
        <v>22</v>
      </c>
    </row>
    <row r="188" spans="1:21" x14ac:dyDescent="0.25">
      <c r="A188" t="s">
        <v>1119</v>
      </c>
      <c r="B188">
        <v>98</v>
      </c>
      <c r="C188">
        <v>1</v>
      </c>
      <c r="D188">
        <v>3</v>
      </c>
      <c r="E188">
        <v>51</v>
      </c>
      <c r="F188">
        <v>24</v>
      </c>
      <c r="G188">
        <v>12</v>
      </c>
      <c r="H188">
        <v>3</v>
      </c>
      <c r="I188">
        <v>17</v>
      </c>
      <c r="J188">
        <v>115</v>
      </c>
      <c r="K188">
        <v>32</v>
      </c>
      <c r="L188">
        <v>9</v>
      </c>
      <c r="M188">
        <v>25</v>
      </c>
      <c r="N188">
        <v>27</v>
      </c>
      <c r="O188">
        <v>1</v>
      </c>
      <c r="P188">
        <v>23</v>
      </c>
      <c r="Q188">
        <v>40</v>
      </c>
      <c r="R188">
        <v>186</v>
      </c>
      <c r="S188">
        <v>8</v>
      </c>
      <c r="T188">
        <v>186</v>
      </c>
      <c r="U188">
        <v>22</v>
      </c>
    </row>
    <row r="189" spans="1:21" x14ac:dyDescent="0.25">
      <c r="A189" t="s">
        <v>1120</v>
      </c>
      <c r="B189">
        <v>98</v>
      </c>
      <c r="C189">
        <v>1</v>
      </c>
      <c r="D189">
        <v>3</v>
      </c>
      <c r="E189">
        <v>51</v>
      </c>
      <c r="F189">
        <v>24</v>
      </c>
      <c r="G189">
        <v>12</v>
      </c>
      <c r="H189">
        <v>3</v>
      </c>
      <c r="I189">
        <v>17</v>
      </c>
      <c r="J189">
        <v>115</v>
      </c>
      <c r="K189">
        <v>32</v>
      </c>
      <c r="L189">
        <v>9</v>
      </c>
      <c r="M189">
        <v>26</v>
      </c>
      <c r="N189">
        <v>27</v>
      </c>
      <c r="O189">
        <v>1</v>
      </c>
      <c r="P189">
        <v>23</v>
      </c>
      <c r="Q189">
        <v>40</v>
      </c>
      <c r="R189">
        <v>187</v>
      </c>
      <c r="S189">
        <v>8</v>
      </c>
      <c r="T189">
        <v>187</v>
      </c>
      <c r="U189">
        <v>22</v>
      </c>
    </row>
    <row r="190" spans="1:21" x14ac:dyDescent="0.25">
      <c r="A190" t="s">
        <v>1121</v>
      </c>
      <c r="B190">
        <v>98</v>
      </c>
      <c r="C190">
        <v>1</v>
      </c>
      <c r="D190">
        <v>3</v>
      </c>
      <c r="E190">
        <v>51</v>
      </c>
      <c r="F190">
        <v>24</v>
      </c>
      <c r="G190">
        <v>12</v>
      </c>
      <c r="H190">
        <v>3</v>
      </c>
      <c r="I190">
        <v>17</v>
      </c>
      <c r="J190">
        <v>116</v>
      </c>
      <c r="K190">
        <v>32</v>
      </c>
      <c r="L190">
        <v>9</v>
      </c>
      <c r="M190">
        <v>27</v>
      </c>
      <c r="N190">
        <v>27</v>
      </c>
      <c r="O190">
        <v>1</v>
      </c>
      <c r="P190">
        <v>23</v>
      </c>
      <c r="Q190">
        <v>40</v>
      </c>
      <c r="R190">
        <v>188</v>
      </c>
      <c r="S190">
        <v>8</v>
      </c>
      <c r="T190">
        <v>188</v>
      </c>
      <c r="U190">
        <v>22</v>
      </c>
    </row>
    <row r="191" spans="1:21" x14ac:dyDescent="0.25">
      <c r="A191" t="s">
        <v>1122</v>
      </c>
      <c r="B191">
        <v>98</v>
      </c>
      <c r="C191">
        <v>1</v>
      </c>
      <c r="D191">
        <v>3</v>
      </c>
      <c r="E191">
        <v>52</v>
      </c>
      <c r="F191">
        <v>24</v>
      </c>
      <c r="G191">
        <v>12</v>
      </c>
      <c r="H191">
        <v>3</v>
      </c>
      <c r="I191">
        <v>17</v>
      </c>
      <c r="J191">
        <v>116</v>
      </c>
      <c r="K191">
        <v>32</v>
      </c>
      <c r="L191">
        <v>9</v>
      </c>
      <c r="M191">
        <v>27</v>
      </c>
      <c r="N191">
        <v>27</v>
      </c>
      <c r="O191">
        <v>1</v>
      </c>
      <c r="P191">
        <v>23</v>
      </c>
      <c r="Q191">
        <v>40</v>
      </c>
      <c r="R191">
        <v>189</v>
      </c>
      <c r="S191">
        <v>8</v>
      </c>
      <c r="T191">
        <v>189</v>
      </c>
      <c r="U191">
        <v>22</v>
      </c>
    </row>
    <row r="192" spans="1:21" x14ac:dyDescent="0.25">
      <c r="A192" t="s">
        <v>1123</v>
      </c>
      <c r="B192">
        <v>98</v>
      </c>
      <c r="C192">
        <v>1</v>
      </c>
      <c r="D192">
        <v>3</v>
      </c>
      <c r="E192">
        <v>52</v>
      </c>
      <c r="F192">
        <v>24</v>
      </c>
      <c r="G192">
        <v>12</v>
      </c>
      <c r="H192">
        <v>3</v>
      </c>
      <c r="I192">
        <v>17</v>
      </c>
      <c r="J192">
        <v>116</v>
      </c>
      <c r="K192">
        <v>32</v>
      </c>
      <c r="L192">
        <v>9</v>
      </c>
      <c r="M192">
        <v>27</v>
      </c>
      <c r="N192">
        <v>27</v>
      </c>
      <c r="O192">
        <v>1</v>
      </c>
      <c r="P192">
        <v>24</v>
      </c>
      <c r="Q192">
        <v>40</v>
      </c>
      <c r="R192">
        <v>190</v>
      </c>
      <c r="S192">
        <v>8</v>
      </c>
      <c r="T192">
        <v>190</v>
      </c>
      <c r="U192">
        <v>23</v>
      </c>
    </row>
    <row r="193" spans="1:21" x14ac:dyDescent="0.25">
      <c r="A193" t="s">
        <v>1124</v>
      </c>
      <c r="B193">
        <v>98</v>
      </c>
      <c r="C193">
        <v>1</v>
      </c>
      <c r="D193">
        <v>3</v>
      </c>
      <c r="E193">
        <v>52</v>
      </c>
      <c r="F193">
        <v>24</v>
      </c>
      <c r="G193">
        <v>12</v>
      </c>
      <c r="H193">
        <v>3</v>
      </c>
      <c r="I193">
        <v>17</v>
      </c>
      <c r="J193">
        <v>116</v>
      </c>
      <c r="K193">
        <v>33</v>
      </c>
      <c r="L193">
        <v>9</v>
      </c>
      <c r="M193">
        <v>27</v>
      </c>
      <c r="N193">
        <v>27</v>
      </c>
      <c r="O193">
        <v>1</v>
      </c>
      <c r="P193">
        <v>24</v>
      </c>
      <c r="Q193">
        <v>41</v>
      </c>
      <c r="R193">
        <v>191</v>
      </c>
      <c r="S193">
        <v>8</v>
      </c>
      <c r="T193">
        <v>191</v>
      </c>
      <c r="U193">
        <v>23</v>
      </c>
    </row>
    <row r="194" spans="1:21" x14ac:dyDescent="0.25">
      <c r="A194" t="s">
        <v>1125</v>
      </c>
      <c r="B194">
        <v>98</v>
      </c>
      <c r="C194">
        <v>1</v>
      </c>
      <c r="D194">
        <v>3</v>
      </c>
      <c r="E194">
        <v>53</v>
      </c>
      <c r="F194">
        <v>24</v>
      </c>
      <c r="G194">
        <v>12</v>
      </c>
      <c r="H194">
        <v>3</v>
      </c>
      <c r="I194">
        <v>17</v>
      </c>
      <c r="J194">
        <v>116</v>
      </c>
      <c r="K194">
        <v>34</v>
      </c>
      <c r="L194">
        <v>9</v>
      </c>
      <c r="M194">
        <v>27</v>
      </c>
      <c r="N194">
        <v>27</v>
      </c>
      <c r="O194">
        <v>1</v>
      </c>
      <c r="P194">
        <v>24</v>
      </c>
      <c r="Q194">
        <v>41</v>
      </c>
      <c r="R194">
        <v>192</v>
      </c>
      <c r="S194">
        <v>8</v>
      </c>
      <c r="T194">
        <v>192</v>
      </c>
      <c r="U194">
        <v>23</v>
      </c>
    </row>
    <row r="195" spans="1:21" x14ac:dyDescent="0.25">
      <c r="A195" t="s">
        <v>1126</v>
      </c>
      <c r="B195">
        <v>98</v>
      </c>
      <c r="C195">
        <v>1</v>
      </c>
      <c r="D195">
        <v>3</v>
      </c>
      <c r="E195">
        <v>53</v>
      </c>
      <c r="F195">
        <v>25</v>
      </c>
      <c r="G195">
        <v>13</v>
      </c>
      <c r="H195">
        <v>3</v>
      </c>
      <c r="I195">
        <v>17</v>
      </c>
      <c r="J195">
        <v>117</v>
      </c>
      <c r="K195">
        <v>34</v>
      </c>
      <c r="L195">
        <v>9</v>
      </c>
      <c r="M195">
        <v>27</v>
      </c>
      <c r="N195">
        <v>27</v>
      </c>
      <c r="O195">
        <v>1</v>
      </c>
      <c r="P195">
        <v>24</v>
      </c>
      <c r="Q195">
        <v>41</v>
      </c>
      <c r="R195">
        <v>193</v>
      </c>
      <c r="S195">
        <v>8</v>
      </c>
      <c r="T195">
        <v>193</v>
      </c>
      <c r="U195">
        <v>24</v>
      </c>
    </row>
    <row r="196" spans="1:21" x14ac:dyDescent="0.25">
      <c r="A196" t="s">
        <v>1127</v>
      </c>
      <c r="B196">
        <v>98</v>
      </c>
      <c r="C196">
        <v>1</v>
      </c>
      <c r="D196">
        <v>3</v>
      </c>
      <c r="E196">
        <v>53</v>
      </c>
      <c r="F196">
        <v>25</v>
      </c>
      <c r="G196">
        <v>13</v>
      </c>
      <c r="H196">
        <v>3</v>
      </c>
      <c r="I196">
        <v>17</v>
      </c>
      <c r="J196">
        <v>117</v>
      </c>
      <c r="K196">
        <v>34</v>
      </c>
      <c r="L196">
        <v>9</v>
      </c>
      <c r="M196">
        <v>27</v>
      </c>
      <c r="N196">
        <v>27</v>
      </c>
      <c r="O196">
        <v>1</v>
      </c>
      <c r="P196">
        <v>25</v>
      </c>
      <c r="Q196">
        <v>42</v>
      </c>
      <c r="R196">
        <v>194</v>
      </c>
      <c r="S196">
        <v>8</v>
      </c>
      <c r="T196">
        <v>194</v>
      </c>
      <c r="U196">
        <v>24</v>
      </c>
    </row>
    <row r="197" spans="1:21" x14ac:dyDescent="0.25">
      <c r="A197" t="s">
        <v>1128</v>
      </c>
      <c r="B197">
        <v>98</v>
      </c>
      <c r="C197">
        <v>1</v>
      </c>
      <c r="D197">
        <v>3</v>
      </c>
      <c r="E197">
        <v>54</v>
      </c>
      <c r="F197">
        <v>26</v>
      </c>
      <c r="G197">
        <v>13</v>
      </c>
      <c r="H197">
        <v>4</v>
      </c>
      <c r="I197">
        <v>17</v>
      </c>
      <c r="J197">
        <v>117</v>
      </c>
      <c r="K197">
        <v>35</v>
      </c>
      <c r="L197">
        <v>9</v>
      </c>
      <c r="M197">
        <v>27</v>
      </c>
      <c r="N197">
        <v>28</v>
      </c>
      <c r="O197">
        <v>1</v>
      </c>
      <c r="P197">
        <v>25</v>
      </c>
      <c r="Q197">
        <v>42</v>
      </c>
      <c r="R197">
        <v>195</v>
      </c>
      <c r="S197">
        <v>8</v>
      </c>
      <c r="T197">
        <v>195</v>
      </c>
      <c r="U197">
        <v>24</v>
      </c>
    </row>
    <row r="198" spans="1:21" x14ac:dyDescent="0.25">
      <c r="A198" t="s">
        <v>1129</v>
      </c>
      <c r="B198">
        <v>98</v>
      </c>
      <c r="C198">
        <v>1</v>
      </c>
      <c r="D198">
        <v>3</v>
      </c>
      <c r="E198">
        <v>54</v>
      </c>
      <c r="F198">
        <v>26</v>
      </c>
      <c r="G198">
        <v>13</v>
      </c>
      <c r="H198">
        <v>4</v>
      </c>
      <c r="I198">
        <v>17</v>
      </c>
      <c r="J198">
        <v>117</v>
      </c>
      <c r="K198">
        <v>35</v>
      </c>
      <c r="L198">
        <v>9</v>
      </c>
      <c r="M198">
        <v>27</v>
      </c>
      <c r="N198">
        <v>28</v>
      </c>
      <c r="O198">
        <v>1</v>
      </c>
      <c r="P198">
        <v>25</v>
      </c>
      <c r="Q198">
        <v>42</v>
      </c>
      <c r="R198">
        <v>196</v>
      </c>
      <c r="S198">
        <v>8</v>
      </c>
      <c r="T198">
        <v>196</v>
      </c>
      <c r="U198">
        <v>24</v>
      </c>
    </row>
    <row r="199" spans="1:21" x14ac:dyDescent="0.25">
      <c r="A199" t="s">
        <v>1130</v>
      </c>
      <c r="B199">
        <v>98</v>
      </c>
      <c r="C199">
        <v>1</v>
      </c>
      <c r="D199">
        <v>3</v>
      </c>
      <c r="E199">
        <v>55</v>
      </c>
      <c r="F199">
        <v>26</v>
      </c>
      <c r="G199">
        <v>13</v>
      </c>
      <c r="H199">
        <v>4</v>
      </c>
      <c r="I199">
        <v>17</v>
      </c>
      <c r="J199">
        <v>117</v>
      </c>
      <c r="K199">
        <v>35</v>
      </c>
      <c r="L199">
        <v>9</v>
      </c>
      <c r="M199">
        <v>27</v>
      </c>
      <c r="N199">
        <v>28</v>
      </c>
      <c r="O199">
        <v>1</v>
      </c>
      <c r="P199">
        <v>25</v>
      </c>
      <c r="Q199">
        <v>43</v>
      </c>
      <c r="R199">
        <v>197</v>
      </c>
      <c r="S199">
        <v>8</v>
      </c>
      <c r="T199">
        <v>197</v>
      </c>
      <c r="U199">
        <v>24</v>
      </c>
    </row>
    <row r="200" spans="1:21" x14ac:dyDescent="0.25">
      <c r="A200" t="s">
        <v>1131</v>
      </c>
      <c r="B200">
        <v>98</v>
      </c>
      <c r="C200">
        <v>1</v>
      </c>
      <c r="D200">
        <v>3</v>
      </c>
      <c r="E200">
        <v>56</v>
      </c>
      <c r="F200">
        <v>26</v>
      </c>
      <c r="G200">
        <v>13</v>
      </c>
      <c r="H200">
        <v>4</v>
      </c>
      <c r="I200">
        <v>17</v>
      </c>
      <c r="J200">
        <v>117</v>
      </c>
      <c r="K200">
        <v>35</v>
      </c>
      <c r="L200">
        <v>9</v>
      </c>
      <c r="M200">
        <v>27</v>
      </c>
      <c r="N200">
        <v>28</v>
      </c>
      <c r="O200">
        <v>1</v>
      </c>
      <c r="P200">
        <v>25</v>
      </c>
      <c r="Q200">
        <v>44</v>
      </c>
      <c r="R200">
        <v>198</v>
      </c>
      <c r="S200">
        <v>8</v>
      </c>
      <c r="T200">
        <v>198</v>
      </c>
      <c r="U200">
        <v>24</v>
      </c>
    </row>
    <row r="201" spans="1:21" x14ac:dyDescent="0.25">
      <c r="A201" t="s">
        <v>1132</v>
      </c>
      <c r="B201">
        <v>98</v>
      </c>
      <c r="C201">
        <v>1</v>
      </c>
      <c r="D201">
        <v>3</v>
      </c>
      <c r="E201">
        <v>56</v>
      </c>
      <c r="F201">
        <v>27</v>
      </c>
      <c r="G201">
        <v>13</v>
      </c>
      <c r="H201">
        <v>4</v>
      </c>
      <c r="I201">
        <v>17</v>
      </c>
      <c r="J201">
        <v>118</v>
      </c>
      <c r="K201">
        <v>36</v>
      </c>
      <c r="L201">
        <v>9</v>
      </c>
      <c r="M201">
        <v>27</v>
      </c>
      <c r="N201">
        <v>28</v>
      </c>
      <c r="O201">
        <v>1</v>
      </c>
      <c r="P201">
        <v>25</v>
      </c>
      <c r="Q201">
        <v>45</v>
      </c>
      <c r="R201">
        <v>199</v>
      </c>
      <c r="S201">
        <v>8</v>
      </c>
      <c r="T201">
        <v>199</v>
      </c>
      <c r="U201">
        <v>24</v>
      </c>
    </row>
    <row r="202" spans="1:21" x14ac:dyDescent="0.25">
      <c r="A202" t="s">
        <v>1133</v>
      </c>
      <c r="B202">
        <v>98</v>
      </c>
      <c r="C202">
        <v>1</v>
      </c>
      <c r="D202">
        <v>3</v>
      </c>
      <c r="E202">
        <v>56</v>
      </c>
      <c r="F202">
        <v>27</v>
      </c>
      <c r="G202">
        <v>14</v>
      </c>
      <c r="H202">
        <v>4</v>
      </c>
      <c r="I202">
        <v>17</v>
      </c>
      <c r="J202">
        <v>119</v>
      </c>
      <c r="K202">
        <v>36</v>
      </c>
      <c r="L202">
        <v>9</v>
      </c>
      <c r="M202">
        <v>27</v>
      </c>
      <c r="N202">
        <v>28</v>
      </c>
      <c r="O202">
        <v>1</v>
      </c>
      <c r="P202">
        <v>26</v>
      </c>
      <c r="Q202">
        <v>46</v>
      </c>
      <c r="R202">
        <v>200</v>
      </c>
      <c r="S202">
        <v>8</v>
      </c>
      <c r="T202">
        <v>200</v>
      </c>
      <c r="U202">
        <v>25</v>
      </c>
    </row>
    <row r="203" spans="1:21" x14ac:dyDescent="0.25">
      <c r="A203" t="s">
        <v>1134</v>
      </c>
      <c r="B203">
        <v>98</v>
      </c>
      <c r="C203">
        <v>1</v>
      </c>
      <c r="D203">
        <v>3</v>
      </c>
      <c r="E203">
        <v>57</v>
      </c>
      <c r="F203">
        <v>27</v>
      </c>
      <c r="G203">
        <v>14</v>
      </c>
      <c r="H203">
        <v>4</v>
      </c>
      <c r="I203">
        <v>17</v>
      </c>
      <c r="J203">
        <v>119</v>
      </c>
      <c r="K203">
        <v>36</v>
      </c>
      <c r="L203">
        <v>9</v>
      </c>
      <c r="M203">
        <v>27</v>
      </c>
      <c r="N203">
        <v>28</v>
      </c>
      <c r="O203">
        <v>1</v>
      </c>
      <c r="P203">
        <v>26</v>
      </c>
      <c r="Q203">
        <v>47</v>
      </c>
      <c r="R203">
        <v>201</v>
      </c>
      <c r="S203">
        <v>8</v>
      </c>
      <c r="T203">
        <v>201</v>
      </c>
      <c r="U203">
        <v>26</v>
      </c>
    </row>
    <row r="204" spans="1:21" x14ac:dyDescent="0.25">
      <c r="A204" t="s">
        <v>1135</v>
      </c>
      <c r="B204">
        <v>98</v>
      </c>
      <c r="C204">
        <v>1</v>
      </c>
      <c r="D204">
        <v>3</v>
      </c>
      <c r="E204">
        <v>58</v>
      </c>
      <c r="F204">
        <v>27</v>
      </c>
      <c r="G204">
        <v>14</v>
      </c>
      <c r="H204">
        <v>4</v>
      </c>
      <c r="I204">
        <v>17</v>
      </c>
      <c r="J204">
        <v>119</v>
      </c>
      <c r="K204">
        <v>37</v>
      </c>
      <c r="L204">
        <v>9</v>
      </c>
      <c r="M204">
        <v>28</v>
      </c>
      <c r="N204">
        <v>29</v>
      </c>
      <c r="O204">
        <v>1</v>
      </c>
      <c r="P204">
        <v>27</v>
      </c>
      <c r="Q204">
        <v>48</v>
      </c>
      <c r="R204">
        <v>202</v>
      </c>
      <c r="S204">
        <v>8</v>
      </c>
      <c r="T204">
        <v>202</v>
      </c>
      <c r="U204">
        <v>27</v>
      </c>
    </row>
    <row r="205" spans="1:21" x14ac:dyDescent="0.25">
      <c r="A205" t="s">
        <v>1136</v>
      </c>
      <c r="B205">
        <v>98</v>
      </c>
      <c r="C205">
        <v>1</v>
      </c>
      <c r="D205">
        <v>3</v>
      </c>
      <c r="E205">
        <v>58</v>
      </c>
      <c r="F205">
        <v>27</v>
      </c>
      <c r="G205">
        <v>14</v>
      </c>
      <c r="H205">
        <v>4</v>
      </c>
      <c r="I205">
        <v>17</v>
      </c>
      <c r="J205">
        <v>119</v>
      </c>
      <c r="K205">
        <v>37</v>
      </c>
      <c r="L205">
        <v>9</v>
      </c>
      <c r="M205">
        <v>28</v>
      </c>
      <c r="N205">
        <v>29</v>
      </c>
      <c r="O205">
        <v>1</v>
      </c>
      <c r="P205">
        <v>27</v>
      </c>
      <c r="Q205">
        <v>48</v>
      </c>
      <c r="R205">
        <v>203</v>
      </c>
      <c r="S205">
        <v>8</v>
      </c>
      <c r="T205">
        <v>203</v>
      </c>
      <c r="U205">
        <v>27</v>
      </c>
    </row>
    <row r="206" spans="1:21" x14ac:dyDescent="0.25">
      <c r="A206" t="s">
        <v>1137</v>
      </c>
      <c r="B206">
        <v>98</v>
      </c>
      <c r="C206">
        <v>1</v>
      </c>
      <c r="D206">
        <v>3</v>
      </c>
      <c r="E206">
        <v>59</v>
      </c>
      <c r="F206">
        <v>27</v>
      </c>
      <c r="G206">
        <v>14</v>
      </c>
      <c r="H206">
        <v>4</v>
      </c>
      <c r="I206">
        <v>17</v>
      </c>
      <c r="J206">
        <v>119</v>
      </c>
      <c r="K206">
        <v>37</v>
      </c>
      <c r="L206">
        <v>9</v>
      </c>
      <c r="M206">
        <v>28</v>
      </c>
      <c r="N206">
        <v>29</v>
      </c>
      <c r="O206">
        <v>1</v>
      </c>
      <c r="P206">
        <v>27</v>
      </c>
      <c r="Q206">
        <v>48</v>
      </c>
      <c r="R206">
        <v>204</v>
      </c>
      <c r="S206">
        <v>8</v>
      </c>
      <c r="T206">
        <v>204</v>
      </c>
      <c r="U206">
        <v>27</v>
      </c>
    </row>
    <row r="207" spans="1:21" x14ac:dyDescent="0.25">
      <c r="A207" t="s">
        <v>1138</v>
      </c>
      <c r="B207">
        <v>98</v>
      </c>
      <c r="C207">
        <v>1</v>
      </c>
      <c r="D207">
        <v>3</v>
      </c>
      <c r="E207">
        <v>59</v>
      </c>
      <c r="F207">
        <v>27</v>
      </c>
      <c r="G207">
        <v>14</v>
      </c>
      <c r="H207">
        <v>4</v>
      </c>
      <c r="I207">
        <v>17</v>
      </c>
      <c r="J207">
        <v>119</v>
      </c>
      <c r="K207">
        <v>37</v>
      </c>
      <c r="L207">
        <v>9</v>
      </c>
      <c r="M207">
        <v>28</v>
      </c>
      <c r="N207">
        <v>29</v>
      </c>
      <c r="O207">
        <v>1</v>
      </c>
      <c r="P207">
        <v>28</v>
      </c>
      <c r="Q207">
        <v>48</v>
      </c>
      <c r="R207">
        <v>205</v>
      </c>
      <c r="S207">
        <v>8</v>
      </c>
      <c r="T207">
        <v>205</v>
      </c>
      <c r="U207">
        <v>27</v>
      </c>
    </row>
    <row r="208" spans="1:21" x14ac:dyDescent="0.25">
      <c r="A208" t="s">
        <v>1139</v>
      </c>
      <c r="B208">
        <v>98</v>
      </c>
      <c r="C208">
        <v>1</v>
      </c>
      <c r="D208">
        <v>3</v>
      </c>
      <c r="E208">
        <v>59</v>
      </c>
      <c r="F208">
        <v>27</v>
      </c>
      <c r="G208">
        <v>14</v>
      </c>
      <c r="H208">
        <v>4</v>
      </c>
      <c r="I208">
        <v>18</v>
      </c>
      <c r="J208">
        <v>119</v>
      </c>
      <c r="K208">
        <v>37</v>
      </c>
      <c r="L208">
        <v>9</v>
      </c>
      <c r="M208">
        <v>28</v>
      </c>
      <c r="N208">
        <v>29</v>
      </c>
      <c r="O208">
        <v>1</v>
      </c>
      <c r="P208">
        <v>29</v>
      </c>
      <c r="Q208">
        <v>48</v>
      </c>
      <c r="R208">
        <v>206</v>
      </c>
      <c r="S208">
        <v>8</v>
      </c>
      <c r="T208">
        <v>206</v>
      </c>
      <c r="U208">
        <v>27</v>
      </c>
    </row>
    <row r="209" spans="1:21" x14ac:dyDescent="0.25">
      <c r="A209" t="s">
        <v>1140</v>
      </c>
      <c r="B209">
        <v>98</v>
      </c>
      <c r="C209">
        <v>1</v>
      </c>
      <c r="D209">
        <v>3</v>
      </c>
      <c r="E209">
        <v>59</v>
      </c>
      <c r="F209">
        <v>27</v>
      </c>
      <c r="G209">
        <v>14</v>
      </c>
      <c r="H209">
        <v>4</v>
      </c>
      <c r="I209">
        <v>18</v>
      </c>
      <c r="J209">
        <v>119</v>
      </c>
      <c r="K209">
        <v>37</v>
      </c>
      <c r="L209">
        <v>9</v>
      </c>
      <c r="M209">
        <v>28</v>
      </c>
      <c r="N209">
        <v>30</v>
      </c>
      <c r="O209">
        <v>1</v>
      </c>
      <c r="P209">
        <v>30</v>
      </c>
      <c r="Q209">
        <v>48</v>
      </c>
      <c r="R209">
        <v>207</v>
      </c>
      <c r="S209">
        <v>8</v>
      </c>
      <c r="T209">
        <v>207</v>
      </c>
      <c r="U209">
        <v>27</v>
      </c>
    </row>
    <row r="210" spans="1:21" x14ac:dyDescent="0.25">
      <c r="A210" t="s">
        <v>1141</v>
      </c>
      <c r="B210">
        <v>98</v>
      </c>
      <c r="C210">
        <v>1</v>
      </c>
      <c r="D210">
        <v>3</v>
      </c>
      <c r="E210">
        <v>59</v>
      </c>
      <c r="F210">
        <v>27</v>
      </c>
      <c r="G210">
        <v>15</v>
      </c>
      <c r="H210">
        <v>5</v>
      </c>
      <c r="I210">
        <v>18</v>
      </c>
      <c r="J210">
        <v>119</v>
      </c>
      <c r="K210">
        <v>38</v>
      </c>
      <c r="L210">
        <v>9</v>
      </c>
      <c r="M210">
        <v>28</v>
      </c>
      <c r="N210">
        <v>30</v>
      </c>
      <c r="O210">
        <v>1</v>
      </c>
      <c r="P210">
        <v>30</v>
      </c>
      <c r="Q210">
        <v>48</v>
      </c>
      <c r="R210">
        <v>208</v>
      </c>
      <c r="S210">
        <v>8</v>
      </c>
      <c r="T210">
        <v>208</v>
      </c>
      <c r="U210">
        <v>27</v>
      </c>
    </row>
    <row r="211" spans="1:21" x14ac:dyDescent="0.25">
      <c r="A211" t="s">
        <v>1142</v>
      </c>
      <c r="B211">
        <v>98</v>
      </c>
      <c r="C211">
        <v>1</v>
      </c>
      <c r="D211">
        <v>3</v>
      </c>
      <c r="E211">
        <v>59</v>
      </c>
      <c r="F211">
        <v>27</v>
      </c>
      <c r="G211">
        <v>15</v>
      </c>
      <c r="H211">
        <v>5</v>
      </c>
      <c r="I211">
        <v>18</v>
      </c>
      <c r="J211">
        <v>119</v>
      </c>
      <c r="K211">
        <v>38</v>
      </c>
      <c r="L211">
        <v>9</v>
      </c>
      <c r="M211">
        <v>28</v>
      </c>
      <c r="N211">
        <v>30</v>
      </c>
      <c r="O211">
        <v>1</v>
      </c>
      <c r="P211">
        <v>30</v>
      </c>
      <c r="Q211">
        <v>49</v>
      </c>
      <c r="R211">
        <v>209</v>
      </c>
      <c r="S211">
        <v>8</v>
      </c>
      <c r="T211">
        <v>209</v>
      </c>
      <c r="U211">
        <v>27</v>
      </c>
    </row>
    <row r="212" spans="1:21" x14ac:dyDescent="0.25">
      <c r="A212" t="s">
        <v>1143</v>
      </c>
      <c r="B212">
        <v>98</v>
      </c>
      <c r="C212">
        <v>1</v>
      </c>
      <c r="D212">
        <v>3</v>
      </c>
      <c r="E212">
        <v>60</v>
      </c>
      <c r="F212">
        <v>27</v>
      </c>
      <c r="G212">
        <v>15</v>
      </c>
      <c r="H212">
        <v>5</v>
      </c>
      <c r="I212">
        <v>18</v>
      </c>
      <c r="J212">
        <v>119</v>
      </c>
      <c r="K212">
        <v>38</v>
      </c>
      <c r="L212">
        <v>9</v>
      </c>
      <c r="M212">
        <v>28</v>
      </c>
      <c r="N212">
        <v>30</v>
      </c>
      <c r="O212">
        <v>1</v>
      </c>
      <c r="P212">
        <v>30</v>
      </c>
      <c r="Q212">
        <v>49</v>
      </c>
      <c r="R212">
        <v>210</v>
      </c>
      <c r="S212">
        <v>8</v>
      </c>
      <c r="T212">
        <v>210</v>
      </c>
      <c r="U212">
        <v>27</v>
      </c>
    </row>
    <row r="213" spans="1:21" x14ac:dyDescent="0.25">
      <c r="A213" t="s">
        <v>1144</v>
      </c>
      <c r="B213">
        <v>98</v>
      </c>
      <c r="C213">
        <v>1</v>
      </c>
      <c r="D213">
        <v>3</v>
      </c>
      <c r="E213">
        <v>61</v>
      </c>
      <c r="F213">
        <v>27</v>
      </c>
      <c r="G213">
        <v>15</v>
      </c>
      <c r="H213">
        <v>5</v>
      </c>
      <c r="I213">
        <v>18</v>
      </c>
      <c r="J213">
        <v>119</v>
      </c>
      <c r="K213">
        <v>38</v>
      </c>
      <c r="L213">
        <v>9</v>
      </c>
      <c r="M213">
        <v>28</v>
      </c>
      <c r="N213">
        <v>30</v>
      </c>
      <c r="O213">
        <v>1</v>
      </c>
      <c r="P213">
        <v>30</v>
      </c>
      <c r="Q213">
        <v>50</v>
      </c>
      <c r="R213">
        <v>211</v>
      </c>
      <c r="S213">
        <v>8</v>
      </c>
      <c r="T213">
        <v>211</v>
      </c>
      <c r="U213">
        <v>27</v>
      </c>
    </row>
    <row r="214" spans="1:21" x14ac:dyDescent="0.25">
      <c r="A214" t="s">
        <v>1145</v>
      </c>
      <c r="B214">
        <v>98</v>
      </c>
      <c r="C214">
        <v>1</v>
      </c>
      <c r="D214">
        <v>3</v>
      </c>
      <c r="E214">
        <v>61</v>
      </c>
      <c r="F214">
        <v>27</v>
      </c>
      <c r="G214">
        <v>15</v>
      </c>
      <c r="H214">
        <v>5</v>
      </c>
      <c r="I214">
        <v>18</v>
      </c>
      <c r="J214">
        <v>119</v>
      </c>
      <c r="K214">
        <v>38</v>
      </c>
      <c r="L214">
        <v>9</v>
      </c>
      <c r="M214">
        <v>28</v>
      </c>
      <c r="N214">
        <v>30</v>
      </c>
      <c r="O214">
        <v>1</v>
      </c>
      <c r="P214">
        <v>30</v>
      </c>
      <c r="Q214">
        <v>50</v>
      </c>
      <c r="R214">
        <v>212</v>
      </c>
      <c r="S214">
        <v>8</v>
      </c>
      <c r="T214">
        <v>212</v>
      </c>
      <c r="U214">
        <v>27</v>
      </c>
    </row>
    <row r="215" spans="1:21" x14ac:dyDescent="0.25">
      <c r="A215" t="s">
        <v>1146</v>
      </c>
      <c r="B215">
        <v>98</v>
      </c>
      <c r="C215">
        <v>1</v>
      </c>
      <c r="D215">
        <v>3</v>
      </c>
      <c r="E215">
        <v>61</v>
      </c>
      <c r="F215">
        <v>27</v>
      </c>
      <c r="G215">
        <v>15</v>
      </c>
      <c r="H215">
        <v>5</v>
      </c>
      <c r="I215">
        <v>18</v>
      </c>
      <c r="J215">
        <v>120</v>
      </c>
      <c r="K215">
        <v>38</v>
      </c>
      <c r="L215">
        <v>9</v>
      </c>
      <c r="M215">
        <v>28</v>
      </c>
      <c r="N215">
        <v>30</v>
      </c>
      <c r="O215">
        <v>1</v>
      </c>
      <c r="P215">
        <v>30</v>
      </c>
      <c r="Q215">
        <v>50</v>
      </c>
      <c r="R215">
        <v>213</v>
      </c>
      <c r="S215">
        <v>8</v>
      </c>
      <c r="T215">
        <v>213</v>
      </c>
      <c r="U215">
        <v>27</v>
      </c>
    </row>
    <row r="216" spans="1:21" x14ac:dyDescent="0.25">
      <c r="A216" t="s">
        <v>1147</v>
      </c>
      <c r="B216">
        <v>99</v>
      </c>
      <c r="C216">
        <v>1</v>
      </c>
      <c r="D216">
        <v>3</v>
      </c>
      <c r="E216">
        <v>62</v>
      </c>
      <c r="F216">
        <v>27</v>
      </c>
      <c r="G216">
        <v>15</v>
      </c>
      <c r="H216">
        <v>5</v>
      </c>
      <c r="I216">
        <v>19</v>
      </c>
      <c r="J216">
        <v>120</v>
      </c>
      <c r="K216">
        <v>39</v>
      </c>
      <c r="L216">
        <v>9</v>
      </c>
      <c r="M216">
        <v>28</v>
      </c>
      <c r="N216">
        <v>31</v>
      </c>
      <c r="O216">
        <v>1</v>
      </c>
      <c r="P216">
        <v>30</v>
      </c>
      <c r="Q216">
        <v>50</v>
      </c>
      <c r="R216">
        <v>214</v>
      </c>
      <c r="S216">
        <v>8</v>
      </c>
      <c r="T216">
        <v>214</v>
      </c>
      <c r="U216">
        <v>27</v>
      </c>
    </row>
    <row r="217" spans="1:21" x14ac:dyDescent="0.25">
      <c r="A217" t="s">
        <v>1148</v>
      </c>
      <c r="B217">
        <v>99</v>
      </c>
      <c r="C217">
        <v>2</v>
      </c>
      <c r="D217">
        <v>3</v>
      </c>
      <c r="E217">
        <v>62</v>
      </c>
      <c r="F217">
        <v>27</v>
      </c>
      <c r="G217">
        <v>15</v>
      </c>
      <c r="H217">
        <v>5</v>
      </c>
      <c r="I217">
        <v>19</v>
      </c>
      <c r="J217">
        <v>120</v>
      </c>
      <c r="K217">
        <v>39</v>
      </c>
      <c r="L217">
        <v>9</v>
      </c>
      <c r="M217">
        <v>28</v>
      </c>
      <c r="N217">
        <v>32</v>
      </c>
      <c r="O217">
        <v>1</v>
      </c>
      <c r="P217">
        <v>30</v>
      </c>
      <c r="Q217">
        <v>51</v>
      </c>
      <c r="R217">
        <v>215</v>
      </c>
      <c r="S217">
        <v>8</v>
      </c>
      <c r="T217">
        <v>215</v>
      </c>
      <c r="U217">
        <v>27</v>
      </c>
    </row>
    <row r="218" spans="1:21" x14ac:dyDescent="0.25">
      <c r="A218" t="s">
        <v>1149</v>
      </c>
      <c r="B218">
        <v>99</v>
      </c>
      <c r="C218">
        <v>2</v>
      </c>
      <c r="D218">
        <v>3</v>
      </c>
      <c r="E218">
        <v>63</v>
      </c>
      <c r="F218">
        <v>27</v>
      </c>
      <c r="G218">
        <v>15</v>
      </c>
      <c r="H218">
        <v>6</v>
      </c>
      <c r="I218">
        <v>19</v>
      </c>
      <c r="J218">
        <v>120</v>
      </c>
      <c r="K218">
        <v>39</v>
      </c>
      <c r="L218">
        <v>9</v>
      </c>
      <c r="M218">
        <v>28</v>
      </c>
      <c r="N218">
        <v>32</v>
      </c>
      <c r="O218">
        <v>1</v>
      </c>
      <c r="P218">
        <v>30</v>
      </c>
      <c r="Q218">
        <v>51</v>
      </c>
      <c r="R218">
        <v>216</v>
      </c>
      <c r="S218">
        <v>8</v>
      </c>
      <c r="T218">
        <v>216</v>
      </c>
      <c r="U218">
        <v>27</v>
      </c>
    </row>
    <row r="219" spans="1:21" x14ac:dyDescent="0.25">
      <c r="A219" t="s">
        <v>1150</v>
      </c>
      <c r="B219">
        <v>99</v>
      </c>
      <c r="C219">
        <v>2</v>
      </c>
      <c r="D219">
        <v>3</v>
      </c>
      <c r="E219">
        <v>63</v>
      </c>
      <c r="F219">
        <v>27</v>
      </c>
      <c r="G219">
        <v>15</v>
      </c>
      <c r="H219">
        <v>6</v>
      </c>
      <c r="I219">
        <v>19</v>
      </c>
      <c r="J219">
        <v>121</v>
      </c>
      <c r="K219">
        <v>39</v>
      </c>
      <c r="L219">
        <v>9</v>
      </c>
      <c r="M219">
        <v>28</v>
      </c>
      <c r="N219">
        <v>32</v>
      </c>
      <c r="O219">
        <v>1</v>
      </c>
      <c r="P219">
        <v>30</v>
      </c>
      <c r="Q219">
        <v>51</v>
      </c>
      <c r="R219">
        <v>217</v>
      </c>
      <c r="S219">
        <v>8</v>
      </c>
      <c r="T219">
        <v>217</v>
      </c>
      <c r="U219">
        <v>27</v>
      </c>
    </row>
    <row r="220" spans="1:21" x14ac:dyDescent="0.25">
      <c r="A220" t="s">
        <v>1151</v>
      </c>
      <c r="B220">
        <v>99</v>
      </c>
      <c r="C220">
        <v>2</v>
      </c>
      <c r="D220">
        <v>3</v>
      </c>
      <c r="E220">
        <v>64</v>
      </c>
      <c r="F220">
        <v>27</v>
      </c>
      <c r="G220">
        <v>15</v>
      </c>
      <c r="H220">
        <v>6</v>
      </c>
      <c r="I220">
        <v>19</v>
      </c>
      <c r="J220">
        <v>121</v>
      </c>
      <c r="K220">
        <v>39</v>
      </c>
      <c r="L220">
        <v>9</v>
      </c>
      <c r="M220">
        <v>29</v>
      </c>
      <c r="N220">
        <v>32</v>
      </c>
      <c r="O220">
        <v>1</v>
      </c>
      <c r="P220">
        <v>30</v>
      </c>
      <c r="Q220">
        <v>52</v>
      </c>
      <c r="R220">
        <v>218</v>
      </c>
      <c r="S220">
        <v>8</v>
      </c>
      <c r="T220">
        <v>218</v>
      </c>
      <c r="U220">
        <v>27</v>
      </c>
    </row>
    <row r="221" spans="1:21" x14ac:dyDescent="0.25">
      <c r="A221" t="s">
        <v>1152</v>
      </c>
      <c r="B221">
        <v>99</v>
      </c>
      <c r="C221">
        <v>2</v>
      </c>
      <c r="D221">
        <v>3</v>
      </c>
      <c r="E221">
        <v>64</v>
      </c>
      <c r="F221">
        <v>27</v>
      </c>
      <c r="G221">
        <v>15</v>
      </c>
      <c r="H221">
        <v>6</v>
      </c>
      <c r="I221">
        <v>19</v>
      </c>
      <c r="J221">
        <v>122</v>
      </c>
      <c r="K221">
        <v>40</v>
      </c>
      <c r="L221">
        <v>10</v>
      </c>
      <c r="M221">
        <v>29</v>
      </c>
      <c r="N221">
        <v>32</v>
      </c>
      <c r="O221">
        <v>1</v>
      </c>
      <c r="P221">
        <v>30</v>
      </c>
      <c r="Q221">
        <v>52</v>
      </c>
      <c r="R221">
        <v>219</v>
      </c>
      <c r="S221">
        <v>8</v>
      </c>
      <c r="T221">
        <v>219</v>
      </c>
      <c r="U221">
        <v>27</v>
      </c>
    </row>
    <row r="222" spans="1:21" x14ac:dyDescent="0.25">
      <c r="A222" t="s">
        <v>1153</v>
      </c>
      <c r="B222">
        <v>99</v>
      </c>
      <c r="C222">
        <v>2</v>
      </c>
      <c r="D222">
        <v>3</v>
      </c>
      <c r="E222">
        <v>65</v>
      </c>
      <c r="F222">
        <v>27</v>
      </c>
      <c r="G222">
        <v>15</v>
      </c>
      <c r="H222">
        <v>6</v>
      </c>
      <c r="I222">
        <v>19</v>
      </c>
      <c r="J222">
        <v>123</v>
      </c>
      <c r="K222">
        <v>40</v>
      </c>
      <c r="L222">
        <v>11</v>
      </c>
      <c r="M222">
        <v>29</v>
      </c>
      <c r="N222">
        <v>33</v>
      </c>
      <c r="O222">
        <v>1</v>
      </c>
      <c r="P222">
        <v>30</v>
      </c>
      <c r="Q222">
        <v>52</v>
      </c>
      <c r="R222">
        <v>220</v>
      </c>
      <c r="S222">
        <v>8</v>
      </c>
      <c r="T222">
        <v>220</v>
      </c>
      <c r="U222">
        <v>27</v>
      </c>
    </row>
    <row r="223" spans="1:21" x14ac:dyDescent="0.25">
      <c r="A223" t="s">
        <v>1154</v>
      </c>
      <c r="B223">
        <v>99</v>
      </c>
      <c r="C223">
        <v>2</v>
      </c>
      <c r="D223">
        <v>3</v>
      </c>
      <c r="E223">
        <v>66</v>
      </c>
      <c r="F223">
        <v>27</v>
      </c>
      <c r="G223">
        <v>15</v>
      </c>
      <c r="H223">
        <v>6</v>
      </c>
      <c r="I223">
        <v>19</v>
      </c>
      <c r="J223">
        <v>124</v>
      </c>
      <c r="K223">
        <v>40</v>
      </c>
      <c r="L223">
        <v>12</v>
      </c>
      <c r="M223">
        <v>29</v>
      </c>
      <c r="N223">
        <v>33</v>
      </c>
      <c r="O223">
        <v>1</v>
      </c>
      <c r="P223">
        <v>30</v>
      </c>
      <c r="Q223">
        <v>52</v>
      </c>
      <c r="R223">
        <v>221</v>
      </c>
      <c r="S223">
        <v>8</v>
      </c>
      <c r="T223">
        <v>221</v>
      </c>
      <c r="U223">
        <v>27</v>
      </c>
    </row>
    <row r="224" spans="1:21" x14ac:dyDescent="0.25">
      <c r="A224" t="s">
        <v>1155</v>
      </c>
      <c r="B224">
        <v>99</v>
      </c>
      <c r="C224">
        <v>2</v>
      </c>
      <c r="D224">
        <v>3</v>
      </c>
      <c r="E224">
        <v>66</v>
      </c>
      <c r="F224">
        <v>27</v>
      </c>
      <c r="G224">
        <v>15</v>
      </c>
      <c r="H224">
        <v>6</v>
      </c>
      <c r="I224">
        <v>19</v>
      </c>
      <c r="J224">
        <v>125</v>
      </c>
      <c r="K224">
        <v>40</v>
      </c>
      <c r="L224">
        <v>12</v>
      </c>
      <c r="M224">
        <v>29</v>
      </c>
      <c r="N224">
        <v>33</v>
      </c>
      <c r="O224">
        <v>1</v>
      </c>
      <c r="P224">
        <v>30</v>
      </c>
      <c r="Q224">
        <v>52</v>
      </c>
      <c r="R224">
        <v>222</v>
      </c>
      <c r="S224">
        <v>8</v>
      </c>
      <c r="T224">
        <v>222</v>
      </c>
      <c r="U224">
        <v>27</v>
      </c>
    </row>
    <row r="225" spans="1:21" x14ac:dyDescent="0.25">
      <c r="A225" t="s">
        <v>1156</v>
      </c>
      <c r="B225">
        <v>99</v>
      </c>
      <c r="C225">
        <v>2</v>
      </c>
      <c r="D225">
        <v>3</v>
      </c>
      <c r="E225">
        <v>66</v>
      </c>
      <c r="F225">
        <v>27</v>
      </c>
      <c r="G225">
        <v>15</v>
      </c>
      <c r="H225">
        <v>6</v>
      </c>
      <c r="I225">
        <v>19</v>
      </c>
      <c r="J225">
        <v>126</v>
      </c>
      <c r="K225">
        <v>41</v>
      </c>
      <c r="L225">
        <v>12</v>
      </c>
      <c r="M225">
        <v>29</v>
      </c>
      <c r="N225">
        <v>34</v>
      </c>
      <c r="O225">
        <v>1</v>
      </c>
      <c r="P225">
        <v>30</v>
      </c>
      <c r="Q225">
        <v>53</v>
      </c>
      <c r="R225">
        <v>223</v>
      </c>
      <c r="S225">
        <v>8</v>
      </c>
      <c r="T225">
        <v>223</v>
      </c>
      <c r="U225">
        <v>27</v>
      </c>
    </row>
    <row r="226" spans="1:21" x14ac:dyDescent="0.25">
      <c r="A226" t="s">
        <v>1157</v>
      </c>
      <c r="B226">
        <v>99</v>
      </c>
      <c r="C226">
        <v>2</v>
      </c>
      <c r="D226">
        <v>3</v>
      </c>
      <c r="E226">
        <v>66</v>
      </c>
      <c r="F226">
        <v>27</v>
      </c>
      <c r="G226">
        <v>15</v>
      </c>
      <c r="H226">
        <v>6</v>
      </c>
      <c r="I226">
        <v>19</v>
      </c>
      <c r="J226">
        <v>127</v>
      </c>
      <c r="K226">
        <v>41</v>
      </c>
      <c r="L226">
        <v>12</v>
      </c>
      <c r="M226">
        <v>29</v>
      </c>
      <c r="N226">
        <v>34</v>
      </c>
      <c r="O226">
        <v>1</v>
      </c>
      <c r="P226">
        <v>30</v>
      </c>
      <c r="Q226">
        <v>54</v>
      </c>
      <c r="R226">
        <v>224</v>
      </c>
      <c r="S226">
        <v>8</v>
      </c>
      <c r="T226">
        <v>224</v>
      </c>
      <c r="U226">
        <v>27</v>
      </c>
    </row>
    <row r="227" spans="1:21" x14ac:dyDescent="0.25">
      <c r="A227" t="s">
        <v>1158</v>
      </c>
      <c r="B227">
        <v>99</v>
      </c>
      <c r="C227">
        <v>3</v>
      </c>
      <c r="D227">
        <v>3</v>
      </c>
      <c r="E227">
        <v>66</v>
      </c>
      <c r="F227">
        <v>27</v>
      </c>
      <c r="G227">
        <v>15</v>
      </c>
      <c r="H227">
        <v>6</v>
      </c>
      <c r="I227">
        <v>19</v>
      </c>
      <c r="J227">
        <v>127</v>
      </c>
      <c r="K227">
        <v>41</v>
      </c>
      <c r="L227">
        <v>12</v>
      </c>
      <c r="M227">
        <v>29</v>
      </c>
      <c r="N227">
        <v>34</v>
      </c>
      <c r="O227">
        <v>1</v>
      </c>
      <c r="P227">
        <v>30</v>
      </c>
      <c r="Q227">
        <v>55</v>
      </c>
      <c r="R227">
        <v>225</v>
      </c>
      <c r="S227">
        <v>8</v>
      </c>
      <c r="T227">
        <v>225</v>
      </c>
      <c r="U227">
        <v>27</v>
      </c>
    </row>
    <row r="228" spans="1:21" x14ac:dyDescent="0.25">
      <c r="A228" t="s">
        <v>1159</v>
      </c>
      <c r="B228">
        <v>99</v>
      </c>
      <c r="C228">
        <v>3</v>
      </c>
      <c r="D228">
        <v>3</v>
      </c>
      <c r="E228">
        <v>66</v>
      </c>
      <c r="F228">
        <v>27</v>
      </c>
      <c r="G228">
        <v>15</v>
      </c>
      <c r="H228">
        <v>6</v>
      </c>
      <c r="I228">
        <v>19</v>
      </c>
      <c r="J228">
        <v>127</v>
      </c>
      <c r="K228">
        <v>41</v>
      </c>
      <c r="L228">
        <v>12</v>
      </c>
      <c r="M228">
        <v>29</v>
      </c>
      <c r="N228">
        <v>34</v>
      </c>
      <c r="O228">
        <v>1</v>
      </c>
      <c r="P228">
        <v>30</v>
      </c>
      <c r="Q228">
        <v>56</v>
      </c>
      <c r="R228">
        <v>226</v>
      </c>
      <c r="S228">
        <v>8</v>
      </c>
      <c r="T228">
        <v>226</v>
      </c>
      <c r="U228">
        <v>27</v>
      </c>
    </row>
    <row r="229" spans="1:21" x14ac:dyDescent="0.25">
      <c r="A229" t="s">
        <v>1160</v>
      </c>
      <c r="B229">
        <v>99</v>
      </c>
      <c r="C229">
        <v>3</v>
      </c>
      <c r="D229">
        <v>3</v>
      </c>
      <c r="E229">
        <v>66</v>
      </c>
      <c r="F229">
        <v>27</v>
      </c>
      <c r="G229">
        <v>15</v>
      </c>
      <c r="H229">
        <v>6</v>
      </c>
      <c r="I229">
        <v>19</v>
      </c>
      <c r="J229">
        <v>127</v>
      </c>
      <c r="K229">
        <v>41</v>
      </c>
      <c r="L229">
        <v>12</v>
      </c>
      <c r="M229">
        <v>29</v>
      </c>
      <c r="N229">
        <v>34</v>
      </c>
      <c r="O229">
        <v>1</v>
      </c>
      <c r="P229">
        <v>31</v>
      </c>
      <c r="Q229">
        <v>57</v>
      </c>
      <c r="R229">
        <v>227</v>
      </c>
      <c r="S229">
        <v>8</v>
      </c>
      <c r="T229">
        <v>227</v>
      </c>
      <c r="U229">
        <v>27</v>
      </c>
    </row>
    <row r="230" spans="1:21" x14ac:dyDescent="0.25">
      <c r="A230" t="s">
        <v>1161</v>
      </c>
      <c r="B230">
        <v>99</v>
      </c>
      <c r="C230">
        <v>3</v>
      </c>
      <c r="D230">
        <v>3</v>
      </c>
      <c r="E230">
        <v>66</v>
      </c>
      <c r="F230">
        <v>27</v>
      </c>
      <c r="G230">
        <v>15</v>
      </c>
      <c r="H230">
        <v>6</v>
      </c>
      <c r="I230">
        <v>19</v>
      </c>
      <c r="J230">
        <v>127</v>
      </c>
      <c r="K230">
        <v>41</v>
      </c>
      <c r="L230">
        <v>12</v>
      </c>
      <c r="M230">
        <v>29</v>
      </c>
      <c r="N230">
        <v>35</v>
      </c>
      <c r="O230">
        <v>1</v>
      </c>
      <c r="P230">
        <v>32</v>
      </c>
      <c r="Q230">
        <v>57</v>
      </c>
      <c r="R230">
        <v>228</v>
      </c>
      <c r="S230">
        <v>8</v>
      </c>
      <c r="T230">
        <v>228</v>
      </c>
      <c r="U230">
        <v>27</v>
      </c>
    </row>
    <row r="231" spans="1:21" x14ac:dyDescent="0.25">
      <c r="A231" t="s">
        <v>1162</v>
      </c>
      <c r="B231">
        <v>99</v>
      </c>
      <c r="C231">
        <v>3</v>
      </c>
      <c r="D231">
        <v>3</v>
      </c>
      <c r="E231">
        <v>66</v>
      </c>
      <c r="F231">
        <v>27</v>
      </c>
      <c r="G231">
        <v>15</v>
      </c>
      <c r="H231">
        <v>6</v>
      </c>
      <c r="I231">
        <v>19</v>
      </c>
      <c r="J231">
        <v>127</v>
      </c>
      <c r="K231">
        <v>41</v>
      </c>
      <c r="L231">
        <v>12</v>
      </c>
      <c r="M231">
        <v>29</v>
      </c>
      <c r="N231">
        <v>35</v>
      </c>
      <c r="O231">
        <v>1</v>
      </c>
      <c r="P231">
        <v>32</v>
      </c>
      <c r="Q231">
        <v>57</v>
      </c>
      <c r="R231">
        <v>229</v>
      </c>
      <c r="S231">
        <v>8</v>
      </c>
      <c r="T231">
        <v>229</v>
      </c>
      <c r="U231">
        <v>27</v>
      </c>
    </row>
    <row r="232" spans="1:21" x14ac:dyDescent="0.25">
      <c r="A232" t="s">
        <v>1163</v>
      </c>
      <c r="B232">
        <v>99</v>
      </c>
      <c r="C232">
        <v>3</v>
      </c>
      <c r="D232">
        <v>3</v>
      </c>
      <c r="E232">
        <v>67</v>
      </c>
      <c r="F232">
        <v>27</v>
      </c>
      <c r="G232">
        <v>15</v>
      </c>
      <c r="H232">
        <v>6</v>
      </c>
      <c r="I232">
        <v>19</v>
      </c>
      <c r="J232">
        <v>127</v>
      </c>
      <c r="K232">
        <v>42</v>
      </c>
      <c r="L232">
        <v>12</v>
      </c>
      <c r="M232">
        <v>29</v>
      </c>
      <c r="N232">
        <v>35</v>
      </c>
      <c r="O232">
        <v>1</v>
      </c>
      <c r="P232">
        <v>32</v>
      </c>
      <c r="Q232">
        <v>57</v>
      </c>
      <c r="R232">
        <v>230</v>
      </c>
      <c r="S232">
        <v>8</v>
      </c>
      <c r="T232">
        <v>230</v>
      </c>
      <c r="U232">
        <v>28</v>
      </c>
    </row>
    <row r="233" spans="1:21" x14ac:dyDescent="0.25">
      <c r="A233" t="s">
        <v>1164</v>
      </c>
      <c r="B233">
        <v>99</v>
      </c>
      <c r="C233">
        <v>3</v>
      </c>
      <c r="D233">
        <v>3</v>
      </c>
      <c r="E233">
        <v>68</v>
      </c>
      <c r="F233">
        <v>27</v>
      </c>
      <c r="G233">
        <v>15</v>
      </c>
      <c r="H233">
        <v>6</v>
      </c>
      <c r="I233">
        <v>19</v>
      </c>
      <c r="J233">
        <v>127</v>
      </c>
      <c r="K233">
        <v>42</v>
      </c>
      <c r="L233">
        <v>12</v>
      </c>
      <c r="M233">
        <v>29</v>
      </c>
      <c r="N233">
        <v>35</v>
      </c>
      <c r="O233">
        <v>1</v>
      </c>
      <c r="P233">
        <v>32</v>
      </c>
      <c r="Q233">
        <v>57</v>
      </c>
      <c r="R233">
        <v>231</v>
      </c>
      <c r="S233">
        <v>8</v>
      </c>
      <c r="T233">
        <v>231</v>
      </c>
      <c r="U233">
        <v>28</v>
      </c>
    </row>
    <row r="234" spans="1:21" x14ac:dyDescent="0.25">
      <c r="A234" t="s">
        <v>1165</v>
      </c>
      <c r="B234">
        <v>99</v>
      </c>
      <c r="C234">
        <v>3</v>
      </c>
      <c r="D234">
        <v>3</v>
      </c>
      <c r="E234">
        <v>69</v>
      </c>
      <c r="F234">
        <v>27</v>
      </c>
      <c r="G234">
        <v>15</v>
      </c>
      <c r="H234">
        <v>6</v>
      </c>
      <c r="I234">
        <v>19</v>
      </c>
      <c r="J234">
        <v>127</v>
      </c>
      <c r="K234">
        <v>42</v>
      </c>
      <c r="L234">
        <v>12</v>
      </c>
      <c r="M234">
        <v>29</v>
      </c>
      <c r="N234">
        <v>35</v>
      </c>
      <c r="O234">
        <v>1</v>
      </c>
      <c r="P234">
        <v>32</v>
      </c>
      <c r="Q234">
        <v>58</v>
      </c>
      <c r="R234">
        <v>232</v>
      </c>
      <c r="S234">
        <v>8</v>
      </c>
      <c r="T234">
        <v>232</v>
      </c>
      <c r="U234">
        <v>29</v>
      </c>
    </row>
    <row r="235" spans="1:21" x14ac:dyDescent="0.25">
      <c r="A235" t="s">
        <v>1166</v>
      </c>
      <c r="B235">
        <v>99</v>
      </c>
      <c r="C235">
        <v>3</v>
      </c>
      <c r="D235">
        <v>3</v>
      </c>
      <c r="E235">
        <v>69</v>
      </c>
      <c r="F235">
        <v>27</v>
      </c>
      <c r="G235">
        <v>16</v>
      </c>
      <c r="H235">
        <v>6</v>
      </c>
      <c r="I235">
        <v>19</v>
      </c>
      <c r="J235">
        <v>127</v>
      </c>
      <c r="K235">
        <v>42</v>
      </c>
      <c r="L235">
        <v>12</v>
      </c>
      <c r="M235">
        <v>29</v>
      </c>
      <c r="N235">
        <v>35</v>
      </c>
      <c r="O235">
        <v>1</v>
      </c>
      <c r="P235">
        <v>32</v>
      </c>
      <c r="Q235">
        <v>59</v>
      </c>
      <c r="R235">
        <v>233</v>
      </c>
      <c r="S235">
        <v>8</v>
      </c>
      <c r="T235">
        <v>233</v>
      </c>
      <c r="U235">
        <v>29</v>
      </c>
    </row>
    <row r="236" spans="1:21" x14ac:dyDescent="0.25">
      <c r="A236" t="s">
        <v>1167</v>
      </c>
      <c r="B236">
        <v>99</v>
      </c>
      <c r="C236">
        <v>3</v>
      </c>
      <c r="D236">
        <v>3</v>
      </c>
      <c r="E236">
        <v>70</v>
      </c>
      <c r="F236">
        <v>27</v>
      </c>
      <c r="G236">
        <v>16</v>
      </c>
      <c r="H236">
        <v>6</v>
      </c>
      <c r="I236">
        <v>19</v>
      </c>
      <c r="J236">
        <v>127</v>
      </c>
      <c r="K236">
        <v>42</v>
      </c>
      <c r="L236">
        <v>13</v>
      </c>
      <c r="M236">
        <v>29</v>
      </c>
      <c r="N236">
        <v>36</v>
      </c>
      <c r="O236">
        <v>1</v>
      </c>
      <c r="P236">
        <v>32</v>
      </c>
      <c r="Q236">
        <v>59</v>
      </c>
      <c r="R236">
        <v>234</v>
      </c>
      <c r="S236">
        <v>8</v>
      </c>
      <c r="T236">
        <v>234</v>
      </c>
      <c r="U236">
        <v>29</v>
      </c>
    </row>
    <row r="237" spans="1:21" x14ac:dyDescent="0.25">
      <c r="A237" t="s">
        <v>1168</v>
      </c>
      <c r="B237">
        <v>99</v>
      </c>
      <c r="C237">
        <v>3</v>
      </c>
      <c r="D237">
        <v>3</v>
      </c>
      <c r="E237">
        <v>71</v>
      </c>
      <c r="F237">
        <v>27</v>
      </c>
      <c r="G237">
        <v>16</v>
      </c>
      <c r="H237">
        <v>6</v>
      </c>
      <c r="I237">
        <v>20</v>
      </c>
      <c r="J237">
        <v>127</v>
      </c>
      <c r="K237">
        <v>42</v>
      </c>
      <c r="L237">
        <v>13</v>
      </c>
      <c r="M237">
        <v>29</v>
      </c>
      <c r="N237">
        <v>37</v>
      </c>
      <c r="O237">
        <v>1</v>
      </c>
      <c r="P237">
        <v>32</v>
      </c>
      <c r="Q237">
        <v>60</v>
      </c>
      <c r="R237">
        <v>235</v>
      </c>
      <c r="S237">
        <v>8</v>
      </c>
      <c r="T237">
        <v>235</v>
      </c>
      <c r="U237">
        <v>29</v>
      </c>
    </row>
    <row r="238" spans="1:21" x14ac:dyDescent="0.25">
      <c r="A238" t="s">
        <v>1169</v>
      </c>
      <c r="B238">
        <v>99</v>
      </c>
      <c r="C238">
        <v>3</v>
      </c>
      <c r="D238">
        <v>3</v>
      </c>
      <c r="E238">
        <v>71</v>
      </c>
      <c r="F238">
        <v>27</v>
      </c>
      <c r="G238">
        <v>16</v>
      </c>
      <c r="H238">
        <v>6</v>
      </c>
      <c r="I238">
        <v>20</v>
      </c>
      <c r="J238">
        <v>127</v>
      </c>
      <c r="K238">
        <v>42</v>
      </c>
      <c r="L238">
        <v>13</v>
      </c>
      <c r="M238">
        <v>29</v>
      </c>
      <c r="N238">
        <v>37</v>
      </c>
      <c r="O238">
        <v>1</v>
      </c>
      <c r="P238">
        <v>32</v>
      </c>
      <c r="Q238">
        <v>61</v>
      </c>
      <c r="R238">
        <v>236</v>
      </c>
      <c r="S238">
        <v>8</v>
      </c>
      <c r="T238">
        <v>236</v>
      </c>
      <c r="U238">
        <v>29</v>
      </c>
    </row>
    <row r="239" spans="1:21" x14ac:dyDescent="0.25">
      <c r="A239" t="s">
        <v>1170</v>
      </c>
      <c r="B239">
        <v>99</v>
      </c>
      <c r="C239">
        <v>3</v>
      </c>
      <c r="D239">
        <v>3</v>
      </c>
      <c r="E239">
        <v>72</v>
      </c>
      <c r="F239">
        <v>27</v>
      </c>
      <c r="G239">
        <v>16</v>
      </c>
      <c r="H239">
        <v>6</v>
      </c>
      <c r="I239">
        <v>20</v>
      </c>
      <c r="J239">
        <v>127</v>
      </c>
      <c r="K239">
        <v>42</v>
      </c>
      <c r="L239">
        <v>13</v>
      </c>
      <c r="M239">
        <v>29</v>
      </c>
      <c r="N239">
        <v>38</v>
      </c>
      <c r="O239">
        <v>1</v>
      </c>
      <c r="P239">
        <v>32</v>
      </c>
      <c r="Q239">
        <v>61</v>
      </c>
      <c r="R239">
        <v>237</v>
      </c>
      <c r="S239">
        <v>8</v>
      </c>
      <c r="T239">
        <v>237</v>
      </c>
      <c r="U239">
        <v>29</v>
      </c>
    </row>
    <row r="240" spans="1:21" x14ac:dyDescent="0.25">
      <c r="A240" t="s">
        <v>1171</v>
      </c>
      <c r="B240">
        <v>99</v>
      </c>
      <c r="C240">
        <v>3</v>
      </c>
      <c r="D240">
        <v>3</v>
      </c>
      <c r="E240">
        <v>72</v>
      </c>
      <c r="F240">
        <v>27</v>
      </c>
      <c r="G240">
        <v>16</v>
      </c>
      <c r="H240">
        <v>6</v>
      </c>
      <c r="I240">
        <v>20</v>
      </c>
      <c r="J240">
        <v>127</v>
      </c>
      <c r="K240">
        <v>42</v>
      </c>
      <c r="L240">
        <v>13</v>
      </c>
      <c r="M240">
        <v>29</v>
      </c>
      <c r="N240">
        <v>38</v>
      </c>
      <c r="O240">
        <v>1</v>
      </c>
      <c r="P240">
        <v>32</v>
      </c>
      <c r="Q240">
        <v>61</v>
      </c>
      <c r="R240">
        <v>238</v>
      </c>
      <c r="S240">
        <v>8</v>
      </c>
      <c r="T240">
        <v>238</v>
      </c>
      <c r="U240">
        <v>29</v>
      </c>
    </row>
    <row r="241" spans="1:21" x14ac:dyDescent="0.25">
      <c r="A241" t="s">
        <v>1172</v>
      </c>
      <c r="B241">
        <v>99</v>
      </c>
      <c r="C241">
        <v>3</v>
      </c>
      <c r="D241">
        <v>3</v>
      </c>
      <c r="E241">
        <v>72</v>
      </c>
      <c r="F241">
        <v>28</v>
      </c>
      <c r="G241">
        <v>17</v>
      </c>
      <c r="H241">
        <v>7</v>
      </c>
      <c r="I241">
        <v>20</v>
      </c>
      <c r="J241">
        <v>127</v>
      </c>
      <c r="K241">
        <v>42</v>
      </c>
      <c r="L241">
        <v>13</v>
      </c>
      <c r="M241">
        <v>29</v>
      </c>
      <c r="N241">
        <v>38</v>
      </c>
      <c r="O241">
        <v>1</v>
      </c>
      <c r="P241">
        <v>32</v>
      </c>
      <c r="Q241">
        <v>61</v>
      </c>
      <c r="R241">
        <v>239</v>
      </c>
      <c r="S241">
        <v>8</v>
      </c>
      <c r="T241">
        <v>239</v>
      </c>
      <c r="U241">
        <v>29</v>
      </c>
    </row>
    <row r="242" spans="1:21" x14ac:dyDescent="0.25">
      <c r="A242" t="s">
        <v>1173</v>
      </c>
      <c r="B242">
        <v>99</v>
      </c>
      <c r="C242">
        <v>3</v>
      </c>
      <c r="D242">
        <v>3</v>
      </c>
      <c r="E242">
        <v>73</v>
      </c>
      <c r="F242">
        <v>28</v>
      </c>
      <c r="G242">
        <v>18</v>
      </c>
      <c r="H242">
        <v>7</v>
      </c>
      <c r="I242">
        <v>20</v>
      </c>
      <c r="J242">
        <v>127</v>
      </c>
      <c r="K242">
        <v>43</v>
      </c>
      <c r="L242">
        <v>13</v>
      </c>
      <c r="M242">
        <v>29</v>
      </c>
      <c r="N242">
        <v>38</v>
      </c>
      <c r="O242">
        <v>1</v>
      </c>
      <c r="P242">
        <v>32</v>
      </c>
      <c r="Q242">
        <v>61</v>
      </c>
      <c r="R242">
        <v>240</v>
      </c>
      <c r="S242">
        <v>8</v>
      </c>
      <c r="T242">
        <v>240</v>
      </c>
      <c r="U242">
        <v>29</v>
      </c>
    </row>
    <row r="243" spans="1:21" x14ac:dyDescent="0.25">
      <c r="A243" t="s">
        <v>1174</v>
      </c>
      <c r="B243">
        <v>99</v>
      </c>
      <c r="C243">
        <v>3</v>
      </c>
      <c r="D243">
        <v>4</v>
      </c>
      <c r="E243">
        <v>74</v>
      </c>
      <c r="F243">
        <v>28</v>
      </c>
      <c r="G243">
        <v>19</v>
      </c>
      <c r="H243">
        <v>7</v>
      </c>
      <c r="I243">
        <v>20</v>
      </c>
      <c r="J243">
        <v>127</v>
      </c>
      <c r="K243">
        <v>43</v>
      </c>
      <c r="L243">
        <v>13</v>
      </c>
      <c r="M243">
        <v>29</v>
      </c>
      <c r="N243">
        <v>38</v>
      </c>
      <c r="O243">
        <v>1</v>
      </c>
      <c r="P243">
        <v>32</v>
      </c>
      <c r="Q243">
        <v>61</v>
      </c>
      <c r="R243">
        <v>241</v>
      </c>
      <c r="S243">
        <v>8</v>
      </c>
      <c r="T243">
        <v>241</v>
      </c>
      <c r="U243">
        <v>29</v>
      </c>
    </row>
    <row r="244" spans="1:21" x14ac:dyDescent="0.25">
      <c r="A244" t="s">
        <v>1175</v>
      </c>
      <c r="B244">
        <v>99</v>
      </c>
      <c r="C244">
        <v>3</v>
      </c>
      <c r="D244">
        <v>4</v>
      </c>
      <c r="E244">
        <v>75</v>
      </c>
      <c r="F244">
        <v>29</v>
      </c>
      <c r="G244">
        <v>20</v>
      </c>
      <c r="H244">
        <v>7</v>
      </c>
      <c r="I244">
        <v>20</v>
      </c>
      <c r="J244">
        <v>127</v>
      </c>
      <c r="K244">
        <v>43</v>
      </c>
      <c r="L244">
        <v>13</v>
      </c>
      <c r="M244">
        <v>29</v>
      </c>
      <c r="N244">
        <v>38</v>
      </c>
      <c r="O244">
        <v>1</v>
      </c>
      <c r="P244">
        <v>33</v>
      </c>
      <c r="Q244">
        <v>61</v>
      </c>
      <c r="R244">
        <v>242</v>
      </c>
      <c r="S244">
        <v>8</v>
      </c>
      <c r="T244">
        <v>242</v>
      </c>
      <c r="U244">
        <v>29</v>
      </c>
    </row>
    <row r="245" spans="1:21" x14ac:dyDescent="0.25">
      <c r="A245" t="s">
        <v>1176</v>
      </c>
      <c r="B245">
        <v>99</v>
      </c>
      <c r="C245">
        <v>3</v>
      </c>
      <c r="D245">
        <v>4</v>
      </c>
      <c r="E245">
        <v>76</v>
      </c>
      <c r="F245">
        <v>29</v>
      </c>
      <c r="G245">
        <v>21</v>
      </c>
      <c r="H245">
        <v>7</v>
      </c>
      <c r="I245">
        <v>20</v>
      </c>
      <c r="J245">
        <v>128</v>
      </c>
      <c r="K245">
        <v>44</v>
      </c>
      <c r="L245">
        <v>13</v>
      </c>
      <c r="M245">
        <v>29</v>
      </c>
      <c r="N245">
        <v>38</v>
      </c>
      <c r="O245">
        <v>1</v>
      </c>
      <c r="P245">
        <v>33</v>
      </c>
      <c r="Q245">
        <v>61</v>
      </c>
      <c r="R245">
        <v>243</v>
      </c>
      <c r="S245">
        <v>8</v>
      </c>
      <c r="T245">
        <v>243</v>
      </c>
      <c r="U245">
        <v>29</v>
      </c>
    </row>
    <row r="246" spans="1:21" x14ac:dyDescent="0.25">
      <c r="A246" t="s">
        <v>1177</v>
      </c>
      <c r="B246">
        <v>99</v>
      </c>
      <c r="C246">
        <v>3</v>
      </c>
      <c r="D246">
        <v>4</v>
      </c>
      <c r="E246">
        <v>76</v>
      </c>
      <c r="F246">
        <v>29</v>
      </c>
      <c r="G246">
        <v>22</v>
      </c>
      <c r="H246">
        <v>7</v>
      </c>
      <c r="I246">
        <v>20</v>
      </c>
      <c r="J246">
        <v>129</v>
      </c>
      <c r="K246">
        <v>44</v>
      </c>
      <c r="L246">
        <v>13</v>
      </c>
      <c r="M246">
        <v>29</v>
      </c>
      <c r="N246">
        <v>38</v>
      </c>
      <c r="O246">
        <v>1</v>
      </c>
      <c r="P246">
        <v>34</v>
      </c>
      <c r="Q246">
        <v>62</v>
      </c>
      <c r="R246">
        <v>244</v>
      </c>
      <c r="S246">
        <v>8</v>
      </c>
      <c r="T246">
        <v>244</v>
      </c>
      <c r="U246">
        <v>29</v>
      </c>
    </row>
    <row r="247" spans="1:21" x14ac:dyDescent="0.25">
      <c r="A247" t="s">
        <v>1178</v>
      </c>
      <c r="B247">
        <v>99</v>
      </c>
      <c r="C247">
        <v>3</v>
      </c>
      <c r="D247">
        <v>4</v>
      </c>
      <c r="E247">
        <v>76</v>
      </c>
      <c r="F247">
        <v>29</v>
      </c>
      <c r="G247">
        <v>22</v>
      </c>
      <c r="H247">
        <v>7</v>
      </c>
      <c r="I247">
        <v>20</v>
      </c>
      <c r="J247">
        <v>129</v>
      </c>
      <c r="K247">
        <v>44</v>
      </c>
      <c r="L247">
        <v>13</v>
      </c>
      <c r="M247">
        <v>29</v>
      </c>
      <c r="N247">
        <v>38</v>
      </c>
      <c r="O247">
        <v>1</v>
      </c>
      <c r="P247">
        <v>34</v>
      </c>
      <c r="Q247">
        <v>62</v>
      </c>
      <c r="R247">
        <v>245</v>
      </c>
      <c r="S247">
        <v>8</v>
      </c>
      <c r="T247">
        <v>245</v>
      </c>
      <c r="U247">
        <v>29</v>
      </c>
    </row>
    <row r="248" spans="1:21" x14ac:dyDescent="0.25">
      <c r="A248" t="s">
        <v>1179</v>
      </c>
      <c r="B248">
        <v>99</v>
      </c>
      <c r="C248">
        <v>4</v>
      </c>
      <c r="D248">
        <v>4</v>
      </c>
      <c r="E248">
        <v>77</v>
      </c>
      <c r="F248">
        <v>29</v>
      </c>
      <c r="G248">
        <v>22</v>
      </c>
      <c r="H248">
        <v>7</v>
      </c>
      <c r="I248">
        <v>20</v>
      </c>
      <c r="J248">
        <v>129</v>
      </c>
      <c r="K248">
        <v>44</v>
      </c>
      <c r="L248">
        <v>13</v>
      </c>
      <c r="M248">
        <v>29</v>
      </c>
      <c r="N248">
        <v>38</v>
      </c>
      <c r="O248">
        <v>1</v>
      </c>
      <c r="P248">
        <v>34</v>
      </c>
      <c r="Q248">
        <v>63</v>
      </c>
      <c r="R248">
        <v>246</v>
      </c>
      <c r="S248">
        <v>8</v>
      </c>
      <c r="T248">
        <v>246</v>
      </c>
      <c r="U248">
        <v>29</v>
      </c>
    </row>
    <row r="249" spans="1:21" x14ac:dyDescent="0.25">
      <c r="A249" t="s">
        <v>1180</v>
      </c>
      <c r="B249">
        <v>99</v>
      </c>
      <c r="C249">
        <v>4</v>
      </c>
      <c r="D249">
        <v>4</v>
      </c>
      <c r="E249">
        <v>77</v>
      </c>
      <c r="F249">
        <v>29</v>
      </c>
      <c r="G249">
        <v>22</v>
      </c>
      <c r="H249">
        <v>7</v>
      </c>
      <c r="I249">
        <v>20</v>
      </c>
      <c r="J249">
        <v>130</v>
      </c>
      <c r="K249">
        <v>44</v>
      </c>
      <c r="L249">
        <v>13</v>
      </c>
      <c r="M249">
        <v>29</v>
      </c>
      <c r="N249">
        <v>38</v>
      </c>
      <c r="O249">
        <v>1</v>
      </c>
      <c r="P249">
        <v>34</v>
      </c>
      <c r="Q249">
        <v>63</v>
      </c>
      <c r="R249">
        <v>247</v>
      </c>
      <c r="S249">
        <v>8</v>
      </c>
      <c r="T249">
        <v>247</v>
      </c>
      <c r="U249">
        <v>29</v>
      </c>
    </row>
    <row r="250" spans="1:21" x14ac:dyDescent="0.25">
      <c r="A250" t="s">
        <v>1181</v>
      </c>
      <c r="B250">
        <v>99</v>
      </c>
      <c r="C250">
        <v>4</v>
      </c>
      <c r="D250">
        <v>4</v>
      </c>
      <c r="E250">
        <v>78</v>
      </c>
      <c r="F250">
        <v>29</v>
      </c>
      <c r="G250">
        <v>22</v>
      </c>
      <c r="H250">
        <v>7</v>
      </c>
      <c r="I250">
        <v>20</v>
      </c>
      <c r="J250">
        <v>131</v>
      </c>
      <c r="K250">
        <v>45</v>
      </c>
      <c r="L250">
        <v>13</v>
      </c>
      <c r="M250">
        <v>29</v>
      </c>
      <c r="N250">
        <v>39</v>
      </c>
      <c r="O250">
        <v>1</v>
      </c>
      <c r="P250">
        <v>34</v>
      </c>
      <c r="Q250">
        <v>64</v>
      </c>
      <c r="R250">
        <v>248</v>
      </c>
      <c r="S250">
        <v>8</v>
      </c>
      <c r="T250">
        <v>248</v>
      </c>
      <c r="U250">
        <v>29</v>
      </c>
    </row>
    <row r="251" spans="1:21" x14ac:dyDescent="0.25">
      <c r="A251" t="s">
        <v>1182</v>
      </c>
      <c r="B251">
        <v>99</v>
      </c>
      <c r="C251">
        <v>4</v>
      </c>
      <c r="D251">
        <v>4</v>
      </c>
      <c r="E251">
        <v>78</v>
      </c>
      <c r="F251">
        <v>29</v>
      </c>
      <c r="G251">
        <v>22</v>
      </c>
      <c r="H251">
        <v>7</v>
      </c>
      <c r="I251">
        <v>20</v>
      </c>
      <c r="J251">
        <v>131</v>
      </c>
      <c r="K251">
        <v>45</v>
      </c>
      <c r="L251">
        <v>13</v>
      </c>
      <c r="M251">
        <v>29</v>
      </c>
      <c r="N251">
        <v>40</v>
      </c>
      <c r="O251">
        <v>1</v>
      </c>
      <c r="P251">
        <v>34</v>
      </c>
      <c r="Q251">
        <v>64</v>
      </c>
      <c r="R251">
        <v>249</v>
      </c>
      <c r="S251">
        <v>8</v>
      </c>
      <c r="T251">
        <v>249</v>
      </c>
      <c r="U251">
        <v>29</v>
      </c>
    </row>
    <row r="252" spans="1:21" x14ac:dyDescent="0.25">
      <c r="A252" t="s">
        <v>1183</v>
      </c>
      <c r="B252">
        <v>99</v>
      </c>
      <c r="C252">
        <v>4</v>
      </c>
      <c r="D252">
        <v>4</v>
      </c>
      <c r="E252">
        <v>78</v>
      </c>
      <c r="F252">
        <v>29</v>
      </c>
      <c r="G252">
        <v>23</v>
      </c>
      <c r="H252">
        <v>7</v>
      </c>
      <c r="I252">
        <v>21</v>
      </c>
      <c r="J252">
        <v>131</v>
      </c>
      <c r="K252">
        <v>45</v>
      </c>
      <c r="L252">
        <v>13</v>
      </c>
      <c r="M252">
        <v>29</v>
      </c>
      <c r="N252">
        <v>40</v>
      </c>
      <c r="O252">
        <v>1</v>
      </c>
      <c r="P252">
        <v>34</v>
      </c>
      <c r="Q252">
        <v>65</v>
      </c>
      <c r="R252">
        <v>250</v>
      </c>
      <c r="S252">
        <v>8</v>
      </c>
      <c r="T252">
        <v>250</v>
      </c>
      <c r="U252">
        <v>29</v>
      </c>
    </row>
    <row r="253" spans="1:21" x14ac:dyDescent="0.25">
      <c r="A253" t="s">
        <v>1184</v>
      </c>
      <c r="B253">
        <v>99</v>
      </c>
      <c r="C253">
        <v>4</v>
      </c>
      <c r="D253">
        <v>4</v>
      </c>
      <c r="E253">
        <v>79</v>
      </c>
      <c r="F253">
        <v>29</v>
      </c>
      <c r="G253">
        <v>23</v>
      </c>
      <c r="H253">
        <v>7</v>
      </c>
      <c r="I253">
        <v>21</v>
      </c>
      <c r="J253">
        <v>132</v>
      </c>
      <c r="K253">
        <v>45</v>
      </c>
      <c r="L253">
        <v>13</v>
      </c>
      <c r="M253">
        <v>29</v>
      </c>
      <c r="N253">
        <v>40</v>
      </c>
      <c r="O253">
        <v>1</v>
      </c>
      <c r="P253">
        <v>34</v>
      </c>
      <c r="Q253">
        <v>65</v>
      </c>
      <c r="R253">
        <v>251</v>
      </c>
      <c r="S253">
        <v>8</v>
      </c>
      <c r="T253">
        <v>251</v>
      </c>
      <c r="U253">
        <v>29</v>
      </c>
    </row>
    <row r="254" spans="1:21" x14ac:dyDescent="0.25">
      <c r="A254" t="s">
        <v>1185</v>
      </c>
      <c r="B254">
        <v>99</v>
      </c>
      <c r="C254">
        <v>4</v>
      </c>
      <c r="D254">
        <v>4</v>
      </c>
      <c r="E254">
        <v>79</v>
      </c>
      <c r="F254">
        <v>29</v>
      </c>
      <c r="G254">
        <v>23</v>
      </c>
      <c r="H254">
        <v>7</v>
      </c>
      <c r="I254">
        <v>21</v>
      </c>
      <c r="J254">
        <v>133</v>
      </c>
      <c r="K254">
        <v>45</v>
      </c>
      <c r="L254">
        <v>13</v>
      </c>
      <c r="M254">
        <v>29</v>
      </c>
      <c r="N254">
        <v>40</v>
      </c>
      <c r="O254">
        <v>1</v>
      </c>
      <c r="P254">
        <v>34</v>
      </c>
      <c r="Q254">
        <v>65</v>
      </c>
      <c r="R254">
        <v>252</v>
      </c>
      <c r="S254">
        <v>8</v>
      </c>
      <c r="T254">
        <v>252</v>
      </c>
      <c r="U254">
        <v>29</v>
      </c>
    </row>
    <row r="255" spans="1:21" x14ac:dyDescent="0.25">
      <c r="A255" t="s">
        <v>1186</v>
      </c>
      <c r="B255">
        <v>99</v>
      </c>
      <c r="C255">
        <v>4</v>
      </c>
      <c r="D255">
        <v>4</v>
      </c>
      <c r="E255">
        <v>79</v>
      </c>
      <c r="F255">
        <v>29</v>
      </c>
      <c r="G255">
        <v>23</v>
      </c>
      <c r="H255">
        <v>7</v>
      </c>
      <c r="I255">
        <v>21</v>
      </c>
      <c r="J255">
        <v>134</v>
      </c>
      <c r="K255">
        <v>45</v>
      </c>
      <c r="L255">
        <v>13</v>
      </c>
      <c r="M255">
        <v>29</v>
      </c>
      <c r="N255">
        <v>40</v>
      </c>
      <c r="O255">
        <v>1</v>
      </c>
      <c r="P255">
        <v>34</v>
      </c>
      <c r="Q255">
        <v>66</v>
      </c>
      <c r="R255">
        <v>253</v>
      </c>
      <c r="S255">
        <v>8</v>
      </c>
      <c r="T255">
        <v>253</v>
      </c>
      <c r="U255">
        <v>29</v>
      </c>
    </row>
    <row r="256" spans="1:21" x14ac:dyDescent="0.25">
      <c r="A256" t="s">
        <v>1187</v>
      </c>
      <c r="B256">
        <v>99</v>
      </c>
      <c r="C256">
        <v>4</v>
      </c>
      <c r="D256">
        <v>4</v>
      </c>
      <c r="E256">
        <v>80</v>
      </c>
      <c r="F256">
        <v>29</v>
      </c>
      <c r="G256">
        <v>23</v>
      </c>
      <c r="H256">
        <v>7</v>
      </c>
      <c r="I256">
        <v>21</v>
      </c>
      <c r="J256">
        <v>134</v>
      </c>
      <c r="K256">
        <v>45</v>
      </c>
      <c r="L256">
        <v>13</v>
      </c>
      <c r="M256">
        <v>29</v>
      </c>
      <c r="N256">
        <v>40</v>
      </c>
      <c r="O256">
        <v>1</v>
      </c>
      <c r="P256">
        <v>34</v>
      </c>
      <c r="Q256">
        <v>67</v>
      </c>
      <c r="R256">
        <v>254</v>
      </c>
      <c r="S256">
        <v>8</v>
      </c>
      <c r="T256">
        <v>254</v>
      </c>
      <c r="U256">
        <v>29</v>
      </c>
    </row>
    <row r="257" spans="1:21" x14ac:dyDescent="0.25">
      <c r="A257" t="s">
        <v>1188</v>
      </c>
      <c r="B257">
        <v>99</v>
      </c>
      <c r="C257">
        <v>4</v>
      </c>
      <c r="D257">
        <v>4</v>
      </c>
      <c r="E257">
        <v>80</v>
      </c>
      <c r="F257">
        <v>30</v>
      </c>
      <c r="G257">
        <v>23</v>
      </c>
      <c r="H257">
        <v>7</v>
      </c>
      <c r="I257">
        <v>21</v>
      </c>
      <c r="J257">
        <v>135</v>
      </c>
      <c r="K257">
        <v>45</v>
      </c>
      <c r="L257">
        <v>14</v>
      </c>
      <c r="M257">
        <v>29</v>
      </c>
      <c r="N257">
        <v>41</v>
      </c>
      <c r="O257">
        <v>1</v>
      </c>
      <c r="P257">
        <v>35</v>
      </c>
      <c r="Q257">
        <v>68</v>
      </c>
      <c r="R257">
        <v>255</v>
      </c>
      <c r="S257">
        <v>8</v>
      </c>
      <c r="T257">
        <v>255</v>
      </c>
      <c r="U257">
        <v>29</v>
      </c>
    </row>
    <row r="258" spans="1:21" x14ac:dyDescent="0.25">
      <c r="A258" t="s">
        <v>1189</v>
      </c>
      <c r="B258">
        <v>99</v>
      </c>
      <c r="C258">
        <v>4</v>
      </c>
      <c r="D258">
        <v>4</v>
      </c>
      <c r="E258">
        <v>80</v>
      </c>
      <c r="F258">
        <v>31</v>
      </c>
      <c r="G258">
        <v>23</v>
      </c>
      <c r="H258">
        <v>7</v>
      </c>
      <c r="I258">
        <v>22</v>
      </c>
      <c r="J258">
        <v>136</v>
      </c>
      <c r="K258">
        <v>45</v>
      </c>
      <c r="L258">
        <v>14</v>
      </c>
      <c r="M258">
        <v>29</v>
      </c>
      <c r="N258">
        <v>41</v>
      </c>
      <c r="O258">
        <v>1</v>
      </c>
      <c r="P258">
        <v>35</v>
      </c>
      <c r="Q258">
        <v>68</v>
      </c>
      <c r="R258">
        <v>256</v>
      </c>
      <c r="S258">
        <v>8</v>
      </c>
      <c r="T258">
        <v>256</v>
      </c>
      <c r="U258">
        <v>29</v>
      </c>
    </row>
    <row r="259" spans="1:21" x14ac:dyDescent="0.25">
      <c r="A259" t="s">
        <v>1190</v>
      </c>
      <c r="B259">
        <v>99</v>
      </c>
      <c r="C259">
        <v>4</v>
      </c>
      <c r="D259">
        <v>4</v>
      </c>
      <c r="E259">
        <v>80</v>
      </c>
      <c r="F259">
        <v>31</v>
      </c>
      <c r="G259">
        <v>23</v>
      </c>
      <c r="H259">
        <v>7</v>
      </c>
      <c r="I259">
        <v>22</v>
      </c>
      <c r="J259">
        <v>136</v>
      </c>
      <c r="K259">
        <v>45</v>
      </c>
      <c r="L259">
        <v>14</v>
      </c>
      <c r="M259">
        <v>29</v>
      </c>
      <c r="N259">
        <v>41</v>
      </c>
      <c r="O259">
        <v>1</v>
      </c>
      <c r="P259">
        <v>35</v>
      </c>
      <c r="Q259">
        <v>69</v>
      </c>
      <c r="R259">
        <v>257</v>
      </c>
      <c r="S259">
        <v>8</v>
      </c>
      <c r="T259">
        <v>257</v>
      </c>
      <c r="U259">
        <v>29</v>
      </c>
    </row>
    <row r="260" spans="1:21" x14ac:dyDescent="0.25">
      <c r="A260" t="s">
        <v>1191</v>
      </c>
      <c r="B260">
        <v>99</v>
      </c>
      <c r="C260">
        <v>4</v>
      </c>
      <c r="D260">
        <v>4</v>
      </c>
      <c r="E260">
        <v>81</v>
      </c>
      <c r="F260">
        <v>31</v>
      </c>
      <c r="G260">
        <v>24</v>
      </c>
      <c r="H260">
        <v>7</v>
      </c>
      <c r="I260">
        <v>22</v>
      </c>
      <c r="J260">
        <v>137</v>
      </c>
      <c r="K260">
        <v>46</v>
      </c>
      <c r="L260">
        <v>14</v>
      </c>
      <c r="M260">
        <v>29</v>
      </c>
      <c r="N260">
        <v>42</v>
      </c>
      <c r="O260">
        <v>1</v>
      </c>
      <c r="P260">
        <v>35</v>
      </c>
      <c r="Q260">
        <v>70</v>
      </c>
      <c r="R260">
        <v>258</v>
      </c>
      <c r="S260">
        <v>8</v>
      </c>
      <c r="T260">
        <v>258</v>
      </c>
      <c r="U260">
        <v>29</v>
      </c>
    </row>
    <row r="261" spans="1:21" x14ac:dyDescent="0.25">
      <c r="A261" t="s">
        <v>1192</v>
      </c>
      <c r="B261">
        <v>99</v>
      </c>
      <c r="C261">
        <v>4</v>
      </c>
      <c r="D261">
        <v>4</v>
      </c>
      <c r="E261">
        <v>81</v>
      </c>
      <c r="F261">
        <v>31</v>
      </c>
      <c r="G261">
        <v>24</v>
      </c>
      <c r="H261">
        <v>7</v>
      </c>
      <c r="I261">
        <v>22</v>
      </c>
      <c r="J261">
        <v>137</v>
      </c>
      <c r="K261">
        <v>46</v>
      </c>
      <c r="L261">
        <v>14</v>
      </c>
      <c r="M261">
        <v>29</v>
      </c>
      <c r="N261">
        <v>42</v>
      </c>
      <c r="O261">
        <v>1</v>
      </c>
      <c r="P261">
        <v>35</v>
      </c>
      <c r="Q261">
        <v>71</v>
      </c>
      <c r="R261">
        <v>259</v>
      </c>
      <c r="S261">
        <v>8</v>
      </c>
      <c r="T261">
        <v>259</v>
      </c>
      <c r="U261">
        <v>29</v>
      </c>
    </row>
    <row r="262" spans="1:21" x14ac:dyDescent="0.25">
      <c r="A262" t="s">
        <v>1193</v>
      </c>
      <c r="B262">
        <v>99</v>
      </c>
      <c r="C262">
        <v>4</v>
      </c>
      <c r="D262">
        <v>4</v>
      </c>
      <c r="E262">
        <v>82</v>
      </c>
      <c r="F262">
        <v>31</v>
      </c>
      <c r="G262">
        <v>24</v>
      </c>
      <c r="H262">
        <v>7</v>
      </c>
      <c r="I262">
        <v>22</v>
      </c>
      <c r="J262">
        <v>137</v>
      </c>
      <c r="K262">
        <v>46</v>
      </c>
      <c r="L262">
        <v>14</v>
      </c>
      <c r="M262">
        <v>29</v>
      </c>
      <c r="N262">
        <v>43</v>
      </c>
      <c r="O262">
        <v>1</v>
      </c>
      <c r="P262">
        <v>35</v>
      </c>
      <c r="Q262">
        <v>71</v>
      </c>
      <c r="R262">
        <v>260</v>
      </c>
      <c r="S262">
        <v>8</v>
      </c>
      <c r="T262">
        <v>260</v>
      </c>
      <c r="U262">
        <v>30</v>
      </c>
    </row>
    <row r="263" spans="1:21" x14ac:dyDescent="0.25">
      <c r="A263" t="s">
        <v>1194</v>
      </c>
      <c r="B263">
        <v>99</v>
      </c>
      <c r="C263">
        <v>4</v>
      </c>
      <c r="D263">
        <v>4</v>
      </c>
      <c r="E263">
        <v>83</v>
      </c>
      <c r="F263">
        <v>31</v>
      </c>
      <c r="G263">
        <v>25</v>
      </c>
      <c r="H263">
        <v>7</v>
      </c>
      <c r="I263">
        <v>22</v>
      </c>
      <c r="J263">
        <v>137</v>
      </c>
      <c r="K263">
        <v>47</v>
      </c>
      <c r="L263">
        <v>14</v>
      </c>
      <c r="M263">
        <v>29</v>
      </c>
      <c r="N263">
        <v>44</v>
      </c>
      <c r="O263">
        <v>1</v>
      </c>
      <c r="P263">
        <v>35</v>
      </c>
      <c r="Q263">
        <v>72</v>
      </c>
      <c r="R263">
        <v>261</v>
      </c>
      <c r="S263">
        <v>8</v>
      </c>
      <c r="T263">
        <v>261</v>
      </c>
      <c r="U263">
        <v>30</v>
      </c>
    </row>
    <row r="264" spans="1:21" x14ac:dyDescent="0.25">
      <c r="A264" t="s">
        <v>1195</v>
      </c>
      <c r="B264">
        <v>99</v>
      </c>
      <c r="C264">
        <v>4</v>
      </c>
      <c r="D264">
        <v>4</v>
      </c>
      <c r="E264">
        <v>83</v>
      </c>
      <c r="F264">
        <v>31</v>
      </c>
      <c r="G264">
        <v>26</v>
      </c>
      <c r="H264">
        <v>7</v>
      </c>
      <c r="I264">
        <v>22</v>
      </c>
      <c r="J264">
        <v>138</v>
      </c>
      <c r="K264">
        <v>47</v>
      </c>
      <c r="L264">
        <v>14</v>
      </c>
      <c r="M264">
        <v>29</v>
      </c>
      <c r="N264">
        <v>44</v>
      </c>
      <c r="O264">
        <v>1</v>
      </c>
      <c r="P264">
        <v>36</v>
      </c>
      <c r="Q264">
        <v>73</v>
      </c>
      <c r="R264">
        <v>262</v>
      </c>
      <c r="S264">
        <v>8</v>
      </c>
      <c r="T264">
        <v>262</v>
      </c>
      <c r="U264">
        <v>30</v>
      </c>
    </row>
    <row r="265" spans="1:21" x14ac:dyDescent="0.25">
      <c r="A265" t="s">
        <v>1196</v>
      </c>
      <c r="B265">
        <v>99</v>
      </c>
      <c r="C265">
        <v>4</v>
      </c>
      <c r="D265">
        <v>4</v>
      </c>
      <c r="E265">
        <v>84</v>
      </c>
      <c r="F265">
        <v>31</v>
      </c>
      <c r="G265">
        <v>27</v>
      </c>
      <c r="H265">
        <v>7</v>
      </c>
      <c r="I265">
        <v>22</v>
      </c>
      <c r="J265">
        <v>139</v>
      </c>
      <c r="K265">
        <v>48</v>
      </c>
      <c r="L265">
        <v>14</v>
      </c>
      <c r="M265">
        <v>29</v>
      </c>
      <c r="N265">
        <v>44</v>
      </c>
      <c r="O265">
        <v>1</v>
      </c>
      <c r="P265">
        <v>37</v>
      </c>
      <c r="Q265">
        <v>74</v>
      </c>
      <c r="R265">
        <v>263</v>
      </c>
      <c r="S265">
        <v>8</v>
      </c>
      <c r="T265">
        <v>263</v>
      </c>
      <c r="U265">
        <v>30</v>
      </c>
    </row>
    <row r="266" spans="1:21" x14ac:dyDescent="0.25">
      <c r="A266" t="s">
        <v>1197</v>
      </c>
      <c r="B266">
        <v>99</v>
      </c>
      <c r="C266">
        <v>4</v>
      </c>
      <c r="D266">
        <v>4</v>
      </c>
      <c r="E266">
        <v>84</v>
      </c>
      <c r="F266">
        <v>31</v>
      </c>
      <c r="G266">
        <v>28</v>
      </c>
      <c r="H266">
        <v>7</v>
      </c>
      <c r="I266">
        <v>22</v>
      </c>
      <c r="J266">
        <v>139</v>
      </c>
      <c r="K266">
        <v>48</v>
      </c>
      <c r="L266">
        <v>14</v>
      </c>
      <c r="M266">
        <v>30</v>
      </c>
      <c r="N266">
        <v>44</v>
      </c>
      <c r="O266">
        <v>1</v>
      </c>
      <c r="P266">
        <v>37</v>
      </c>
      <c r="Q266">
        <v>74</v>
      </c>
      <c r="R266">
        <v>264</v>
      </c>
      <c r="S266">
        <v>8</v>
      </c>
      <c r="T266">
        <v>264</v>
      </c>
      <c r="U266">
        <v>30</v>
      </c>
    </row>
    <row r="267" spans="1:21" x14ac:dyDescent="0.25">
      <c r="A267" t="s">
        <v>1198</v>
      </c>
      <c r="B267">
        <v>99</v>
      </c>
      <c r="C267">
        <v>4</v>
      </c>
      <c r="D267">
        <v>4</v>
      </c>
      <c r="E267">
        <v>85</v>
      </c>
      <c r="F267">
        <v>31</v>
      </c>
      <c r="G267">
        <v>29</v>
      </c>
      <c r="H267">
        <v>7</v>
      </c>
      <c r="I267">
        <v>22</v>
      </c>
      <c r="J267">
        <v>139</v>
      </c>
      <c r="K267">
        <v>48</v>
      </c>
      <c r="L267">
        <v>14</v>
      </c>
      <c r="M267">
        <v>30</v>
      </c>
      <c r="N267">
        <v>44</v>
      </c>
      <c r="O267">
        <v>1</v>
      </c>
      <c r="P267">
        <v>38</v>
      </c>
      <c r="Q267">
        <v>74</v>
      </c>
      <c r="R267">
        <v>265</v>
      </c>
      <c r="S267">
        <v>8</v>
      </c>
      <c r="T267">
        <v>265</v>
      </c>
      <c r="U267">
        <v>30</v>
      </c>
    </row>
    <row r="268" spans="1:21" x14ac:dyDescent="0.25">
      <c r="A268" t="s">
        <v>1199</v>
      </c>
      <c r="B268">
        <v>99</v>
      </c>
      <c r="C268">
        <v>4</v>
      </c>
      <c r="D268">
        <v>4</v>
      </c>
      <c r="E268">
        <v>85</v>
      </c>
      <c r="F268">
        <v>31</v>
      </c>
      <c r="G268">
        <v>29</v>
      </c>
      <c r="H268">
        <v>7</v>
      </c>
      <c r="I268">
        <v>22</v>
      </c>
      <c r="J268">
        <v>139</v>
      </c>
      <c r="K268">
        <v>48</v>
      </c>
      <c r="L268">
        <v>14</v>
      </c>
      <c r="M268">
        <v>30</v>
      </c>
      <c r="N268">
        <v>44</v>
      </c>
      <c r="O268">
        <v>1</v>
      </c>
      <c r="P268">
        <v>38</v>
      </c>
      <c r="Q268">
        <v>74</v>
      </c>
      <c r="R268">
        <v>266</v>
      </c>
      <c r="S268">
        <v>8</v>
      </c>
      <c r="T268">
        <v>266</v>
      </c>
      <c r="U268">
        <v>30</v>
      </c>
    </row>
    <row r="269" spans="1:21" x14ac:dyDescent="0.25">
      <c r="A269" t="s">
        <v>1200</v>
      </c>
      <c r="B269">
        <v>99</v>
      </c>
      <c r="C269">
        <v>4</v>
      </c>
      <c r="D269">
        <v>4</v>
      </c>
      <c r="E269">
        <v>85</v>
      </c>
      <c r="F269">
        <v>31</v>
      </c>
      <c r="G269">
        <v>30</v>
      </c>
      <c r="H269">
        <v>7</v>
      </c>
      <c r="I269">
        <v>22</v>
      </c>
      <c r="J269">
        <v>140</v>
      </c>
      <c r="K269">
        <v>48</v>
      </c>
      <c r="L269">
        <v>14</v>
      </c>
      <c r="M269">
        <v>30</v>
      </c>
      <c r="N269">
        <v>45</v>
      </c>
      <c r="O269">
        <v>1</v>
      </c>
      <c r="P269">
        <v>38</v>
      </c>
      <c r="Q269">
        <v>75</v>
      </c>
      <c r="R269">
        <v>267</v>
      </c>
      <c r="S269">
        <v>8</v>
      </c>
      <c r="T269">
        <v>267</v>
      </c>
      <c r="U269">
        <v>30</v>
      </c>
    </row>
    <row r="270" spans="1:21" x14ac:dyDescent="0.25">
      <c r="A270" t="s">
        <v>1201</v>
      </c>
      <c r="B270">
        <v>99</v>
      </c>
      <c r="C270">
        <v>4</v>
      </c>
      <c r="D270">
        <v>4</v>
      </c>
      <c r="E270">
        <v>85</v>
      </c>
      <c r="F270">
        <v>32</v>
      </c>
      <c r="G270">
        <v>31</v>
      </c>
      <c r="H270">
        <v>7</v>
      </c>
      <c r="I270">
        <v>22</v>
      </c>
      <c r="J270">
        <v>140</v>
      </c>
      <c r="K270">
        <v>48</v>
      </c>
      <c r="L270">
        <v>14</v>
      </c>
      <c r="M270">
        <v>30</v>
      </c>
      <c r="N270">
        <v>45</v>
      </c>
      <c r="O270">
        <v>1</v>
      </c>
      <c r="P270">
        <v>39</v>
      </c>
      <c r="Q270">
        <v>75</v>
      </c>
      <c r="R270">
        <v>268</v>
      </c>
      <c r="S270">
        <v>8</v>
      </c>
      <c r="T270">
        <v>268</v>
      </c>
      <c r="U270">
        <v>30</v>
      </c>
    </row>
    <row r="271" spans="1:21" x14ac:dyDescent="0.25">
      <c r="A271" t="s">
        <v>1202</v>
      </c>
      <c r="B271">
        <v>99</v>
      </c>
      <c r="C271">
        <v>4</v>
      </c>
      <c r="D271">
        <v>4</v>
      </c>
      <c r="E271">
        <v>86</v>
      </c>
      <c r="F271">
        <v>32</v>
      </c>
      <c r="G271">
        <v>32</v>
      </c>
      <c r="H271">
        <v>7</v>
      </c>
      <c r="I271">
        <v>22</v>
      </c>
      <c r="J271">
        <v>140</v>
      </c>
      <c r="K271">
        <v>48</v>
      </c>
      <c r="L271">
        <v>14</v>
      </c>
      <c r="M271">
        <v>30</v>
      </c>
      <c r="N271">
        <v>45</v>
      </c>
      <c r="O271">
        <v>1</v>
      </c>
      <c r="P271">
        <v>39</v>
      </c>
      <c r="Q271">
        <v>76</v>
      </c>
      <c r="R271">
        <v>269</v>
      </c>
      <c r="S271">
        <v>8</v>
      </c>
      <c r="T271">
        <v>269</v>
      </c>
      <c r="U271">
        <v>30</v>
      </c>
    </row>
    <row r="272" spans="1:21" x14ac:dyDescent="0.25">
      <c r="A272" t="s">
        <v>1203</v>
      </c>
      <c r="B272">
        <v>99</v>
      </c>
      <c r="C272">
        <v>4</v>
      </c>
      <c r="D272">
        <v>4</v>
      </c>
      <c r="E272">
        <v>86</v>
      </c>
      <c r="F272">
        <v>32</v>
      </c>
      <c r="G272">
        <v>33</v>
      </c>
      <c r="H272">
        <v>7</v>
      </c>
      <c r="I272">
        <v>22</v>
      </c>
      <c r="J272">
        <v>141</v>
      </c>
      <c r="K272">
        <v>48</v>
      </c>
      <c r="L272">
        <v>15</v>
      </c>
      <c r="M272">
        <v>30</v>
      </c>
      <c r="N272">
        <v>45</v>
      </c>
      <c r="O272">
        <v>1</v>
      </c>
      <c r="P272">
        <v>39</v>
      </c>
      <c r="Q272">
        <v>77</v>
      </c>
      <c r="R272">
        <v>270</v>
      </c>
      <c r="S272">
        <v>8</v>
      </c>
      <c r="T272">
        <v>270</v>
      </c>
      <c r="U272">
        <v>30</v>
      </c>
    </row>
    <row r="273" spans="1:21" x14ac:dyDescent="0.25">
      <c r="A273" t="s">
        <v>1204</v>
      </c>
      <c r="B273">
        <v>99</v>
      </c>
      <c r="C273">
        <v>4</v>
      </c>
      <c r="D273">
        <v>4</v>
      </c>
      <c r="E273">
        <v>86</v>
      </c>
      <c r="F273">
        <v>32</v>
      </c>
      <c r="G273">
        <v>34</v>
      </c>
      <c r="H273">
        <v>7</v>
      </c>
      <c r="I273">
        <v>22</v>
      </c>
      <c r="J273">
        <v>141</v>
      </c>
      <c r="K273">
        <v>49</v>
      </c>
      <c r="L273">
        <v>15</v>
      </c>
      <c r="M273">
        <v>30</v>
      </c>
      <c r="N273">
        <v>45</v>
      </c>
      <c r="O273">
        <v>1</v>
      </c>
      <c r="P273">
        <v>39</v>
      </c>
      <c r="Q273">
        <v>78</v>
      </c>
      <c r="R273">
        <v>271</v>
      </c>
      <c r="S273">
        <v>8</v>
      </c>
      <c r="T273">
        <v>271</v>
      </c>
      <c r="U273">
        <v>30</v>
      </c>
    </row>
    <row r="274" spans="1:21" x14ac:dyDescent="0.25">
      <c r="A274" t="s">
        <v>1205</v>
      </c>
      <c r="B274">
        <v>99</v>
      </c>
      <c r="C274">
        <v>4</v>
      </c>
      <c r="D274">
        <v>4</v>
      </c>
      <c r="E274">
        <v>86</v>
      </c>
      <c r="F274">
        <v>32</v>
      </c>
      <c r="G274">
        <v>35</v>
      </c>
      <c r="H274">
        <v>7</v>
      </c>
      <c r="I274">
        <v>22</v>
      </c>
      <c r="J274">
        <v>142</v>
      </c>
      <c r="K274">
        <v>49</v>
      </c>
      <c r="L274">
        <v>15</v>
      </c>
      <c r="M274">
        <v>30</v>
      </c>
      <c r="N274">
        <v>45</v>
      </c>
      <c r="O274">
        <v>1</v>
      </c>
      <c r="P274">
        <v>39</v>
      </c>
      <c r="Q274">
        <v>78</v>
      </c>
      <c r="R274">
        <v>272</v>
      </c>
      <c r="S274">
        <v>8</v>
      </c>
      <c r="T274">
        <v>272</v>
      </c>
      <c r="U274">
        <v>30</v>
      </c>
    </row>
    <row r="275" spans="1:21" x14ac:dyDescent="0.25">
      <c r="A275" t="s">
        <v>1206</v>
      </c>
      <c r="B275">
        <v>99</v>
      </c>
      <c r="C275">
        <v>4</v>
      </c>
      <c r="D275">
        <v>4</v>
      </c>
      <c r="E275">
        <v>86</v>
      </c>
      <c r="F275">
        <v>32</v>
      </c>
      <c r="G275">
        <v>35</v>
      </c>
      <c r="H275">
        <v>7</v>
      </c>
      <c r="I275">
        <v>22</v>
      </c>
      <c r="J275">
        <v>142</v>
      </c>
      <c r="K275">
        <v>49</v>
      </c>
      <c r="L275">
        <v>15</v>
      </c>
      <c r="M275">
        <v>30</v>
      </c>
      <c r="N275">
        <v>45</v>
      </c>
      <c r="O275">
        <v>1</v>
      </c>
      <c r="P275">
        <v>39</v>
      </c>
      <c r="Q275">
        <v>78</v>
      </c>
      <c r="R275">
        <v>273</v>
      </c>
      <c r="S275">
        <v>8</v>
      </c>
      <c r="T275">
        <v>273</v>
      </c>
      <c r="U275">
        <v>31</v>
      </c>
    </row>
    <row r="276" spans="1:21" x14ac:dyDescent="0.25">
      <c r="A276" t="s">
        <v>1207</v>
      </c>
      <c r="B276">
        <v>99</v>
      </c>
      <c r="C276">
        <v>4</v>
      </c>
      <c r="D276">
        <v>4</v>
      </c>
      <c r="E276">
        <v>86</v>
      </c>
      <c r="F276">
        <v>33</v>
      </c>
      <c r="G276">
        <v>36</v>
      </c>
      <c r="H276">
        <v>7</v>
      </c>
      <c r="I276">
        <v>22</v>
      </c>
      <c r="J276">
        <v>142</v>
      </c>
      <c r="K276">
        <v>49</v>
      </c>
      <c r="L276">
        <v>15</v>
      </c>
      <c r="M276">
        <v>30</v>
      </c>
      <c r="N276">
        <v>45</v>
      </c>
      <c r="O276">
        <v>1</v>
      </c>
      <c r="P276">
        <v>39</v>
      </c>
      <c r="Q276">
        <v>78</v>
      </c>
      <c r="R276">
        <v>274</v>
      </c>
      <c r="S276">
        <v>8</v>
      </c>
      <c r="T276">
        <v>274</v>
      </c>
      <c r="U276">
        <v>32</v>
      </c>
    </row>
    <row r="277" spans="1:21" x14ac:dyDescent="0.25">
      <c r="A277" t="s">
        <v>1208</v>
      </c>
      <c r="B277">
        <v>99</v>
      </c>
      <c r="C277">
        <v>4</v>
      </c>
      <c r="D277">
        <v>4</v>
      </c>
      <c r="E277">
        <v>86</v>
      </c>
      <c r="F277">
        <v>33</v>
      </c>
      <c r="G277">
        <v>37</v>
      </c>
      <c r="H277">
        <v>7</v>
      </c>
      <c r="I277">
        <v>22</v>
      </c>
      <c r="J277">
        <v>143</v>
      </c>
      <c r="K277">
        <v>49</v>
      </c>
      <c r="L277">
        <v>15</v>
      </c>
      <c r="M277">
        <v>30</v>
      </c>
      <c r="N277">
        <v>45</v>
      </c>
      <c r="O277">
        <v>1</v>
      </c>
      <c r="P277">
        <v>39</v>
      </c>
      <c r="Q277">
        <v>79</v>
      </c>
      <c r="R277">
        <v>275</v>
      </c>
      <c r="S277">
        <v>8</v>
      </c>
      <c r="T277">
        <v>275</v>
      </c>
      <c r="U277">
        <v>32</v>
      </c>
    </row>
    <row r="278" spans="1:21" x14ac:dyDescent="0.25">
      <c r="A278" t="s">
        <v>1209</v>
      </c>
      <c r="B278">
        <v>99</v>
      </c>
      <c r="C278">
        <v>4</v>
      </c>
      <c r="D278">
        <v>4</v>
      </c>
      <c r="E278">
        <v>86</v>
      </c>
      <c r="F278">
        <v>34</v>
      </c>
      <c r="G278">
        <v>38</v>
      </c>
      <c r="H278">
        <v>7</v>
      </c>
      <c r="I278">
        <v>22</v>
      </c>
      <c r="J278">
        <v>143</v>
      </c>
      <c r="K278">
        <v>49</v>
      </c>
      <c r="L278">
        <v>15</v>
      </c>
      <c r="M278">
        <v>30</v>
      </c>
      <c r="N278">
        <v>45</v>
      </c>
      <c r="O278">
        <v>1</v>
      </c>
      <c r="P278">
        <v>39</v>
      </c>
      <c r="Q278">
        <v>79</v>
      </c>
      <c r="R278">
        <v>276</v>
      </c>
      <c r="S278">
        <v>8</v>
      </c>
      <c r="T278">
        <v>276</v>
      </c>
      <c r="U278">
        <v>33</v>
      </c>
    </row>
    <row r="279" spans="1:21" x14ac:dyDescent="0.25">
      <c r="A279" t="s">
        <v>1210</v>
      </c>
      <c r="B279">
        <v>99</v>
      </c>
      <c r="C279">
        <v>4</v>
      </c>
      <c r="D279">
        <v>4</v>
      </c>
      <c r="E279">
        <v>87</v>
      </c>
      <c r="F279">
        <v>34</v>
      </c>
      <c r="G279">
        <v>39</v>
      </c>
      <c r="H279">
        <v>7</v>
      </c>
      <c r="I279">
        <v>22</v>
      </c>
      <c r="J279">
        <v>143</v>
      </c>
      <c r="K279">
        <v>49</v>
      </c>
      <c r="L279">
        <v>15</v>
      </c>
      <c r="M279">
        <v>30</v>
      </c>
      <c r="N279">
        <v>45</v>
      </c>
      <c r="O279">
        <v>1</v>
      </c>
      <c r="P279">
        <v>39</v>
      </c>
      <c r="Q279">
        <v>79</v>
      </c>
      <c r="R279">
        <v>277</v>
      </c>
      <c r="S279">
        <v>8</v>
      </c>
      <c r="T279">
        <v>277</v>
      </c>
      <c r="U279">
        <v>33</v>
      </c>
    </row>
    <row r="280" spans="1:21" x14ac:dyDescent="0.25">
      <c r="A280" t="s">
        <v>1211</v>
      </c>
      <c r="B280">
        <v>99</v>
      </c>
      <c r="C280">
        <v>4</v>
      </c>
      <c r="D280">
        <v>4</v>
      </c>
      <c r="E280">
        <v>88</v>
      </c>
      <c r="F280">
        <v>34</v>
      </c>
      <c r="G280">
        <v>40</v>
      </c>
      <c r="H280">
        <v>7</v>
      </c>
      <c r="I280">
        <v>22</v>
      </c>
      <c r="J280">
        <v>144</v>
      </c>
      <c r="K280">
        <v>49</v>
      </c>
      <c r="L280">
        <v>15</v>
      </c>
      <c r="M280">
        <v>31</v>
      </c>
      <c r="N280">
        <v>46</v>
      </c>
      <c r="O280">
        <v>1</v>
      </c>
      <c r="P280">
        <v>39</v>
      </c>
      <c r="Q280">
        <v>79</v>
      </c>
      <c r="R280">
        <v>278</v>
      </c>
      <c r="S280">
        <v>8</v>
      </c>
      <c r="T280">
        <v>278</v>
      </c>
      <c r="U280">
        <v>33</v>
      </c>
    </row>
    <row r="281" spans="1:21" x14ac:dyDescent="0.25">
      <c r="A281" t="s">
        <v>1212</v>
      </c>
      <c r="B281">
        <v>99</v>
      </c>
      <c r="C281">
        <v>4</v>
      </c>
      <c r="D281">
        <v>4</v>
      </c>
      <c r="E281">
        <v>89</v>
      </c>
      <c r="F281">
        <v>34</v>
      </c>
      <c r="G281">
        <v>41</v>
      </c>
      <c r="H281">
        <v>7</v>
      </c>
      <c r="I281">
        <v>22</v>
      </c>
      <c r="J281">
        <v>145</v>
      </c>
      <c r="K281">
        <v>49</v>
      </c>
      <c r="L281">
        <v>15</v>
      </c>
      <c r="M281">
        <v>31</v>
      </c>
      <c r="N281">
        <v>47</v>
      </c>
      <c r="O281">
        <v>1</v>
      </c>
      <c r="P281">
        <v>39</v>
      </c>
      <c r="Q281">
        <v>79</v>
      </c>
      <c r="R281">
        <v>279</v>
      </c>
      <c r="S281">
        <v>8</v>
      </c>
      <c r="T281">
        <v>279</v>
      </c>
      <c r="U281">
        <v>33</v>
      </c>
    </row>
    <row r="282" spans="1:21" x14ac:dyDescent="0.25">
      <c r="A282" t="s">
        <v>1213</v>
      </c>
      <c r="B282">
        <v>99</v>
      </c>
      <c r="C282">
        <v>4</v>
      </c>
      <c r="D282">
        <v>4</v>
      </c>
      <c r="E282">
        <v>89</v>
      </c>
      <c r="F282">
        <v>34</v>
      </c>
      <c r="G282">
        <v>41</v>
      </c>
      <c r="H282">
        <v>7</v>
      </c>
      <c r="I282">
        <v>22</v>
      </c>
      <c r="J282">
        <v>146</v>
      </c>
      <c r="K282">
        <v>49</v>
      </c>
      <c r="L282">
        <v>15</v>
      </c>
      <c r="M282">
        <v>31</v>
      </c>
      <c r="N282">
        <v>47</v>
      </c>
      <c r="O282">
        <v>1</v>
      </c>
      <c r="P282">
        <v>39</v>
      </c>
      <c r="Q282">
        <v>80</v>
      </c>
      <c r="R282">
        <v>280</v>
      </c>
      <c r="S282">
        <v>8</v>
      </c>
      <c r="T282">
        <v>280</v>
      </c>
      <c r="U282">
        <v>33</v>
      </c>
    </row>
    <row r="283" spans="1:21" x14ac:dyDescent="0.25">
      <c r="A283" t="s">
        <v>1214</v>
      </c>
      <c r="B283">
        <v>99</v>
      </c>
      <c r="C283">
        <v>4</v>
      </c>
      <c r="D283">
        <v>4</v>
      </c>
      <c r="E283">
        <v>89</v>
      </c>
      <c r="F283">
        <v>34</v>
      </c>
      <c r="G283">
        <v>41</v>
      </c>
      <c r="H283">
        <v>7</v>
      </c>
      <c r="I283">
        <v>23</v>
      </c>
      <c r="J283">
        <v>147</v>
      </c>
      <c r="K283">
        <v>49</v>
      </c>
      <c r="L283">
        <v>15</v>
      </c>
      <c r="M283">
        <v>31</v>
      </c>
      <c r="N283">
        <v>47</v>
      </c>
      <c r="O283">
        <v>1</v>
      </c>
      <c r="P283">
        <v>39</v>
      </c>
      <c r="Q283">
        <v>81</v>
      </c>
      <c r="R283">
        <v>281</v>
      </c>
      <c r="S283">
        <v>9</v>
      </c>
      <c r="T283">
        <v>281</v>
      </c>
      <c r="U283">
        <v>33</v>
      </c>
    </row>
    <row r="284" spans="1:21" x14ac:dyDescent="0.25">
      <c r="A284" t="s">
        <v>1215</v>
      </c>
      <c r="B284">
        <v>99</v>
      </c>
      <c r="C284">
        <v>4</v>
      </c>
      <c r="D284">
        <v>4</v>
      </c>
      <c r="E284">
        <v>89</v>
      </c>
      <c r="F284">
        <v>34</v>
      </c>
      <c r="G284">
        <v>41</v>
      </c>
      <c r="H284">
        <v>7</v>
      </c>
      <c r="I284">
        <v>23</v>
      </c>
      <c r="J284">
        <v>148</v>
      </c>
      <c r="K284">
        <v>49</v>
      </c>
      <c r="L284">
        <v>16</v>
      </c>
      <c r="M284">
        <v>32</v>
      </c>
      <c r="N284">
        <v>48</v>
      </c>
      <c r="O284">
        <v>1</v>
      </c>
      <c r="P284">
        <v>39</v>
      </c>
      <c r="Q284">
        <v>81</v>
      </c>
      <c r="R284">
        <v>282</v>
      </c>
      <c r="S284">
        <v>9</v>
      </c>
      <c r="T284">
        <v>282</v>
      </c>
      <c r="U284">
        <v>33</v>
      </c>
    </row>
    <row r="285" spans="1:21" x14ac:dyDescent="0.25">
      <c r="A285" t="s">
        <v>1216</v>
      </c>
      <c r="B285">
        <v>99</v>
      </c>
      <c r="C285">
        <v>4</v>
      </c>
      <c r="D285">
        <v>4</v>
      </c>
      <c r="E285">
        <v>90</v>
      </c>
      <c r="F285">
        <v>35</v>
      </c>
      <c r="G285">
        <v>41</v>
      </c>
      <c r="H285">
        <v>7</v>
      </c>
      <c r="I285">
        <v>23</v>
      </c>
      <c r="J285">
        <v>149</v>
      </c>
      <c r="K285">
        <v>49</v>
      </c>
      <c r="L285">
        <v>16</v>
      </c>
      <c r="M285">
        <v>32</v>
      </c>
      <c r="N285">
        <v>48</v>
      </c>
      <c r="O285">
        <v>1</v>
      </c>
      <c r="P285">
        <v>39</v>
      </c>
      <c r="Q285">
        <v>81</v>
      </c>
      <c r="R285">
        <v>283</v>
      </c>
      <c r="S285">
        <v>9</v>
      </c>
      <c r="T285">
        <v>283</v>
      </c>
      <c r="U285">
        <v>33</v>
      </c>
    </row>
    <row r="286" spans="1:21" x14ac:dyDescent="0.25">
      <c r="A286" t="s">
        <v>1217</v>
      </c>
      <c r="B286">
        <v>99</v>
      </c>
      <c r="C286">
        <v>4</v>
      </c>
      <c r="D286">
        <v>4</v>
      </c>
      <c r="E286">
        <v>90</v>
      </c>
      <c r="F286">
        <v>36</v>
      </c>
      <c r="G286">
        <v>41</v>
      </c>
      <c r="H286">
        <v>7</v>
      </c>
      <c r="I286">
        <v>23</v>
      </c>
      <c r="J286">
        <v>150</v>
      </c>
      <c r="K286">
        <v>49</v>
      </c>
      <c r="L286">
        <v>16</v>
      </c>
      <c r="M286">
        <v>33</v>
      </c>
      <c r="N286">
        <v>48</v>
      </c>
      <c r="O286">
        <v>1</v>
      </c>
      <c r="P286">
        <v>39</v>
      </c>
      <c r="Q286">
        <v>81</v>
      </c>
      <c r="R286">
        <v>284</v>
      </c>
      <c r="S286">
        <v>9</v>
      </c>
      <c r="T286">
        <v>284</v>
      </c>
      <c r="U286">
        <v>33</v>
      </c>
    </row>
    <row r="287" spans="1:21" x14ac:dyDescent="0.25">
      <c r="A287" t="s">
        <v>1218</v>
      </c>
      <c r="B287">
        <v>99</v>
      </c>
      <c r="C287">
        <v>4</v>
      </c>
      <c r="D287">
        <v>4</v>
      </c>
      <c r="E287">
        <v>91</v>
      </c>
      <c r="F287">
        <v>36</v>
      </c>
      <c r="G287">
        <v>41</v>
      </c>
      <c r="H287">
        <v>7</v>
      </c>
      <c r="I287">
        <v>23</v>
      </c>
      <c r="J287">
        <v>150</v>
      </c>
      <c r="K287">
        <v>49</v>
      </c>
      <c r="L287">
        <v>16</v>
      </c>
      <c r="M287">
        <v>33</v>
      </c>
      <c r="N287">
        <v>48</v>
      </c>
      <c r="O287">
        <v>1</v>
      </c>
      <c r="P287">
        <v>39</v>
      </c>
      <c r="Q287">
        <v>81</v>
      </c>
      <c r="R287">
        <v>285</v>
      </c>
      <c r="S287">
        <v>9</v>
      </c>
      <c r="T287">
        <v>285</v>
      </c>
      <c r="U287">
        <v>34</v>
      </c>
    </row>
    <row r="288" spans="1:21" x14ac:dyDescent="0.25">
      <c r="A288" t="s">
        <v>1219</v>
      </c>
      <c r="B288">
        <v>99</v>
      </c>
      <c r="C288">
        <v>4</v>
      </c>
      <c r="D288">
        <v>4</v>
      </c>
      <c r="E288">
        <v>91</v>
      </c>
      <c r="F288">
        <v>36</v>
      </c>
      <c r="G288">
        <v>41</v>
      </c>
      <c r="H288">
        <v>7</v>
      </c>
      <c r="I288">
        <v>23</v>
      </c>
      <c r="J288">
        <v>150</v>
      </c>
      <c r="K288">
        <v>49</v>
      </c>
      <c r="L288">
        <v>16</v>
      </c>
      <c r="M288">
        <v>33</v>
      </c>
      <c r="N288">
        <v>48</v>
      </c>
      <c r="O288">
        <v>1</v>
      </c>
      <c r="P288">
        <v>39</v>
      </c>
      <c r="Q288">
        <v>82</v>
      </c>
      <c r="R288">
        <v>286</v>
      </c>
      <c r="S288">
        <v>9</v>
      </c>
      <c r="T288">
        <v>286</v>
      </c>
      <c r="U288">
        <v>34</v>
      </c>
    </row>
    <row r="289" spans="1:21" x14ac:dyDescent="0.25">
      <c r="A289" t="s">
        <v>1220</v>
      </c>
      <c r="B289">
        <v>99</v>
      </c>
      <c r="C289">
        <v>4</v>
      </c>
      <c r="D289">
        <v>4</v>
      </c>
      <c r="E289">
        <v>91</v>
      </c>
      <c r="F289">
        <v>36</v>
      </c>
      <c r="G289">
        <v>41</v>
      </c>
      <c r="H289">
        <v>7</v>
      </c>
      <c r="I289">
        <v>23</v>
      </c>
      <c r="J289">
        <v>150</v>
      </c>
      <c r="K289">
        <v>49</v>
      </c>
      <c r="L289">
        <v>16</v>
      </c>
      <c r="M289">
        <v>33</v>
      </c>
      <c r="N289">
        <v>48</v>
      </c>
      <c r="O289">
        <v>1</v>
      </c>
      <c r="P289">
        <v>39</v>
      </c>
      <c r="Q289">
        <v>83</v>
      </c>
      <c r="R289">
        <v>287</v>
      </c>
      <c r="S289">
        <v>9</v>
      </c>
      <c r="T289">
        <v>287</v>
      </c>
      <c r="U289">
        <v>35</v>
      </c>
    </row>
    <row r="290" spans="1:21" x14ac:dyDescent="0.25">
      <c r="A290" t="s">
        <v>1221</v>
      </c>
      <c r="B290">
        <v>99</v>
      </c>
      <c r="C290">
        <v>4</v>
      </c>
      <c r="D290">
        <v>4</v>
      </c>
      <c r="E290">
        <v>91</v>
      </c>
      <c r="F290">
        <v>36</v>
      </c>
      <c r="G290">
        <v>41</v>
      </c>
      <c r="H290">
        <v>7</v>
      </c>
      <c r="I290">
        <v>23</v>
      </c>
      <c r="J290">
        <v>150</v>
      </c>
      <c r="K290">
        <v>49</v>
      </c>
      <c r="L290">
        <v>16</v>
      </c>
      <c r="M290">
        <v>33</v>
      </c>
      <c r="N290">
        <v>48</v>
      </c>
      <c r="O290">
        <v>1</v>
      </c>
      <c r="P290">
        <v>39</v>
      </c>
      <c r="Q290">
        <v>84</v>
      </c>
      <c r="R290">
        <v>288</v>
      </c>
      <c r="S290">
        <v>9</v>
      </c>
      <c r="T290">
        <v>288</v>
      </c>
      <c r="U290">
        <v>35</v>
      </c>
    </row>
    <row r="291" spans="1:21" x14ac:dyDescent="0.25">
      <c r="A291" t="s">
        <v>1222</v>
      </c>
      <c r="B291">
        <v>99</v>
      </c>
      <c r="C291">
        <v>4</v>
      </c>
      <c r="D291">
        <v>4</v>
      </c>
      <c r="E291">
        <v>91</v>
      </c>
      <c r="F291">
        <v>36</v>
      </c>
      <c r="G291">
        <v>41</v>
      </c>
      <c r="H291">
        <v>7</v>
      </c>
      <c r="I291">
        <v>23</v>
      </c>
      <c r="J291">
        <v>151</v>
      </c>
      <c r="K291">
        <v>49</v>
      </c>
      <c r="L291">
        <v>16</v>
      </c>
      <c r="M291">
        <v>34</v>
      </c>
      <c r="N291">
        <v>48</v>
      </c>
      <c r="O291">
        <v>1</v>
      </c>
      <c r="P291">
        <v>39</v>
      </c>
      <c r="Q291">
        <v>85</v>
      </c>
      <c r="R291">
        <v>289</v>
      </c>
      <c r="S291">
        <v>9</v>
      </c>
      <c r="T291">
        <v>289</v>
      </c>
      <c r="U291">
        <v>35</v>
      </c>
    </row>
    <row r="292" spans="1:21" x14ac:dyDescent="0.25">
      <c r="A292" t="s">
        <v>1223</v>
      </c>
      <c r="B292">
        <v>99</v>
      </c>
      <c r="C292">
        <v>4</v>
      </c>
      <c r="D292">
        <v>4</v>
      </c>
      <c r="E292">
        <v>91</v>
      </c>
      <c r="F292">
        <v>36</v>
      </c>
      <c r="G292">
        <v>41</v>
      </c>
      <c r="H292">
        <v>7</v>
      </c>
      <c r="I292">
        <v>24</v>
      </c>
      <c r="J292">
        <v>151</v>
      </c>
      <c r="K292">
        <v>49</v>
      </c>
      <c r="L292">
        <v>16</v>
      </c>
      <c r="M292">
        <v>34</v>
      </c>
      <c r="N292">
        <v>49</v>
      </c>
      <c r="O292">
        <v>1</v>
      </c>
      <c r="P292">
        <v>39</v>
      </c>
      <c r="Q292">
        <v>85</v>
      </c>
      <c r="R292">
        <v>290</v>
      </c>
      <c r="S292">
        <v>9</v>
      </c>
      <c r="T292">
        <v>290</v>
      </c>
      <c r="U292">
        <v>35</v>
      </c>
    </row>
    <row r="293" spans="1:21" x14ac:dyDescent="0.25">
      <c r="A293" t="s">
        <v>1224</v>
      </c>
      <c r="B293">
        <v>99</v>
      </c>
      <c r="C293">
        <v>4</v>
      </c>
      <c r="D293">
        <v>4</v>
      </c>
      <c r="E293">
        <v>92</v>
      </c>
      <c r="F293">
        <v>36</v>
      </c>
      <c r="G293">
        <v>42</v>
      </c>
      <c r="H293">
        <v>7</v>
      </c>
      <c r="I293">
        <v>24</v>
      </c>
      <c r="J293">
        <v>151</v>
      </c>
      <c r="K293">
        <v>49</v>
      </c>
      <c r="L293">
        <v>16</v>
      </c>
      <c r="M293">
        <v>35</v>
      </c>
      <c r="N293">
        <v>49</v>
      </c>
      <c r="O293">
        <v>1</v>
      </c>
      <c r="P293">
        <v>39</v>
      </c>
      <c r="Q293">
        <v>85</v>
      </c>
      <c r="R293">
        <v>291</v>
      </c>
      <c r="S293">
        <v>10</v>
      </c>
      <c r="T293">
        <v>291</v>
      </c>
      <c r="U293">
        <v>35</v>
      </c>
    </row>
    <row r="294" spans="1:21" x14ac:dyDescent="0.25">
      <c r="A294" t="s">
        <v>1225</v>
      </c>
      <c r="B294">
        <v>99</v>
      </c>
      <c r="C294">
        <v>4</v>
      </c>
      <c r="D294">
        <v>4</v>
      </c>
      <c r="E294">
        <v>92</v>
      </c>
      <c r="F294">
        <v>36</v>
      </c>
      <c r="G294">
        <v>42</v>
      </c>
      <c r="H294">
        <v>7</v>
      </c>
      <c r="I294">
        <v>24</v>
      </c>
      <c r="J294">
        <v>151</v>
      </c>
      <c r="K294">
        <v>50</v>
      </c>
      <c r="L294">
        <v>16</v>
      </c>
      <c r="M294">
        <v>36</v>
      </c>
      <c r="N294">
        <v>49</v>
      </c>
      <c r="O294">
        <v>1</v>
      </c>
      <c r="P294">
        <v>39</v>
      </c>
      <c r="Q294">
        <v>85</v>
      </c>
      <c r="R294">
        <v>292</v>
      </c>
      <c r="S294">
        <v>10</v>
      </c>
      <c r="T294">
        <v>292</v>
      </c>
      <c r="U294">
        <v>35</v>
      </c>
    </row>
    <row r="295" spans="1:21" x14ac:dyDescent="0.25">
      <c r="A295" t="s">
        <v>1226</v>
      </c>
      <c r="B295">
        <v>99</v>
      </c>
      <c r="C295">
        <v>4</v>
      </c>
      <c r="D295">
        <v>4</v>
      </c>
      <c r="E295">
        <v>93</v>
      </c>
      <c r="F295">
        <v>36</v>
      </c>
      <c r="G295">
        <v>42</v>
      </c>
      <c r="H295">
        <v>7</v>
      </c>
      <c r="I295">
        <v>24</v>
      </c>
      <c r="J295">
        <v>151</v>
      </c>
      <c r="K295">
        <v>50</v>
      </c>
      <c r="L295">
        <v>16</v>
      </c>
      <c r="M295">
        <v>36</v>
      </c>
      <c r="N295">
        <v>49</v>
      </c>
      <c r="O295">
        <v>1</v>
      </c>
      <c r="P295">
        <v>39</v>
      </c>
      <c r="Q295">
        <v>86</v>
      </c>
      <c r="R295">
        <v>293</v>
      </c>
      <c r="S295">
        <v>10</v>
      </c>
      <c r="T295">
        <v>293</v>
      </c>
      <c r="U295">
        <v>36</v>
      </c>
    </row>
    <row r="296" spans="1:21" x14ac:dyDescent="0.25">
      <c r="A296" t="s">
        <v>1227</v>
      </c>
      <c r="B296">
        <v>99</v>
      </c>
      <c r="C296">
        <v>4</v>
      </c>
      <c r="D296">
        <v>4</v>
      </c>
      <c r="E296">
        <v>93</v>
      </c>
      <c r="F296">
        <v>36</v>
      </c>
      <c r="G296">
        <v>42</v>
      </c>
      <c r="H296">
        <v>7</v>
      </c>
      <c r="I296">
        <v>24</v>
      </c>
      <c r="J296">
        <v>151</v>
      </c>
      <c r="K296">
        <v>50</v>
      </c>
      <c r="L296">
        <v>16</v>
      </c>
      <c r="M296">
        <v>36</v>
      </c>
      <c r="N296">
        <v>49</v>
      </c>
      <c r="O296">
        <v>1</v>
      </c>
      <c r="P296">
        <v>39</v>
      </c>
      <c r="Q296">
        <v>86</v>
      </c>
      <c r="R296">
        <v>294</v>
      </c>
      <c r="S296">
        <v>10</v>
      </c>
      <c r="T296">
        <v>294</v>
      </c>
      <c r="U296">
        <v>36</v>
      </c>
    </row>
    <row r="297" spans="1:21" x14ac:dyDescent="0.25">
      <c r="A297" t="s">
        <v>1228</v>
      </c>
      <c r="B297">
        <v>99</v>
      </c>
      <c r="C297">
        <v>4</v>
      </c>
      <c r="D297">
        <v>4</v>
      </c>
      <c r="E297">
        <v>94</v>
      </c>
      <c r="F297">
        <v>36</v>
      </c>
      <c r="G297">
        <v>42</v>
      </c>
      <c r="H297">
        <v>7</v>
      </c>
      <c r="I297">
        <v>24</v>
      </c>
      <c r="J297">
        <v>151</v>
      </c>
      <c r="K297">
        <v>50</v>
      </c>
      <c r="L297">
        <v>16</v>
      </c>
      <c r="M297">
        <v>36</v>
      </c>
      <c r="N297">
        <v>49</v>
      </c>
      <c r="O297">
        <v>1</v>
      </c>
      <c r="P297">
        <v>39</v>
      </c>
      <c r="Q297">
        <v>87</v>
      </c>
      <c r="R297">
        <v>295</v>
      </c>
      <c r="S297">
        <v>10</v>
      </c>
      <c r="T297">
        <v>295</v>
      </c>
      <c r="U297">
        <v>36</v>
      </c>
    </row>
    <row r="298" spans="1:21" x14ac:dyDescent="0.25">
      <c r="A298" t="s">
        <v>1229</v>
      </c>
      <c r="B298">
        <v>99</v>
      </c>
      <c r="C298">
        <v>4</v>
      </c>
      <c r="D298">
        <v>4</v>
      </c>
      <c r="E298">
        <v>94</v>
      </c>
      <c r="F298">
        <v>36</v>
      </c>
      <c r="G298">
        <v>42</v>
      </c>
      <c r="H298">
        <v>7</v>
      </c>
      <c r="I298">
        <v>24</v>
      </c>
      <c r="J298">
        <v>151</v>
      </c>
      <c r="K298">
        <v>51</v>
      </c>
      <c r="L298">
        <v>16</v>
      </c>
      <c r="M298">
        <v>36</v>
      </c>
      <c r="N298">
        <v>49</v>
      </c>
      <c r="O298">
        <v>1</v>
      </c>
      <c r="P298">
        <v>39</v>
      </c>
      <c r="Q298">
        <v>87</v>
      </c>
      <c r="R298">
        <v>296</v>
      </c>
      <c r="S298">
        <v>10</v>
      </c>
      <c r="T298">
        <v>296</v>
      </c>
      <c r="U298">
        <v>36</v>
      </c>
    </row>
    <row r="299" spans="1:21" x14ac:dyDescent="0.25">
      <c r="A299" t="s">
        <v>1230</v>
      </c>
      <c r="B299">
        <v>99</v>
      </c>
      <c r="C299">
        <v>4</v>
      </c>
      <c r="D299">
        <v>4</v>
      </c>
      <c r="E299">
        <v>94</v>
      </c>
      <c r="F299">
        <v>36</v>
      </c>
      <c r="G299">
        <v>42</v>
      </c>
      <c r="H299">
        <v>7</v>
      </c>
      <c r="I299">
        <v>24</v>
      </c>
      <c r="J299">
        <v>151</v>
      </c>
      <c r="K299">
        <v>51</v>
      </c>
      <c r="L299">
        <v>16</v>
      </c>
      <c r="M299">
        <v>36</v>
      </c>
      <c r="N299">
        <v>50</v>
      </c>
      <c r="O299">
        <v>1</v>
      </c>
      <c r="P299">
        <v>39</v>
      </c>
      <c r="Q299">
        <v>87</v>
      </c>
      <c r="R299">
        <v>297</v>
      </c>
      <c r="S299">
        <v>10</v>
      </c>
      <c r="T299">
        <v>297</v>
      </c>
      <c r="U299">
        <v>36</v>
      </c>
    </row>
    <row r="300" spans="1:21" x14ac:dyDescent="0.25">
      <c r="A300" t="s">
        <v>1231</v>
      </c>
      <c r="B300">
        <v>99</v>
      </c>
      <c r="C300">
        <v>4</v>
      </c>
      <c r="D300">
        <v>4</v>
      </c>
      <c r="E300">
        <v>94</v>
      </c>
      <c r="F300">
        <v>36</v>
      </c>
      <c r="G300">
        <v>42</v>
      </c>
      <c r="H300">
        <v>7</v>
      </c>
      <c r="I300">
        <v>24</v>
      </c>
      <c r="J300">
        <v>151</v>
      </c>
      <c r="K300">
        <v>52</v>
      </c>
      <c r="L300">
        <v>16</v>
      </c>
      <c r="M300">
        <v>36</v>
      </c>
      <c r="N300">
        <v>51</v>
      </c>
      <c r="O300">
        <v>1</v>
      </c>
      <c r="P300">
        <v>39</v>
      </c>
      <c r="Q300">
        <v>88</v>
      </c>
      <c r="R300">
        <v>298</v>
      </c>
      <c r="S300">
        <v>10</v>
      </c>
      <c r="T300">
        <v>298</v>
      </c>
      <c r="U300">
        <v>36</v>
      </c>
    </row>
    <row r="301" spans="1:21" x14ac:dyDescent="0.25">
      <c r="A301" t="s">
        <v>1232</v>
      </c>
      <c r="B301">
        <v>99</v>
      </c>
      <c r="C301">
        <v>4</v>
      </c>
      <c r="D301">
        <v>5</v>
      </c>
      <c r="E301">
        <v>95</v>
      </c>
      <c r="F301">
        <v>36</v>
      </c>
      <c r="G301">
        <v>42</v>
      </c>
      <c r="H301">
        <v>7</v>
      </c>
      <c r="I301">
        <v>25</v>
      </c>
      <c r="J301">
        <v>151</v>
      </c>
      <c r="K301">
        <v>53</v>
      </c>
      <c r="L301">
        <v>16</v>
      </c>
      <c r="M301">
        <v>36</v>
      </c>
      <c r="N301">
        <v>51</v>
      </c>
      <c r="O301">
        <v>2</v>
      </c>
      <c r="P301">
        <v>39</v>
      </c>
      <c r="Q301">
        <v>89</v>
      </c>
      <c r="R301">
        <v>299</v>
      </c>
      <c r="S301">
        <v>10</v>
      </c>
      <c r="T301">
        <v>299</v>
      </c>
      <c r="U301">
        <v>36</v>
      </c>
    </row>
    <row r="302" spans="1:21" x14ac:dyDescent="0.25">
      <c r="A302" t="s">
        <v>1233</v>
      </c>
      <c r="B302">
        <v>99</v>
      </c>
      <c r="C302">
        <v>4</v>
      </c>
      <c r="D302">
        <v>5</v>
      </c>
      <c r="E302">
        <v>96</v>
      </c>
      <c r="F302">
        <v>36</v>
      </c>
      <c r="G302">
        <v>42</v>
      </c>
      <c r="H302">
        <v>7</v>
      </c>
      <c r="I302">
        <v>25</v>
      </c>
      <c r="J302">
        <v>151</v>
      </c>
      <c r="K302">
        <v>53</v>
      </c>
      <c r="L302">
        <v>16</v>
      </c>
      <c r="M302">
        <v>37</v>
      </c>
      <c r="N302">
        <v>52</v>
      </c>
      <c r="O302">
        <v>2</v>
      </c>
      <c r="P302">
        <v>39</v>
      </c>
      <c r="Q302">
        <v>89</v>
      </c>
      <c r="R302">
        <v>300</v>
      </c>
      <c r="S302">
        <v>10</v>
      </c>
      <c r="T302">
        <v>300</v>
      </c>
      <c r="U302">
        <v>37</v>
      </c>
    </row>
    <row r="303" spans="1:21" x14ac:dyDescent="0.25">
      <c r="A303" t="s">
        <v>1234</v>
      </c>
      <c r="B303">
        <v>99</v>
      </c>
      <c r="C303">
        <v>4</v>
      </c>
      <c r="D303">
        <v>5</v>
      </c>
      <c r="E303">
        <v>97</v>
      </c>
      <c r="F303">
        <v>36</v>
      </c>
      <c r="G303">
        <v>42</v>
      </c>
      <c r="H303">
        <v>7</v>
      </c>
      <c r="I303">
        <v>25</v>
      </c>
      <c r="J303">
        <v>151</v>
      </c>
      <c r="K303">
        <v>53</v>
      </c>
      <c r="L303">
        <v>16</v>
      </c>
      <c r="M303">
        <v>37</v>
      </c>
      <c r="N303">
        <v>52</v>
      </c>
      <c r="O303">
        <v>2</v>
      </c>
      <c r="P303">
        <v>39</v>
      </c>
      <c r="Q303">
        <v>89</v>
      </c>
      <c r="R303">
        <v>301</v>
      </c>
      <c r="S303">
        <v>10</v>
      </c>
      <c r="T303">
        <v>301</v>
      </c>
      <c r="U303">
        <v>37</v>
      </c>
    </row>
    <row r="304" spans="1:21" x14ac:dyDescent="0.25">
      <c r="A304" t="s">
        <v>1235</v>
      </c>
      <c r="B304">
        <v>99</v>
      </c>
      <c r="C304">
        <v>4</v>
      </c>
      <c r="D304">
        <v>5</v>
      </c>
      <c r="E304">
        <v>97</v>
      </c>
      <c r="F304">
        <v>36</v>
      </c>
      <c r="G304">
        <v>42</v>
      </c>
      <c r="H304">
        <v>7</v>
      </c>
      <c r="I304">
        <v>25</v>
      </c>
      <c r="J304">
        <v>151</v>
      </c>
      <c r="K304">
        <v>54</v>
      </c>
      <c r="L304">
        <v>16</v>
      </c>
      <c r="M304">
        <v>37</v>
      </c>
      <c r="N304">
        <v>52</v>
      </c>
      <c r="O304">
        <v>2</v>
      </c>
      <c r="P304">
        <v>39</v>
      </c>
      <c r="Q304">
        <v>89</v>
      </c>
      <c r="R304">
        <v>302</v>
      </c>
      <c r="S304">
        <v>10</v>
      </c>
      <c r="T304">
        <v>302</v>
      </c>
      <c r="U304">
        <v>37</v>
      </c>
    </row>
    <row r="305" spans="1:21" x14ac:dyDescent="0.25">
      <c r="A305" t="s">
        <v>1236</v>
      </c>
      <c r="B305">
        <v>99</v>
      </c>
      <c r="C305">
        <v>4</v>
      </c>
      <c r="D305">
        <v>5</v>
      </c>
      <c r="E305">
        <v>97</v>
      </c>
      <c r="F305">
        <v>36</v>
      </c>
      <c r="G305">
        <v>42</v>
      </c>
      <c r="H305">
        <v>7</v>
      </c>
      <c r="I305">
        <v>25</v>
      </c>
      <c r="J305">
        <v>152</v>
      </c>
      <c r="K305">
        <v>54</v>
      </c>
      <c r="L305">
        <v>16</v>
      </c>
      <c r="M305">
        <v>38</v>
      </c>
      <c r="N305">
        <v>53</v>
      </c>
      <c r="O305">
        <v>2</v>
      </c>
      <c r="P305">
        <v>39</v>
      </c>
      <c r="Q305">
        <v>89</v>
      </c>
      <c r="R305">
        <v>303</v>
      </c>
      <c r="S305">
        <v>10</v>
      </c>
      <c r="T305">
        <v>303</v>
      </c>
      <c r="U305">
        <v>38</v>
      </c>
    </row>
    <row r="306" spans="1:21" x14ac:dyDescent="0.25">
      <c r="A306" t="s">
        <v>1237</v>
      </c>
      <c r="B306">
        <v>99</v>
      </c>
      <c r="C306">
        <v>4</v>
      </c>
      <c r="D306">
        <v>5</v>
      </c>
      <c r="E306">
        <v>98</v>
      </c>
      <c r="F306">
        <v>36</v>
      </c>
      <c r="G306">
        <v>42</v>
      </c>
      <c r="H306">
        <v>7</v>
      </c>
      <c r="I306">
        <v>25</v>
      </c>
      <c r="J306">
        <v>153</v>
      </c>
      <c r="K306">
        <v>55</v>
      </c>
      <c r="L306">
        <v>16</v>
      </c>
      <c r="M306">
        <v>38</v>
      </c>
      <c r="N306">
        <v>53</v>
      </c>
      <c r="O306">
        <v>2</v>
      </c>
      <c r="P306">
        <v>39</v>
      </c>
      <c r="Q306">
        <v>90</v>
      </c>
      <c r="R306">
        <v>304</v>
      </c>
      <c r="S306">
        <v>11</v>
      </c>
      <c r="T306">
        <v>304</v>
      </c>
      <c r="U306">
        <v>38</v>
      </c>
    </row>
    <row r="307" spans="1:21" x14ac:dyDescent="0.25">
      <c r="A307" t="s">
        <v>1238</v>
      </c>
      <c r="B307">
        <v>99</v>
      </c>
      <c r="C307">
        <v>4</v>
      </c>
      <c r="D307">
        <v>5</v>
      </c>
      <c r="E307">
        <v>99</v>
      </c>
      <c r="F307">
        <v>36</v>
      </c>
      <c r="G307">
        <v>42</v>
      </c>
      <c r="H307">
        <v>7</v>
      </c>
      <c r="I307">
        <v>25</v>
      </c>
      <c r="J307">
        <v>153</v>
      </c>
      <c r="K307">
        <v>55</v>
      </c>
      <c r="L307">
        <v>17</v>
      </c>
      <c r="M307">
        <v>38</v>
      </c>
      <c r="N307">
        <v>53</v>
      </c>
      <c r="O307">
        <v>2</v>
      </c>
      <c r="P307">
        <v>39</v>
      </c>
      <c r="Q307">
        <v>91</v>
      </c>
      <c r="R307">
        <v>305</v>
      </c>
      <c r="S307">
        <v>11</v>
      </c>
      <c r="T307">
        <v>305</v>
      </c>
      <c r="U307">
        <v>38</v>
      </c>
    </row>
    <row r="308" spans="1:21" x14ac:dyDescent="0.25">
      <c r="A308" t="s">
        <v>1239</v>
      </c>
      <c r="B308">
        <v>99</v>
      </c>
      <c r="C308">
        <v>4</v>
      </c>
      <c r="D308">
        <v>5</v>
      </c>
      <c r="E308">
        <v>99</v>
      </c>
      <c r="F308">
        <v>36</v>
      </c>
      <c r="G308">
        <v>42</v>
      </c>
      <c r="H308">
        <v>7</v>
      </c>
      <c r="I308">
        <v>25</v>
      </c>
      <c r="J308">
        <v>153</v>
      </c>
      <c r="K308">
        <v>55</v>
      </c>
      <c r="L308">
        <v>17</v>
      </c>
      <c r="M308">
        <v>38</v>
      </c>
      <c r="N308">
        <v>53</v>
      </c>
      <c r="O308">
        <v>2</v>
      </c>
      <c r="P308">
        <v>39</v>
      </c>
      <c r="Q308">
        <v>91</v>
      </c>
      <c r="R308">
        <v>306</v>
      </c>
      <c r="S308">
        <v>11</v>
      </c>
      <c r="T308">
        <v>306</v>
      </c>
      <c r="U308">
        <v>38</v>
      </c>
    </row>
    <row r="309" spans="1:21" x14ac:dyDescent="0.25">
      <c r="A309" t="s">
        <v>1240</v>
      </c>
      <c r="B309">
        <v>99</v>
      </c>
      <c r="C309">
        <v>4</v>
      </c>
      <c r="D309">
        <v>5</v>
      </c>
      <c r="E309">
        <v>100</v>
      </c>
      <c r="F309">
        <v>36</v>
      </c>
      <c r="G309">
        <v>42</v>
      </c>
      <c r="H309">
        <v>7</v>
      </c>
      <c r="I309">
        <v>25</v>
      </c>
      <c r="J309">
        <v>153</v>
      </c>
      <c r="K309">
        <v>56</v>
      </c>
      <c r="L309">
        <v>17</v>
      </c>
      <c r="M309">
        <v>38</v>
      </c>
      <c r="N309">
        <v>53</v>
      </c>
      <c r="O309">
        <v>2</v>
      </c>
      <c r="P309">
        <v>39</v>
      </c>
      <c r="Q309">
        <v>91</v>
      </c>
      <c r="R309">
        <v>307</v>
      </c>
      <c r="S309">
        <v>11</v>
      </c>
      <c r="T309">
        <v>307</v>
      </c>
      <c r="U309">
        <v>39</v>
      </c>
    </row>
    <row r="310" spans="1:21" x14ac:dyDescent="0.25">
      <c r="A310" t="s">
        <v>1241</v>
      </c>
      <c r="B310">
        <v>99</v>
      </c>
      <c r="C310">
        <v>4</v>
      </c>
      <c r="D310">
        <v>5</v>
      </c>
      <c r="E310">
        <v>100</v>
      </c>
      <c r="F310">
        <v>36</v>
      </c>
      <c r="G310">
        <v>42</v>
      </c>
      <c r="H310">
        <v>7</v>
      </c>
      <c r="I310">
        <v>25</v>
      </c>
      <c r="J310">
        <v>153</v>
      </c>
      <c r="K310">
        <v>56</v>
      </c>
      <c r="L310">
        <v>17</v>
      </c>
      <c r="M310">
        <v>38</v>
      </c>
      <c r="N310">
        <v>53</v>
      </c>
      <c r="O310">
        <v>2</v>
      </c>
      <c r="P310">
        <v>39</v>
      </c>
      <c r="Q310">
        <v>91</v>
      </c>
      <c r="R310">
        <v>308</v>
      </c>
      <c r="S310">
        <v>11</v>
      </c>
      <c r="T310">
        <v>308</v>
      </c>
      <c r="U310">
        <v>39</v>
      </c>
    </row>
    <row r="311" spans="1:21" x14ac:dyDescent="0.25">
      <c r="A311" t="s">
        <v>1242</v>
      </c>
      <c r="B311">
        <v>99</v>
      </c>
      <c r="C311">
        <v>4</v>
      </c>
      <c r="D311">
        <v>5</v>
      </c>
      <c r="E311">
        <v>100</v>
      </c>
      <c r="F311">
        <v>36</v>
      </c>
      <c r="G311">
        <v>42</v>
      </c>
      <c r="H311">
        <v>7</v>
      </c>
      <c r="I311">
        <v>25</v>
      </c>
      <c r="J311">
        <v>153</v>
      </c>
      <c r="K311">
        <v>56</v>
      </c>
      <c r="L311">
        <v>17</v>
      </c>
      <c r="M311">
        <v>38</v>
      </c>
      <c r="N311">
        <v>53</v>
      </c>
      <c r="O311">
        <v>2</v>
      </c>
      <c r="P311">
        <v>39</v>
      </c>
      <c r="Q311">
        <v>91</v>
      </c>
      <c r="R311">
        <v>309</v>
      </c>
      <c r="S311">
        <v>11</v>
      </c>
      <c r="T311">
        <v>309</v>
      </c>
      <c r="U311">
        <v>40</v>
      </c>
    </row>
    <row r="312" spans="1:21" x14ac:dyDescent="0.25">
      <c r="A312" t="s">
        <v>1243</v>
      </c>
      <c r="B312">
        <v>99</v>
      </c>
      <c r="C312">
        <v>4</v>
      </c>
      <c r="D312">
        <v>5</v>
      </c>
      <c r="E312">
        <v>100</v>
      </c>
      <c r="F312">
        <v>36</v>
      </c>
      <c r="G312">
        <v>42</v>
      </c>
      <c r="H312">
        <v>7</v>
      </c>
      <c r="I312">
        <v>25</v>
      </c>
      <c r="J312">
        <v>153</v>
      </c>
      <c r="K312">
        <v>56</v>
      </c>
      <c r="L312">
        <v>17</v>
      </c>
      <c r="M312">
        <v>38</v>
      </c>
      <c r="N312">
        <v>53</v>
      </c>
      <c r="O312">
        <v>2</v>
      </c>
      <c r="P312">
        <v>39</v>
      </c>
      <c r="Q312">
        <v>92</v>
      </c>
      <c r="R312">
        <v>310</v>
      </c>
      <c r="S312">
        <v>11</v>
      </c>
      <c r="T312">
        <v>310</v>
      </c>
      <c r="U312">
        <v>40</v>
      </c>
    </row>
    <row r="313" spans="1:21" x14ac:dyDescent="0.25">
      <c r="A313" t="s">
        <v>1244</v>
      </c>
      <c r="B313">
        <v>99</v>
      </c>
      <c r="C313">
        <v>4</v>
      </c>
      <c r="D313">
        <v>5</v>
      </c>
      <c r="E313">
        <v>101</v>
      </c>
      <c r="F313">
        <v>36</v>
      </c>
      <c r="G313">
        <v>42</v>
      </c>
      <c r="H313">
        <v>7</v>
      </c>
      <c r="I313">
        <v>25</v>
      </c>
      <c r="J313">
        <v>154</v>
      </c>
      <c r="K313">
        <v>56</v>
      </c>
      <c r="L313">
        <v>17</v>
      </c>
      <c r="M313">
        <v>38</v>
      </c>
      <c r="N313">
        <v>54</v>
      </c>
      <c r="O313">
        <v>2</v>
      </c>
      <c r="P313">
        <v>39</v>
      </c>
      <c r="Q313">
        <v>92</v>
      </c>
      <c r="R313">
        <v>311</v>
      </c>
      <c r="S313">
        <v>11</v>
      </c>
      <c r="T313">
        <v>311</v>
      </c>
      <c r="U313">
        <v>40</v>
      </c>
    </row>
    <row r="314" spans="1:21" x14ac:dyDescent="0.25">
      <c r="A314" t="s">
        <v>1245</v>
      </c>
      <c r="B314">
        <v>99</v>
      </c>
      <c r="C314">
        <v>4</v>
      </c>
      <c r="D314">
        <v>5</v>
      </c>
      <c r="E314">
        <v>101</v>
      </c>
      <c r="F314">
        <v>36</v>
      </c>
      <c r="G314">
        <v>42</v>
      </c>
      <c r="H314">
        <v>7</v>
      </c>
      <c r="I314">
        <v>25</v>
      </c>
      <c r="J314">
        <v>154</v>
      </c>
      <c r="K314">
        <v>57</v>
      </c>
      <c r="L314">
        <v>17</v>
      </c>
      <c r="M314">
        <v>38</v>
      </c>
      <c r="N314">
        <v>54</v>
      </c>
      <c r="O314">
        <v>2</v>
      </c>
      <c r="P314">
        <v>39</v>
      </c>
      <c r="Q314">
        <v>92</v>
      </c>
      <c r="R314">
        <v>312</v>
      </c>
      <c r="S314">
        <v>11</v>
      </c>
      <c r="T314">
        <v>312</v>
      </c>
      <c r="U314">
        <v>40</v>
      </c>
    </row>
    <row r="315" spans="1:21" x14ac:dyDescent="0.25">
      <c r="A315" t="s">
        <v>1246</v>
      </c>
      <c r="B315">
        <v>99</v>
      </c>
      <c r="C315">
        <v>4</v>
      </c>
      <c r="D315">
        <v>5</v>
      </c>
      <c r="E315">
        <v>101</v>
      </c>
      <c r="F315">
        <v>36</v>
      </c>
      <c r="G315">
        <v>42</v>
      </c>
      <c r="H315">
        <v>7</v>
      </c>
      <c r="I315">
        <v>25</v>
      </c>
      <c r="J315">
        <v>154</v>
      </c>
      <c r="K315">
        <v>57</v>
      </c>
      <c r="L315">
        <v>17</v>
      </c>
      <c r="M315">
        <v>39</v>
      </c>
      <c r="N315">
        <v>55</v>
      </c>
      <c r="O315">
        <v>2</v>
      </c>
      <c r="P315">
        <v>39</v>
      </c>
      <c r="Q315">
        <v>93</v>
      </c>
      <c r="R315">
        <v>313</v>
      </c>
      <c r="S315">
        <v>11</v>
      </c>
      <c r="T315">
        <v>313</v>
      </c>
      <c r="U315">
        <v>40</v>
      </c>
    </row>
    <row r="316" spans="1:21" x14ac:dyDescent="0.25">
      <c r="A316" t="s">
        <v>1247</v>
      </c>
      <c r="B316">
        <v>99</v>
      </c>
      <c r="C316">
        <v>4</v>
      </c>
      <c r="D316">
        <v>5</v>
      </c>
      <c r="E316">
        <v>102</v>
      </c>
      <c r="F316">
        <v>36</v>
      </c>
      <c r="G316">
        <v>42</v>
      </c>
      <c r="H316">
        <v>7</v>
      </c>
      <c r="I316">
        <v>25</v>
      </c>
      <c r="J316">
        <v>155</v>
      </c>
      <c r="K316">
        <v>57</v>
      </c>
      <c r="L316">
        <v>18</v>
      </c>
      <c r="M316">
        <v>39</v>
      </c>
      <c r="N316">
        <v>56</v>
      </c>
      <c r="O316">
        <v>2</v>
      </c>
      <c r="P316">
        <v>39</v>
      </c>
      <c r="Q316">
        <v>94</v>
      </c>
      <c r="R316">
        <v>314</v>
      </c>
      <c r="S316">
        <v>11</v>
      </c>
      <c r="T316">
        <v>314</v>
      </c>
      <c r="U316">
        <v>40</v>
      </c>
    </row>
    <row r="317" spans="1:21" x14ac:dyDescent="0.25">
      <c r="A317" t="s">
        <v>1248</v>
      </c>
      <c r="B317">
        <v>99</v>
      </c>
      <c r="C317">
        <v>4</v>
      </c>
      <c r="D317">
        <v>5</v>
      </c>
      <c r="E317">
        <v>103</v>
      </c>
      <c r="F317">
        <v>36</v>
      </c>
      <c r="G317">
        <v>42</v>
      </c>
      <c r="H317">
        <v>7</v>
      </c>
      <c r="I317">
        <v>25</v>
      </c>
      <c r="J317">
        <v>156</v>
      </c>
      <c r="K317">
        <v>58</v>
      </c>
      <c r="L317">
        <v>18</v>
      </c>
      <c r="M317">
        <v>39</v>
      </c>
      <c r="N317">
        <v>56</v>
      </c>
      <c r="O317">
        <v>2</v>
      </c>
      <c r="P317">
        <v>39</v>
      </c>
      <c r="Q317">
        <v>95</v>
      </c>
      <c r="R317">
        <v>315</v>
      </c>
      <c r="S317">
        <v>11</v>
      </c>
      <c r="T317">
        <v>315</v>
      </c>
      <c r="U317">
        <v>40</v>
      </c>
    </row>
    <row r="318" spans="1:21" x14ac:dyDescent="0.25">
      <c r="A318" t="s">
        <v>1249</v>
      </c>
      <c r="B318">
        <v>99</v>
      </c>
      <c r="C318">
        <v>4</v>
      </c>
      <c r="D318">
        <v>5</v>
      </c>
      <c r="E318">
        <v>103</v>
      </c>
      <c r="F318">
        <v>36</v>
      </c>
      <c r="G318">
        <v>42</v>
      </c>
      <c r="H318">
        <v>7</v>
      </c>
      <c r="I318">
        <v>25</v>
      </c>
      <c r="J318">
        <v>156</v>
      </c>
      <c r="K318">
        <v>58</v>
      </c>
      <c r="L318">
        <v>18</v>
      </c>
      <c r="M318">
        <v>39</v>
      </c>
      <c r="N318">
        <v>56</v>
      </c>
      <c r="O318">
        <v>2</v>
      </c>
      <c r="P318">
        <v>39</v>
      </c>
      <c r="Q318">
        <v>96</v>
      </c>
      <c r="R318">
        <v>316</v>
      </c>
      <c r="S318">
        <v>11</v>
      </c>
      <c r="T318">
        <v>316</v>
      </c>
      <c r="U318">
        <v>40</v>
      </c>
    </row>
    <row r="319" spans="1:21" x14ac:dyDescent="0.25">
      <c r="A319" t="s">
        <v>1250</v>
      </c>
      <c r="B319">
        <v>99</v>
      </c>
      <c r="C319">
        <v>4</v>
      </c>
      <c r="D319">
        <v>5</v>
      </c>
      <c r="E319">
        <v>103</v>
      </c>
      <c r="F319">
        <v>36</v>
      </c>
      <c r="G319">
        <v>42</v>
      </c>
      <c r="H319">
        <v>7</v>
      </c>
      <c r="I319">
        <v>26</v>
      </c>
      <c r="J319">
        <v>157</v>
      </c>
      <c r="K319">
        <v>58</v>
      </c>
      <c r="L319">
        <v>18</v>
      </c>
      <c r="M319">
        <v>39</v>
      </c>
      <c r="N319">
        <v>56</v>
      </c>
      <c r="O319">
        <v>2</v>
      </c>
      <c r="P319">
        <v>39</v>
      </c>
      <c r="Q319">
        <v>96</v>
      </c>
      <c r="R319">
        <v>317</v>
      </c>
      <c r="S319">
        <v>12</v>
      </c>
      <c r="T319">
        <v>317</v>
      </c>
      <c r="U319">
        <v>40</v>
      </c>
    </row>
    <row r="320" spans="1:21" x14ac:dyDescent="0.25">
      <c r="A320" t="s">
        <v>1251</v>
      </c>
      <c r="B320">
        <v>99</v>
      </c>
      <c r="C320">
        <v>4</v>
      </c>
      <c r="D320">
        <v>5</v>
      </c>
      <c r="E320">
        <v>103</v>
      </c>
      <c r="F320">
        <v>36</v>
      </c>
      <c r="G320">
        <v>42</v>
      </c>
      <c r="H320">
        <v>7</v>
      </c>
      <c r="I320">
        <v>26</v>
      </c>
      <c r="J320">
        <v>157</v>
      </c>
      <c r="K320">
        <v>58</v>
      </c>
      <c r="L320">
        <v>18</v>
      </c>
      <c r="M320">
        <v>39</v>
      </c>
      <c r="N320">
        <v>56</v>
      </c>
      <c r="O320">
        <v>2</v>
      </c>
      <c r="P320">
        <v>39</v>
      </c>
      <c r="Q320">
        <v>97</v>
      </c>
      <c r="R320">
        <v>318</v>
      </c>
      <c r="S320">
        <v>12</v>
      </c>
      <c r="T320">
        <v>318</v>
      </c>
      <c r="U320">
        <v>40</v>
      </c>
    </row>
    <row r="321" spans="1:21" x14ac:dyDescent="0.25">
      <c r="A321" t="s">
        <v>1252</v>
      </c>
      <c r="B321">
        <v>99</v>
      </c>
      <c r="C321">
        <v>4</v>
      </c>
      <c r="D321">
        <v>5</v>
      </c>
      <c r="E321">
        <v>103</v>
      </c>
      <c r="F321">
        <v>36</v>
      </c>
      <c r="G321">
        <v>42</v>
      </c>
      <c r="H321">
        <v>7</v>
      </c>
      <c r="I321">
        <v>26</v>
      </c>
      <c r="J321">
        <v>157</v>
      </c>
      <c r="K321">
        <v>58</v>
      </c>
      <c r="L321">
        <v>18</v>
      </c>
      <c r="M321">
        <v>39</v>
      </c>
      <c r="N321">
        <v>56</v>
      </c>
      <c r="O321">
        <v>2</v>
      </c>
      <c r="P321">
        <v>39</v>
      </c>
      <c r="Q321">
        <v>98</v>
      </c>
      <c r="R321">
        <v>319</v>
      </c>
      <c r="S321">
        <v>12</v>
      </c>
      <c r="T321">
        <v>319</v>
      </c>
      <c r="U321">
        <v>41</v>
      </c>
    </row>
    <row r="322" spans="1:21" x14ac:dyDescent="0.25">
      <c r="A322" t="s">
        <v>1253</v>
      </c>
      <c r="B322">
        <v>99</v>
      </c>
      <c r="C322">
        <v>4</v>
      </c>
      <c r="D322">
        <v>6</v>
      </c>
      <c r="E322">
        <v>103</v>
      </c>
      <c r="F322">
        <v>36</v>
      </c>
      <c r="G322">
        <v>42</v>
      </c>
      <c r="H322">
        <v>7</v>
      </c>
      <c r="I322">
        <v>26</v>
      </c>
      <c r="J322">
        <v>157</v>
      </c>
      <c r="K322">
        <v>58</v>
      </c>
      <c r="L322">
        <v>18</v>
      </c>
      <c r="M322">
        <v>39</v>
      </c>
      <c r="N322">
        <v>56</v>
      </c>
      <c r="O322">
        <v>2</v>
      </c>
      <c r="P322">
        <v>39</v>
      </c>
      <c r="Q322">
        <v>99</v>
      </c>
      <c r="R322">
        <v>320</v>
      </c>
      <c r="S322">
        <v>12</v>
      </c>
      <c r="T322">
        <v>320</v>
      </c>
      <c r="U322">
        <v>41</v>
      </c>
    </row>
    <row r="323" spans="1:21" x14ac:dyDescent="0.25">
      <c r="A323" t="s">
        <v>1254</v>
      </c>
      <c r="B323">
        <v>99</v>
      </c>
      <c r="C323">
        <v>4</v>
      </c>
      <c r="D323">
        <v>6</v>
      </c>
      <c r="E323">
        <v>104</v>
      </c>
      <c r="F323">
        <v>36</v>
      </c>
      <c r="G323">
        <v>42</v>
      </c>
      <c r="H323">
        <v>7</v>
      </c>
      <c r="I323">
        <v>26</v>
      </c>
      <c r="J323">
        <v>158</v>
      </c>
      <c r="K323">
        <v>59</v>
      </c>
      <c r="L323">
        <v>18</v>
      </c>
      <c r="M323">
        <v>39</v>
      </c>
      <c r="N323">
        <v>56</v>
      </c>
      <c r="O323">
        <v>2</v>
      </c>
      <c r="P323">
        <v>39</v>
      </c>
      <c r="Q323">
        <v>99</v>
      </c>
      <c r="R323">
        <v>321</v>
      </c>
      <c r="S323">
        <v>12</v>
      </c>
      <c r="T323">
        <v>321</v>
      </c>
      <c r="U323">
        <v>41</v>
      </c>
    </row>
    <row r="324" spans="1:21" x14ac:dyDescent="0.25">
      <c r="A324" t="s">
        <v>1255</v>
      </c>
      <c r="B324">
        <v>99</v>
      </c>
      <c r="C324">
        <v>4</v>
      </c>
      <c r="D324">
        <v>6</v>
      </c>
      <c r="E324">
        <v>104</v>
      </c>
      <c r="F324">
        <v>36</v>
      </c>
      <c r="G324">
        <v>42</v>
      </c>
      <c r="H324">
        <v>7</v>
      </c>
      <c r="I324">
        <v>26</v>
      </c>
      <c r="J324">
        <v>158</v>
      </c>
      <c r="K324">
        <v>59</v>
      </c>
      <c r="L324">
        <v>18</v>
      </c>
      <c r="M324">
        <v>39</v>
      </c>
      <c r="N324">
        <v>57</v>
      </c>
      <c r="O324">
        <v>2</v>
      </c>
      <c r="P324">
        <v>39</v>
      </c>
      <c r="Q324">
        <v>99</v>
      </c>
      <c r="R324">
        <v>322</v>
      </c>
      <c r="S324">
        <v>12</v>
      </c>
      <c r="T324">
        <v>322</v>
      </c>
      <c r="U324">
        <v>41</v>
      </c>
    </row>
    <row r="325" spans="1:21" x14ac:dyDescent="0.25">
      <c r="A325" t="s">
        <v>1256</v>
      </c>
      <c r="B325">
        <v>99</v>
      </c>
      <c r="C325">
        <v>4</v>
      </c>
      <c r="D325">
        <v>6</v>
      </c>
      <c r="E325">
        <v>104</v>
      </c>
      <c r="F325">
        <v>36</v>
      </c>
      <c r="G325">
        <v>42</v>
      </c>
      <c r="H325">
        <v>7</v>
      </c>
      <c r="I325">
        <v>26</v>
      </c>
      <c r="J325">
        <v>158</v>
      </c>
      <c r="K325">
        <v>59</v>
      </c>
      <c r="L325">
        <v>18</v>
      </c>
      <c r="M325">
        <v>39</v>
      </c>
      <c r="N325">
        <v>58</v>
      </c>
      <c r="O325">
        <v>2</v>
      </c>
      <c r="P325">
        <v>39</v>
      </c>
      <c r="Q325">
        <v>99</v>
      </c>
      <c r="R325">
        <v>323</v>
      </c>
      <c r="S325">
        <v>12</v>
      </c>
      <c r="T325">
        <v>323</v>
      </c>
      <c r="U325">
        <v>41</v>
      </c>
    </row>
    <row r="326" spans="1:21" x14ac:dyDescent="0.25">
      <c r="A326" t="s">
        <v>1257</v>
      </c>
      <c r="B326">
        <v>99</v>
      </c>
      <c r="C326">
        <v>4</v>
      </c>
      <c r="D326">
        <v>6</v>
      </c>
      <c r="E326">
        <v>105</v>
      </c>
      <c r="F326">
        <v>36</v>
      </c>
      <c r="G326">
        <v>42</v>
      </c>
      <c r="H326">
        <v>7</v>
      </c>
      <c r="I326">
        <v>26</v>
      </c>
      <c r="J326">
        <v>158</v>
      </c>
      <c r="K326">
        <v>59</v>
      </c>
      <c r="L326">
        <v>18</v>
      </c>
      <c r="M326">
        <v>39</v>
      </c>
      <c r="N326">
        <v>58</v>
      </c>
      <c r="O326">
        <v>2</v>
      </c>
      <c r="P326">
        <v>39</v>
      </c>
      <c r="Q326">
        <v>100</v>
      </c>
      <c r="R326">
        <v>324</v>
      </c>
      <c r="S326">
        <v>12</v>
      </c>
      <c r="T326">
        <v>324</v>
      </c>
      <c r="U326">
        <v>41</v>
      </c>
    </row>
    <row r="327" spans="1:21" x14ac:dyDescent="0.25">
      <c r="A327" t="s">
        <v>1258</v>
      </c>
      <c r="B327">
        <v>99</v>
      </c>
      <c r="C327">
        <v>4</v>
      </c>
      <c r="D327">
        <v>6</v>
      </c>
      <c r="E327">
        <v>105</v>
      </c>
      <c r="F327">
        <v>36</v>
      </c>
      <c r="G327">
        <v>42</v>
      </c>
      <c r="H327">
        <v>7</v>
      </c>
      <c r="I327">
        <v>26</v>
      </c>
      <c r="J327">
        <v>159</v>
      </c>
      <c r="K327">
        <v>59</v>
      </c>
      <c r="L327">
        <v>18</v>
      </c>
      <c r="M327">
        <v>39</v>
      </c>
      <c r="N327">
        <v>59</v>
      </c>
      <c r="O327">
        <v>2</v>
      </c>
      <c r="P327">
        <v>40</v>
      </c>
      <c r="Q327">
        <v>100</v>
      </c>
      <c r="R327">
        <v>325</v>
      </c>
      <c r="S327">
        <v>12</v>
      </c>
      <c r="T327">
        <v>325</v>
      </c>
      <c r="U327">
        <v>41</v>
      </c>
    </row>
    <row r="328" spans="1:21" x14ac:dyDescent="0.25">
      <c r="A328" t="s">
        <v>1259</v>
      </c>
      <c r="B328">
        <v>99</v>
      </c>
      <c r="C328">
        <v>4</v>
      </c>
      <c r="D328">
        <v>6</v>
      </c>
      <c r="E328">
        <v>105</v>
      </c>
      <c r="F328">
        <v>36</v>
      </c>
      <c r="G328">
        <v>42</v>
      </c>
      <c r="H328">
        <v>7</v>
      </c>
      <c r="I328">
        <v>26</v>
      </c>
      <c r="J328">
        <v>160</v>
      </c>
      <c r="K328">
        <v>59</v>
      </c>
      <c r="L328">
        <v>19</v>
      </c>
      <c r="M328">
        <v>39</v>
      </c>
      <c r="N328">
        <v>59</v>
      </c>
      <c r="O328">
        <v>2</v>
      </c>
      <c r="P328">
        <v>40</v>
      </c>
      <c r="Q328">
        <v>100</v>
      </c>
      <c r="R328">
        <v>326</v>
      </c>
      <c r="S328">
        <v>12</v>
      </c>
      <c r="T328">
        <v>326</v>
      </c>
      <c r="U328">
        <v>41</v>
      </c>
    </row>
    <row r="329" spans="1:21" x14ac:dyDescent="0.25">
      <c r="A329" t="s">
        <v>1260</v>
      </c>
      <c r="B329">
        <v>99</v>
      </c>
      <c r="C329">
        <v>4</v>
      </c>
      <c r="D329">
        <v>6</v>
      </c>
      <c r="E329">
        <v>105</v>
      </c>
      <c r="F329">
        <v>36</v>
      </c>
      <c r="G329">
        <v>42</v>
      </c>
      <c r="H329">
        <v>7</v>
      </c>
      <c r="I329">
        <v>26</v>
      </c>
      <c r="J329">
        <v>160</v>
      </c>
      <c r="K329">
        <v>59</v>
      </c>
      <c r="L329">
        <v>20</v>
      </c>
      <c r="M329">
        <v>39</v>
      </c>
      <c r="N329">
        <v>59</v>
      </c>
      <c r="O329">
        <v>2</v>
      </c>
      <c r="P329">
        <v>40</v>
      </c>
      <c r="Q329">
        <v>100</v>
      </c>
      <c r="R329">
        <v>327</v>
      </c>
      <c r="S329">
        <v>12</v>
      </c>
      <c r="T329">
        <v>327</v>
      </c>
      <c r="U329">
        <v>42</v>
      </c>
    </row>
    <row r="330" spans="1:21" x14ac:dyDescent="0.25">
      <c r="A330" t="s">
        <v>1261</v>
      </c>
      <c r="B330">
        <v>99</v>
      </c>
      <c r="C330">
        <v>4</v>
      </c>
      <c r="D330">
        <v>6</v>
      </c>
      <c r="E330">
        <v>105</v>
      </c>
      <c r="F330">
        <v>36</v>
      </c>
      <c r="G330">
        <v>42</v>
      </c>
      <c r="H330">
        <v>7</v>
      </c>
      <c r="I330">
        <v>26</v>
      </c>
      <c r="J330">
        <v>160</v>
      </c>
      <c r="K330">
        <v>59</v>
      </c>
      <c r="L330">
        <v>20</v>
      </c>
      <c r="M330">
        <v>40</v>
      </c>
      <c r="N330">
        <v>59</v>
      </c>
      <c r="O330">
        <v>2</v>
      </c>
      <c r="P330">
        <v>40</v>
      </c>
      <c r="Q330">
        <v>100</v>
      </c>
      <c r="R330">
        <v>328</v>
      </c>
      <c r="S330">
        <v>12</v>
      </c>
      <c r="T330">
        <v>328</v>
      </c>
      <c r="U330">
        <v>42</v>
      </c>
    </row>
    <row r="331" spans="1:21" x14ac:dyDescent="0.25">
      <c r="A331" t="s">
        <v>1262</v>
      </c>
      <c r="B331">
        <v>99</v>
      </c>
      <c r="C331">
        <v>4</v>
      </c>
      <c r="D331">
        <v>6</v>
      </c>
      <c r="E331">
        <v>105</v>
      </c>
      <c r="F331">
        <v>36</v>
      </c>
      <c r="G331">
        <v>42</v>
      </c>
      <c r="H331">
        <v>7</v>
      </c>
      <c r="I331">
        <v>26</v>
      </c>
      <c r="J331">
        <v>160</v>
      </c>
      <c r="K331">
        <v>60</v>
      </c>
      <c r="L331">
        <v>20</v>
      </c>
      <c r="M331">
        <v>40</v>
      </c>
      <c r="N331">
        <v>59</v>
      </c>
      <c r="O331">
        <v>2</v>
      </c>
      <c r="P331">
        <v>40</v>
      </c>
      <c r="Q331">
        <v>100</v>
      </c>
      <c r="R331">
        <v>329</v>
      </c>
      <c r="S331">
        <v>12</v>
      </c>
      <c r="T331">
        <v>329</v>
      </c>
      <c r="U331">
        <v>42</v>
      </c>
    </row>
    <row r="332" spans="1:21" x14ac:dyDescent="0.25">
      <c r="A332" t="s">
        <v>1263</v>
      </c>
      <c r="B332">
        <v>99</v>
      </c>
      <c r="C332">
        <v>4</v>
      </c>
      <c r="D332">
        <v>6</v>
      </c>
      <c r="E332">
        <v>105</v>
      </c>
      <c r="F332">
        <v>36</v>
      </c>
      <c r="G332">
        <v>42</v>
      </c>
      <c r="H332">
        <v>7</v>
      </c>
      <c r="I332">
        <v>26</v>
      </c>
      <c r="J332">
        <v>160</v>
      </c>
      <c r="K332">
        <v>61</v>
      </c>
      <c r="L332">
        <v>20</v>
      </c>
      <c r="M332">
        <v>40</v>
      </c>
      <c r="N332">
        <v>59</v>
      </c>
      <c r="O332">
        <v>2</v>
      </c>
      <c r="P332">
        <v>40</v>
      </c>
      <c r="Q332">
        <v>101</v>
      </c>
      <c r="R332">
        <v>330</v>
      </c>
      <c r="S332">
        <v>12</v>
      </c>
      <c r="T332">
        <v>330</v>
      </c>
      <c r="U332">
        <v>42</v>
      </c>
    </row>
    <row r="333" spans="1:21" x14ac:dyDescent="0.25">
      <c r="A333" t="s">
        <v>1264</v>
      </c>
      <c r="B333">
        <v>99</v>
      </c>
      <c r="C333">
        <v>4</v>
      </c>
      <c r="D333">
        <v>6</v>
      </c>
      <c r="E333">
        <v>105</v>
      </c>
      <c r="F333">
        <v>36</v>
      </c>
      <c r="G333">
        <v>42</v>
      </c>
      <c r="H333">
        <v>7</v>
      </c>
      <c r="I333">
        <v>26</v>
      </c>
      <c r="J333">
        <v>160</v>
      </c>
      <c r="K333">
        <v>61</v>
      </c>
      <c r="L333">
        <v>21</v>
      </c>
      <c r="M333">
        <v>40</v>
      </c>
      <c r="N333">
        <v>59</v>
      </c>
      <c r="O333">
        <v>2</v>
      </c>
      <c r="P333">
        <v>40</v>
      </c>
      <c r="Q333">
        <v>101</v>
      </c>
      <c r="R333">
        <v>331</v>
      </c>
      <c r="S333">
        <v>12</v>
      </c>
      <c r="T333">
        <v>331</v>
      </c>
      <c r="U333">
        <v>42</v>
      </c>
    </row>
    <row r="334" spans="1:21" x14ac:dyDescent="0.25">
      <c r="A334" t="s">
        <v>1265</v>
      </c>
      <c r="B334">
        <v>99</v>
      </c>
      <c r="C334">
        <v>4</v>
      </c>
      <c r="D334">
        <v>7</v>
      </c>
      <c r="E334">
        <v>106</v>
      </c>
      <c r="F334">
        <v>36</v>
      </c>
      <c r="G334">
        <v>42</v>
      </c>
      <c r="H334">
        <v>7</v>
      </c>
      <c r="I334">
        <v>26</v>
      </c>
      <c r="J334">
        <v>160</v>
      </c>
      <c r="K334">
        <v>61</v>
      </c>
      <c r="L334">
        <v>21</v>
      </c>
      <c r="M334">
        <v>40</v>
      </c>
      <c r="N334">
        <v>59</v>
      </c>
      <c r="O334">
        <v>2</v>
      </c>
      <c r="P334">
        <v>40</v>
      </c>
      <c r="Q334">
        <v>101</v>
      </c>
      <c r="R334">
        <v>332</v>
      </c>
      <c r="S334">
        <v>12</v>
      </c>
      <c r="T334">
        <v>332</v>
      </c>
      <c r="U334">
        <v>43</v>
      </c>
    </row>
    <row r="335" spans="1:21" x14ac:dyDescent="0.25">
      <c r="A335" t="s">
        <v>1266</v>
      </c>
      <c r="B335">
        <v>99</v>
      </c>
      <c r="C335">
        <v>4</v>
      </c>
      <c r="D335">
        <v>7</v>
      </c>
      <c r="E335">
        <v>106</v>
      </c>
      <c r="F335">
        <v>36</v>
      </c>
      <c r="G335">
        <v>42</v>
      </c>
      <c r="H335">
        <v>7</v>
      </c>
      <c r="I335">
        <v>26</v>
      </c>
      <c r="J335">
        <v>160</v>
      </c>
      <c r="K335">
        <v>61</v>
      </c>
      <c r="L335">
        <v>21</v>
      </c>
      <c r="M335">
        <v>40</v>
      </c>
      <c r="N335">
        <v>60</v>
      </c>
      <c r="O335">
        <v>2</v>
      </c>
      <c r="P335">
        <v>40</v>
      </c>
      <c r="Q335">
        <v>101</v>
      </c>
      <c r="R335">
        <v>333</v>
      </c>
      <c r="S335">
        <v>12</v>
      </c>
      <c r="T335">
        <v>333</v>
      </c>
      <c r="U335">
        <v>43</v>
      </c>
    </row>
    <row r="336" spans="1:21" x14ac:dyDescent="0.25">
      <c r="A336" t="s">
        <v>1267</v>
      </c>
      <c r="B336">
        <v>99</v>
      </c>
      <c r="C336">
        <v>4</v>
      </c>
      <c r="D336">
        <v>7</v>
      </c>
      <c r="E336">
        <v>106</v>
      </c>
      <c r="F336">
        <v>36</v>
      </c>
      <c r="G336">
        <v>42</v>
      </c>
      <c r="H336">
        <v>7</v>
      </c>
      <c r="I336">
        <v>26</v>
      </c>
      <c r="J336">
        <v>160</v>
      </c>
      <c r="K336">
        <v>61</v>
      </c>
      <c r="L336">
        <v>21</v>
      </c>
      <c r="M336">
        <v>40</v>
      </c>
      <c r="N336">
        <v>60</v>
      </c>
      <c r="O336">
        <v>3</v>
      </c>
      <c r="P336">
        <v>40</v>
      </c>
      <c r="Q336">
        <v>101</v>
      </c>
      <c r="R336">
        <v>334</v>
      </c>
      <c r="S336">
        <v>12</v>
      </c>
      <c r="T336">
        <v>334</v>
      </c>
      <c r="U336">
        <v>43</v>
      </c>
    </row>
    <row r="337" spans="1:21" x14ac:dyDescent="0.25">
      <c r="A337" t="s">
        <v>1268</v>
      </c>
      <c r="B337">
        <v>99</v>
      </c>
      <c r="C337">
        <v>4</v>
      </c>
      <c r="D337">
        <v>7</v>
      </c>
      <c r="E337">
        <v>106</v>
      </c>
      <c r="F337">
        <v>37</v>
      </c>
      <c r="G337">
        <v>42</v>
      </c>
      <c r="H337">
        <v>7</v>
      </c>
      <c r="I337">
        <v>26</v>
      </c>
      <c r="J337">
        <v>160</v>
      </c>
      <c r="K337">
        <v>61</v>
      </c>
      <c r="L337">
        <v>21</v>
      </c>
      <c r="M337">
        <v>40</v>
      </c>
      <c r="N337">
        <v>60</v>
      </c>
      <c r="O337">
        <v>3</v>
      </c>
      <c r="P337">
        <v>40</v>
      </c>
      <c r="Q337">
        <v>101</v>
      </c>
      <c r="R337">
        <v>335</v>
      </c>
      <c r="S337">
        <v>12</v>
      </c>
      <c r="T337">
        <v>335</v>
      </c>
      <c r="U337">
        <v>43</v>
      </c>
    </row>
    <row r="338" spans="1:21" x14ac:dyDescent="0.25">
      <c r="A338" t="s">
        <v>1269</v>
      </c>
      <c r="B338">
        <v>99</v>
      </c>
      <c r="C338">
        <v>4</v>
      </c>
      <c r="D338">
        <v>7</v>
      </c>
      <c r="E338">
        <v>106</v>
      </c>
      <c r="F338">
        <v>37</v>
      </c>
      <c r="G338">
        <v>42</v>
      </c>
      <c r="H338">
        <v>7</v>
      </c>
      <c r="I338">
        <v>26</v>
      </c>
      <c r="J338">
        <v>161</v>
      </c>
      <c r="K338">
        <v>61</v>
      </c>
      <c r="L338">
        <v>21</v>
      </c>
      <c r="M338">
        <v>40</v>
      </c>
      <c r="N338">
        <v>60</v>
      </c>
      <c r="O338">
        <v>3</v>
      </c>
      <c r="P338">
        <v>40</v>
      </c>
      <c r="Q338">
        <v>102</v>
      </c>
      <c r="R338">
        <v>336</v>
      </c>
      <c r="S338">
        <v>12</v>
      </c>
      <c r="T338">
        <v>336</v>
      </c>
      <c r="U338">
        <v>43</v>
      </c>
    </row>
    <row r="339" spans="1:21" x14ac:dyDescent="0.25">
      <c r="A339" t="s">
        <v>1270</v>
      </c>
      <c r="B339">
        <v>99</v>
      </c>
      <c r="C339">
        <v>4</v>
      </c>
      <c r="D339">
        <v>7</v>
      </c>
      <c r="E339">
        <v>106</v>
      </c>
      <c r="F339">
        <v>37</v>
      </c>
      <c r="G339">
        <v>42</v>
      </c>
      <c r="H339">
        <v>7</v>
      </c>
      <c r="I339">
        <v>26</v>
      </c>
      <c r="J339">
        <v>161</v>
      </c>
      <c r="K339">
        <v>61</v>
      </c>
      <c r="L339">
        <v>21</v>
      </c>
      <c r="M339">
        <v>40</v>
      </c>
      <c r="N339">
        <v>60</v>
      </c>
      <c r="O339">
        <v>3</v>
      </c>
      <c r="P339">
        <v>40</v>
      </c>
      <c r="Q339">
        <v>102</v>
      </c>
      <c r="R339">
        <v>337</v>
      </c>
      <c r="S339">
        <v>12</v>
      </c>
      <c r="T339">
        <v>337</v>
      </c>
      <c r="U339">
        <v>43</v>
      </c>
    </row>
    <row r="340" spans="1:21" x14ac:dyDescent="0.25">
      <c r="A340" t="s">
        <v>1271</v>
      </c>
      <c r="B340">
        <v>99</v>
      </c>
      <c r="C340">
        <v>4</v>
      </c>
      <c r="D340">
        <v>7</v>
      </c>
      <c r="E340">
        <v>106</v>
      </c>
      <c r="F340">
        <v>37</v>
      </c>
      <c r="G340">
        <v>43</v>
      </c>
      <c r="H340">
        <v>7</v>
      </c>
      <c r="I340">
        <v>26</v>
      </c>
      <c r="J340">
        <v>161</v>
      </c>
      <c r="K340">
        <v>61</v>
      </c>
      <c r="L340">
        <v>21</v>
      </c>
      <c r="M340">
        <v>40</v>
      </c>
      <c r="N340">
        <v>60</v>
      </c>
      <c r="O340">
        <v>3</v>
      </c>
      <c r="P340">
        <v>40</v>
      </c>
      <c r="Q340">
        <v>102</v>
      </c>
      <c r="R340">
        <v>338</v>
      </c>
      <c r="S340">
        <v>12</v>
      </c>
      <c r="T340">
        <v>338</v>
      </c>
      <c r="U340">
        <v>43</v>
      </c>
    </row>
    <row r="341" spans="1:21" x14ac:dyDescent="0.25">
      <c r="A341" t="s">
        <v>1272</v>
      </c>
      <c r="B341">
        <v>99</v>
      </c>
      <c r="C341">
        <v>4</v>
      </c>
      <c r="D341">
        <v>7</v>
      </c>
      <c r="E341">
        <v>106</v>
      </c>
      <c r="F341">
        <v>37</v>
      </c>
      <c r="G341">
        <v>44</v>
      </c>
      <c r="H341">
        <v>7</v>
      </c>
      <c r="I341">
        <v>27</v>
      </c>
      <c r="J341">
        <v>161</v>
      </c>
      <c r="K341">
        <v>62</v>
      </c>
      <c r="L341">
        <v>21</v>
      </c>
      <c r="M341">
        <v>40</v>
      </c>
      <c r="N341">
        <v>61</v>
      </c>
      <c r="O341">
        <v>3</v>
      </c>
      <c r="P341">
        <v>40</v>
      </c>
      <c r="Q341">
        <v>103</v>
      </c>
      <c r="R341">
        <v>339</v>
      </c>
      <c r="S341">
        <v>12</v>
      </c>
      <c r="T341">
        <v>339</v>
      </c>
      <c r="U341">
        <v>44</v>
      </c>
    </row>
    <row r="342" spans="1:21" x14ac:dyDescent="0.25">
      <c r="A342" t="s">
        <v>1273</v>
      </c>
      <c r="B342">
        <v>99</v>
      </c>
      <c r="C342">
        <v>4</v>
      </c>
      <c r="D342">
        <v>7</v>
      </c>
      <c r="E342">
        <v>106</v>
      </c>
      <c r="F342">
        <v>37</v>
      </c>
      <c r="G342">
        <v>45</v>
      </c>
      <c r="H342">
        <v>7</v>
      </c>
      <c r="I342">
        <v>27</v>
      </c>
      <c r="J342">
        <v>162</v>
      </c>
      <c r="K342">
        <v>62</v>
      </c>
      <c r="L342">
        <v>21</v>
      </c>
      <c r="M342">
        <v>40</v>
      </c>
      <c r="N342">
        <v>62</v>
      </c>
      <c r="O342">
        <v>3</v>
      </c>
      <c r="P342">
        <v>40</v>
      </c>
      <c r="Q342">
        <v>104</v>
      </c>
      <c r="R342">
        <v>340</v>
      </c>
      <c r="S342">
        <v>12</v>
      </c>
      <c r="T342">
        <v>340</v>
      </c>
      <c r="U342">
        <v>44</v>
      </c>
    </row>
    <row r="343" spans="1:21" x14ac:dyDescent="0.25">
      <c r="A343" t="s">
        <v>1274</v>
      </c>
      <c r="B343">
        <v>99</v>
      </c>
      <c r="C343">
        <v>4</v>
      </c>
      <c r="D343">
        <v>7</v>
      </c>
      <c r="E343">
        <v>106</v>
      </c>
      <c r="F343">
        <v>37</v>
      </c>
      <c r="G343">
        <v>46</v>
      </c>
      <c r="H343">
        <v>7</v>
      </c>
      <c r="I343">
        <v>27</v>
      </c>
      <c r="J343">
        <v>163</v>
      </c>
      <c r="K343">
        <v>62</v>
      </c>
      <c r="L343">
        <v>21</v>
      </c>
      <c r="M343">
        <v>40</v>
      </c>
      <c r="N343">
        <v>63</v>
      </c>
      <c r="O343">
        <v>3</v>
      </c>
      <c r="P343">
        <v>40</v>
      </c>
      <c r="Q343">
        <v>104</v>
      </c>
      <c r="R343">
        <v>341</v>
      </c>
      <c r="S343">
        <v>12</v>
      </c>
      <c r="T343">
        <v>341</v>
      </c>
      <c r="U343">
        <v>44</v>
      </c>
    </row>
    <row r="344" spans="1:21" x14ac:dyDescent="0.25">
      <c r="A344" t="s">
        <v>1275</v>
      </c>
      <c r="B344">
        <v>99</v>
      </c>
      <c r="C344">
        <v>4</v>
      </c>
      <c r="D344">
        <v>7</v>
      </c>
      <c r="E344">
        <v>106</v>
      </c>
      <c r="F344">
        <v>37</v>
      </c>
      <c r="G344">
        <v>47</v>
      </c>
      <c r="H344">
        <v>7</v>
      </c>
      <c r="I344">
        <v>27</v>
      </c>
      <c r="J344">
        <v>164</v>
      </c>
      <c r="K344">
        <v>62</v>
      </c>
      <c r="L344">
        <v>21</v>
      </c>
      <c r="M344">
        <v>40</v>
      </c>
      <c r="N344">
        <v>63</v>
      </c>
      <c r="O344">
        <v>3</v>
      </c>
      <c r="P344">
        <v>40</v>
      </c>
      <c r="Q344">
        <v>104</v>
      </c>
      <c r="R344">
        <v>342</v>
      </c>
      <c r="S344">
        <v>12</v>
      </c>
      <c r="T344">
        <v>342</v>
      </c>
      <c r="U344">
        <v>44</v>
      </c>
    </row>
    <row r="345" spans="1:21" x14ac:dyDescent="0.25">
      <c r="A345" t="s">
        <v>1276</v>
      </c>
      <c r="B345">
        <v>99</v>
      </c>
      <c r="C345">
        <v>4</v>
      </c>
      <c r="D345">
        <v>7</v>
      </c>
      <c r="E345">
        <v>106</v>
      </c>
      <c r="F345">
        <v>37</v>
      </c>
      <c r="G345">
        <v>47</v>
      </c>
      <c r="H345">
        <v>7</v>
      </c>
      <c r="I345">
        <v>27</v>
      </c>
      <c r="J345">
        <v>164</v>
      </c>
      <c r="K345">
        <v>62</v>
      </c>
      <c r="L345">
        <v>21</v>
      </c>
      <c r="M345">
        <v>40</v>
      </c>
      <c r="N345">
        <v>63</v>
      </c>
      <c r="O345">
        <v>3</v>
      </c>
      <c r="P345">
        <v>40</v>
      </c>
      <c r="Q345">
        <v>104</v>
      </c>
      <c r="R345">
        <v>343</v>
      </c>
      <c r="S345">
        <v>12</v>
      </c>
      <c r="T345">
        <v>343</v>
      </c>
      <c r="U345">
        <v>44</v>
      </c>
    </row>
    <row r="346" spans="1:21" x14ac:dyDescent="0.25">
      <c r="A346" t="s">
        <v>1277</v>
      </c>
      <c r="B346">
        <v>99</v>
      </c>
      <c r="C346">
        <v>4</v>
      </c>
      <c r="D346">
        <v>7</v>
      </c>
      <c r="E346">
        <v>106</v>
      </c>
      <c r="F346">
        <v>37</v>
      </c>
      <c r="G346">
        <v>47</v>
      </c>
      <c r="H346">
        <v>7</v>
      </c>
      <c r="I346">
        <v>27</v>
      </c>
      <c r="J346">
        <v>164</v>
      </c>
      <c r="K346">
        <v>62</v>
      </c>
      <c r="L346">
        <v>21</v>
      </c>
      <c r="M346">
        <v>40</v>
      </c>
      <c r="N346">
        <v>63</v>
      </c>
      <c r="O346">
        <v>3</v>
      </c>
      <c r="P346">
        <v>40</v>
      </c>
      <c r="Q346">
        <v>105</v>
      </c>
      <c r="R346">
        <v>344</v>
      </c>
      <c r="S346">
        <v>12</v>
      </c>
      <c r="T346">
        <v>344</v>
      </c>
      <c r="U346">
        <v>45</v>
      </c>
    </row>
    <row r="347" spans="1:21" x14ac:dyDescent="0.25">
      <c r="A347" t="s">
        <v>1278</v>
      </c>
      <c r="B347">
        <v>99</v>
      </c>
      <c r="C347">
        <v>4</v>
      </c>
      <c r="D347">
        <v>7</v>
      </c>
      <c r="E347">
        <v>106</v>
      </c>
      <c r="F347">
        <v>38</v>
      </c>
      <c r="G347">
        <v>47</v>
      </c>
      <c r="H347">
        <v>7</v>
      </c>
      <c r="I347">
        <v>27</v>
      </c>
      <c r="J347">
        <v>164</v>
      </c>
      <c r="K347">
        <v>62</v>
      </c>
      <c r="L347">
        <v>21</v>
      </c>
      <c r="M347">
        <v>40</v>
      </c>
      <c r="N347">
        <v>63</v>
      </c>
      <c r="O347">
        <v>3</v>
      </c>
      <c r="P347">
        <v>40</v>
      </c>
      <c r="Q347">
        <v>105</v>
      </c>
      <c r="R347">
        <v>345</v>
      </c>
      <c r="S347">
        <v>12</v>
      </c>
      <c r="T347">
        <v>345</v>
      </c>
      <c r="U347">
        <v>46</v>
      </c>
    </row>
    <row r="348" spans="1:21" x14ac:dyDescent="0.25">
      <c r="A348" t="s">
        <v>1279</v>
      </c>
      <c r="B348">
        <v>99</v>
      </c>
      <c r="C348">
        <v>4</v>
      </c>
      <c r="D348">
        <v>7</v>
      </c>
      <c r="E348">
        <v>106</v>
      </c>
      <c r="F348">
        <v>38</v>
      </c>
      <c r="G348">
        <v>47</v>
      </c>
      <c r="H348">
        <v>7</v>
      </c>
      <c r="I348">
        <v>27</v>
      </c>
      <c r="J348">
        <v>165</v>
      </c>
      <c r="K348">
        <v>62</v>
      </c>
      <c r="L348">
        <v>21</v>
      </c>
      <c r="M348">
        <v>40</v>
      </c>
      <c r="N348">
        <v>63</v>
      </c>
      <c r="O348">
        <v>3</v>
      </c>
      <c r="P348">
        <v>40</v>
      </c>
      <c r="Q348">
        <v>106</v>
      </c>
      <c r="R348">
        <v>346</v>
      </c>
      <c r="S348">
        <v>12</v>
      </c>
      <c r="T348">
        <v>346</v>
      </c>
      <c r="U348">
        <v>46</v>
      </c>
    </row>
    <row r="349" spans="1:21" x14ac:dyDescent="0.25">
      <c r="A349" t="s">
        <v>1280</v>
      </c>
      <c r="B349">
        <v>99</v>
      </c>
      <c r="C349">
        <v>4</v>
      </c>
      <c r="D349">
        <v>7</v>
      </c>
      <c r="E349">
        <v>107</v>
      </c>
      <c r="F349">
        <v>38</v>
      </c>
      <c r="G349">
        <v>47</v>
      </c>
      <c r="H349">
        <v>7</v>
      </c>
      <c r="I349">
        <v>27</v>
      </c>
      <c r="J349">
        <v>165</v>
      </c>
      <c r="K349">
        <v>62</v>
      </c>
      <c r="L349">
        <v>22</v>
      </c>
      <c r="M349">
        <v>40</v>
      </c>
      <c r="N349">
        <v>63</v>
      </c>
      <c r="O349">
        <v>3</v>
      </c>
      <c r="P349">
        <v>40</v>
      </c>
      <c r="Q349">
        <v>106</v>
      </c>
      <c r="R349">
        <v>347</v>
      </c>
      <c r="S349">
        <v>12</v>
      </c>
      <c r="T349">
        <v>347</v>
      </c>
      <c r="U349">
        <v>46</v>
      </c>
    </row>
    <row r="350" spans="1:21" x14ac:dyDescent="0.25">
      <c r="A350" t="s">
        <v>1281</v>
      </c>
      <c r="B350">
        <v>99</v>
      </c>
      <c r="C350">
        <v>4</v>
      </c>
      <c r="D350">
        <v>7</v>
      </c>
      <c r="E350">
        <v>107</v>
      </c>
      <c r="F350">
        <v>38</v>
      </c>
      <c r="G350">
        <v>47</v>
      </c>
      <c r="H350">
        <v>7</v>
      </c>
      <c r="I350">
        <v>27</v>
      </c>
      <c r="J350">
        <v>165</v>
      </c>
      <c r="K350">
        <v>62</v>
      </c>
      <c r="L350">
        <v>22</v>
      </c>
      <c r="M350">
        <v>40</v>
      </c>
      <c r="N350">
        <v>63</v>
      </c>
      <c r="O350">
        <v>3</v>
      </c>
      <c r="P350">
        <v>40</v>
      </c>
      <c r="Q350">
        <v>106</v>
      </c>
      <c r="R350">
        <v>348</v>
      </c>
      <c r="S350">
        <v>12</v>
      </c>
      <c r="T350">
        <v>348</v>
      </c>
      <c r="U350">
        <v>46</v>
      </c>
    </row>
    <row r="351" spans="1:21" x14ac:dyDescent="0.25">
      <c r="A351" t="s">
        <v>1282</v>
      </c>
      <c r="B351">
        <v>99</v>
      </c>
      <c r="C351">
        <v>4</v>
      </c>
      <c r="D351">
        <v>7</v>
      </c>
      <c r="E351">
        <v>107</v>
      </c>
      <c r="F351">
        <v>38</v>
      </c>
      <c r="G351">
        <v>47</v>
      </c>
      <c r="H351">
        <v>7</v>
      </c>
      <c r="I351">
        <v>27</v>
      </c>
      <c r="J351">
        <v>165</v>
      </c>
      <c r="K351">
        <v>63</v>
      </c>
      <c r="L351">
        <v>22</v>
      </c>
      <c r="M351">
        <v>40</v>
      </c>
      <c r="N351">
        <v>64</v>
      </c>
      <c r="O351">
        <v>3</v>
      </c>
      <c r="P351">
        <v>40</v>
      </c>
      <c r="Q351">
        <v>106</v>
      </c>
      <c r="R351">
        <v>349</v>
      </c>
      <c r="S351">
        <v>12</v>
      </c>
      <c r="T351">
        <v>349</v>
      </c>
      <c r="U351">
        <v>46</v>
      </c>
    </row>
    <row r="352" spans="1:21" x14ac:dyDescent="0.25">
      <c r="A352" t="s">
        <v>1283</v>
      </c>
      <c r="B352">
        <v>99</v>
      </c>
      <c r="C352">
        <v>4</v>
      </c>
      <c r="D352">
        <v>7</v>
      </c>
      <c r="E352">
        <v>107</v>
      </c>
      <c r="F352">
        <v>38</v>
      </c>
      <c r="G352">
        <v>47</v>
      </c>
      <c r="H352">
        <v>7</v>
      </c>
      <c r="I352">
        <v>27</v>
      </c>
      <c r="J352">
        <v>165</v>
      </c>
      <c r="K352">
        <v>63</v>
      </c>
      <c r="L352">
        <v>22</v>
      </c>
      <c r="M352">
        <v>40</v>
      </c>
      <c r="N352">
        <v>64</v>
      </c>
      <c r="O352">
        <v>3</v>
      </c>
      <c r="P352">
        <v>40</v>
      </c>
      <c r="Q352">
        <v>106</v>
      </c>
      <c r="R352">
        <v>350</v>
      </c>
      <c r="S352">
        <v>12</v>
      </c>
      <c r="T352">
        <v>350</v>
      </c>
      <c r="U352">
        <v>46</v>
      </c>
    </row>
    <row r="353" spans="1:21" x14ac:dyDescent="0.25">
      <c r="A353" t="s">
        <v>1284</v>
      </c>
      <c r="B353">
        <v>99</v>
      </c>
      <c r="C353">
        <v>4</v>
      </c>
      <c r="D353">
        <v>7</v>
      </c>
      <c r="E353">
        <v>107</v>
      </c>
      <c r="F353">
        <v>38</v>
      </c>
      <c r="G353">
        <v>47</v>
      </c>
      <c r="H353">
        <v>7</v>
      </c>
      <c r="I353">
        <v>27</v>
      </c>
      <c r="J353">
        <v>166</v>
      </c>
      <c r="K353">
        <v>63</v>
      </c>
      <c r="L353">
        <v>22</v>
      </c>
      <c r="M353">
        <v>40</v>
      </c>
      <c r="N353">
        <v>64</v>
      </c>
      <c r="O353">
        <v>3</v>
      </c>
      <c r="P353">
        <v>40</v>
      </c>
      <c r="Q353">
        <v>107</v>
      </c>
      <c r="R353">
        <v>351</v>
      </c>
      <c r="S353">
        <v>12</v>
      </c>
      <c r="T353">
        <v>351</v>
      </c>
      <c r="U353">
        <v>46</v>
      </c>
    </row>
    <row r="354" spans="1:21" x14ac:dyDescent="0.25">
      <c r="A354" t="s">
        <v>1285</v>
      </c>
      <c r="B354">
        <v>99</v>
      </c>
      <c r="C354">
        <v>4</v>
      </c>
      <c r="D354">
        <v>7</v>
      </c>
      <c r="E354">
        <v>107</v>
      </c>
      <c r="F354">
        <v>38</v>
      </c>
      <c r="G354">
        <v>47</v>
      </c>
      <c r="H354">
        <v>7</v>
      </c>
      <c r="I354">
        <v>27</v>
      </c>
      <c r="J354">
        <v>167</v>
      </c>
      <c r="K354">
        <v>63</v>
      </c>
      <c r="L354">
        <v>22</v>
      </c>
      <c r="M354">
        <v>40</v>
      </c>
      <c r="N354">
        <v>64</v>
      </c>
      <c r="O354">
        <v>3</v>
      </c>
      <c r="P354">
        <v>40</v>
      </c>
      <c r="Q354">
        <v>107</v>
      </c>
      <c r="R354">
        <v>352</v>
      </c>
      <c r="S354">
        <v>12</v>
      </c>
      <c r="T354">
        <v>352</v>
      </c>
      <c r="U354">
        <v>46</v>
      </c>
    </row>
    <row r="355" spans="1:21" x14ac:dyDescent="0.25">
      <c r="A355" t="s">
        <v>1286</v>
      </c>
      <c r="B355">
        <v>99</v>
      </c>
      <c r="C355">
        <v>4</v>
      </c>
      <c r="D355">
        <v>7</v>
      </c>
      <c r="E355">
        <v>107</v>
      </c>
      <c r="F355">
        <v>38</v>
      </c>
      <c r="G355">
        <v>47</v>
      </c>
      <c r="H355">
        <v>7</v>
      </c>
      <c r="I355">
        <v>27</v>
      </c>
      <c r="J355">
        <v>167</v>
      </c>
      <c r="K355">
        <v>63</v>
      </c>
      <c r="L355">
        <v>22</v>
      </c>
      <c r="M355">
        <v>40</v>
      </c>
      <c r="N355">
        <v>64</v>
      </c>
      <c r="O355">
        <v>3</v>
      </c>
      <c r="P355">
        <v>40</v>
      </c>
      <c r="Q355">
        <v>107</v>
      </c>
      <c r="R355">
        <v>353</v>
      </c>
      <c r="S355">
        <v>12</v>
      </c>
      <c r="T355">
        <v>353</v>
      </c>
      <c r="U355">
        <v>46</v>
      </c>
    </row>
    <row r="356" spans="1:21" x14ac:dyDescent="0.25">
      <c r="A356" t="s">
        <v>1287</v>
      </c>
      <c r="B356">
        <v>99</v>
      </c>
      <c r="C356">
        <v>4</v>
      </c>
      <c r="D356">
        <v>7</v>
      </c>
      <c r="E356">
        <v>107</v>
      </c>
      <c r="F356">
        <v>38</v>
      </c>
      <c r="G356">
        <v>47</v>
      </c>
      <c r="H356">
        <v>7</v>
      </c>
      <c r="I356">
        <v>27</v>
      </c>
      <c r="J356">
        <v>168</v>
      </c>
      <c r="K356">
        <v>63</v>
      </c>
      <c r="L356">
        <v>22</v>
      </c>
      <c r="M356">
        <v>41</v>
      </c>
      <c r="N356">
        <v>64</v>
      </c>
      <c r="O356">
        <v>3</v>
      </c>
      <c r="P356">
        <v>40</v>
      </c>
      <c r="Q356">
        <v>107</v>
      </c>
      <c r="R356">
        <v>354</v>
      </c>
      <c r="S356">
        <v>12</v>
      </c>
      <c r="T356">
        <v>354</v>
      </c>
      <c r="U356">
        <v>46</v>
      </c>
    </row>
    <row r="357" spans="1:21" x14ac:dyDescent="0.25">
      <c r="A357" t="s">
        <v>1288</v>
      </c>
      <c r="B357">
        <v>99</v>
      </c>
      <c r="C357">
        <v>4</v>
      </c>
      <c r="D357">
        <v>7</v>
      </c>
      <c r="E357">
        <v>107</v>
      </c>
      <c r="F357">
        <v>38</v>
      </c>
      <c r="G357">
        <v>47</v>
      </c>
      <c r="H357">
        <v>7</v>
      </c>
      <c r="I357">
        <v>27</v>
      </c>
      <c r="J357">
        <v>168</v>
      </c>
      <c r="K357">
        <v>63</v>
      </c>
      <c r="L357">
        <v>22</v>
      </c>
      <c r="M357">
        <v>41</v>
      </c>
      <c r="N357">
        <v>64</v>
      </c>
      <c r="O357">
        <v>3</v>
      </c>
      <c r="P357">
        <v>40</v>
      </c>
      <c r="Q357">
        <v>107</v>
      </c>
      <c r="R357">
        <v>355</v>
      </c>
      <c r="S357">
        <v>12</v>
      </c>
      <c r="T357">
        <v>355</v>
      </c>
      <c r="U357">
        <v>46</v>
      </c>
    </row>
    <row r="358" spans="1:21" x14ac:dyDescent="0.25">
      <c r="A358" t="s">
        <v>1289</v>
      </c>
      <c r="B358">
        <v>99</v>
      </c>
      <c r="C358">
        <v>4</v>
      </c>
      <c r="D358">
        <v>8</v>
      </c>
      <c r="E358">
        <v>107</v>
      </c>
      <c r="F358">
        <v>38</v>
      </c>
      <c r="G358">
        <v>47</v>
      </c>
      <c r="H358">
        <v>7</v>
      </c>
      <c r="I358">
        <v>27</v>
      </c>
      <c r="J358">
        <v>169</v>
      </c>
      <c r="K358">
        <v>63</v>
      </c>
      <c r="L358">
        <v>22</v>
      </c>
      <c r="M358">
        <v>42</v>
      </c>
      <c r="N358">
        <v>64</v>
      </c>
      <c r="O358">
        <v>3</v>
      </c>
      <c r="P358">
        <v>40</v>
      </c>
      <c r="Q358">
        <v>108</v>
      </c>
      <c r="R358">
        <v>356</v>
      </c>
      <c r="S358">
        <v>12</v>
      </c>
      <c r="T358">
        <v>356</v>
      </c>
      <c r="U358">
        <v>46</v>
      </c>
    </row>
    <row r="359" spans="1:21" x14ac:dyDescent="0.25">
      <c r="A359" t="s">
        <v>1290</v>
      </c>
      <c r="B359">
        <v>99</v>
      </c>
      <c r="C359">
        <v>4</v>
      </c>
      <c r="D359">
        <v>8</v>
      </c>
      <c r="E359">
        <v>107</v>
      </c>
      <c r="F359">
        <v>38</v>
      </c>
      <c r="G359">
        <v>47</v>
      </c>
      <c r="H359">
        <v>7</v>
      </c>
      <c r="I359">
        <v>27</v>
      </c>
      <c r="J359">
        <v>170</v>
      </c>
      <c r="K359">
        <v>64</v>
      </c>
      <c r="L359">
        <v>22</v>
      </c>
      <c r="M359">
        <v>42</v>
      </c>
      <c r="N359">
        <v>64</v>
      </c>
      <c r="O359">
        <v>3</v>
      </c>
      <c r="P359">
        <v>40</v>
      </c>
      <c r="Q359">
        <v>108</v>
      </c>
      <c r="R359">
        <v>357</v>
      </c>
      <c r="S359">
        <v>12</v>
      </c>
      <c r="T359">
        <v>357</v>
      </c>
      <c r="U359">
        <v>46</v>
      </c>
    </row>
    <row r="360" spans="1:21" x14ac:dyDescent="0.25">
      <c r="A360" t="s">
        <v>1291</v>
      </c>
      <c r="B360">
        <v>99</v>
      </c>
      <c r="C360">
        <v>4</v>
      </c>
      <c r="D360">
        <v>9</v>
      </c>
      <c r="E360">
        <v>108</v>
      </c>
      <c r="F360">
        <v>38</v>
      </c>
      <c r="G360">
        <v>47</v>
      </c>
      <c r="H360">
        <v>7</v>
      </c>
      <c r="I360">
        <v>27</v>
      </c>
      <c r="J360">
        <v>170</v>
      </c>
      <c r="K360">
        <v>64</v>
      </c>
      <c r="L360">
        <v>22</v>
      </c>
      <c r="M360">
        <v>42</v>
      </c>
      <c r="N360">
        <v>64</v>
      </c>
      <c r="O360">
        <v>3</v>
      </c>
      <c r="P360">
        <v>40</v>
      </c>
      <c r="Q360">
        <v>109</v>
      </c>
      <c r="R360">
        <v>358</v>
      </c>
      <c r="S360">
        <v>12</v>
      </c>
      <c r="T360">
        <v>358</v>
      </c>
      <c r="U360">
        <v>46</v>
      </c>
    </row>
    <row r="361" spans="1:21" x14ac:dyDescent="0.25">
      <c r="A361" t="s">
        <v>1292</v>
      </c>
      <c r="B361">
        <v>99</v>
      </c>
      <c r="C361">
        <v>4</v>
      </c>
      <c r="D361">
        <v>9</v>
      </c>
      <c r="E361">
        <v>108</v>
      </c>
      <c r="F361">
        <v>38</v>
      </c>
      <c r="G361">
        <v>48</v>
      </c>
      <c r="H361">
        <v>7</v>
      </c>
      <c r="I361">
        <v>27</v>
      </c>
      <c r="J361">
        <v>170</v>
      </c>
      <c r="K361">
        <v>65</v>
      </c>
      <c r="L361">
        <v>22</v>
      </c>
      <c r="M361">
        <v>42</v>
      </c>
      <c r="N361">
        <v>65</v>
      </c>
      <c r="O361">
        <v>3</v>
      </c>
      <c r="P361">
        <v>40</v>
      </c>
      <c r="Q361">
        <v>109</v>
      </c>
      <c r="R361">
        <v>359</v>
      </c>
      <c r="S361">
        <v>12</v>
      </c>
      <c r="T361">
        <v>359</v>
      </c>
      <c r="U361">
        <v>46</v>
      </c>
    </row>
    <row r="362" spans="1:21" x14ac:dyDescent="0.25">
      <c r="A362" t="s">
        <v>1293</v>
      </c>
      <c r="B362">
        <v>99</v>
      </c>
      <c r="C362">
        <v>4</v>
      </c>
      <c r="D362">
        <v>9</v>
      </c>
      <c r="E362">
        <v>108</v>
      </c>
      <c r="F362">
        <v>38</v>
      </c>
      <c r="G362">
        <v>48</v>
      </c>
      <c r="H362">
        <v>7</v>
      </c>
      <c r="I362">
        <v>27</v>
      </c>
      <c r="J362">
        <v>170</v>
      </c>
      <c r="K362">
        <v>65</v>
      </c>
      <c r="L362">
        <v>22</v>
      </c>
      <c r="M362">
        <v>42</v>
      </c>
      <c r="N362">
        <v>66</v>
      </c>
      <c r="O362">
        <v>3</v>
      </c>
      <c r="P362">
        <v>40</v>
      </c>
      <c r="Q362">
        <v>110</v>
      </c>
      <c r="R362">
        <v>360</v>
      </c>
      <c r="S362">
        <v>12</v>
      </c>
      <c r="T362">
        <v>360</v>
      </c>
      <c r="U362">
        <v>46</v>
      </c>
    </row>
    <row r="363" spans="1:21" x14ac:dyDescent="0.25">
      <c r="A363" t="s">
        <v>1294</v>
      </c>
      <c r="B363">
        <v>100</v>
      </c>
      <c r="C363">
        <v>4</v>
      </c>
      <c r="D363">
        <v>9</v>
      </c>
      <c r="E363">
        <v>108</v>
      </c>
      <c r="F363">
        <v>38</v>
      </c>
      <c r="G363">
        <v>48</v>
      </c>
      <c r="H363">
        <v>7</v>
      </c>
      <c r="I363">
        <v>27</v>
      </c>
      <c r="J363">
        <v>170</v>
      </c>
      <c r="K363">
        <v>65</v>
      </c>
      <c r="L363">
        <v>22</v>
      </c>
      <c r="M363">
        <v>42</v>
      </c>
      <c r="N363">
        <v>67</v>
      </c>
      <c r="O363">
        <v>3</v>
      </c>
      <c r="P363">
        <v>40</v>
      </c>
      <c r="Q363">
        <v>110</v>
      </c>
      <c r="R363">
        <v>361</v>
      </c>
      <c r="S363">
        <v>12</v>
      </c>
      <c r="T363">
        <v>361</v>
      </c>
      <c r="U363">
        <v>46</v>
      </c>
    </row>
    <row r="364" spans="1:21" x14ac:dyDescent="0.25">
      <c r="A364" t="s">
        <v>1295</v>
      </c>
      <c r="B364">
        <v>100</v>
      </c>
      <c r="C364">
        <v>4</v>
      </c>
      <c r="D364">
        <v>10</v>
      </c>
      <c r="E364">
        <v>108</v>
      </c>
      <c r="F364">
        <v>38</v>
      </c>
      <c r="G364">
        <v>48</v>
      </c>
      <c r="H364">
        <v>7</v>
      </c>
      <c r="I364">
        <v>27</v>
      </c>
      <c r="J364">
        <v>170</v>
      </c>
      <c r="K364">
        <v>65</v>
      </c>
      <c r="L364">
        <v>22</v>
      </c>
      <c r="M364">
        <v>42</v>
      </c>
      <c r="N364">
        <v>67</v>
      </c>
      <c r="O364">
        <v>3</v>
      </c>
      <c r="P364">
        <v>40</v>
      </c>
      <c r="Q364">
        <v>110</v>
      </c>
      <c r="R364">
        <v>362</v>
      </c>
      <c r="S364">
        <v>12</v>
      </c>
      <c r="T364">
        <v>362</v>
      </c>
      <c r="U364">
        <v>47</v>
      </c>
    </row>
    <row r="365" spans="1:21" x14ac:dyDescent="0.25">
      <c r="A365" t="s">
        <v>1296</v>
      </c>
      <c r="B365">
        <v>100</v>
      </c>
      <c r="C365">
        <v>4</v>
      </c>
      <c r="D365">
        <v>10</v>
      </c>
      <c r="E365">
        <v>108</v>
      </c>
      <c r="F365">
        <v>38</v>
      </c>
      <c r="G365">
        <v>48</v>
      </c>
      <c r="H365">
        <v>7</v>
      </c>
      <c r="I365">
        <v>27</v>
      </c>
      <c r="J365">
        <v>170</v>
      </c>
      <c r="K365">
        <v>65</v>
      </c>
      <c r="L365">
        <v>22</v>
      </c>
      <c r="M365">
        <v>42</v>
      </c>
      <c r="N365">
        <v>67</v>
      </c>
      <c r="O365">
        <v>3</v>
      </c>
      <c r="P365">
        <v>40</v>
      </c>
      <c r="Q365">
        <v>111</v>
      </c>
      <c r="R365">
        <v>363</v>
      </c>
      <c r="S365">
        <v>12</v>
      </c>
      <c r="T365">
        <v>363</v>
      </c>
      <c r="U365">
        <v>47</v>
      </c>
    </row>
    <row r="366" spans="1:21" x14ac:dyDescent="0.25">
      <c r="A366" t="s">
        <v>1297</v>
      </c>
      <c r="B366">
        <v>100</v>
      </c>
      <c r="C366">
        <v>4</v>
      </c>
      <c r="D366">
        <v>10</v>
      </c>
      <c r="E366">
        <v>108</v>
      </c>
      <c r="F366">
        <v>39</v>
      </c>
      <c r="G366">
        <v>48</v>
      </c>
      <c r="H366">
        <v>7</v>
      </c>
      <c r="I366">
        <v>27</v>
      </c>
      <c r="J366">
        <v>170</v>
      </c>
      <c r="K366">
        <v>65</v>
      </c>
      <c r="L366">
        <v>22</v>
      </c>
      <c r="M366">
        <v>42</v>
      </c>
      <c r="N366">
        <v>67</v>
      </c>
      <c r="O366">
        <v>3</v>
      </c>
      <c r="P366">
        <v>40</v>
      </c>
      <c r="Q366">
        <v>111</v>
      </c>
      <c r="R366">
        <v>364</v>
      </c>
      <c r="S366">
        <v>12</v>
      </c>
      <c r="T366">
        <v>364</v>
      </c>
      <c r="U366">
        <v>47</v>
      </c>
    </row>
    <row r="367" spans="1:21" x14ac:dyDescent="0.25">
      <c r="A367" t="s">
        <v>1298</v>
      </c>
      <c r="B367">
        <v>100</v>
      </c>
      <c r="C367">
        <v>4</v>
      </c>
      <c r="D367">
        <v>10</v>
      </c>
      <c r="E367">
        <v>108</v>
      </c>
      <c r="F367">
        <v>39</v>
      </c>
      <c r="G367">
        <v>48</v>
      </c>
      <c r="H367">
        <v>7</v>
      </c>
      <c r="I367">
        <v>27</v>
      </c>
      <c r="J367">
        <v>170</v>
      </c>
      <c r="K367">
        <v>65</v>
      </c>
      <c r="L367">
        <v>22</v>
      </c>
      <c r="M367">
        <v>42</v>
      </c>
      <c r="N367">
        <v>67</v>
      </c>
      <c r="O367">
        <v>3</v>
      </c>
      <c r="P367">
        <v>40</v>
      </c>
      <c r="Q367">
        <v>111</v>
      </c>
      <c r="R367">
        <v>365</v>
      </c>
      <c r="S367">
        <v>12</v>
      </c>
      <c r="T367">
        <v>365</v>
      </c>
      <c r="U367">
        <v>48</v>
      </c>
    </row>
    <row r="368" spans="1:21" x14ac:dyDescent="0.25">
      <c r="A368" t="s">
        <v>1299</v>
      </c>
      <c r="B368">
        <v>100</v>
      </c>
      <c r="C368">
        <v>5</v>
      </c>
      <c r="D368">
        <v>10</v>
      </c>
      <c r="E368">
        <v>109</v>
      </c>
      <c r="F368">
        <v>39</v>
      </c>
      <c r="G368">
        <v>48</v>
      </c>
      <c r="H368">
        <v>7</v>
      </c>
      <c r="I368">
        <v>27</v>
      </c>
      <c r="J368">
        <v>170</v>
      </c>
      <c r="K368">
        <v>65</v>
      </c>
      <c r="L368">
        <v>22</v>
      </c>
      <c r="M368">
        <v>42</v>
      </c>
      <c r="N368">
        <v>67</v>
      </c>
      <c r="O368">
        <v>3</v>
      </c>
      <c r="P368">
        <v>40</v>
      </c>
      <c r="Q368">
        <v>112</v>
      </c>
      <c r="R368">
        <v>366</v>
      </c>
      <c r="S368">
        <v>12</v>
      </c>
      <c r="T368">
        <v>366</v>
      </c>
      <c r="U368">
        <v>48</v>
      </c>
    </row>
    <row r="369" spans="1:21" x14ac:dyDescent="0.25">
      <c r="A369" t="s">
        <v>1300</v>
      </c>
      <c r="B369">
        <v>100</v>
      </c>
      <c r="C369">
        <v>5</v>
      </c>
      <c r="D369">
        <v>10</v>
      </c>
      <c r="E369">
        <v>110</v>
      </c>
      <c r="F369">
        <v>39</v>
      </c>
      <c r="G369">
        <v>48</v>
      </c>
      <c r="H369">
        <v>7</v>
      </c>
      <c r="I369">
        <v>27</v>
      </c>
      <c r="J369">
        <v>170</v>
      </c>
      <c r="K369">
        <v>65</v>
      </c>
      <c r="L369">
        <v>22</v>
      </c>
      <c r="M369">
        <v>42</v>
      </c>
      <c r="N369">
        <v>67</v>
      </c>
      <c r="O369">
        <v>3</v>
      </c>
      <c r="P369">
        <v>40</v>
      </c>
      <c r="Q369">
        <v>113</v>
      </c>
      <c r="R369">
        <v>367</v>
      </c>
      <c r="S369">
        <v>12</v>
      </c>
      <c r="T369">
        <v>367</v>
      </c>
      <c r="U369">
        <v>48</v>
      </c>
    </row>
    <row r="370" spans="1:21" x14ac:dyDescent="0.25">
      <c r="A370" t="s">
        <v>1301</v>
      </c>
      <c r="B370">
        <v>100</v>
      </c>
      <c r="C370">
        <v>5</v>
      </c>
      <c r="D370">
        <v>10</v>
      </c>
      <c r="E370">
        <v>111</v>
      </c>
      <c r="F370">
        <v>39</v>
      </c>
      <c r="G370">
        <v>48</v>
      </c>
      <c r="H370">
        <v>7</v>
      </c>
      <c r="I370">
        <v>27</v>
      </c>
      <c r="J370">
        <v>171</v>
      </c>
      <c r="K370">
        <v>65</v>
      </c>
      <c r="L370">
        <v>22</v>
      </c>
      <c r="M370">
        <v>43</v>
      </c>
      <c r="N370">
        <v>67</v>
      </c>
      <c r="O370">
        <v>3</v>
      </c>
      <c r="P370">
        <v>40</v>
      </c>
      <c r="Q370">
        <v>114</v>
      </c>
      <c r="R370">
        <v>368</v>
      </c>
      <c r="S370">
        <v>13</v>
      </c>
      <c r="T370">
        <v>368</v>
      </c>
      <c r="U370">
        <v>48</v>
      </c>
    </row>
    <row r="371" spans="1:21" x14ac:dyDescent="0.25">
      <c r="A371" t="s">
        <v>1302</v>
      </c>
      <c r="B371">
        <v>100</v>
      </c>
      <c r="C371">
        <v>5</v>
      </c>
      <c r="D371">
        <v>10</v>
      </c>
      <c r="E371">
        <v>111</v>
      </c>
      <c r="F371">
        <v>39</v>
      </c>
      <c r="G371">
        <v>48</v>
      </c>
      <c r="H371">
        <v>7</v>
      </c>
      <c r="I371">
        <v>27</v>
      </c>
      <c r="J371">
        <v>171</v>
      </c>
      <c r="K371">
        <v>65</v>
      </c>
      <c r="L371">
        <v>22</v>
      </c>
      <c r="M371">
        <v>43</v>
      </c>
      <c r="N371">
        <v>68</v>
      </c>
      <c r="O371">
        <v>3</v>
      </c>
      <c r="P371">
        <v>40</v>
      </c>
      <c r="Q371">
        <v>115</v>
      </c>
      <c r="R371">
        <v>369</v>
      </c>
      <c r="S371">
        <v>13</v>
      </c>
      <c r="T371">
        <v>369</v>
      </c>
      <c r="U371">
        <v>48</v>
      </c>
    </row>
    <row r="372" spans="1:21" x14ac:dyDescent="0.25">
      <c r="A372" t="s">
        <v>1303</v>
      </c>
      <c r="B372">
        <v>100</v>
      </c>
      <c r="C372">
        <v>5</v>
      </c>
      <c r="D372">
        <v>10</v>
      </c>
      <c r="E372">
        <v>111</v>
      </c>
      <c r="F372">
        <v>40</v>
      </c>
      <c r="G372">
        <v>48</v>
      </c>
      <c r="H372">
        <v>7</v>
      </c>
      <c r="I372">
        <v>27</v>
      </c>
      <c r="J372">
        <v>171</v>
      </c>
      <c r="K372">
        <v>65</v>
      </c>
      <c r="L372">
        <v>22</v>
      </c>
      <c r="M372">
        <v>44</v>
      </c>
      <c r="N372">
        <v>69</v>
      </c>
      <c r="O372">
        <v>3</v>
      </c>
      <c r="P372">
        <v>40</v>
      </c>
      <c r="Q372">
        <v>116</v>
      </c>
      <c r="R372">
        <v>370</v>
      </c>
      <c r="S372">
        <v>13</v>
      </c>
      <c r="T372">
        <v>370</v>
      </c>
      <c r="U372">
        <v>48</v>
      </c>
    </row>
    <row r="373" spans="1:21" x14ac:dyDescent="0.25">
      <c r="A373" t="s">
        <v>1304</v>
      </c>
      <c r="B373">
        <v>100</v>
      </c>
      <c r="C373">
        <v>5</v>
      </c>
      <c r="D373">
        <v>10</v>
      </c>
      <c r="E373">
        <v>112</v>
      </c>
      <c r="F373">
        <v>40</v>
      </c>
      <c r="G373">
        <v>48</v>
      </c>
      <c r="H373">
        <v>7</v>
      </c>
      <c r="I373">
        <v>27</v>
      </c>
      <c r="J373">
        <v>171</v>
      </c>
      <c r="K373">
        <v>65</v>
      </c>
      <c r="L373">
        <v>22</v>
      </c>
      <c r="M373">
        <v>44</v>
      </c>
      <c r="N373">
        <v>69</v>
      </c>
      <c r="O373">
        <v>3</v>
      </c>
      <c r="P373">
        <v>40</v>
      </c>
      <c r="Q373">
        <v>117</v>
      </c>
      <c r="R373">
        <v>371</v>
      </c>
      <c r="S373">
        <v>13</v>
      </c>
      <c r="T373">
        <v>371</v>
      </c>
      <c r="U373">
        <v>48</v>
      </c>
    </row>
    <row r="374" spans="1:21" x14ac:dyDescent="0.25">
      <c r="A374" t="s">
        <v>1305</v>
      </c>
      <c r="B374">
        <v>100</v>
      </c>
      <c r="C374">
        <v>5</v>
      </c>
      <c r="D374">
        <v>10</v>
      </c>
      <c r="E374">
        <v>112</v>
      </c>
      <c r="F374">
        <v>40</v>
      </c>
      <c r="G374">
        <v>48</v>
      </c>
      <c r="H374">
        <v>7</v>
      </c>
      <c r="I374">
        <v>27</v>
      </c>
      <c r="J374">
        <v>172</v>
      </c>
      <c r="K374">
        <v>65</v>
      </c>
      <c r="L374">
        <v>22</v>
      </c>
      <c r="M374">
        <v>44</v>
      </c>
      <c r="N374">
        <v>69</v>
      </c>
      <c r="O374">
        <v>3</v>
      </c>
      <c r="P374">
        <v>40</v>
      </c>
      <c r="Q374">
        <v>117</v>
      </c>
      <c r="R374">
        <v>372</v>
      </c>
      <c r="S374">
        <v>13</v>
      </c>
      <c r="T374">
        <v>372</v>
      </c>
      <c r="U374">
        <v>48</v>
      </c>
    </row>
    <row r="375" spans="1:21" x14ac:dyDescent="0.25">
      <c r="A375" t="s">
        <v>1306</v>
      </c>
      <c r="B375">
        <v>100</v>
      </c>
      <c r="C375">
        <v>5</v>
      </c>
      <c r="D375">
        <v>10</v>
      </c>
      <c r="E375">
        <v>113</v>
      </c>
      <c r="F375">
        <v>40</v>
      </c>
      <c r="G375">
        <v>48</v>
      </c>
      <c r="H375">
        <v>7</v>
      </c>
      <c r="I375">
        <v>28</v>
      </c>
      <c r="J375">
        <v>173</v>
      </c>
      <c r="K375">
        <v>65</v>
      </c>
      <c r="L375">
        <v>22</v>
      </c>
      <c r="M375">
        <v>44</v>
      </c>
      <c r="N375">
        <v>70</v>
      </c>
      <c r="O375">
        <v>3</v>
      </c>
      <c r="P375">
        <v>40</v>
      </c>
      <c r="Q375">
        <v>117</v>
      </c>
      <c r="R375">
        <v>373</v>
      </c>
      <c r="S375">
        <v>13</v>
      </c>
      <c r="T375">
        <v>373</v>
      </c>
      <c r="U375">
        <v>49</v>
      </c>
    </row>
    <row r="376" spans="1:21" x14ac:dyDescent="0.25">
      <c r="A376" t="s">
        <v>1307</v>
      </c>
      <c r="B376">
        <v>100</v>
      </c>
      <c r="C376">
        <v>5</v>
      </c>
      <c r="D376">
        <v>11</v>
      </c>
      <c r="E376">
        <v>114</v>
      </c>
      <c r="F376">
        <v>41</v>
      </c>
      <c r="G376">
        <v>48</v>
      </c>
      <c r="H376">
        <v>7</v>
      </c>
      <c r="I376">
        <v>28</v>
      </c>
      <c r="J376">
        <v>174</v>
      </c>
      <c r="K376">
        <v>65</v>
      </c>
      <c r="L376">
        <v>22</v>
      </c>
      <c r="M376">
        <v>45</v>
      </c>
      <c r="N376">
        <v>70</v>
      </c>
      <c r="O376">
        <v>3</v>
      </c>
      <c r="P376">
        <v>40</v>
      </c>
      <c r="Q376">
        <v>118</v>
      </c>
      <c r="R376">
        <v>374</v>
      </c>
      <c r="S376">
        <v>13</v>
      </c>
      <c r="T376">
        <v>374</v>
      </c>
      <c r="U376">
        <v>50</v>
      </c>
    </row>
    <row r="377" spans="1:21" x14ac:dyDescent="0.25">
      <c r="A377" t="s">
        <v>1308</v>
      </c>
      <c r="B377">
        <v>100</v>
      </c>
      <c r="C377">
        <v>6</v>
      </c>
      <c r="D377">
        <v>11</v>
      </c>
      <c r="E377">
        <v>115</v>
      </c>
      <c r="F377">
        <v>41</v>
      </c>
      <c r="G377">
        <v>48</v>
      </c>
      <c r="H377">
        <v>7</v>
      </c>
      <c r="I377">
        <v>28</v>
      </c>
      <c r="J377">
        <v>174</v>
      </c>
      <c r="K377">
        <v>65</v>
      </c>
      <c r="L377">
        <v>22</v>
      </c>
      <c r="M377">
        <v>45</v>
      </c>
      <c r="N377">
        <v>70</v>
      </c>
      <c r="O377">
        <v>3</v>
      </c>
      <c r="P377">
        <v>40</v>
      </c>
      <c r="Q377">
        <v>119</v>
      </c>
      <c r="R377">
        <v>375</v>
      </c>
      <c r="S377">
        <v>13</v>
      </c>
      <c r="T377">
        <v>375</v>
      </c>
      <c r="U377">
        <v>51</v>
      </c>
    </row>
    <row r="378" spans="1:21" x14ac:dyDescent="0.25">
      <c r="A378" t="s">
        <v>1309</v>
      </c>
      <c r="B378">
        <v>100</v>
      </c>
      <c r="C378">
        <v>6</v>
      </c>
      <c r="D378">
        <v>11</v>
      </c>
      <c r="E378">
        <v>115</v>
      </c>
      <c r="F378">
        <v>41</v>
      </c>
      <c r="G378">
        <v>48</v>
      </c>
      <c r="H378">
        <v>7</v>
      </c>
      <c r="I378">
        <v>28</v>
      </c>
      <c r="J378">
        <v>174</v>
      </c>
      <c r="K378">
        <v>65</v>
      </c>
      <c r="L378">
        <v>22</v>
      </c>
      <c r="M378">
        <v>46</v>
      </c>
      <c r="N378">
        <v>70</v>
      </c>
      <c r="O378">
        <v>3</v>
      </c>
      <c r="P378">
        <v>40</v>
      </c>
      <c r="Q378">
        <v>119</v>
      </c>
      <c r="R378">
        <v>376</v>
      </c>
      <c r="S378">
        <v>13</v>
      </c>
      <c r="T378">
        <v>376</v>
      </c>
      <c r="U378">
        <v>51</v>
      </c>
    </row>
    <row r="379" spans="1:21" x14ac:dyDescent="0.25">
      <c r="A379" t="s">
        <v>1310</v>
      </c>
      <c r="B379">
        <v>100</v>
      </c>
      <c r="C379">
        <v>6</v>
      </c>
      <c r="D379">
        <v>11</v>
      </c>
      <c r="E379">
        <v>115</v>
      </c>
      <c r="F379">
        <v>41</v>
      </c>
      <c r="G379">
        <v>48</v>
      </c>
      <c r="H379">
        <v>7</v>
      </c>
      <c r="I379">
        <v>28</v>
      </c>
      <c r="J379">
        <v>174</v>
      </c>
      <c r="K379">
        <v>65</v>
      </c>
      <c r="L379">
        <v>22</v>
      </c>
      <c r="M379">
        <v>46</v>
      </c>
      <c r="N379">
        <v>70</v>
      </c>
      <c r="O379">
        <v>3</v>
      </c>
      <c r="P379">
        <v>40</v>
      </c>
      <c r="Q379">
        <v>119</v>
      </c>
      <c r="R379">
        <v>377</v>
      </c>
      <c r="S379">
        <v>13</v>
      </c>
      <c r="T379">
        <v>377</v>
      </c>
      <c r="U379">
        <v>52</v>
      </c>
    </row>
    <row r="380" spans="1:21" x14ac:dyDescent="0.25">
      <c r="A380" t="s">
        <v>1311</v>
      </c>
      <c r="B380">
        <v>100</v>
      </c>
      <c r="C380">
        <v>6</v>
      </c>
      <c r="D380">
        <v>11</v>
      </c>
      <c r="E380">
        <v>115</v>
      </c>
      <c r="F380">
        <v>41</v>
      </c>
      <c r="G380">
        <v>48</v>
      </c>
      <c r="H380">
        <v>7</v>
      </c>
      <c r="I380">
        <v>29</v>
      </c>
      <c r="J380">
        <v>175</v>
      </c>
      <c r="K380">
        <v>65</v>
      </c>
      <c r="L380">
        <v>22</v>
      </c>
      <c r="M380">
        <v>46</v>
      </c>
      <c r="N380">
        <v>70</v>
      </c>
      <c r="O380">
        <v>3</v>
      </c>
      <c r="P380">
        <v>40</v>
      </c>
      <c r="Q380">
        <v>120</v>
      </c>
      <c r="R380">
        <v>378</v>
      </c>
      <c r="S380">
        <v>13</v>
      </c>
      <c r="T380">
        <v>378</v>
      </c>
      <c r="U380">
        <v>52</v>
      </c>
    </row>
    <row r="381" spans="1:21" x14ac:dyDescent="0.25">
      <c r="A381" t="s">
        <v>1312</v>
      </c>
      <c r="B381">
        <v>100</v>
      </c>
      <c r="C381">
        <v>6</v>
      </c>
      <c r="D381">
        <v>11</v>
      </c>
      <c r="E381">
        <v>115</v>
      </c>
      <c r="F381">
        <v>41</v>
      </c>
      <c r="G381">
        <v>48</v>
      </c>
      <c r="H381">
        <v>7</v>
      </c>
      <c r="I381">
        <v>29</v>
      </c>
      <c r="J381">
        <v>175</v>
      </c>
      <c r="K381">
        <v>65</v>
      </c>
      <c r="L381">
        <v>22</v>
      </c>
      <c r="M381">
        <v>46</v>
      </c>
      <c r="N381">
        <v>71</v>
      </c>
      <c r="O381">
        <v>3</v>
      </c>
      <c r="P381">
        <v>40</v>
      </c>
      <c r="Q381">
        <v>121</v>
      </c>
      <c r="R381">
        <v>379</v>
      </c>
      <c r="S381">
        <v>13</v>
      </c>
      <c r="T381">
        <v>379</v>
      </c>
      <c r="U381">
        <v>52</v>
      </c>
    </row>
    <row r="382" spans="1:21" x14ac:dyDescent="0.25">
      <c r="A382" t="s">
        <v>1313</v>
      </c>
      <c r="B382">
        <v>100</v>
      </c>
      <c r="C382">
        <v>6</v>
      </c>
      <c r="D382">
        <v>11</v>
      </c>
      <c r="E382">
        <v>116</v>
      </c>
      <c r="F382">
        <v>41</v>
      </c>
      <c r="G382">
        <v>48</v>
      </c>
      <c r="H382">
        <v>7</v>
      </c>
      <c r="I382">
        <v>29</v>
      </c>
      <c r="J382">
        <v>176</v>
      </c>
      <c r="K382">
        <v>66</v>
      </c>
      <c r="L382">
        <v>22</v>
      </c>
      <c r="M382">
        <v>46</v>
      </c>
      <c r="N382">
        <v>71</v>
      </c>
      <c r="O382">
        <v>3</v>
      </c>
      <c r="P382">
        <v>40</v>
      </c>
      <c r="Q382">
        <v>122</v>
      </c>
      <c r="R382">
        <v>380</v>
      </c>
      <c r="S382">
        <v>13</v>
      </c>
      <c r="T382">
        <v>380</v>
      </c>
      <c r="U382">
        <v>52</v>
      </c>
    </row>
    <row r="383" spans="1:21" x14ac:dyDescent="0.25">
      <c r="A383" t="s">
        <v>1314</v>
      </c>
      <c r="B383">
        <v>100</v>
      </c>
      <c r="C383">
        <v>6</v>
      </c>
      <c r="D383">
        <v>11</v>
      </c>
      <c r="E383">
        <v>116</v>
      </c>
      <c r="F383">
        <v>41</v>
      </c>
      <c r="G383">
        <v>48</v>
      </c>
      <c r="H383">
        <v>7</v>
      </c>
      <c r="I383">
        <v>29</v>
      </c>
      <c r="J383">
        <v>176</v>
      </c>
      <c r="K383">
        <v>66</v>
      </c>
      <c r="L383">
        <v>22</v>
      </c>
      <c r="M383">
        <v>46</v>
      </c>
      <c r="N383">
        <v>71</v>
      </c>
      <c r="O383">
        <v>3</v>
      </c>
      <c r="P383">
        <v>40</v>
      </c>
      <c r="Q383">
        <v>123</v>
      </c>
      <c r="R383">
        <v>381</v>
      </c>
      <c r="S383">
        <v>13</v>
      </c>
      <c r="T383">
        <v>381</v>
      </c>
      <c r="U383">
        <v>52</v>
      </c>
    </row>
    <row r="384" spans="1:21" x14ac:dyDescent="0.25">
      <c r="A384" t="s">
        <v>1315</v>
      </c>
      <c r="B384">
        <v>100</v>
      </c>
      <c r="C384">
        <v>6</v>
      </c>
      <c r="D384">
        <v>11</v>
      </c>
      <c r="E384">
        <v>117</v>
      </c>
      <c r="F384">
        <v>42</v>
      </c>
      <c r="G384">
        <v>48</v>
      </c>
      <c r="H384">
        <v>7</v>
      </c>
      <c r="I384">
        <v>29</v>
      </c>
      <c r="J384">
        <v>176</v>
      </c>
      <c r="K384">
        <v>66</v>
      </c>
      <c r="L384">
        <v>22</v>
      </c>
      <c r="M384">
        <v>47</v>
      </c>
      <c r="N384">
        <v>71</v>
      </c>
      <c r="O384">
        <v>3</v>
      </c>
      <c r="P384">
        <v>40</v>
      </c>
      <c r="Q384">
        <v>123</v>
      </c>
      <c r="R384">
        <v>382</v>
      </c>
      <c r="S384">
        <v>13</v>
      </c>
      <c r="T384">
        <v>382</v>
      </c>
      <c r="U384">
        <v>52</v>
      </c>
    </row>
    <row r="385" spans="1:21" x14ac:dyDescent="0.25">
      <c r="A385" t="s">
        <v>1316</v>
      </c>
      <c r="B385">
        <v>100</v>
      </c>
      <c r="C385">
        <v>6</v>
      </c>
      <c r="D385">
        <v>11</v>
      </c>
      <c r="E385">
        <v>117</v>
      </c>
      <c r="F385">
        <v>42</v>
      </c>
      <c r="G385">
        <v>48</v>
      </c>
      <c r="H385">
        <v>7</v>
      </c>
      <c r="I385">
        <v>30</v>
      </c>
      <c r="J385">
        <v>176</v>
      </c>
      <c r="K385">
        <v>67</v>
      </c>
      <c r="L385">
        <v>22</v>
      </c>
      <c r="M385">
        <v>47</v>
      </c>
      <c r="N385">
        <v>71</v>
      </c>
      <c r="O385">
        <v>3</v>
      </c>
      <c r="P385">
        <v>40</v>
      </c>
      <c r="Q385">
        <v>124</v>
      </c>
      <c r="R385">
        <v>383</v>
      </c>
      <c r="S385">
        <v>13</v>
      </c>
      <c r="T385">
        <v>383</v>
      </c>
      <c r="U385">
        <v>53</v>
      </c>
    </row>
    <row r="386" spans="1:21" x14ac:dyDescent="0.25">
      <c r="A386" t="s">
        <v>1317</v>
      </c>
      <c r="B386">
        <v>100</v>
      </c>
      <c r="C386">
        <v>6</v>
      </c>
      <c r="D386">
        <v>11</v>
      </c>
      <c r="E386">
        <v>117</v>
      </c>
      <c r="F386">
        <v>42</v>
      </c>
      <c r="G386">
        <v>48</v>
      </c>
      <c r="H386">
        <v>8</v>
      </c>
      <c r="I386">
        <v>30</v>
      </c>
      <c r="J386">
        <v>176</v>
      </c>
      <c r="K386">
        <v>67</v>
      </c>
      <c r="L386">
        <v>22</v>
      </c>
      <c r="M386">
        <v>48</v>
      </c>
      <c r="N386">
        <v>71</v>
      </c>
      <c r="O386">
        <v>3</v>
      </c>
      <c r="P386">
        <v>40</v>
      </c>
      <c r="Q386">
        <v>124</v>
      </c>
      <c r="R386">
        <v>384</v>
      </c>
      <c r="S386">
        <v>13</v>
      </c>
      <c r="T386">
        <v>384</v>
      </c>
      <c r="U386">
        <v>53</v>
      </c>
    </row>
    <row r="387" spans="1:21" x14ac:dyDescent="0.25">
      <c r="A387" t="s">
        <v>1318</v>
      </c>
      <c r="B387">
        <v>100</v>
      </c>
      <c r="C387">
        <v>6</v>
      </c>
      <c r="D387">
        <v>11</v>
      </c>
      <c r="E387">
        <v>118</v>
      </c>
      <c r="F387">
        <v>42</v>
      </c>
      <c r="G387">
        <v>48</v>
      </c>
      <c r="H387">
        <v>8</v>
      </c>
      <c r="I387">
        <v>30</v>
      </c>
      <c r="J387">
        <v>176</v>
      </c>
      <c r="K387">
        <v>68</v>
      </c>
      <c r="L387">
        <v>22</v>
      </c>
      <c r="M387">
        <v>48</v>
      </c>
      <c r="N387">
        <v>71</v>
      </c>
      <c r="O387">
        <v>3</v>
      </c>
      <c r="P387">
        <v>40</v>
      </c>
      <c r="Q387">
        <v>124</v>
      </c>
      <c r="R387">
        <v>385</v>
      </c>
      <c r="S387">
        <v>13</v>
      </c>
      <c r="T387">
        <v>385</v>
      </c>
      <c r="U387">
        <v>53</v>
      </c>
    </row>
    <row r="388" spans="1:21" x14ac:dyDescent="0.25">
      <c r="A388" t="s">
        <v>1319</v>
      </c>
      <c r="B388">
        <v>100</v>
      </c>
      <c r="C388">
        <v>6</v>
      </c>
      <c r="D388">
        <v>11</v>
      </c>
      <c r="E388">
        <v>118</v>
      </c>
      <c r="F388">
        <v>42</v>
      </c>
      <c r="G388">
        <v>48</v>
      </c>
      <c r="H388">
        <v>8</v>
      </c>
      <c r="I388">
        <v>30</v>
      </c>
      <c r="J388">
        <v>176</v>
      </c>
      <c r="K388">
        <v>68</v>
      </c>
      <c r="L388">
        <v>22</v>
      </c>
      <c r="M388">
        <v>49</v>
      </c>
      <c r="N388">
        <v>71</v>
      </c>
      <c r="O388">
        <v>3</v>
      </c>
      <c r="P388">
        <v>40</v>
      </c>
      <c r="Q388">
        <v>125</v>
      </c>
      <c r="R388">
        <v>386</v>
      </c>
      <c r="S388">
        <v>13</v>
      </c>
      <c r="T388">
        <v>386</v>
      </c>
      <c r="U388">
        <v>53</v>
      </c>
    </row>
    <row r="389" spans="1:21" x14ac:dyDescent="0.25">
      <c r="A389" t="s">
        <v>1320</v>
      </c>
      <c r="B389">
        <v>100</v>
      </c>
      <c r="C389">
        <v>6</v>
      </c>
      <c r="D389">
        <v>11</v>
      </c>
      <c r="E389">
        <v>118</v>
      </c>
      <c r="F389">
        <v>42</v>
      </c>
      <c r="G389">
        <v>48</v>
      </c>
      <c r="H389">
        <v>8</v>
      </c>
      <c r="I389">
        <v>30</v>
      </c>
      <c r="J389">
        <v>176</v>
      </c>
      <c r="K389">
        <v>68</v>
      </c>
      <c r="L389">
        <v>22</v>
      </c>
      <c r="M389">
        <v>50</v>
      </c>
      <c r="N389">
        <v>71</v>
      </c>
      <c r="O389">
        <v>3</v>
      </c>
      <c r="P389">
        <v>40</v>
      </c>
      <c r="Q389">
        <v>125</v>
      </c>
      <c r="R389">
        <v>387</v>
      </c>
      <c r="S389">
        <v>13</v>
      </c>
      <c r="T389">
        <v>387</v>
      </c>
      <c r="U389">
        <v>54</v>
      </c>
    </row>
    <row r="390" spans="1:21" x14ac:dyDescent="0.25">
      <c r="A390" t="s">
        <v>1321</v>
      </c>
      <c r="B390">
        <v>100</v>
      </c>
      <c r="C390">
        <v>6</v>
      </c>
      <c r="D390">
        <v>11</v>
      </c>
      <c r="E390">
        <v>118</v>
      </c>
      <c r="F390">
        <v>42</v>
      </c>
      <c r="G390">
        <v>48</v>
      </c>
      <c r="H390">
        <v>8</v>
      </c>
      <c r="I390">
        <v>30</v>
      </c>
      <c r="J390">
        <v>177</v>
      </c>
      <c r="K390">
        <v>69</v>
      </c>
      <c r="L390">
        <v>22</v>
      </c>
      <c r="M390">
        <v>50</v>
      </c>
      <c r="N390">
        <v>71</v>
      </c>
      <c r="O390">
        <v>3</v>
      </c>
      <c r="P390">
        <v>40</v>
      </c>
      <c r="Q390">
        <v>126</v>
      </c>
      <c r="R390">
        <v>388</v>
      </c>
      <c r="S390">
        <v>13</v>
      </c>
      <c r="T390">
        <v>388</v>
      </c>
      <c r="U390">
        <v>54</v>
      </c>
    </row>
    <row r="391" spans="1:21" x14ac:dyDescent="0.25">
      <c r="A391" t="s">
        <v>1322</v>
      </c>
      <c r="B391">
        <v>100</v>
      </c>
      <c r="C391">
        <v>6</v>
      </c>
      <c r="D391">
        <v>11</v>
      </c>
      <c r="E391">
        <v>119</v>
      </c>
      <c r="F391">
        <v>42</v>
      </c>
      <c r="G391">
        <v>48</v>
      </c>
      <c r="H391">
        <v>8</v>
      </c>
      <c r="I391">
        <v>30</v>
      </c>
      <c r="J391">
        <v>177</v>
      </c>
      <c r="K391">
        <v>70</v>
      </c>
      <c r="L391">
        <v>22</v>
      </c>
      <c r="M391">
        <v>50</v>
      </c>
      <c r="N391">
        <v>71</v>
      </c>
      <c r="O391">
        <v>3</v>
      </c>
      <c r="P391">
        <v>40</v>
      </c>
      <c r="Q391">
        <v>126</v>
      </c>
      <c r="R391">
        <v>389</v>
      </c>
      <c r="S391">
        <v>13</v>
      </c>
      <c r="T391">
        <v>389</v>
      </c>
      <c r="U391">
        <v>54</v>
      </c>
    </row>
    <row r="392" spans="1:21" x14ac:dyDescent="0.25">
      <c r="A392" t="s">
        <v>1323</v>
      </c>
      <c r="B392">
        <v>100</v>
      </c>
      <c r="C392">
        <v>6</v>
      </c>
      <c r="D392">
        <v>11</v>
      </c>
      <c r="E392">
        <v>119</v>
      </c>
      <c r="F392">
        <v>42</v>
      </c>
      <c r="G392">
        <v>48</v>
      </c>
      <c r="H392">
        <v>8</v>
      </c>
      <c r="I392">
        <v>30</v>
      </c>
      <c r="J392">
        <v>177</v>
      </c>
      <c r="K392">
        <v>70</v>
      </c>
      <c r="L392">
        <v>22</v>
      </c>
      <c r="M392">
        <v>51</v>
      </c>
      <c r="N392">
        <v>71</v>
      </c>
      <c r="O392">
        <v>3</v>
      </c>
      <c r="P392">
        <v>40</v>
      </c>
      <c r="Q392">
        <v>126</v>
      </c>
      <c r="R392">
        <v>390</v>
      </c>
      <c r="S392">
        <v>13</v>
      </c>
      <c r="T392">
        <v>390</v>
      </c>
      <c r="U392">
        <v>54</v>
      </c>
    </row>
    <row r="393" spans="1:21" x14ac:dyDescent="0.25">
      <c r="A393" t="s">
        <v>1324</v>
      </c>
      <c r="B393">
        <v>100</v>
      </c>
      <c r="C393">
        <v>6</v>
      </c>
      <c r="D393">
        <v>11</v>
      </c>
      <c r="E393">
        <v>120</v>
      </c>
      <c r="F393">
        <v>42</v>
      </c>
      <c r="G393">
        <v>48</v>
      </c>
      <c r="H393">
        <v>8</v>
      </c>
      <c r="I393">
        <v>30</v>
      </c>
      <c r="J393">
        <v>177</v>
      </c>
      <c r="K393">
        <v>70</v>
      </c>
      <c r="L393">
        <v>22</v>
      </c>
      <c r="M393">
        <v>51</v>
      </c>
      <c r="N393">
        <v>71</v>
      </c>
      <c r="O393">
        <v>3</v>
      </c>
      <c r="P393">
        <v>40</v>
      </c>
      <c r="Q393">
        <v>127</v>
      </c>
      <c r="R393">
        <v>391</v>
      </c>
      <c r="S393">
        <v>13</v>
      </c>
      <c r="T393">
        <v>391</v>
      </c>
      <c r="U393">
        <v>54</v>
      </c>
    </row>
    <row r="394" spans="1:21" x14ac:dyDescent="0.25">
      <c r="A394" t="s">
        <v>1325</v>
      </c>
      <c r="B394">
        <v>100</v>
      </c>
      <c r="C394">
        <v>6</v>
      </c>
      <c r="D394">
        <v>11</v>
      </c>
      <c r="E394">
        <v>120</v>
      </c>
      <c r="F394">
        <v>42</v>
      </c>
      <c r="G394">
        <v>48</v>
      </c>
      <c r="H394">
        <v>8</v>
      </c>
      <c r="I394">
        <v>30</v>
      </c>
      <c r="J394">
        <v>177</v>
      </c>
      <c r="K394">
        <v>70</v>
      </c>
      <c r="L394">
        <v>22</v>
      </c>
      <c r="M394">
        <v>51</v>
      </c>
      <c r="N394">
        <v>71</v>
      </c>
      <c r="O394">
        <v>3</v>
      </c>
      <c r="P394">
        <v>40</v>
      </c>
      <c r="Q394">
        <v>128</v>
      </c>
      <c r="R394">
        <v>392</v>
      </c>
      <c r="S394">
        <v>13</v>
      </c>
      <c r="T394">
        <v>392</v>
      </c>
      <c r="U394">
        <v>54</v>
      </c>
    </row>
    <row r="395" spans="1:21" x14ac:dyDescent="0.25">
      <c r="A395" t="s">
        <v>1326</v>
      </c>
      <c r="B395">
        <v>100</v>
      </c>
      <c r="C395">
        <v>6</v>
      </c>
      <c r="D395">
        <v>11</v>
      </c>
      <c r="E395">
        <v>121</v>
      </c>
      <c r="F395">
        <v>42</v>
      </c>
      <c r="G395">
        <v>48</v>
      </c>
      <c r="H395">
        <v>8</v>
      </c>
      <c r="I395">
        <v>30</v>
      </c>
      <c r="J395">
        <v>177</v>
      </c>
      <c r="K395">
        <v>70</v>
      </c>
      <c r="L395">
        <v>22</v>
      </c>
      <c r="M395">
        <v>51</v>
      </c>
      <c r="N395">
        <v>71</v>
      </c>
      <c r="O395">
        <v>3</v>
      </c>
      <c r="P395">
        <v>40</v>
      </c>
      <c r="Q395">
        <v>129</v>
      </c>
      <c r="R395">
        <v>393</v>
      </c>
      <c r="S395">
        <v>13</v>
      </c>
      <c r="T395">
        <v>393</v>
      </c>
      <c r="U395">
        <v>54</v>
      </c>
    </row>
    <row r="396" spans="1:21" x14ac:dyDescent="0.25">
      <c r="A396" t="s">
        <v>1327</v>
      </c>
      <c r="B396">
        <v>100</v>
      </c>
      <c r="C396">
        <v>6</v>
      </c>
      <c r="D396">
        <v>11</v>
      </c>
      <c r="E396">
        <v>121</v>
      </c>
      <c r="F396">
        <v>42</v>
      </c>
      <c r="G396">
        <v>48</v>
      </c>
      <c r="H396">
        <v>8</v>
      </c>
      <c r="I396">
        <v>30</v>
      </c>
      <c r="J396">
        <v>177</v>
      </c>
      <c r="K396">
        <v>70</v>
      </c>
      <c r="L396">
        <v>22</v>
      </c>
      <c r="M396">
        <v>51</v>
      </c>
      <c r="N396">
        <v>71</v>
      </c>
      <c r="O396">
        <v>3</v>
      </c>
      <c r="P396">
        <v>40</v>
      </c>
      <c r="Q396">
        <v>130</v>
      </c>
      <c r="R396">
        <v>394</v>
      </c>
      <c r="S396">
        <v>13</v>
      </c>
      <c r="T396">
        <v>394</v>
      </c>
      <c r="U396">
        <v>54</v>
      </c>
    </row>
    <row r="397" spans="1:21" x14ac:dyDescent="0.25">
      <c r="A397" t="s">
        <v>1328</v>
      </c>
      <c r="B397">
        <v>100</v>
      </c>
      <c r="C397">
        <v>6</v>
      </c>
      <c r="D397">
        <v>11</v>
      </c>
      <c r="E397">
        <v>122</v>
      </c>
      <c r="F397">
        <v>42</v>
      </c>
      <c r="G397">
        <v>48</v>
      </c>
      <c r="H397">
        <v>8</v>
      </c>
      <c r="I397">
        <v>31</v>
      </c>
      <c r="J397">
        <v>177</v>
      </c>
      <c r="K397">
        <v>70</v>
      </c>
      <c r="L397">
        <v>22</v>
      </c>
      <c r="M397">
        <v>51</v>
      </c>
      <c r="N397">
        <v>72</v>
      </c>
      <c r="O397">
        <v>3</v>
      </c>
      <c r="P397">
        <v>40</v>
      </c>
      <c r="Q397">
        <v>131</v>
      </c>
      <c r="R397">
        <v>395</v>
      </c>
      <c r="S397">
        <v>13</v>
      </c>
      <c r="T397">
        <v>395</v>
      </c>
      <c r="U397">
        <v>54</v>
      </c>
    </row>
    <row r="398" spans="1:21" x14ac:dyDescent="0.25">
      <c r="A398" t="s">
        <v>1329</v>
      </c>
      <c r="B398">
        <v>100</v>
      </c>
      <c r="C398">
        <v>6</v>
      </c>
      <c r="D398">
        <v>11</v>
      </c>
      <c r="E398">
        <v>123</v>
      </c>
      <c r="F398">
        <v>42</v>
      </c>
      <c r="G398">
        <v>48</v>
      </c>
      <c r="H398">
        <v>8</v>
      </c>
      <c r="I398">
        <v>31</v>
      </c>
      <c r="J398">
        <v>177</v>
      </c>
      <c r="K398">
        <v>70</v>
      </c>
      <c r="L398">
        <v>22</v>
      </c>
      <c r="M398">
        <v>51</v>
      </c>
      <c r="N398">
        <v>73</v>
      </c>
      <c r="O398">
        <v>3</v>
      </c>
      <c r="P398">
        <v>40</v>
      </c>
      <c r="Q398">
        <v>132</v>
      </c>
      <c r="R398">
        <v>396</v>
      </c>
      <c r="S398">
        <v>13</v>
      </c>
      <c r="T398">
        <v>396</v>
      </c>
      <c r="U398">
        <v>54</v>
      </c>
    </row>
    <row r="399" spans="1:21" x14ac:dyDescent="0.25">
      <c r="A399" t="s">
        <v>1330</v>
      </c>
      <c r="B399">
        <v>100</v>
      </c>
      <c r="C399">
        <v>6</v>
      </c>
      <c r="D399">
        <v>11</v>
      </c>
      <c r="E399">
        <v>123</v>
      </c>
      <c r="F399">
        <v>42</v>
      </c>
      <c r="G399">
        <v>48</v>
      </c>
      <c r="H399">
        <v>8</v>
      </c>
      <c r="I399">
        <v>31</v>
      </c>
      <c r="J399">
        <v>177</v>
      </c>
      <c r="K399">
        <v>70</v>
      </c>
      <c r="L399">
        <v>22</v>
      </c>
      <c r="M399">
        <v>51</v>
      </c>
      <c r="N399">
        <v>73</v>
      </c>
      <c r="O399">
        <v>3</v>
      </c>
      <c r="P399">
        <v>40</v>
      </c>
      <c r="Q399">
        <v>133</v>
      </c>
      <c r="R399">
        <v>397</v>
      </c>
      <c r="S399">
        <v>13</v>
      </c>
      <c r="T399">
        <v>397</v>
      </c>
      <c r="U399">
        <v>54</v>
      </c>
    </row>
    <row r="400" spans="1:21" x14ac:dyDescent="0.25">
      <c r="A400" t="s">
        <v>1331</v>
      </c>
      <c r="B400">
        <v>100</v>
      </c>
      <c r="C400">
        <v>6</v>
      </c>
      <c r="D400">
        <v>11</v>
      </c>
      <c r="E400">
        <v>123</v>
      </c>
      <c r="F400">
        <v>42</v>
      </c>
      <c r="G400">
        <v>48</v>
      </c>
      <c r="H400">
        <v>8</v>
      </c>
      <c r="I400">
        <v>31</v>
      </c>
      <c r="J400">
        <v>177</v>
      </c>
      <c r="K400">
        <v>70</v>
      </c>
      <c r="L400">
        <v>22</v>
      </c>
      <c r="M400">
        <v>51</v>
      </c>
      <c r="N400">
        <v>73</v>
      </c>
      <c r="O400">
        <v>3</v>
      </c>
      <c r="P400">
        <v>40</v>
      </c>
      <c r="Q400">
        <v>134</v>
      </c>
      <c r="R400">
        <v>398</v>
      </c>
      <c r="S400">
        <v>13</v>
      </c>
      <c r="T400">
        <v>398</v>
      </c>
      <c r="U400">
        <v>54</v>
      </c>
    </row>
    <row r="401" spans="1:21" x14ac:dyDescent="0.25">
      <c r="A401" t="s">
        <v>1332</v>
      </c>
      <c r="B401">
        <v>100</v>
      </c>
      <c r="C401">
        <v>6</v>
      </c>
      <c r="D401">
        <v>11</v>
      </c>
      <c r="E401">
        <v>123</v>
      </c>
      <c r="F401">
        <v>42</v>
      </c>
      <c r="G401">
        <v>48</v>
      </c>
      <c r="H401">
        <v>8</v>
      </c>
      <c r="I401">
        <v>31</v>
      </c>
      <c r="J401">
        <v>177</v>
      </c>
      <c r="K401">
        <v>70</v>
      </c>
      <c r="L401">
        <v>22</v>
      </c>
      <c r="M401">
        <v>51</v>
      </c>
      <c r="N401">
        <v>73</v>
      </c>
      <c r="O401">
        <v>3</v>
      </c>
      <c r="P401">
        <v>40</v>
      </c>
      <c r="Q401">
        <v>134</v>
      </c>
      <c r="R401">
        <v>399</v>
      </c>
      <c r="S401">
        <v>13</v>
      </c>
      <c r="T401">
        <v>399</v>
      </c>
      <c r="U401">
        <v>54</v>
      </c>
    </row>
    <row r="402" spans="1:21" x14ac:dyDescent="0.25">
      <c r="A402" t="s">
        <v>1333</v>
      </c>
      <c r="B402">
        <v>100</v>
      </c>
      <c r="C402">
        <v>6</v>
      </c>
      <c r="D402">
        <v>11</v>
      </c>
      <c r="E402">
        <v>123</v>
      </c>
      <c r="F402">
        <v>42</v>
      </c>
      <c r="G402">
        <v>48</v>
      </c>
      <c r="H402">
        <v>8</v>
      </c>
      <c r="I402">
        <v>31</v>
      </c>
      <c r="J402">
        <v>177</v>
      </c>
      <c r="K402">
        <v>70</v>
      </c>
      <c r="L402">
        <v>22</v>
      </c>
      <c r="M402">
        <v>51</v>
      </c>
      <c r="N402">
        <v>73</v>
      </c>
      <c r="O402">
        <v>3</v>
      </c>
      <c r="P402">
        <v>40</v>
      </c>
      <c r="Q402">
        <v>134</v>
      </c>
      <c r="R402">
        <v>400</v>
      </c>
      <c r="S402">
        <v>13</v>
      </c>
      <c r="T402">
        <v>400</v>
      </c>
      <c r="U402">
        <v>54</v>
      </c>
    </row>
    <row r="403" spans="1:21" x14ac:dyDescent="0.25">
      <c r="A403" t="s">
        <v>1334</v>
      </c>
      <c r="B403">
        <v>100</v>
      </c>
      <c r="C403">
        <v>6</v>
      </c>
      <c r="D403">
        <v>11</v>
      </c>
      <c r="E403">
        <v>123</v>
      </c>
      <c r="F403">
        <v>42</v>
      </c>
      <c r="G403">
        <v>49</v>
      </c>
      <c r="H403">
        <v>8</v>
      </c>
      <c r="I403">
        <v>31</v>
      </c>
      <c r="J403">
        <v>177</v>
      </c>
      <c r="K403">
        <v>71</v>
      </c>
      <c r="L403">
        <v>22</v>
      </c>
      <c r="M403">
        <v>51</v>
      </c>
      <c r="N403">
        <v>73</v>
      </c>
      <c r="O403">
        <v>3</v>
      </c>
      <c r="P403">
        <v>41</v>
      </c>
      <c r="Q403">
        <v>135</v>
      </c>
      <c r="R403">
        <v>401</v>
      </c>
      <c r="S403">
        <v>13</v>
      </c>
      <c r="T403">
        <v>401</v>
      </c>
      <c r="U403">
        <v>54</v>
      </c>
    </row>
    <row r="404" spans="1:21" x14ac:dyDescent="0.25">
      <c r="A404" t="s">
        <v>1335</v>
      </c>
      <c r="B404">
        <v>100</v>
      </c>
      <c r="C404">
        <v>6</v>
      </c>
      <c r="D404">
        <v>11</v>
      </c>
      <c r="E404">
        <v>124</v>
      </c>
      <c r="F404">
        <v>42</v>
      </c>
      <c r="G404">
        <v>49</v>
      </c>
      <c r="H404">
        <v>8</v>
      </c>
      <c r="I404">
        <v>31</v>
      </c>
      <c r="J404">
        <v>178</v>
      </c>
      <c r="K404">
        <v>71</v>
      </c>
      <c r="L404">
        <v>22</v>
      </c>
      <c r="M404">
        <v>51</v>
      </c>
      <c r="N404">
        <v>73</v>
      </c>
      <c r="O404">
        <v>3</v>
      </c>
      <c r="P404">
        <v>41</v>
      </c>
      <c r="Q404">
        <v>135</v>
      </c>
      <c r="R404">
        <v>402</v>
      </c>
      <c r="S404">
        <v>13</v>
      </c>
      <c r="T404">
        <v>402</v>
      </c>
      <c r="U404">
        <v>55</v>
      </c>
    </row>
    <row r="405" spans="1:21" x14ac:dyDescent="0.25">
      <c r="A405" t="s">
        <v>1336</v>
      </c>
      <c r="B405">
        <v>100</v>
      </c>
      <c r="C405">
        <v>6</v>
      </c>
      <c r="D405">
        <v>11</v>
      </c>
      <c r="E405">
        <v>125</v>
      </c>
      <c r="F405">
        <v>42</v>
      </c>
      <c r="G405">
        <v>49</v>
      </c>
      <c r="H405">
        <v>8</v>
      </c>
      <c r="I405">
        <v>31</v>
      </c>
      <c r="J405">
        <v>179</v>
      </c>
      <c r="K405">
        <v>72</v>
      </c>
      <c r="L405">
        <v>22</v>
      </c>
      <c r="M405">
        <v>51</v>
      </c>
      <c r="N405">
        <v>73</v>
      </c>
      <c r="O405">
        <v>3</v>
      </c>
      <c r="P405">
        <v>42</v>
      </c>
      <c r="Q405">
        <v>136</v>
      </c>
      <c r="R405">
        <v>403</v>
      </c>
      <c r="S405">
        <v>13</v>
      </c>
      <c r="T405">
        <v>403</v>
      </c>
      <c r="U405">
        <v>55</v>
      </c>
    </row>
    <row r="406" spans="1:21" x14ac:dyDescent="0.25">
      <c r="A406" t="s">
        <v>1337</v>
      </c>
      <c r="B406">
        <v>100</v>
      </c>
      <c r="C406">
        <v>6</v>
      </c>
      <c r="D406">
        <v>11</v>
      </c>
      <c r="E406">
        <v>125</v>
      </c>
      <c r="F406">
        <v>43</v>
      </c>
      <c r="G406">
        <v>49</v>
      </c>
      <c r="H406">
        <v>8</v>
      </c>
      <c r="I406">
        <v>31</v>
      </c>
      <c r="J406">
        <v>179</v>
      </c>
      <c r="K406">
        <v>72</v>
      </c>
      <c r="L406">
        <v>22</v>
      </c>
      <c r="M406">
        <v>51</v>
      </c>
      <c r="N406">
        <v>73</v>
      </c>
      <c r="O406">
        <v>3</v>
      </c>
      <c r="P406">
        <v>42</v>
      </c>
      <c r="Q406">
        <v>137</v>
      </c>
      <c r="R406">
        <v>404</v>
      </c>
      <c r="S406">
        <v>14</v>
      </c>
      <c r="T406">
        <v>404</v>
      </c>
      <c r="U406">
        <v>55</v>
      </c>
    </row>
    <row r="407" spans="1:21" x14ac:dyDescent="0.25">
      <c r="A407" t="s">
        <v>1338</v>
      </c>
      <c r="B407">
        <v>100</v>
      </c>
      <c r="C407">
        <v>6</v>
      </c>
      <c r="D407">
        <v>11</v>
      </c>
      <c r="E407">
        <v>125</v>
      </c>
      <c r="F407">
        <v>43</v>
      </c>
      <c r="G407">
        <v>49</v>
      </c>
      <c r="H407">
        <v>8</v>
      </c>
      <c r="I407">
        <v>31</v>
      </c>
      <c r="J407">
        <v>180</v>
      </c>
      <c r="K407">
        <v>72</v>
      </c>
      <c r="L407">
        <v>22</v>
      </c>
      <c r="M407">
        <v>51</v>
      </c>
      <c r="N407">
        <v>73</v>
      </c>
      <c r="O407">
        <v>3</v>
      </c>
      <c r="P407">
        <v>42</v>
      </c>
      <c r="Q407">
        <v>138</v>
      </c>
      <c r="R407">
        <v>405</v>
      </c>
      <c r="S407">
        <v>14</v>
      </c>
      <c r="T407">
        <v>405</v>
      </c>
      <c r="U407">
        <v>55</v>
      </c>
    </row>
    <row r="408" spans="1:21" x14ac:dyDescent="0.25">
      <c r="A408" t="s">
        <v>1339</v>
      </c>
      <c r="B408">
        <v>100</v>
      </c>
      <c r="C408">
        <v>6</v>
      </c>
      <c r="D408">
        <v>11</v>
      </c>
      <c r="E408">
        <v>125</v>
      </c>
      <c r="F408">
        <v>43</v>
      </c>
      <c r="G408">
        <v>49</v>
      </c>
      <c r="H408">
        <v>8</v>
      </c>
      <c r="I408">
        <v>31</v>
      </c>
      <c r="J408">
        <v>180</v>
      </c>
      <c r="K408">
        <v>72</v>
      </c>
      <c r="L408">
        <v>22</v>
      </c>
      <c r="M408">
        <v>51</v>
      </c>
      <c r="N408">
        <v>73</v>
      </c>
      <c r="O408">
        <v>3</v>
      </c>
      <c r="P408">
        <v>42</v>
      </c>
      <c r="Q408">
        <v>138</v>
      </c>
      <c r="R408">
        <v>406</v>
      </c>
      <c r="S408">
        <v>14</v>
      </c>
      <c r="T408">
        <v>406</v>
      </c>
      <c r="U408">
        <v>55</v>
      </c>
    </row>
    <row r="409" spans="1:21" x14ac:dyDescent="0.25">
      <c r="A409" t="s">
        <v>1340</v>
      </c>
      <c r="B409">
        <v>100</v>
      </c>
      <c r="C409">
        <v>6</v>
      </c>
      <c r="D409">
        <v>11</v>
      </c>
      <c r="E409">
        <v>125</v>
      </c>
      <c r="F409">
        <v>43</v>
      </c>
      <c r="G409">
        <v>49</v>
      </c>
      <c r="H409">
        <v>8</v>
      </c>
      <c r="I409">
        <v>31</v>
      </c>
      <c r="J409">
        <v>181</v>
      </c>
      <c r="K409">
        <v>72</v>
      </c>
      <c r="L409">
        <v>22</v>
      </c>
      <c r="M409">
        <v>51</v>
      </c>
      <c r="N409">
        <v>73</v>
      </c>
      <c r="O409">
        <v>3</v>
      </c>
      <c r="P409">
        <v>42</v>
      </c>
      <c r="Q409">
        <v>138</v>
      </c>
      <c r="R409">
        <v>407</v>
      </c>
      <c r="S409">
        <v>14</v>
      </c>
      <c r="T409">
        <v>407</v>
      </c>
      <c r="U409">
        <v>55</v>
      </c>
    </row>
    <row r="410" spans="1:21" x14ac:dyDescent="0.25">
      <c r="A410" t="s">
        <v>1341</v>
      </c>
      <c r="B410">
        <v>100</v>
      </c>
      <c r="C410">
        <v>6</v>
      </c>
      <c r="D410">
        <v>11</v>
      </c>
      <c r="E410">
        <v>125</v>
      </c>
      <c r="F410">
        <v>43</v>
      </c>
      <c r="G410">
        <v>49</v>
      </c>
      <c r="H410">
        <v>8</v>
      </c>
      <c r="I410">
        <v>31</v>
      </c>
      <c r="J410">
        <v>182</v>
      </c>
      <c r="K410">
        <v>72</v>
      </c>
      <c r="L410">
        <v>22</v>
      </c>
      <c r="M410">
        <v>51</v>
      </c>
      <c r="N410">
        <v>73</v>
      </c>
      <c r="O410">
        <v>3</v>
      </c>
      <c r="P410">
        <v>43</v>
      </c>
      <c r="Q410">
        <v>138</v>
      </c>
      <c r="R410">
        <v>408</v>
      </c>
      <c r="S410">
        <v>14</v>
      </c>
      <c r="T410">
        <v>408</v>
      </c>
      <c r="U410">
        <v>55</v>
      </c>
    </row>
    <row r="411" spans="1:21" x14ac:dyDescent="0.25">
      <c r="A411" t="s">
        <v>1342</v>
      </c>
      <c r="B411">
        <v>100</v>
      </c>
      <c r="C411">
        <v>6</v>
      </c>
      <c r="D411">
        <v>11</v>
      </c>
      <c r="E411">
        <v>125</v>
      </c>
      <c r="F411">
        <v>43</v>
      </c>
      <c r="G411">
        <v>49</v>
      </c>
      <c r="H411">
        <v>8</v>
      </c>
      <c r="I411">
        <v>32</v>
      </c>
      <c r="J411">
        <v>182</v>
      </c>
      <c r="K411">
        <v>72</v>
      </c>
      <c r="L411">
        <v>22</v>
      </c>
      <c r="M411">
        <v>51</v>
      </c>
      <c r="N411">
        <v>73</v>
      </c>
      <c r="O411">
        <v>3</v>
      </c>
      <c r="P411">
        <v>43</v>
      </c>
      <c r="Q411">
        <v>139</v>
      </c>
      <c r="R411">
        <v>409</v>
      </c>
      <c r="S411">
        <v>14</v>
      </c>
      <c r="T411">
        <v>409</v>
      </c>
      <c r="U411">
        <v>55</v>
      </c>
    </row>
    <row r="412" spans="1:21" x14ac:dyDescent="0.25">
      <c r="A412" t="s">
        <v>1343</v>
      </c>
      <c r="B412">
        <v>100</v>
      </c>
      <c r="C412">
        <v>7</v>
      </c>
      <c r="D412">
        <v>11</v>
      </c>
      <c r="E412">
        <v>125</v>
      </c>
      <c r="F412">
        <v>43</v>
      </c>
      <c r="G412">
        <v>49</v>
      </c>
      <c r="H412">
        <v>8</v>
      </c>
      <c r="I412">
        <v>32</v>
      </c>
      <c r="J412">
        <v>183</v>
      </c>
      <c r="K412">
        <v>72</v>
      </c>
      <c r="L412">
        <v>22</v>
      </c>
      <c r="M412">
        <v>51</v>
      </c>
      <c r="N412">
        <v>73</v>
      </c>
      <c r="O412">
        <v>3</v>
      </c>
      <c r="P412">
        <v>43</v>
      </c>
      <c r="Q412">
        <v>140</v>
      </c>
      <c r="R412">
        <v>410</v>
      </c>
      <c r="S412">
        <v>14</v>
      </c>
      <c r="T412">
        <v>410</v>
      </c>
      <c r="U412">
        <v>55</v>
      </c>
    </row>
    <row r="413" spans="1:21" x14ac:dyDescent="0.25">
      <c r="A413" t="s">
        <v>1344</v>
      </c>
      <c r="B413">
        <v>100</v>
      </c>
      <c r="C413">
        <v>7</v>
      </c>
      <c r="D413">
        <v>11</v>
      </c>
      <c r="E413">
        <v>126</v>
      </c>
      <c r="F413">
        <v>43</v>
      </c>
      <c r="G413">
        <v>49</v>
      </c>
      <c r="H413">
        <v>8</v>
      </c>
      <c r="I413">
        <v>32</v>
      </c>
      <c r="J413">
        <v>183</v>
      </c>
      <c r="K413">
        <v>72</v>
      </c>
      <c r="L413">
        <v>22</v>
      </c>
      <c r="M413">
        <v>51</v>
      </c>
      <c r="N413">
        <v>73</v>
      </c>
      <c r="O413">
        <v>3</v>
      </c>
      <c r="P413">
        <v>43</v>
      </c>
      <c r="Q413">
        <v>141</v>
      </c>
      <c r="R413">
        <v>411</v>
      </c>
      <c r="S413">
        <v>14</v>
      </c>
      <c r="T413">
        <v>411</v>
      </c>
      <c r="U413">
        <v>55</v>
      </c>
    </row>
    <row r="414" spans="1:21" x14ac:dyDescent="0.25">
      <c r="A414" t="s">
        <v>1345</v>
      </c>
      <c r="B414">
        <v>100</v>
      </c>
      <c r="C414">
        <v>7</v>
      </c>
      <c r="D414">
        <v>11</v>
      </c>
      <c r="E414">
        <v>127</v>
      </c>
      <c r="F414">
        <v>43</v>
      </c>
      <c r="G414">
        <v>49</v>
      </c>
      <c r="H414">
        <v>8</v>
      </c>
      <c r="I414">
        <v>32</v>
      </c>
      <c r="J414">
        <v>184</v>
      </c>
      <c r="K414">
        <v>73</v>
      </c>
      <c r="L414">
        <v>22</v>
      </c>
      <c r="M414">
        <v>52</v>
      </c>
      <c r="N414">
        <v>73</v>
      </c>
      <c r="O414">
        <v>3</v>
      </c>
      <c r="P414">
        <v>43</v>
      </c>
      <c r="Q414">
        <v>141</v>
      </c>
      <c r="R414">
        <v>412</v>
      </c>
      <c r="S414">
        <v>14</v>
      </c>
      <c r="T414">
        <v>412</v>
      </c>
      <c r="U414">
        <v>55</v>
      </c>
    </row>
    <row r="415" spans="1:21" x14ac:dyDescent="0.25">
      <c r="A415" t="s">
        <v>1346</v>
      </c>
      <c r="B415">
        <v>100</v>
      </c>
      <c r="C415">
        <v>7</v>
      </c>
      <c r="D415">
        <v>11</v>
      </c>
      <c r="E415">
        <v>127</v>
      </c>
      <c r="F415">
        <v>43</v>
      </c>
      <c r="G415">
        <v>49</v>
      </c>
      <c r="H415">
        <v>8</v>
      </c>
      <c r="I415">
        <v>32</v>
      </c>
      <c r="J415">
        <v>185</v>
      </c>
      <c r="K415">
        <v>73</v>
      </c>
      <c r="L415">
        <v>22</v>
      </c>
      <c r="M415">
        <v>52</v>
      </c>
      <c r="N415">
        <v>73</v>
      </c>
      <c r="O415">
        <v>3</v>
      </c>
      <c r="P415">
        <v>43</v>
      </c>
      <c r="Q415">
        <v>141</v>
      </c>
      <c r="R415">
        <v>413</v>
      </c>
      <c r="S415">
        <v>14</v>
      </c>
      <c r="T415">
        <v>413</v>
      </c>
      <c r="U415">
        <v>55</v>
      </c>
    </row>
    <row r="416" spans="1:21" x14ac:dyDescent="0.25">
      <c r="A416" t="s">
        <v>1347</v>
      </c>
      <c r="B416">
        <v>100</v>
      </c>
      <c r="C416">
        <v>7</v>
      </c>
      <c r="D416">
        <v>11</v>
      </c>
      <c r="E416">
        <v>127</v>
      </c>
      <c r="F416">
        <v>43</v>
      </c>
      <c r="G416">
        <v>49</v>
      </c>
      <c r="H416">
        <v>8</v>
      </c>
      <c r="I416">
        <v>32</v>
      </c>
      <c r="J416">
        <v>186</v>
      </c>
      <c r="K416">
        <v>73</v>
      </c>
      <c r="L416">
        <v>23</v>
      </c>
      <c r="M416">
        <v>52</v>
      </c>
      <c r="N416">
        <v>73</v>
      </c>
      <c r="O416">
        <v>3</v>
      </c>
      <c r="P416">
        <v>43</v>
      </c>
      <c r="Q416">
        <v>141</v>
      </c>
      <c r="R416">
        <v>414</v>
      </c>
      <c r="S416">
        <v>14</v>
      </c>
      <c r="T416">
        <v>414</v>
      </c>
      <c r="U416">
        <v>55</v>
      </c>
    </row>
    <row r="417" spans="1:21" x14ac:dyDescent="0.25">
      <c r="A417" t="s">
        <v>1348</v>
      </c>
      <c r="B417">
        <v>101</v>
      </c>
      <c r="C417">
        <v>7</v>
      </c>
      <c r="D417">
        <v>11</v>
      </c>
      <c r="E417">
        <v>127</v>
      </c>
      <c r="F417">
        <v>43</v>
      </c>
      <c r="G417">
        <v>49</v>
      </c>
      <c r="H417">
        <v>8</v>
      </c>
      <c r="I417">
        <v>32</v>
      </c>
      <c r="J417">
        <v>187</v>
      </c>
      <c r="K417">
        <v>73</v>
      </c>
      <c r="L417">
        <v>23</v>
      </c>
      <c r="M417">
        <v>52</v>
      </c>
      <c r="N417">
        <v>73</v>
      </c>
      <c r="O417">
        <v>3</v>
      </c>
      <c r="P417">
        <v>43</v>
      </c>
      <c r="Q417">
        <v>142</v>
      </c>
      <c r="R417">
        <v>415</v>
      </c>
      <c r="S417">
        <v>14</v>
      </c>
      <c r="T417">
        <v>415</v>
      </c>
      <c r="U417">
        <v>55</v>
      </c>
    </row>
    <row r="418" spans="1:21" x14ac:dyDescent="0.25">
      <c r="A418" t="s">
        <v>1349</v>
      </c>
      <c r="B418">
        <v>101</v>
      </c>
      <c r="C418">
        <v>7</v>
      </c>
      <c r="D418">
        <v>11</v>
      </c>
      <c r="E418">
        <v>128</v>
      </c>
      <c r="F418">
        <v>43</v>
      </c>
      <c r="G418">
        <v>49</v>
      </c>
      <c r="H418">
        <v>8</v>
      </c>
      <c r="I418">
        <v>32</v>
      </c>
      <c r="J418">
        <v>188</v>
      </c>
      <c r="K418">
        <v>73</v>
      </c>
      <c r="L418">
        <v>23</v>
      </c>
      <c r="M418">
        <v>53</v>
      </c>
      <c r="N418">
        <v>73</v>
      </c>
      <c r="O418">
        <v>3</v>
      </c>
      <c r="P418">
        <v>43</v>
      </c>
      <c r="Q418">
        <v>143</v>
      </c>
      <c r="R418">
        <v>416</v>
      </c>
      <c r="S418">
        <v>14</v>
      </c>
      <c r="T418">
        <v>416</v>
      </c>
      <c r="U418">
        <v>55</v>
      </c>
    </row>
    <row r="419" spans="1:21" x14ac:dyDescent="0.25">
      <c r="A419" t="s">
        <v>1350</v>
      </c>
      <c r="B419">
        <v>101</v>
      </c>
      <c r="C419">
        <v>7</v>
      </c>
      <c r="D419">
        <v>11</v>
      </c>
      <c r="E419">
        <v>128</v>
      </c>
      <c r="F419">
        <v>44</v>
      </c>
      <c r="G419">
        <v>49</v>
      </c>
      <c r="H419">
        <v>8</v>
      </c>
      <c r="I419">
        <v>32</v>
      </c>
      <c r="J419">
        <v>189</v>
      </c>
      <c r="K419">
        <v>74</v>
      </c>
      <c r="L419">
        <v>23</v>
      </c>
      <c r="M419">
        <v>53</v>
      </c>
      <c r="N419">
        <v>73</v>
      </c>
      <c r="O419">
        <v>3</v>
      </c>
      <c r="P419">
        <v>44</v>
      </c>
      <c r="Q419">
        <v>144</v>
      </c>
      <c r="R419">
        <v>417</v>
      </c>
      <c r="S419">
        <v>14</v>
      </c>
      <c r="T419">
        <v>417</v>
      </c>
      <c r="U419">
        <v>55</v>
      </c>
    </row>
    <row r="420" spans="1:21" x14ac:dyDescent="0.25">
      <c r="A420" t="s">
        <v>1351</v>
      </c>
      <c r="B420">
        <v>101</v>
      </c>
      <c r="C420">
        <v>7</v>
      </c>
      <c r="D420">
        <v>11</v>
      </c>
      <c r="E420">
        <v>129</v>
      </c>
      <c r="F420">
        <v>44</v>
      </c>
      <c r="G420">
        <v>50</v>
      </c>
      <c r="H420">
        <v>8</v>
      </c>
      <c r="I420">
        <v>32</v>
      </c>
      <c r="J420">
        <v>189</v>
      </c>
      <c r="K420">
        <v>74</v>
      </c>
      <c r="L420">
        <v>23</v>
      </c>
      <c r="M420">
        <v>53</v>
      </c>
      <c r="N420">
        <v>73</v>
      </c>
      <c r="O420">
        <v>3</v>
      </c>
      <c r="P420">
        <v>45</v>
      </c>
      <c r="Q420">
        <v>144</v>
      </c>
      <c r="R420">
        <v>418</v>
      </c>
      <c r="S420">
        <v>14</v>
      </c>
      <c r="T420">
        <v>418</v>
      </c>
      <c r="U420">
        <v>55</v>
      </c>
    </row>
    <row r="421" spans="1:21" x14ac:dyDescent="0.25">
      <c r="A421" t="s">
        <v>1352</v>
      </c>
      <c r="B421">
        <v>101</v>
      </c>
      <c r="C421">
        <v>7</v>
      </c>
      <c r="D421">
        <v>11</v>
      </c>
      <c r="E421">
        <v>129</v>
      </c>
      <c r="F421">
        <v>44</v>
      </c>
      <c r="G421">
        <v>50</v>
      </c>
      <c r="H421">
        <v>8</v>
      </c>
      <c r="I421">
        <v>32</v>
      </c>
      <c r="J421">
        <v>190</v>
      </c>
      <c r="K421">
        <v>74</v>
      </c>
      <c r="L421">
        <v>23</v>
      </c>
      <c r="M421">
        <v>53</v>
      </c>
      <c r="N421">
        <v>73</v>
      </c>
      <c r="O421">
        <v>3</v>
      </c>
      <c r="P421">
        <v>46</v>
      </c>
      <c r="Q421">
        <v>145</v>
      </c>
      <c r="R421">
        <v>419</v>
      </c>
      <c r="S421">
        <v>14</v>
      </c>
      <c r="T421">
        <v>419</v>
      </c>
      <c r="U421">
        <v>56</v>
      </c>
    </row>
    <row r="422" spans="1:21" x14ac:dyDescent="0.25">
      <c r="A422" t="s">
        <v>1353</v>
      </c>
      <c r="B422">
        <v>101</v>
      </c>
      <c r="C422">
        <v>7</v>
      </c>
      <c r="D422">
        <v>11</v>
      </c>
      <c r="E422">
        <v>129</v>
      </c>
      <c r="F422">
        <v>44</v>
      </c>
      <c r="G422">
        <v>50</v>
      </c>
      <c r="H422">
        <v>8</v>
      </c>
      <c r="I422">
        <v>32</v>
      </c>
      <c r="J422">
        <v>190</v>
      </c>
      <c r="K422">
        <v>74</v>
      </c>
      <c r="L422">
        <v>23</v>
      </c>
      <c r="M422">
        <v>53</v>
      </c>
      <c r="N422">
        <v>73</v>
      </c>
      <c r="O422">
        <v>3</v>
      </c>
      <c r="P422">
        <v>46</v>
      </c>
      <c r="Q422">
        <v>146</v>
      </c>
      <c r="R422">
        <v>420</v>
      </c>
      <c r="S422">
        <v>14</v>
      </c>
      <c r="T422">
        <v>420</v>
      </c>
      <c r="U422">
        <v>56</v>
      </c>
    </row>
    <row r="423" spans="1:21" x14ac:dyDescent="0.25">
      <c r="A423" t="s">
        <v>1354</v>
      </c>
      <c r="B423">
        <v>101</v>
      </c>
      <c r="C423">
        <v>7</v>
      </c>
      <c r="D423">
        <v>11</v>
      </c>
      <c r="E423">
        <v>129</v>
      </c>
      <c r="F423">
        <v>44</v>
      </c>
      <c r="G423">
        <v>50</v>
      </c>
      <c r="H423">
        <v>8</v>
      </c>
      <c r="I423">
        <v>32</v>
      </c>
      <c r="J423">
        <v>190</v>
      </c>
      <c r="K423">
        <v>75</v>
      </c>
      <c r="L423">
        <v>23</v>
      </c>
      <c r="M423">
        <v>54</v>
      </c>
      <c r="N423">
        <v>73</v>
      </c>
      <c r="O423">
        <v>3</v>
      </c>
      <c r="P423">
        <v>46</v>
      </c>
      <c r="Q423">
        <v>146</v>
      </c>
      <c r="R423">
        <v>421</v>
      </c>
      <c r="S423">
        <v>14</v>
      </c>
      <c r="T423">
        <v>421</v>
      </c>
      <c r="U423">
        <v>56</v>
      </c>
    </row>
    <row r="424" spans="1:21" x14ac:dyDescent="0.25">
      <c r="A424" t="s">
        <v>1355</v>
      </c>
      <c r="B424">
        <v>101</v>
      </c>
      <c r="C424">
        <v>7</v>
      </c>
      <c r="D424">
        <v>11</v>
      </c>
      <c r="E424">
        <v>129</v>
      </c>
      <c r="F424">
        <v>44</v>
      </c>
      <c r="G424">
        <v>50</v>
      </c>
      <c r="H424">
        <v>8</v>
      </c>
      <c r="I424">
        <v>32</v>
      </c>
      <c r="J424">
        <v>190</v>
      </c>
      <c r="K424">
        <v>75</v>
      </c>
      <c r="L424">
        <v>23</v>
      </c>
      <c r="M424">
        <v>54</v>
      </c>
      <c r="N424">
        <v>73</v>
      </c>
      <c r="O424">
        <v>3</v>
      </c>
      <c r="P424">
        <v>46</v>
      </c>
      <c r="Q424">
        <v>146</v>
      </c>
      <c r="R424">
        <v>422</v>
      </c>
      <c r="S424">
        <v>14</v>
      </c>
      <c r="T424">
        <v>422</v>
      </c>
      <c r="U424">
        <v>56</v>
      </c>
    </row>
    <row r="425" spans="1:21" x14ac:dyDescent="0.25">
      <c r="A425" t="s">
        <v>1356</v>
      </c>
      <c r="B425">
        <v>101</v>
      </c>
      <c r="C425">
        <v>7</v>
      </c>
      <c r="D425">
        <v>11</v>
      </c>
      <c r="E425">
        <v>129</v>
      </c>
      <c r="F425">
        <v>44</v>
      </c>
      <c r="G425">
        <v>50</v>
      </c>
      <c r="H425">
        <v>9</v>
      </c>
      <c r="I425">
        <v>32</v>
      </c>
      <c r="J425">
        <v>190</v>
      </c>
      <c r="K425">
        <v>75</v>
      </c>
      <c r="L425">
        <v>23</v>
      </c>
      <c r="M425">
        <v>55</v>
      </c>
      <c r="N425">
        <v>73</v>
      </c>
      <c r="O425">
        <v>3</v>
      </c>
      <c r="P425">
        <v>46</v>
      </c>
      <c r="Q425">
        <v>147</v>
      </c>
      <c r="R425">
        <v>423</v>
      </c>
      <c r="S425">
        <v>14</v>
      </c>
      <c r="T425">
        <v>423</v>
      </c>
      <c r="U425">
        <v>57</v>
      </c>
    </row>
    <row r="426" spans="1:21" x14ac:dyDescent="0.25">
      <c r="A426" t="s">
        <v>1357</v>
      </c>
      <c r="B426">
        <v>101</v>
      </c>
      <c r="C426">
        <v>7</v>
      </c>
      <c r="D426">
        <v>11</v>
      </c>
      <c r="E426">
        <v>129</v>
      </c>
      <c r="F426">
        <v>45</v>
      </c>
      <c r="G426">
        <v>50</v>
      </c>
      <c r="H426">
        <v>9</v>
      </c>
      <c r="I426">
        <v>32</v>
      </c>
      <c r="J426">
        <v>190</v>
      </c>
      <c r="K426">
        <v>75</v>
      </c>
      <c r="L426">
        <v>23</v>
      </c>
      <c r="M426">
        <v>55</v>
      </c>
      <c r="N426">
        <v>73</v>
      </c>
      <c r="O426">
        <v>3</v>
      </c>
      <c r="P426">
        <v>47</v>
      </c>
      <c r="Q426">
        <v>147</v>
      </c>
      <c r="R426">
        <v>424</v>
      </c>
      <c r="S426">
        <v>14</v>
      </c>
      <c r="T426">
        <v>424</v>
      </c>
      <c r="U426">
        <v>57</v>
      </c>
    </row>
    <row r="427" spans="1:21" x14ac:dyDescent="0.25">
      <c r="A427" t="s">
        <v>1358</v>
      </c>
      <c r="B427">
        <v>101</v>
      </c>
      <c r="C427">
        <v>7</v>
      </c>
      <c r="D427">
        <v>11</v>
      </c>
      <c r="E427">
        <v>130</v>
      </c>
      <c r="F427">
        <v>45</v>
      </c>
      <c r="G427">
        <v>50</v>
      </c>
      <c r="H427">
        <v>9</v>
      </c>
      <c r="I427">
        <v>32</v>
      </c>
      <c r="J427">
        <v>190</v>
      </c>
      <c r="K427">
        <v>75</v>
      </c>
      <c r="L427">
        <v>23</v>
      </c>
      <c r="M427">
        <v>55</v>
      </c>
      <c r="N427">
        <v>73</v>
      </c>
      <c r="O427">
        <v>3</v>
      </c>
      <c r="P427">
        <v>48</v>
      </c>
      <c r="Q427">
        <v>147</v>
      </c>
      <c r="R427">
        <v>425</v>
      </c>
      <c r="S427">
        <v>14</v>
      </c>
      <c r="T427">
        <v>425</v>
      </c>
      <c r="U427">
        <v>57</v>
      </c>
    </row>
    <row r="428" spans="1:21" x14ac:dyDescent="0.25">
      <c r="A428" t="s">
        <v>1359</v>
      </c>
      <c r="B428">
        <v>101</v>
      </c>
      <c r="C428">
        <v>8</v>
      </c>
      <c r="D428">
        <v>11</v>
      </c>
      <c r="E428">
        <v>131</v>
      </c>
      <c r="F428">
        <v>46</v>
      </c>
      <c r="G428">
        <v>50</v>
      </c>
      <c r="H428">
        <v>9</v>
      </c>
      <c r="I428">
        <v>32</v>
      </c>
      <c r="J428">
        <v>191</v>
      </c>
      <c r="K428">
        <v>75</v>
      </c>
      <c r="L428">
        <v>23</v>
      </c>
      <c r="M428">
        <v>55</v>
      </c>
      <c r="N428">
        <v>73</v>
      </c>
      <c r="O428">
        <v>3</v>
      </c>
      <c r="P428">
        <v>49</v>
      </c>
      <c r="Q428">
        <v>147</v>
      </c>
      <c r="R428">
        <v>426</v>
      </c>
      <c r="S428">
        <v>14</v>
      </c>
      <c r="T428">
        <v>426</v>
      </c>
      <c r="U428">
        <v>57</v>
      </c>
    </row>
    <row r="429" spans="1:21" x14ac:dyDescent="0.25">
      <c r="A429" t="s">
        <v>1360</v>
      </c>
      <c r="B429">
        <v>101</v>
      </c>
      <c r="C429">
        <v>8</v>
      </c>
      <c r="D429">
        <v>11</v>
      </c>
      <c r="E429">
        <v>131</v>
      </c>
      <c r="F429">
        <v>46</v>
      </c>
      <c r="G429">
        <v>50</v>
      </c>
      <c r="H429">
        <v>9</v>
      </c>
      <c r="I429">
        <v>32</v>
      </c>
      <c r="J429">
        <v>191</v>
      </c>
      <c r="K429">
        <v>75</v>
      </c>
      <c r="L429">
        <v>23</v>
      </c>
      <c r="M429">
        <v>55</v>
      </c>
      <c r="N429">
        <v>73</v>
      </c>
      <c r="O429">
        <v>3</v>
      </c>
      <c r="P429">
        <v>49</v>
      </c>
      <c r="Q429">
        <v>147</v>
      </c>
      <c r="R429">
        <v>427</v>
      </c>
      <c r="S429">
        <v>14</v>
      </c>
      <c r="T429">
        <v>427</v>
      </c>
      <c r="U429">
        <v>57</v>
      </c>
    </row>
    <row r="430" spans="1:21" x14ac:dyDescent="0.25">
      <c r="A430" t="s">
        <v>1361</v>
      </c>
      <c r="B430">
        <v>101</v>
      </c>
      <c r="C430">
        <v>8</v>
      </c>
      <c r="D430">
        <v>11</v>
      </c>
      <c r="E430">
        <v>132</v>
      </c>
      <c r="F430">
        <v>46</v>
      </c>
      <c r="G430">
        <v>50</v>
      </c>
      <c r="H430">
        <v>9</v>
      </c>
      <c r="I430">
        <v>32</v>
      </c>
      <c r="J430">
        <v>191</v>
      </c>
      <c r="K430">
        <v>75</v>
      </c>
      <c r="L430">
        <v>23</v>
      </c>
      <c r="M430">
        <v>55</v>
      </c>
      <c r="N430">
        <v>74</v>
      </c>
      <c r="O430">
        <v>3</v>
      </c>
      <c r="P430">
        <v>50</v>
      </c>
      <c r="Q430">
        <v>147</v>
      </c>
      <c r="R430">
        <v>428</v>
      </c>
      <c r="S430">
        <v>14</v>
      </c>
      <c r="T430">
        <v>428</v>
      </c>
      <c r="U430">
        <v>57</v>
      </c>
    </row>
    <row r="431" spans="1:21" x14ac:dyDescent="0.25">
      <c r="A431" t="s">
        <v>1362</v>
      </c>
      <c r="B431">
        <v>101</v>
      </c>
      <c r="C431">
        <v>8</v>
      </c>
      <c r="D431">
        <v>11</v>
      </c>
      <c r="E431">
        <v>132</v>
      </c>
      <c r="F431">
        <v>46</v>
      </c>
      <c r="G431">
        <v>50</v>
      </c>
      <c r="H431">
        <v>9</v>
      </c>
      <c r="I431">
        <v>32</v>
      </c>
      <c r="J431">
        <v>191</v>
      </c>
      <c r="K431">
        <v>75</v>
      </c>
      <c r="L431">
        <v>23</v>
      </c>
      <c r="M431">
        <v>55</v>
      </c>
      <c r="N431">
        <v>74</v>
      </c>
      <c r="O431">
        <v>3</v>
      </c>
      <c r="P431">
        <v>51</v>
      </c>
      <c r="Q431">
        <v>147</v>
      </c>
      <c r="R431">
        <v>429</v>
      </c>
      <c r="S431">
        <v>14</v>
      </c>
      <c r="T431">
        <v>429</v>
      </c>
      <c r="U431">
        <v>58</v>
      </c>
    </row>
    <row r="432" spans="1:21" x14ac:dyDescent="0.25">
      <c r="A432" t="s">
        <v>1363</v>
      </c>
      <c r="B432">
        <v>101</v>
      </c>
      <c r="C432">
        <v>8</v>
      </c>
      <c r="D432">
        <v>11</v>
      </c>
      <c r="E432">
        <v>132</v>
      </c>
      <c r="F432">
        <v>46</v>
      </c>
      <c r="G432">
        <v>50</v>
      </c>
      <c r="H432">
        <v>9</v>
      </c>
      <c r="I432">
        <v>32</v>
      </c>
      <c r="J432">
        <v>191</v>
      </c>
      <c r="K432">
        <v>75</v>
      </c>
      <c r="L432">
        <v>24</v>
      </c>
      <c r="M432">
        <v>55</v>
      </c>
      <c r="N432">
        <v>75</v>
      </c>
      <c r="O432">
        <v>3</v>
      </c>
      <c r="P432">
        <v>52</v>
      </c>
      <c r="Q432">
        <v>147</v>
      </c>
      <c r="R432">
        <v>430</v>
      </c>
      <c r="S432">
        <v>14</v>
      </c>
      <c r="T432">
        <v>430</v>
      </c>
      <c r="U432">
        <v>59</v>
      </c>
    </row>
    <row r="433" spans="1:21" x14ac:dyDescent="0.25">
      <c r="A433" t="s">
        <v>1364</v>
      </c>
      <c r="B433">
        <v>101</v>
      </c>
      <c r="C433">
        <v>8</v>
      </c>
      <c r="D433">
        <v>11</v>
      </c>
      <c r="E433">
        <v>132</v>
      </c>
      <c r="F433">
        <v>46</v>
      </c>
      <c r="G433">
        <v>50</v>
      </c>
      <c r="H433">
        <v>9</v>
      </c>
      <c r="I433">
        <v>32</v>
      </c>
      <c r="J433">
        <v>191</v>
      </c>
      <c r="K433">
        <v>75</v>
      </c>
      <c r="L433">
        <v>24</v>
      </c>
      <c r="M433">
        <v>55</v>
      </c>
      <c r="N433">
        <v>75</v>
      </c>
      <c r="O433">
        <v>3</v>
      </c>
      <c r="P433">
        <v>53</v>
      </c>
      <c r="Q433">
        <v>147</v>
      </c>
      <c r="R433">
        <v>431</v>
      </c>
      <c r="S433">
        <v>14</v>
      </c>
      <c r="T433">
        <v>431</v>
      </c>
      <c r="U433">
        <v>59</v>
      </c>
    </row>
    <row r="434" spans="1:21" x14ac:dyDescent="0.25">
      <c r="A434" t="s">
        <v>1365</v>
      </c>
      <c r="B434">
        <v>101</v>
      </c>
      <c r="C434">
        <v>8</v>
      </c>
      <c r="D434">
        <v>11</v>
      </c>
      <c r="E434">
        <v>132</v>
      </c>
      <c r="F434">
        <v>46</v>
      </c>
      <c r="G434">
        <v>50</v>
      </c>
      <c r="H434">
        <v>9</v>
      </c>
      <c r="I434">
        <v>32</v>
      </c>
      <c r="J434">
        <v>191</v>
      </c>
      <c r="K434">
        <v>75</v>
      </c>
      <c r="L434">
        <v>24</v>
      </c>
      <c r="M434">
        <v>55</v>
      </c>
      <c r="N434">
        <v>76</v>
      </c>
      <c r="O434">
        <v>3</v>
      </c>
      <c r="P434">
        <v>54</v>
      </c>
      <c r="Q434">
        <v>147</v>
      </c>
      <c r="R434">
        <v>432</v>
      </c>
      <c r="S434">
        <v>14</v>
      </c>
      <c r="T434">
        <v>432</v>
      </c>
      <c r="U434">
        <v>59</v>
      </c>
    </row>
    <row r="435" spans="1:21" x14ac:dyDescent="0.25">
      <c r="A435" t="s">
        <v>1366</v>
      </c>
      <c r="B435">
        <v>101</v>
      </c>
      <c r="C435">
        <v>8</v>
      </c>
      <c r="D435">
        <v>11</v>
      </c>
      <c r="E435">
        <v>133</v>
      </c>
      <c r="F435">
        <v>46</v>
      </c>
      <c r="G435">
        <v>50</v>
      </c>
      <c r="H435">
        <v>9</v>
      </c>
      <c r="I435">
        <v>32</v>
      </c>
      <c r="J435">
        <v>191</v>
      </c>
      <c r="K435">
        <v>75</v>
      </c>
      <c r="L435">
        <v>24</v>
      </c>
      <c r="M435">
        <v>55</v>
      </c>
      <c r="N435">
        <v>77</v>
      </c>
      <c r="O435">
        <v>3</v>
      </c>
      <c r="P435">
        <v>55</v>
      </c>
      <c r="Q435">
        <v>147</v>
      </c>
      <c r="R435">
        <v>433</v>
      </c>
      <c r="S435">
        <v>14</v>
      </c>
      <c r="T435">
        <v>433</v>
      </c>
      <c r="U435">
        <v>59</v>
      </c>
    </row>
    <row r="436" spans="1:21" x14ac:dyDescent="0.25">
      <c r="A436" t="s">
        <v>1367</v>
      </c>
      <c r="B436">
        <v>101</v>
      </c>
      <c r="C436">
        <v>8</v>
      </c>
      <c r="D436">
        <v>11</v>
      </c>
      <c r="E436">
        <v>133</v>
      </c>
      <c r="F436">
        <v>46</v>
      </c>
      <c r="G436">
        <v>50</v>
      </c>
      <c r="H436">
        <v>9</v>
      </c>
      <c r="I436">
        <v>32</v>
      </c>
      <c r="J436">
        <v>191</v>
      </c>
      <c r="K436">
        <v>75</v>
      </c>
      <c r="L436">
        <v>24</v>
      </c>
      <c r="M436">
        <v>55</v>
      </c>
      <c r="N436">
        <v>77</v>
      </c>
      <c r="O436">
        <v>3</v>
      </c>
      <c r="P436">
        <v>55</v>
      </c>
      <c r="Q436">
        <v>147</v>
      </c>
      <c r="R436">
        <v>434</v>
      </c>
      <c r="S436">
        <v>14</v>
      </c>
      <c r="T436">
        <v>434</v>
      </c>
      <c r="U436">
        <v>60</v>
      </c>
    </row>
    <row r="437" spans="1:21" x14ac:dyDescent="0.25">
      <c r="A437" t="s">
        <v>1368</v>
      </c>
      <c r="B437">
        <v>101</v>
      </c>
      <c r="C437">
        <v>8</v>
      </c>
      <c r="D437">
        <v>12</v>
      </c>
      <c r="E437">
        <v>134</v>
      </c>
      <c r="F437">
        <v>46</v>
      </c>
      <c r="G437">
        <v>50</v>
      </c>
      <c r="H437">
        <v>9</v>
      </c>
      <c r="I437">
        <v>32</v>
      </c>
      <c r="J437">
        <v>191</v>
      </c>
      <c r="K437">
        <v>75</v>
      </c>
      <c r="L437">
        <v>24</v>
      </c>
      <c r="M437">
        <v>55</v>
      </c>
      <c r="N437">
        <v>77</v>
      </c>
      <c r="O437">
        <v>3</v>
      </c>
      <c r="P437">
        <v>56</v>
      </c>
      <c r="Q437">
        <v>147</v>
      </c>
      <c r="R437">
        <v>435</v>
      </c>
      <c r="S437">
        <v>14</v>
      </c>
      <c r="T437">
        <v>435</v>
      </c>
      <c r="U437">
        <v>61</v>
      </c>
    </row>
    <row r="438" spans="1:21" x14ac:dyDescent="0.25">
      <c r="A438" t="s">
        <v>1369</v>
      </c>
      <c r="B438">
        <v>101</v>
      </c>
      <c r="C438">
        <v>8</v>
      </c>
      <c r="D438">
        <v>12</v>
      </c>
      <c r="E438">
        <v>135</v>
      </c>
      <c r="F438">
        <v>46</v>
      </c>
      <c r="G438">
        <v>50</v>
      </c>
      <c r="H438">
        <v>9</v>
      </c>
      <c r="I438">
        <v>32</v>
      </c>
      <c r="J438">
        <v>191</v>
      </c>
      <c r="K438">
        <v>75</v>
      </c>
      <c r="L438">
        <v>24</v>
      </c>
      <c r="M438">
        <v>55</v>
      </c>
      <c r="N438">
        <v>77</v>
      </c>
      <c r="O438">
        <v>3</v>
      </c>
      <c r="P438">
        <v>57</v>
      </c>
      <c r="Q438">
        <v>147</v>
      </c>
      <c r="R438">
        <v>436</v>
      </c>
      <c r="S438">
        <v>14</v>
      </c>
      <c r="T438">
        <v>436</v>
      </c>
      <c r="U438">
        <v>61</v>
      </c>
    </row>
    <row r="439" spans="1:21" x14ac:dyDescent="0.25">
      <c r="A439" t="s">
        <v>1370</v>
      </c>
      <c r="B439">
        <v>101</v>
      </c>
      <c r="C439">
        <v>8</v>
      </c>
      <c r="D439">
        <v>12</v>
      </c>
      <c r="E439">
        <v>135</v>
      </c>
      <c r="F439">
        <v>46</v>
      </c>
      <c r="G439">
        <v>50</v>
      </c>
      <c r="H439">
        <v>9</v>
      </c>
      <c r="I439">
        <v>32</v>
      </c>
      <c r="J439">
        <v>191</v>
      </c>
      <c r="K439">
        <v>75</v>
      </c>
      <c r="L439">
        <v>24</v>
      </c>
      <c r="M439">
        <v>55</v>
      </c>
      <c r="N439">
        <v>78</v>
      </c>
      <c r="O439">
        <v>3</v>
      </c>
      <c r="P439">
        <v>58</v>
      </c>
      <c r="Q439">
        <v>147</v>
      </c>
      <c r="R439">
        <v>437</v>
      </c>
      <c r="S439">
        <v>14</v>
      </c>
      <c r="T439">
        <v>437</v>
      </c>
      <c r="U439">
        <v>61</v>
      </c>
    </row>
    <row r="440" spans="1:21" x14ac:dyDescent="0.25">
      <c r="A440" t="s">
        <v>1371</v>
      </c>
      <c r="B440">
        <v>102</v>
      </c>
      <c r="C440">
        <v>8</v>
      </c>
      <c r="D440">
        <v>12</v>
      </c>
      <c r="E440">
        <v>135</v>
      </c>
      <c r="F440">
        <v>46</v>
      </c>
      <c r="G440">
        <v>50</v>
      </c>
      <c r="H440">
        <v>9</v>
      </c>
      <c r="I440">
        <v>32</v>
      </c>
      <c r="J440">
        <v>191</v>
      </c>
      <c r="K440">
        <v>76</v>
      </c>
      <c r="L440">
        <v>24</v>
      </c>
      <c r="M440">
        <v>55</v>
      </c>
      <c r="N440">
        <v>78</v>
      </c>
      <c r="O440">
        <v>3</v>
      </c>
      <c r="P440">
        <v>59</v>
      </c>
      <c r="Q440">
        <v>148</v>
      </c>
      <c r="R440">
        <v>438</v>
      </c>
      <c r="S440">
        <v>14</v>
      </c>
      <c r="T440">
        <v>438</v>
      </c>
      <c r="U440">
        <v>61</v>
      </c>
    </row>
    <row r="441" spans="1:21" x14ac:dyDescent="0.25">
      <c r="A441" t="s">
        <v>1372</v>
      </c>
      <c r="B441">
        <v>103</v>
      </c>
      <c r="C441">
        <v>8</v>
      </c>
      <c r="D441">
        <v>12</v>
      </c>
      <c r="E441">
        <v>135</v>
      </c>
      <c r="F441">
        <v>46</v>
      </c>
      <c r="G441">
        <v>50</v>
      </c>
      <c r="H441">
        <v>9</v>
      </c>
      <c r="I441">
        <v>32</v>
      </c>
      <c r="J441">
        <v>191</v>
      </c>
      <c r="K441">
        <v>76</v>
      </c>
      <c r="L441">
        <v>24</v>
      </c>
      <c r="M441">
        <v>55</v>
      </c>
      <c r="N441">
        <v>78</v>
      </c>
      <c r="O441">
        <v>3</v>
      </c>
      <c r="P441">
        <v>60</v>
      </c>
      <c r="Q441">
        <v>148</v>
      </c>
      <c r="R441">
        <v>439</v>
      </c>
      <c r="S441">
        <v>14</v>
      </c>
      <c r="T441">
        <v>439</v>
      </c>
      <c r="U441">
        <v>61</v>
      </c>
    </row>
    <row r="442" spans="1:21" x14ac:dyDescent="0.25">
      <c r="A442" t="s">
        <v>1373</v>
      </c>
      <c r="B442">
        <v>103</v>
      </c>
      <c r="C442">
        <v>8</v>
      </c>
      <c r="D442">
        <v>12</v>
      </c>
      <c r="E442">
        <v>135</v>
      </c>
      <c r="F442">
        <v>46</v>
      </c>
      <c r="G442">
        <v>50</v>
      </c>
      <c r="H442">
        <v>9</v>
      </c>
      <c r="I442">
        <v>32</v>
      </c>
      <c r="J442">
        <v>191</v>
      </c>
      <c r="K442">
        <v>76</v>
      </c>
      <c r="L442">
        <v>24</v>
      </c>
      <c r="M442">
        <v>55</v>
      </c>
      <c r="N442">
        <v>79</v>
      </c>
      <c r="O442">
        <v>3</v>
      </c>
      <c r="P442">
        <v>61</v>
      </c>
      <c r="Q442">
        <v>148</v>
      </c>
      <c r="R442">
        <v>440</v>
      </c>
      <c r="S442">
        <v>14</v>
      </c>
      <c r="T442">
        <v>440</v>
      </c>
      <c r="U442">
        <v>61</v>
      </c>
    </row>
    <row r="443" spans="1:21" x14ac:dyDescent="0.25">
      <c r="A443" t="s">
        <v>1374</v>
      </c>
      <c r="B443">
        <v>103</v>
      </c>
      <c r="C443">
        <v>8</v>
      </c>
      <c r="D443">
        <v>12</v>
      </c>
      <c r="E443">
        <v>135</v>
      </c>
      <c r="F443">
        <v>46</v>
      </c>
      <c r="G443">
        <v>50</v>
      </c>
      <c r="H443">
        <v>9</v>
      </c>
      <c r="I443">
        <v>32</v>
      </c>
      <c r="J443">
        <v>191</v>
      </c>
      <c r="K443">
        <v>76</v>
      </c>
      <c r="L443">
        <v>24</v>
      </c>
      <c r="M443">
        <v>55</v>
      </c>
      <c r="N443">
        <v>79</v>
      </c>
      <c r="O443">
        <v>3</v>
      </c>
      <c r="P443">
        <v>61</v>
      </c>
      <c r="Q443">
        <v>148</v>
      </c>
      <c r="R443">
        <v>441</v>
      </c>
      <c r="S443">
        <v>14</v>
      </c>
      <c r="T443">
        <v>441</v>
      </c>
      <c r="U443">
        <v>61</v>
      </c>
    </row>
    <row r="444" spans="1:21" x14ac:dyDescent="0.25">
      <c r="A444" t="s">
        <v>1375</v>
      </c>
      <c r="B444">
        <v>103</v>
      </c>
      <c r="C444">
        <v>8</v>
      </c>
      <c r="D444">
        <v>12</v>
      </c>
      <c r="E444">
        <v>135</v>
      </c>
      <c r="F444">
        <v>47</v>
      </c>
      <c r="G444">
        <v>50</v>
      </c>
      <c r="H444">
        <v>9</v>
      </c>
      <c r="I444">
        <v>32</v>
      </c>
      <c r="J444">
        <v>191</v>
      </c>
      <c r="K444">
        <v>76</v>
      </c>
      <c r="L444">
        <v>24</v>
      </c>
      <c r="M444">
        <v>55</v>
      </c>
      <c r="N444">
        <v>79</v>
      </c>
      <c r="O444">
        <v>3</v>
      </c>
      <c r="P444">
        <v>62</v>
      </c>
      <c r="Q444">
        <v>148</v>
      </c>
      <c r="R444">
        <v>442</v>
      </c>
      <c r="S444">
        <v>14</v>
      </c>
      <c r="T444">
        <v>442</v>
      </c>
      <c r="U444">
        <v>61</v>
      </c>
    </row>
    <row r="445" spans="1:21" x14ac:dyDescent="0.25">
      <c r="A445" t="s">
        <v>1376</v>
      </c>
      <c r="B445">
        <v>103</v>
      </c>
      <c r="C445">
        <v>8</v>
      </c>
      <c r="D445">
        <v>12</v>
      </c>
      <c r="E445">
        <v>135</v>
      </c>
      <c r="F445">
        <v>47</v>
      </c>
      <c r="G445">
        <v>50</v>
      </c>
      <c r="H445">
        <v>9</v>
      </c>
      <c r="I445">
        <v>32</v>
      </c>
      <c r="J445">
        <v>191</v>
      </c>
      <c r="K445">
        <v>76</v>
      </c>
      <c r="L445">
        <v>24</v>
      </c>
      <c r="M445">
        <v>55</v>
      </c>
      <c r="N445">
        <v>79</v>
      </c>
      <c r="O445">
        <v>3</v>
      </c>
      <c r="P445">
        <v>63</v>
      </c>
      <c r="Q445">
        <v>148</v>
      </c>
      <c r="R445">
        <v>443</v>
      </c>
      <c r="S445">
        <v>14</v>
      </c>
      <c r="T445">
        <v>443</v>
      </c>
      <c r="U445">
        <v>61</v>
      </c>
    </row>
    <row r="446" spans="1:21" x14ac:dyDescent="0.25">
      <c r="A446" t="s">
        <v>1377</v>
      </c>
      <c r="B446">
        <v>103</v>
      </c>
      <c r="C446">
        <v>8</v>
      </c>
      <c r="D446">
        <v>12</v>
      </c>
      <c r="E446">
        <v>135</v>
      </c>
      <c r="F446">
        <v>47</v>
      </c>
      <c r="G446">
        <v>50</v>
      </c>
      <c r="H446">
        <v>9</v>
      </c>
      <c r="I446">
        <v>32</v>
      </c>
      <c r="J446">
        <v>191</v>
      </c>
      <c r="K446">
        <v>76</v>
      </c>
      <c r="L446">
        <v>24</v>
      </c>
      <c r="M446">
        <v>55</v>
      </c>
      <c r="N446">
        <v>79</v>
      </c>
      <c r="O446">
        <v>3</v>
      </c>
      <c r="P446">
        <v>64</v>
      </c>
      <c r="Q446">
        <v>148</v>
      </c>
      <c r="R446">
        <v>444</v>
      </c>
      <c r="S446">
        <v>14</v>
      </c>
      <c r="T446">
        <v>444</v>
      </c>
      <c r="U446">
        <v>62</v>
      </c>
    </row>
    <row r="447" spans="1:21" x14ac:dyDescent="0.25">
      <c r="A447" t="s">
        <v>1378</v>
      </c>
      <c r="B447">
        <v>103</v>
      </c>
      <c r="C447">
        <v>8</v>
      </c>
      <c r="D447">
        <v>12</v>
      </c>
      <c r="E447">
        <v>135</v>
      </c>
      <c r="F447">
        <v>47</v>
      </c>
      <c r="G447">
        <v>50</v>
      </c>
      <c r="H447">
        <v>9</v>
      </c>
      <c r="I447">
        <v>32</v>
      </c>
      <c r="J447">
        <v>191</v>
      </c>
      <c r="K447">
        <v>76</v>
      </c>
      <c r="L447">
        <v>24</v>
      </c>
      <c r="M447">
        <v>55</v>
      </c>
      <c r="N447">
        <v>79</v>
      </c>
      <c r="O447">
        <v>3</v>
      </c>
      <c r="P447">
        <v>65</v>
      </c>
      <c r="Q447">
        <v>149</v>
      </c>
      <c r="R447">
        <v>445</v>
      </c>
      <c r="S447">
        <v>14</v>
      </c>
      <c r="T447">
        <v>445</v>
      </c>
      <c r="U447">
        <v>62</v>
      </c>
    </row>
    <row r="448" spans="1:21" x14ac:dyDescent="0.25">
      <c r="A448" t="s">
        <v>1379</v>
      </c>
      <c r="B448">
        <v>103</v>
      </c>
      <c r="C448">
        <v>8</v>
      </c>
      <c r="D448">
        <v>12</v>
      </c>
      <c r="E448">
        <v>135</v>
      </c>
      <c r="F448">
        <v>47</v>
      </c>
      <c r="G448">
        <v>50</v>
      </c>
      <c r="H448">
        <v>9</v>
      </c>
      <c r="I448">
        <v>32</v>
      </c>
      <c r="J448">
        <v>191</v>
      </c>
      <c r="K448">
        <v>76</v>
      </c>
      <c r="L448">
        <v>24</v>
      </c>
      <c r="M448">
        <v>55</v>
      </c>
      <c r="N448">
        <v>79</v>
      </c>
      <c r="O448">
        <v>3</v>
      </c>
      <c r="P448">
        <v>66</v>
      </c>
      <c r="Q448">
        <v>149</v>
      </c>
      <c r="R448">
        <v>446</v>
      </c>
      <c r="S448">
        <v>14</v>
      </c>
      <c r="T448">
        <v>446</v>
      </c>
      <c r="U448">
        <v>62</v>
      </c>
    </row>
    <row r="449" spans="1:21" x14ac:dyDescent="0.25">
      <c r="A449" t="s">
        <v>1380</v>
      </c>
      <c r="B449">
        <v>103</v>
      </c>
      <c r="C449">
        <v>8</v>
      </c>
      <c r="D449">
        <v>12</v>
      </c>
      <c r="E449">
        <v>136</v>
      </c>
      <c r="F449">
        <v>47</v>
      </c>
      <c r="G449">
        <v>50</v>
      </c>
      <c r="H449">
        <v>9</v>
      </c>
      <c r="I449">
        <v>32</v>
      </c>
      <c r="J449">
        <v>191</v>
      </c>
      <c r="K449">
        <v>77</v>
      </c>
      <c r="L449">
        <v>24</v>
      </c>
      <c r="M449">
        <v>55</v>
      </c>
      <c r="N449">
        <v>79</v>
      </c>
      <c r="O449">
        <v>3</v>
      </c>
      <c r="P449">
        <v>67</v>
      </c>
      <c r="Q449">
        <v>150</v>
      </c>
      <c r="R449">
        <v>447</v>
      </c>
      <c r="S449">
        <v>14</v>
      </c>
      <c r="T449">
        <v>447</v>
      </c>
      <c r="U449">
        <v>62</v>
      </c>
    </row>
    <row r="450" spans="1:21" x14ac:dyDescent="0.25">
      <c r="A450" t="s">
        <v>1381</v>
      </c>
      <c r="B450">
        <v>103</v>
      </c>
      <c r="C450">
        <v>9</v>
      </c>
      <c r="D450">
        <v>12</v>
      </c>
      <c r="E450">
        <v>137</v>
      </c>
      <c r="F450">
        <v>47</v>
      </c>
      <c r="G450">
        <v>50</v>
      </c>
      <c r="H450">
        <v>9</v>
      </c>
      <c r="I450">
        <v>32</v>
      </c>
      <c r="J450">
        <v>192</v>
      </c>
      <c r="K450">
        <v>77</v>
      </c>
      <c r="L450">
        <v>24</v>
      </c>
      <c r="M450">
        <v>55</v>
      </c>
      <c r="N450">
        <v>79</v>
      </c>
      <c r="O450">
        <v>3</v>
      </c>
      <c r="P450">
        <v>67</v>
      </c>
      <c r="Q450">
        <v>150</v>
      </c>
      <c r="R450">
        <v>448</v>
      </c>
      <c r="S450">
        <v>14</v>
      </c>
      <c r="T450">
        <v>448</v>
      </c>
      <c r="U450">
        <v>62</v>
      </c>
    </row>
    <row r="451" spans="1:21" x14ac:dyDescent="0.25">
      <c r="A451" t="s">
        <v>1382</v>
      </c>
      <c r="B451">
        <v>104</v>
      </c>
      <c r="C451">
        <v>9</v>
      </c>
      <c r="D451">
        <v>12</v>
      </c>
      <c r="E451">
        <v>137</v>
      </c>
      <c r="F451">
        <v>47</v>
      </c>
      <c r="G451">
        <v>50</v>
      </c>
      <c r="H451">
        <v>9</v>
      </c>
      <c r="I451">
        <v>32</v>
      </c>
      <c r="J451">
        <v>192</v>
      </c>
      <c r="K451">
        <v>77</v>
      </c>
      <c r="L451">
        <v>24</v>
      </c>
      <c r="M451">
        <v>55</v>
      </c>
      <c r="N451">
        <v>80</v>
      </c>
      <c r="O451">
        <v>3</v>
      </c>
      <c r="P451">
        <v>67</v>
      </c>
      <c r="Q451">
        <v>150</v>
      </c>
      <c r="R451">
        <v>449</v>
      </c>
      <c r="S451">
        <v>14</v>
      </c>
      <c r="T451">
        <v>449</v>
      </c>
      <c r="U451">
        <v>62</v>
      </c>
    </row>
    <row r="452" spans="1:21" x14ac:dyDescent="0.25">
      <c r="A452" t="s">
        <v>1383</v>
      </c>
      <c r="B452">
        <v>104</v>
      </c>
      <c r="C452">
        <v>9</v>
      </c>
      <c r="D452">
        <v>12</v>
      </c>
      <c r="E452">
        <v>137</v>
      </c>
      <c r="F452">
        <v>47</v>
      </c>
      <c r="G452">
        <v>50</v>
      </c>
      <c r="H452">
        <v>9</v>
      </c>
      <c r="I452">
        <v>32</v>
      </c>
      <c r="J452">
        <v>192</v>
      </c>
      <c r="K452">
        <v>77</v>
      </c>
      <c r="L452">
        <v>24</v>
      </c>
      <c r="M452">
        <v>55</v>
      </c>
      <c r="N452">
        <v>81</v>
      </c>
      <c r="O452">
        <v>3</v>
      </c>
      <c r="P452">
        <v>67</v>
      </c>
      <c r="Q452">
        <v>150</v>
      </c>
      <c r="R452">
        <v>450</v>
      </c>
      <c r="S452">
        <v>14</v>
      </c>
      <c r="T452">
        <v>450</v>
      </c>
      <c r="U452">
        <v>62</v>
      </c>
    </row>
    <row r="453" spans="1:21" x14ac:dyDescent="0.25">
      <c r="A453" t="s">
        <v>1384</v>
      </c>
      <c r="B453">
        <v>104</v>
      </c>
      <c r="C453">
        <v>9</v>
      </c>
      <c r="D453">
        <v>12</v>
      </c>
      <c r="E453">
        <v>138</v>
      </c>
      <c r="F453">
        <v>47</v>
      </c>
      <c r="G453">
        <v>50</v>
      </c>
      <c r="H453">
        <v>9</v>
      </c>
      <c r="I453">
        <v>32</v>
      </c>
      <c r="J453">
        <v>192</v>
      </c>
      <c r="K453">
        <v>78</v>
      </c>
      <c r="L453">
        <v>24</v>
      </c>
      <c r="M453">
        <v>55</v>
      </c>
      <c r="N453">
        <v>82</v>
      </c>
      <c r="O453">
        <v>3</v>
      </c>
      <c r="P453">
        <v>67</v>
      </c>
      <c r="Q453">
        <v>150</v>
      </c>
      <c r="R453">
        <v>451</v>
      </c>
      <c r="S453">
        <v>14</v>
      </c>
      <c r="T453">
        <v>451</v>
      </c>
      <c r="U453">
        <v>62</v>
      </c>
    </row>
    <row r="454" spans="1:21" x14ac:dyDescent="0.25">
      <c r="A454" t="s">
        <v>1385</v>
      </c>
      <c r="B454">
        <v>104</v>
      </c>
      <c r="C454">
        <v>9</v>
      </c>
      <c r="D454">
        <v>12</v>
      </c>
      <c r="E454">
        <v>138</v>
      </c>
      <c r="F454">
        <v>47</v>
      </c>
      <c r="G454">
        <v>50</v>
      </c>
      <c r="H454">
        <v>9</v>
      </c>
      <c r="I454">
        <v>32</v>
      </c>
      <c r="J454">
        <v>192</v>
      </c>
      <c r="K454">
        <v>78</v>
      </c>
      <c r="L454">
        <v>24</v>
      </c>
      <c r="M454">
        <v>55</v>
      </c>
      <c r="N454">
        <v>83</v>
      </c>
      <c r="O454">
        <v>3</v>
      </c>
      <c r="P454">
        <v>67</v>
      </c>
      <c r="Q454">
        <v>151</v>
      </c>
      <c r="R454">
        <v>452</v>
      </c>
      <c r="S454">
        <v>14</v>
      </c>
      <c r="T454">
        <v>452</v>
      </c>
      <c r="U454">
        <v>62</v>
      </c>
    </row>
    <row r="455" spans="1:21" x14ac:dyDescent="0.25">
      <c r="A455" t="s">
        <v>1386</v>
      </c>
      <c r="B455">
        <v>104</v>
      </c>
      <c r="C455">
        <v>9</v>
      </c>
      <c r="D455">
        <v>12</v>
      </c>
      <c r="E455">
        <v>139</v>
      </c>
      <c r="F455">
        <v>47</v>
      </c>
      <c r="G455">
        <v>50</v>
      </c>
      <c r="H455">
        <v>9</v>
      </c>
      <c r="I455">
        <v>32</v>
      </c>
      <c r="J455">
        <v>192</v>
      </c>
      <c r="K455">
        <v>78</v>
      </c>
      <c r="L455">
        <v>24</v>
      </c>
      <c r="M455">
        <v>55</v>
      </c>
      <c r="N455">
        <v>84</v>
      </c>
      <c r="O455">
        <v>3</v>
      </c>
      <c r="P455">
        <v>68</v>
      </c>
      <c r="Q455">
        <v>151</v>
      </c>
      <c r="R455">
        <v>453</v>
      </c>
      <c r="S455">
        <v>14</v>
      </c>
      <c r="T455">
        <v>453</v>
      </c>
      <c r="U455">
        <v>62</v>
      </c>
    </row>
    <row r="456" spans="1:21" x14ac:dyDescent="0.25">
      <c r="A456" t="s">
        <v>1387</v>
      </c>
      <c r="B456">
        <v>104</v>
      </c>
      <c r="C456">
        <v>9</v>
      </c>
      <c r="D456">
        <v>12</v>
      </c>
      <c r="E456">
        <v>139</v>
      </c>
      <c r="F456">
        <v>47</v>
      </c>
      <c r="G456">
        <v>50</v>
      </c>
      <c r="H456">
        <v>9</v>
      </c>
      <c r="I456">
        <v>32</v>
      </c>
      <c r="J456">
        <v>192</v>
      </c>
      <c r="K456">
        <v>78</v>
      </c>
      <c r="L456">
        <v>24</v>
      </c>
      <c r="M456">
        <v>55</v>
      </c>
      <c r="N456">
        <v>85</v>
      </c>
      <c r="O456">
        <v>3</v>
      </c>
      <c r="P456">
        <v>69</v>
      </c>
      <c r="Q456">
        <v>152</v>
      </c>
      <c r="R456">
        <v>454</v>
      </c>
      <c r="S456">
        <v>14</v>
      </c>
      <c r="T456">
        <v>454</v>
      </c>
      <c r="U456">
        <v>62</v>
      </c>
    </row>
    <row r="457" spans="1:21" x14ac:dyDescent="0.25">
      <c r="A457" t="s">
        <v>1388</v>
      </c>
      <c r="B457">
        <v>104</v>
      </c>
      <c r="C457">
        <v>9</v>
      </c>
      <c r="D457">
        <v>12</v>
      </c>
      <c r="E457">
        <v>139</v>
      </c>
      <c r="F457">
        <v>47</v>
      </c>
      <c r="G457">
        <v>50</v>
      </c>
      <c r="H457">
        <v>9</v>
      </c>
      <c r="I457">
        <v>32</v>
      </c>
      <c r="J457">
        <v>192</v>
      </c>
      <c r="K457">
        <v>78</v>
      </c>
      <c r="L457">
        <v>24</v>
      </c>
      <c r="M457">
        <v>55</v>
      </c>
      <c r="N457">
        <v>85</v>
      </c>
      <c r="O457">
        <v>3</v>
      </c>
      <c r="P457">
        <v>69</v>
      </c>
      <c r="Q457">
        <v>152</v>
      </c>
      <c r="R457">
        <v>455</v>
      </c>
      <c r="S457">
        <v>14</v>
      </c>
      <c r="T457">
        <v>455</v>
      </c>
      <c r="U457">
        <v>63</v>
      </c>
    </row>
    <row r="458" spans="1:21" x14ac:dyDescent="0.25">
      <c r="A458" t="s">
        <v>1389</v>
      </c>
      <c r="B458">
        <v>104</v>
      </c>
      <c r="C458">
        <v>9</v>
      </c>
      <c r="D458">
        <v>12</v>
      </c>
      <c r="E458">
        <v>140</v>
      </c>
      <c r="F458">
        <v>47</v>
      </c>
      <c r="G458">
        <v>50</v>
      </c>
      <c r="H458">
        <v>9</v>
      </c>
      <c r="I458">
        <v>32</v>
      </c>
      <c r="J458">
        <v>192</v>
      </c>
      <c r="K458">
        <v>78</v>
      </c>
      <c r="L458">
        <v>24</v>
      </c>
      <c r="M458">
        <v>55</v>
      </c>
      <c r="N458">
        <v>85</v>
      </c>
      <c r="O458">
        <v>3</v>
      </c>
      <c r="P458">
        <v>69</v>
      </c>
      <c r="Q458">
        <v>152</v>
      </c>
      <c r="R458">
        <v>456</v>
      </c>
      <c r="S458">
        <v>14</v>
      </c>
      <c r="T458">
        <v>456</v>
      </c>
      <c r="U458">
        <v>63</v>
      </c>
    </row>
    <row r="459" spans="1:21" x14ac:dyDescent="0.25">
      <c r="A459" t="s">
        <v>1390</v>
      </c>
      <c r="B459">
        <v>104</v>
      </c>
      <c r="C459">
        <v>9</v>
      </c>
      <c r="D459">
        <v>12</v>
      </c>
      <c r="E459">
        <v>140</v>
      </c>
      <c r="F459">
        <v>48</v>
      </c>
      <c r="G459">
        <v>50</v>
      </c>
      <c r="H459">
        <v>9</v>
      </c>
      <c r="I459">
        <v>32</v>
      </c>
      <c r="J459">
        <v>192</v>
      </c>
      <c r="K459">
        <v>78</v>
      </c>
      <c r="L459">
        <v>24</v>
      </c>
      <c r="M459">
        <v>55</v>
      </c>
      <c r="N459">
        <v>85</v>
      </c>
      <c r="O459">
        <v>3</v>
      </c>
      <c r="P459">
        <v>69</v>
      </c>
      <c r="Q459">
        <v>152</v>
      </c>
      <c r="R459">
        <v>457</v>
      </c>
      <c r="S459">
        <v>14</v>
      </c>
      <c r="T459">
        <v>457</v>
      </c>
      <c r="U459">
        <v>63</v>
      </c>
    </row>
    <row r="460" spans="1:21" x14ac:dyDescent="0.25">
      <c r="A460" t="s">
        <v>1391</v>
      </c>
      <c r="B460">
        <v>104</v>
      </c>
      <c r="C460">
        <v>9</v>
      </c>
      <c r="D460">
        <v>12</v>
      </c>
      <c r="E460">
        <v>140</v>
      </c>
      <c r="F460">
        <v>49</v>
      </c>
      <c r="G460">
        <v>50</v>
      </c>
      <c r="H460">
        <v>9</v>
      </c>
      <c r="I460">
        <v>32</v>
      </c>
      <c r="J460">
        <v>192</v>
      </c>
      <c r="K460">
        <v>78</v>
      </c>
      <c r="L460">
        <v>24</v>
      </c>
      <c r="M460">
        <v>55</v>
      </c>
      <c r="N460">
        <v>85</v>
      </c>
      <c r="O460">
        <v>3</v>
      </c>
      <c r="P460">
        <v>69</v>
      </c>
      <c r="Q460">
        <v>153</v>
      </c>
      <c r="R460">
        <v>458</v>
      </c>
      <c r="S460">
        <v>14</v>
      </c>
      <c r="T460">
        <v>458</v>
      </c>
      <c r="U460">
        <v>64</v>
      </c>
    </row>
    <row r="461" spans="1:21" x14ac:dyDescent="0.25">
      <c r="A461" t="s">
        <v>1392</v>
      </c>
      <c r="B461">
        <v>104</v>
      </c>
      <c r="C461">
        <v>9</v>
      </c>
      <c r="D461">
        <v>12</v>
      </c>
      <c r="E461">
        <v>140</v>
      </c>
      <c r="F461">
        <v>49</v>
      </c>
      <c r="G461">
        <v>50</v>
      </c>
      <c r="H461">
        <v>9</v>
      </c>
      <c r="I461">
        <v>32</v>
      </c>
      <c r="J461">
        <v>192</v>
      </c>
      <c r="K461">
        <v>78</v>
      </c>
      <c r="L461">
        <v>24</v>
      </c>
      <c r="M461">
        <v>55</v>
      </c>
      <c r="N461">
        <v>86</v>
      </c>
      <c r="O461">
        <v>3</v>
      </c>
      <c r="P461">
        <v>70</v>
      </c>
      <c r="Q461">
        <v>154</v>
      </c>
      <c r="R461">
        <v>459</v>
      </c>
      <c r="S461">
        <v>14</v>
      </c>
      <c r="T461">
        <v>459</v>
      </c>
      <c r="U461">
        <v>65</v>
      </c>
    </row>
    <row r="462" spans="1:21" x14ac:dyDescent="0.25">
      <c r="A462" t="s">
        <v>1393</v>
      </c>
      <c r="B462">
        <v>104</v>
      </c>
      <c r="C462">
        <v>9</v>
      </c>
      <c r="D462">
        <v>12</v>
      </c>
      <c r="E462">
        <v>140</v>
      </c>
      <c r="F462">
        <v>49</v>
      </c>
      <c r="G462">
        <v>50</v>
      </c>
      <c r="H462">
        <v>9</v>
      </c>
      <c r="I462">
        <v>32</v>
      </c>
      <c r="J462">
        <v>192</v>
      </c>
      <c r="K462">
        <v>78</v>
      </c>
      <c r="L462">
        <v>24</v>
      </c>
      <c r="M462">
        <v>55</v>
      </c>
      <c r="N462">
        <v>86</v>
      </c>
      <c r="O462">
        <v>3</v>
      </c>
      <c r="P462">
        <v>71</v>
      </c>
      <c r="Q462">
        <v>155</v>
      </c>
      <c r="R462">
        <v>460</v>
      </c>
      <c r="S462">
        <v>14</v>
      </c>
      <c r="T462">
        <v>460</v>
      </c>
      <c r="U462">
        <v>66</v>
      </c>
    </row>
    <row r="463" spans="1:21" x14ac:dyDescent="0.25">
      <c r="A463" t="s">
        <v>1394</v>
      </c>
      <c r="B463">
        <v>104</v>
      </c>
      <c r="C463">
        <v>9</v>
      </c>
      <c r="D463">
        <v>12</v>
      </c>
      <c r="E463">
        <v>141</v>
      </c>
      <c r="F463">
        <v>49</v>
      </c>
      <c r="G463">
        <v>50</v>
      </c>
      <c r="H463">
        <v>9</v>
      </c>
      <c r="I463">
        <v>32</v>
      </c>
      <c r="J463">
        <v>192</v>
      </c>
      <c r="K463">
        <v>78</v>
      </c>
      <c r="L463">
        <v>24</v>
      </c>
      <c r="M463">
        <v>55</v>
      </c>
      <c r="N463">
        <v>86</v>
      </c>
      <c r="O463">
        <v>3</v>
      </c>
      <c r="P463">
        <v>72</v>
      </c>
      <c r="Q463">
        <v>156</v>
      </c>
      <c r="R463">
        <v>461</v>
      </c>
      <c r="S463">
        <v>14</v>
      </c>
      <c r="T463">
        <v>461</v>
      </c>
      <c r="U463">
        <v>66</v>
      </c>
    </row>
    <row r="464" spans="1:21" x14ac:dyDescent="0.25">
      <c r="A464" t="s">
        <v>1395</v>
      </c>
      <c r="B464">
        <v>104</v>
      </c>
      <c r="C464">
        <v>9</v>
      </c>
      <c r="D464">
        <v>12</v>
      </c>
      <c r="E464">
        <v>141</v>
      </c>
      <c r="F464">
        <v>49</v>
      </c>
      <c r="G464">
        <v>50</v>
      </c>
      <c r="H464">
        <v>9</v>
      </c>
      <c r="I464">
        <v>32</v>
      </c>
      <c r="J464">
        <v>192</v>
      </c>
      <c r="K464">
        <v>79</v>
      </c>
      <c r="L464">
        <v>24</v>
      </c>
      <c r="M464">
        <v>55</v>
      </c>
      <c r="N464">
        <v>86</v>
      </c>
      <c r="O464">
        <v>3</v>
      </c>
      <c r="P464">
        <v>72</v>
      </c>
      <c r="Q464">
        <v>156</v>
      </c>
      <c r="R464">
        <v>462</v>
      </c>
      <c r="S464">
        <v>14</v>
      </c>
      <c r="T464">
        <v>462</v>
      </c>
      <c r="U464">
        <v>66</v>
      </c>
    </row>
    <row r="465" spans="1:21" x14ac:dyDescent="0.25">
      <c r="A465" t="s">
        <v>1396</v>
      </c>
      <c r="B465">
        <v>104</v>
      </c>
      <c r="C465">
        <v>9</v>
      </c>
      <c r="D465">
        <v>12</v>
      </c>
      <c r="E465">
        <v>142</v>
      </c>
      <c r="F465">
        <v>49</v>
      </c>
      <c r="G465">
        <v>50</v>
      </c>
      <c r="H465">
        <v>9</v>
      </c>
      <c r="I465">
        <v>32</v>
      </c>
      <c r="J465">
        <v>192</v>
      </c>
      <c r="K465">
        <v>79</v>
      </c>
      <c r="L465">
        <v>24</v>
      </c>
      <c r="M465">
        <v>55</v>
      </c>
      <c r="N465">
        <v>86</v>
      </c>
      <c r="O465">
        <v>3</v>
      </c>
      <c r="P465">
        <v>72</v>
      </c>
      <c r="Q465">
        <v>156</v>
      </c>
      <c r="R465">
        <v>463</v>
      </c>
      <c r="S465">
        <v>14</v>
      </c>
      <c r="T465">
        <v>463</v>
      </c>
      <c r="U465">
        <v>66</v>
      </c>
    </row>
    <row r="466" spans="1:21" x14ac:dyDescent="0.25">
      <c r="A466" t="s">
        <v>1397</v>
      </c>
      <c r="B466">
        <v>104</v>
      </c>
      <c r="C466">
        <v>9</v>
      </c>
      <c r="D466">
        <v>12</v>
      </c>
      <c r="E466">
        <v>142</v>
      </c>
      <c r="F466">
        <v>49</v>
      </c>
      <c r="G466">
        <v>50</v>
      </c>
      <c r="H466">
        <v>9</v>
      </c>
      <c r="I466">
        <v>32</v>
      </c>
      <c r="J466">
        <v>193</v>
      </c>
      <c r="K466">
        <v>79</v>
      </c>
      <c r="L466">
        <v>24</v>
      </c>
      <c r="M466">
        <v>55</v>
      </c>
      <c r="N466">
        <v>87</v>
      </c>
      <c r="O466">
        <v>3</v>
      </c>
      <c r="P466">
        <v>72</v>
      </c>
      <c r="Q466">
        <v>157</v>
      </c>
      <c r="R466">
        <v>464</v>
      </c>
      <c r="S466">
        <v>14</v>
      </c>
      <c r="T466">
        <v>464</v>
      </c>
      <c r="U466">
        <v>66</v>
      </c>
    </row>
    <row r="467" spans="1:21" x14ac:dyDescent="0.25">
      <c r="A467" t="s">
        <v>1398</v>
      </c>
      <c r="B467">
        <v>104</v>
      </c>
      <c r="C467">
        <v>9</v>
      </c>
      <c r="D467">
        <v>12</v>
      </c>
      <c r="E467">
        <v>143</v>
      </c>
      <c r="F467">
        <v>49</v>
      </c>
      <c r="G467">
        <v>50</v>
      </c>
      <c r="H467">
        <v>9</v>
      </c>
      <c r="I467">
        <v>32</v>
      </c>
      <c r="J467">
        <v>194</v>
      </c>
      <c r="K467">
        <v>80</v>
      </c>
      <c r="L467">
        <v>24</v>
      </c>
      <c r="M467">
        <v>55</v>
      </c>
      <c r="N467">
        <v>88</v>
      </c>
      <c r="O467">
        <v>3</v>
      </c>
      <c r="P467">
        <v>72</v>
      </c>
      <c r="Q467">
        <v>157</v>
      </c>
      <c r="R467">
        <v>465</v>
      </c>
      <c r="S467">
        <v>14</v>
      </c>
      <c r="T467">
        <v>465</v>
      </c>
      <c r="U467">
        <v>66</v>
      </c>
    </row>
    <row r="468" spans="1:21" x14ac:dyDescent="0.25">
      <c r="A468" t="s">
        <v>1399</v>
      </c>
      <c r="B468">
        <v>104</v>
      </c>
      <c r="C468">
        <v>9</v>
      </c>
      <c r="D468">
        <v>12</v>
      </c>
      <c r="E468">
        <v>144</v>
      </c>
      <c r="F468">
        <v>49</v>
      </c>
      <c r="G468">
        <v>50</v>
      </c>
      <c r="H468">
        <v>9</v>
      </c>
      <c r="I468">
        <v>32</v>
      </c>
      <c r="J468">
        <v>194</v>
      </c>
      <c r="K468">
        <v>80</v>
      </c>
      <c r="L468">
        <v>24</v>
      </c>
      <c r="M468">
        <v>55</v>
      </c>
      <c r="N468">
        <v>88</v>
      </c>
      <c r="O468">
        <v>3</v>
      </c>
      <c r="P468">
        <v>72</v>
      </c>
      <c r="Q468">
        <v>157</v>
      </c>
      <c r="R468">
        <v>466</v>
      </c>
      <c r="S468">
        <v>14</v>
      </c>
      <c r="T468">
        <v>466</v>
      </c>
      <c r="U468">
        <v>66</v>
      </c>
    </row>
    <row r="469" spans="1:21" x14ac:dyDescent="0.25">
      <c r="A469" t="s">
        <v>1400</v>
      </c>
      <c r="B469">
        <v>104</v>
      </c>
      <c r="C469">
        <v>9</v>
      </c>
      <c r="D469">
        <v>12</v>
      </c>
      <c r="E469">
        <v>144</v>
      </c>
      <c r="F469">
        <v>49</v>
      </c>
      <c r="G469">
        <v>50</v>
      </c>
      <c r="H469">
        <v>9</v>
      </c>
      <c r="I469">
        <v>32</v>
      </c>
      <c r="J469">
        <v>194</v>
      </c>
      <c r="K469">
        <v>80</v>
      </c>
      <c r="L469">
        <v>24</v>
      </c>
      <c r="M469">
        <v>55</v>
      </c>
      <c r="N469">
        <v>88</v>
      </c>
      <c r="O469">
        <v>3</v>
      </c>
      <c r="P469">
        <v>72</v>
      </c>
      <c r="Q469">
        <v>157</v>
      </c>
      <c r="R469">
        <v>467</v>
      </c>
      <c r="S469">
        <v>14</v>
      </c>
      <c r="T469">
        <v>467</v>
      </c>
      <c r="U469">
        <v>66</v>
      </c>
    </row>
    <row r="470" spans="1:21" x14ac:dyDescent="0.25">
      <c r="A470" t="s">
        <v>1401</v>
      </c>
      <c r="B470">
        <v>104</v>
      </c>
      <c r="C470">
        <v>9</v>
      </c>
      <c r="D470">
        <v>12</v>
      </c>
      <c r="E470">
        <v>144</v>
      </c>
      <c r="F470">
        <v>49</v>
      </c>
      <c r="G470">
        <v>50</v>
      </c>
      <c r="H470">
        <v>9</v>
      </c>
      <c r="I470">
        <v>33</v>
      </c>
      <c r="J470">
        <v>194</v>
      </c>
      <c r="K470">
        <v>80</v>
      </c>
      <c r="L470">
        <v>24</v>
      </c>
      <c r="M470">
        <v>55</v>
      </c>
      <c r="N470">
        <v>88</v>
      </c>
      <c r="O470">
        <v>3</v>
      </c>
      <c r="P470">
        <v>72</v>
      </c>
      <c r="Q470">
        <v>157</v>
      </c>
      <c r="R470">
        <v>468</v>
      </c>
      <c r="S470">
        <v>14</v>
      </c>
      <c r="T470">
        <v>468</v>
      </c>
      <c r="U470">
        <v>66</v>
      </c>
    </row>
    <row r="471" spans="1:21" x14ac:dyDescent="0.25">
      <c r="A471" t="s">
        <v>1402</v>
      </c>
      <c r="B471">
        <v>104</v>
      </c>
      <c r="C471">
        <v>9</v>
      </c>
      <c r="D471">
        <v>12</v>
      </c>
      <c r="E471">
        <v>144</v>
      </c>
      <c r="F471">
        <v>49</v>
      </c>
      <c r="G471">
        <v>50</v>
      </c>
      <c r="H471">
        <v>9</v>
      </c>
      <c r="I471">
        <v>33</v>
      </c>
      <c r="J471">
        <v>194</v>
      </c>
      <c r="K471">
        <v>80</v>
      </c>
      <c r="L471">
        <v>24</v>
      </c>
      <c r="M471">
        <v>55</v>
      </c>
      <c r="N471">
        <v>88</v>
      </c>
      <c r="O471">
        <v>3</v>
      </c>
      <c r="P471">
        <v>72</v>
      </c>
      <c r="Q471">
        <v>157</v>
      </c>
      <c r="R471">
        <v>469</v>
      </c>
      <c r="S471">
        <v>14</v>
      </c>
      <c r="T471">
        <v>469</v>
      </c>
      <c r="U471">
        <v>66</v>
      </c>
    </row>
    <row r="472" spans="1:21" x14ac:dyDescent="0.25">
      <c r="A472" t="s">
        <v>1403</v>
      </c>
      <c r="B472">
        <v>104</v>
      </c>
      <c r="C472">
        <v>9</v>
      </c>
      <c r="D472">
        <v>12</v>
      </c>
      <c r="E472">
        <v>145</v>
      </c>
      <c r="F472">
        <v>49</v>
      </c>
      <c r="G472">
        <v>50</v>
      </c>
      <c r="H472">
        <v>10</v>
      </c>
      <c r="I472">
        <v>33</v>
      </c>
      <c r="J472">
        <v>194</v>
      </c>
      <c r="K472">
        <v>80</v>
      </c>
      <c r="L472">
        <v>25</v>
      </c>
      <c r="M472">
        <v>56</v>
      </c>
      <c r="N472">
        <v>88</v>
      </c>
      <c r="O472">
        <v>3</v>
      </c>
      <c r="P472">
        <v>72</v>
      </c>
      <c r="Q472">
        <v>157</v>
      </c>
      <c r="R472">
        <v>470</v>
      </c>
      <c r="S472">
        <v>14</v>
      </c>
      <c r="T472">
        <v>470</v>
      </c>
      <c r="U472">
        <v>66</v>
      </c>
    </row>
    <row r="473" spans="1:21" x14ac:dyDescent="0.25">
      <c r="A473" t="s">
        <v>1404</v>
      </c>
      <c r="B473">
        <v>104</v>
      </c>
      <c r="C473">
        <v>9</v>
      </c>
      <c r="D473">
        <v>12</v>
      </c>
      <c r="E473">
        <v>145</v>
      </c>
      <c r="F473">
        <v>49</v>
      </c>
      <c r="G473">
        <v>50</v>
      </c>
      <c r="H473">
        <v>10</v>
      </c>
      <c r="I473">
        <v>33</v>
      </c>
      <c r="J473">
        <v>194</v>
      </c>
      <c r="K473">
        <v>80</v>
      </c>
      <c r="L473">
        <v>26</v>
      </c>
      <c r="M473">
        <v>56</v>
      </c>
      <c r="N473">
        <v>88</v>
      </c>
      <c r="O473">
        <v>3</v>
      </c>
      <c r="P473">
        <v>72</v>
      </c>
      <c r="Q473">
        <v>158</v>
      </c>
      <c r="R473">
        <v>471</v>
      </c>
      <c r="S473">
        <v>14</v>
      </c>
      <c r="T473">
        <v>471</v>
      </c>
      <c r="U473">
        <v>66</v>
      </c>
    </row>
    <row r="474" spans="1:21" x14ac:dyDescent="0.25">
      <c r="A474" t="s">
        <v>1405</v>
      </c>
      <c r="B474">
        <v>104</v>
      </c>
      <c r="C474">
        <v>9</v>
      </c>
      <c r="D474">
        <v>12</v>
      </c>
      <c r="E474">
        <v>146</v>
      </c>
      <c r="F474">
        <v>49</v>
      </c>
      <c r="G474">
        <v>51</v>
      </c>
      <c r="H474">
        <v>10</v>
      </c>
      <c r="I474">
        <v>33</v>
      </c>
      <c r="J474">
        <v>194</v>
      </c>
      <c r="K474">
        <v>80</v>
      </c>
      <c r="L474">
        <v>27</v>
      </c>
      <c r="M474">
        <v>56</v>
      </c>
      <c r="N474">
        <v>88</v>
      </c>
      <c r="O474">
        <v>3</v>
      </c>
      <c r="P474">
        <v>72</v>
      </c>
      <c r="Q474">
        <v>159</v>
      </c>
      <c r="R474">
        <v>472</v>
      </c>
      <c r="S474">
        <v>14</v>
      </c>
      <c r="T474">
        <v>472</v>
      </c>
      <c r="U474">
        <v>67</v>
      </c>
    </row>
    <row r="475" spans="1:21" x14ac:dyDescent="0.25">
      <c r="A475" t="s">
        <v>1406</v>
      </c>
      <c r="B475">
        <v>104</v>
      </c>
      <c r="C475">
        <v>9</v>
      </c>
      <c r="D475">
        <v>12</v>
      </c>
      <c r="E475">
        <v>147</v>
      </c>
      <c r="F475">
        <v>49</v>
      </c>
      <c r="G475">
        <v>51</v>
      </c>
      <c r="H475">
        <v>10</v>
      </c>
      <c r="I475">
        <v>33</v>
      </c>
      <c r="J475">
        <v>194</v>
      </c>
      <c r="K475">
        <v>80</v>
      </c>
      <c r="L475">
        <v>27</v>
      </c>
      <c r="M475">
        <v>56</v>
      </c>
      <c r="N475">
        <v>88</v>
      </c>
      <c r="O475">
        <v>3</v>
      </c>
      <c r="P475">
        <v>73</v>
      </c>
      <c r="Q475">
        <v>160</v>
      </c>
      <c r="R475">
        <v>473</v>
      </c>
      <c r="S475">
        <v>14</v>
      </c>
      <c r="T475">
        <v>473</v>
      </c>
      <c r="U475">
        <v>68</v>
      </c>
    </row>
    <row r="476" spans="1:21" x14ac:dyDescent="0.25">
      <c r="A476" t="s">
        <v>1407</v>
      </c>
      <c r="B476">
        <v>104</v>
      </c>
      <c r="C476">
        <v>9</v>
      </c>
      <c r="D476">
        <v>12</v>
      </c>
      <c r="E476">
        <v>148</v>
      </c>
      <c r="F476">
        <v>49</v>
      </c>
      <c r="G476">
        <v>51</v>
      </c>
      <c r="H476">
        <v>10</v>
      </c>
      <c r="I476">
        <v>33</v>
      </c>
      <c r="J476">
        <v>194</v>
      </c>
      <c r="K476">
        <v>80</v>
      </c>
      <c r="L476">
        <v>27</v>
      </c>
      <c r="M476">
        <v>56</v>
      </c>
      <c r="N476">
        <v>88</v>
      </c>
      <c r="O476">
        <v>3</v>
      </c>
      <c r="P476">
        <v>74</v>
      </c>
      <c r="Q476">
        <v>161</v>
      </c>
      <c r="R476">
        <v>474</v>
      </c>
      <c r="S476">
        <v>14</v>
      </c>
      <c r="T476">
        <v>474</v>
      </c>
      <c r="U476">
        <v>68</v>
      </c>
    </row>
    <row r="477" spans="1:21" x14ac:dyDescent="0.25">
      <c r="A477" t="s">
        <v>1408</v>
      </c>
      <c r="B477">
        <v>104</v>
      </c>
      <c r="C477">
        <v>9</v>
      </c>
      <c r="D477">
        <v>12</v>
      </c>
      <c r="E477">
        <v>148</v>
      </c>
      <c r="F477">
        <v>50</v>
      </c>
      <c r="G477">
        <v>51</v>
      </c>
      <c r="H477">
        <v>10</v>
      </c>
      <c r="I477">
        <v>33</v>
      </c>
      <c r="J477">
        <v>194</v>
      </c>
      <c r="K477">
        <v>81</v>
      </c>
      <c r="L477">
        <v>27</v>
      </c>
      <c r="M477">
        <v>56</v>
      </c>
      <c r="N477">
        <v>88</v>
      </c>
      <c r="O477">
        <v>3</v>
      </c>
      <c r="P477">
        <v>75</v>
      </c>
      <c r="Q477">
        <v>161</v>
      </c>
      <c r="R477">
        <v>475</v>
      </c>
      <c r="S477">
        <v>14</v>
      </c>
      <c r="T477">
        <v>475</v>
      </c>
      <c r="U477">
        <v>68</v>
      </c>
    </row>
    <row r="478" spans="1:21" x14ac:dyDescent="0.25">
      <c r="A478" t="s">
        <v>1409</v>
      </c>
      <c r="B478">
        <v>104</v>
      </c>
      <c r="C478">
        <v>9</v>
      </c>
      <c r="D478">
        <v>12</v>
      </c>
      <c r="E478">
        <v>148</v>
      </c>
      <c r="F478">
        <v>50</v>
      </c>
      <c r="G478">
        <v>51</v>
      </c>
      <c r="H478">
        <v>10</v>
      </c>
      <c r="I478">
        <v>33</v>
      </c>
      <c r="J478">
        <v>194</v>
      </c>
      <c r="K478">
        <v>81</v>
      </c>
      <c r="L478">
        <v>27</v>
      </c>
      <c r="M478">
        <v>56</v>
      </c>
      <c r="N478">
        <v>88</v>
      </c>
      <c r="O478">
        <v>3</v>
      </c>
      <c r="P478">
        <v>75</v>
      </c>
      <c r="Q478">
        <v>161</v>
      </c>
      <c r="R478">
        <v>476</v>
      </c>
      <c r="S478">
        <v>14</v>
      </c>
      <c r="T478">
        <v>476</v>
      </c>
      <c r="U478">
        <v>68</v>
      </c>
    </row>
    <row r="479" spans="1:21" x14ac:dyDescent="0.25">
      <c r="A479" t="s">
        <v>1410</v>
      </c>
      <c r="B479">
        <v>104</v>
      </c>
      <c r="C479">
        <v>9</v>
      </c>
      <c r="D479">
        <v>12</v>
      </c>
      <c r="E479">
        <v>148</v>
      </c>
      <c r="F479">
        <v>50</v>
      </c>
      <c r="G479">
        <v>51</v>
      </c>
      <c r="H479">
        <v>10</v>
      </c>
      <c r="I479">
        <v>33</v>
      </c>
      <c r="J479">
        <v>194</v>
      </c>
      <c r="K479">
        <v>81</v>
      </c>
      <c r="L479">
        <v>27</v>
      </c>
      <c r="M479">
        <v>56</v>
      </c>
      <c r="N479">
        <v>88</v>
      </c>
      <c r="O479">
        <v>3</v>
      </c>
      <c r="P479">
        <v>76</v>
      </c>
      <c r="Q479">
        <v>162</v>
      </c>
      <c r="R479">
        <v>477</v>
      </c>
      <c r="S479">
        <v>14</v>
      </c>
      <c r="T479">
        <v>477</v>
      </c>
      <c r="U479">
        <v>68</v>
      </c>
    </row>
    <row r="480" spans="1:21" x14ac:dyDescent="0.25">
      <c r="A480" t="s">
        <v>1411</v>
      </c>
      <c r="B480">
        <v>104</v>
      </c>
      <c r="C480">
        <v>9</v>
      </c>
      <c r="D480">
        <v>12</v>
      </c>
      <c r="E480">
        <v>148</v>
      </c>
      <c r="F480">
        <v>50</v>
      </c>
      <c r="G480">
        <v>51</v>
      </c>
      <c r="H480">
        <v>10</v>
      </c>
      <c r="I480">
        <v>33</v>
      </c>
      <c r="J480">
        <v>194</v>
      </c>
      <c r="K480">
        <v>81</v>
      </c>
      <c r="L480">
        <v>28</v>
      </c>
      <c r="M480">
        <v>56</v>
      </c>
      <c r="N480">
        <v>89</v>
      </c>
      <c r="O480">
        <v>3</v>
      </c>
      <c r="P480">
        <v>77</v>
      </c>
      <c r="Q480">
        <v>162</v>
      </c>
      <c r="R480">
        <v>478</v>
      </c>
      <c r="S480">
        <v>14</v>
      </c>
      <c r="T480">
        <v>478</v>
      </c>
      <c r="U480">
        <v>68</v>
      </c>
    </row>
    <row r="481" spans="1:21" x14ac:dyDescent="0.25">
      <c r="A481" t="s">
        <v>1412</v>
      </c>
      <c r="B481">
        <v>104</v>
      </c>
      <c r="C481">
        <v>9</v>
      </c>
      <c r="D481">
        <v>12</v>
      </c>
      <c r="E481">
        <v>148</v>
      </c>
      <c r="F481">
        <v>50</v>
      </c>
      <c r="G481">
        <v>51</v>
      </c>
      <c r="H481">
        <v>10</v>
      </c>
      <c r="I481">
        <v>33</v>
      </c>
      <c r="J481">
        <v>194</v>
      </c>
      <c r="K481">
        <v>81</v>
      </c>
      <c r="L481">
        <v>29</v>
      </c>
      <c r="M481">
        <v>56</v>
      </c>
      <c r="N481">
        <v>89</v>
      </c>
      <c r="O481">
        <v>3</v>
      </c>
      <c r="P481">
        <v>78</v>
      </c>
      <c r="Q481">
        <v>163</v>
      </c>
      <c r="R481">
        <v>479</v>
      </c>
      <c r="S481">
        <v>14</v>
      </c>
      <c r="T481">
        <v>479</v>
      </c>
      <c r="U481">
        <v>69</v>
      </c>
    </row>
    <row r="482" spans="1:21" x14ac:dyDescent="0.25">
      <c r="A482" t="s">
        <v>1413</v>
      </c>
      <c r="B482">
        <v>104</v>
      </c>
      <c r="C482">
        <v>9</v>
      </c>
      <c r="D482">
        <v>12</v>
      </c>
      <c r="E482">
        <v>148</v>
      </c>
      <c r="F482">
        <v>50</v>
      </c>
      <c r="G482">
        <v>52</v>
      </c>
      <c r="H482">
        <v>10</v>
      </c>
      <c r="I482">
        <v>33</v>
      </c>
      <c r="J482">
        <v>194</v>
      </c>
      <c r="K482">
        <v>82</v>
      </c>
      <c r="L482">
        <v>30</v>
      </c>
      <c r="M482">
        <v>56</v>
      </c>
      <c r="N482">
        <v>89</v>
      </c>
      <c r="O482">
        <v>3</v>
      </c>
      <c r="P482">
        <v>79</v>
      </c>
      <c r="Q482">
        <v>163</v>
      </c>
      <c r="R482">
        <v>480</v>
      </c>
      <c r="S482">
        <v>14</v>
      </c>
      <c r="T482">
        <v>480</v>
      </c>
      <c r="U482">
        <v>69</v>
      </c>
    </row>
    <row r="483" spans="1:21" x14ac:dyDescent="0.25">
      <c r="A483" t="s">
        <v>1414</v>
      </c>
      <c r="B483">
        <v>104</v>
      </c>
      <c r="C483">
        <v>9</v>
      </c>
      <c r="D483">
        <v>12</v>
      </c>
      <c r="E483">
        <v>148</v>
      </c>
      <c r="F483">
        <v>50</v>
      </c>
      <c r="G483">
        <v>52</v>
      </c>
      <c r="H483">
        <v>10</v>
      </c>
      <c r="I483">
        <v>33</v>
      </c>
      <c r="J483">
        <v>194</v>
      </c>
      <c r="K483">
        <v>82</v>
      </c>
      <c r="L483">
        <v>30</v>
      </c>
      <c r="M483">
        <v>56</v>
      </c>
      <c r="N483">
        <v>89</v>
      </c>
      <c r="O483">
        <v>3</v>
      </c>
      <c r="P483">
        <v>80</v>
      </c>
      <c r="Q483">
        <v>164</v>
      </c>
      <c r="R483">
        <v>481</v>
      </c>
      <c r="S483">
        <v>14</v>
      </c>
      <c r="T483">
        <v>481</v>
      </c>
      <c r="U483">
        <v>69</v>
      </c>
    </row>
    <row r="484" spans="1:21" x14ac:dyDescent="0.25">
      <c r="A484" t="s">
        <v>1415</v>
      </c>
      <c r="B484">
        <v>104</v>
      </c>
      <c r="C484">
        <v>9</v>
      </c>
      <c r="D484">
        <v>12</v>
      </c>
      <c r="E484">
        <v>148</v>
      </c>
      <c r="F484">
        <v>50</v>
      </c>
      <c r="G484">
        <v>52</v>
      </c>
      <c r="H484">
        <v>10</v>
      </c>
      <c r="I484">
        <v>33</v>
      </c>
      <c r="J484">
        <v>194</v>
      </c>
      <c r="K484">
        <v>82</v>
      </c>
      <c r="L484">
        <v>31</v>
      </c>
      <c r="M484">
        <v>56</v>
      </c>
      <c r="N484">
        <v>90</v>
      </c>
      <c r="O484">
        <v>3</v>
      </c>
      <c r="P484">
        <v>81</v>
      </c>
      <c r="Q484">
        <v>165</v>
      </c>
      <c r="R484">
        <v>482</v>
      </c>
      <c r="S484">
        <v>14</v>
      </c>
      <c r="T484">
        <v>482</v>
      </c>
      <c r="U484">
        <v>70</v>
      </c>
    </row>
    <row r="485" spans="1:21" x14ac:dyDescent="0.25">
      <c r="A485" t="s">
        <v>1416</v>
      </c>
      <c r="B485">
        <v>104</v>
      </c>
      <c r="C485">
        <v>9</v>
      </c>
      <c r="D485">
        <v>12</v>
      </c>
      <c r="E485">
        <v>148</v>
      </c>
      <c r="F485">
        <v>50</v>
      </c>
      <c r="G485">
        <v>52</v>
      </c>
      <c r="H485">
        <v>10</v>
      </c>
      <c r="I485">
        <v>33</v>
      </c>
      <c r="J485">
        <v>194</v>
      </c>
      <c r="K485">
        <v>82</v>
      </c>
      <c r="L485">
        <v>31</v>
      </c>
      <c r="M485">
        <v>56</v>
      </c>
      <c r="N485">
        <v>90</v>
      </c>
      <c r="O485">
        <v>3</v>
      </c>
      <c r="P485">
        <v>81</v>
      </c>
      <c r="Q485">
        <v>165</v>
      </c>
      <c r="R485">
        <v>483</v>
      </c>
      <c r="S485">
        <v>14</v>
      </c>
      <c r="T485">
        <v>483</v>
      </c>
      <c r="U485">
        <v>70</v>
      </c>
    </row>
    <row r="486" spans="1:21" x14ac:dyDescent="0.25">
      <c r="A486" t="s">
        <v>1417</v>
      </c>
      <c r="B486">
        <v>104</v>
      </c>
      <c r="C486">
        <v>9</v>
      </c>
      <c r="D486">
        <v>12</v>
      </c>
      <c r="E486">
        <v>148</v>
      </c>
      <c r="F486">
        <v>51</v>
      </c>
      <c r="G486">
        <v>52</v>
      </c>
      <c r="H486">
        <v>10</v>
      </c>
      <c r="I486">
        <v>33</v>
      </c>
      <c r="J486">
        <v>194</v>
      </c>
      <c r="K486">
        <v>82</v>
      </c>
      <c r="L486">
        <v>31</v>
      </c>
      <c r="M486">
        <v>56</v>
      </c>
      <c r="N486">
        <v>90</v>
      </c>
      <c r="O486">
        <v>3</v>
      </c>
      <c r="P486">
        <v>82</v>
      </c>
      <c r="Q486">
        <v>165</v>
      </c>
      <c r="R486">
        <v>484</v>
      </c>
      <c r="S486">
        <v>14</v>
      </c>
      <c r="T486">
        <v>484</v>
      </c>
      <c r="U486">
        <v>70</v>
      </c>
    </row>
    <row r="487" spans="1:21" x14ac:dyDescent="0.25">
      <c r="A487" t="s">
        <v>1418</v>
      </c>
      <c r="B487">
        <v>104</v>
      </c>
      <c r="C487">
        <v>9</v>
      </c>
      <c r="D487">
        <v>12</v>
      </c>
      <c r="E487">
        <v>148</v>
      </c>
      <c r="F487">
        <v>51</v>
      </c>
      <c r="G487">
        <v>52</v>
      </c>
      <c r="H487">
        <v>10</v>
      </c>
      <c r="I487">
        <v>33</v>
      </c>
      <c r="J487">
        <v>195</v>
      </c>
      <c r="K487">
        <v>82</v>
      </c>
      <c r="L487">
        <v>31</v>
      </c>
      <c r="M487">
        <v>56</v>
      </c>
      <c r="N487">
        <v>91</v>
      </c>
      <c r="O487">
        <v>3</v>
      </c>
      <c r="P487">
        <v>83</v>
      </c>
      <c r="Q487">
        <v>166</v>
      </c>
      <c r="R487">
        <v>485</v>
      </c>
      <c r="S487">
        <v>14</v>
      </c>
      <c r="T487">
        <v>485</v>
      </c>
      <c r="U487">
        <v>70</v>
      </c>
    </row>
    <row r="488" spans="1:21" x14ac:dyDescent="0.25">
      <c r="A488" t="s">
        <v>1419</v>
      </c>
      <c r="B488">
        <v>104</v>
      </c>
      <c r="C488">
        <v>9</v>
      </c>
      <c r="D488">
        <v>12</v>
      </c>
      <c r="E488">
        <v>148</v>
      </c>
      <c r="F488">
        <v>51</v>
      </c>
      <c r="G488">
        <v>52</v>
      </c>
      <c r="H488">
        <v>10</v>
      </c>
      <c r="I488">
        <v>33</v>
      </c>
      <c r="J488">
        <v>195</v>
      </c>
      <c r="K488">
        <v>82</v>
      </c>
      <c r="L488">
        <v>32</v>
      </c>
      <c r="M488">
        <v>56</v>
      </c>
      <c r="N488">
        <v>91</v>
      </c>
      <c r="O488">
        <v>3</v>
      </c>
      <c r="P488">
        <v>84</v>
      </c>
      <c r="Q488">
        <v>166</v>
      </c>
      <c r="R488">
        <v>486</v>
      </c>
      <c r="S488">
        <v>14</v>
      </c>
      <c r="T488">
        <v>486</v>
      </c>
      <c r="U488">
        <v>70</v>
      </c>
    </row>
    <row r="489" spans="1:21" x14ac:dyDescent="0.25">
      <c r="A489" t="s">
        <v>1420</v>
      </c>
      <c r="B489">
        <v>104</v>
      </c>
      <c r="C489">
        <v>9</v>
      </c>
      <c r="D489">
        <v>12</v>
      </c>
      <c r="E489">
        <v>149</v>
      </c>
      <c r="F489">
        <v>52</v>
      </c>
      <c r="G489">
        <v>52</v>
      </c>
      <c r="H489">
        <v>10</v>
      </c>
      <c r="I489">
        <v>33</v>
      </c>
      <c r="J489">
        <v>195</v>
      </c>
      <c r="K489">
        <v>82</v>
      </c>
      <c r="L489">
        <v>32</v>
      </c>
      <c r="M489">
        <v>56</v>
      </c>
      <c r="N489">
        <v>91</v>
      </c>
      <c r="O489">
        <v>3</v>
      </c>
      <c r="P489">
        <v>85</v>
      </c>
      <c r="Q489">
        <v>166</v>
      </c>
      <c r="R489">
        <v>487</v>
      </c>
      <c r="S489">
        <v>14</v>
      </c>
      <c r="T489">
        <v>487</v>
      </c>
      <c r="U489">
        <v>70</v>
      </c>
    </row>
    <row r="490" spans="1:21" x14ac:dyDescent="0.25">
      <c r="A490" t="s">
        <v>1421</v>
      </c>
      <c r="B490">
        <v>104</v>
      </c>
      <c r="C490">
        <v>9</v>
      </c>
      <c r="D490">
        <v>12</v>
      </c>
      <c r="E490">
        <v>149</v>
      </c>
      <c r="F490">
        <v>52</v>
      </c>
      <c r="G490">
        <v>52</v>
      </c>
      <c r="H490">
        <v>10</v>
      </c>
      <c r="I490">
        <v>33</v>
      </c>
      <c r="J490">
        <v>195</v>
      </c>
      <c r="K490">
        <v>82</v>
      </c>
      <c r="L490">
        <v>32</v>
      </c>
      <c r="M490">
        <v>56</v>
      </c>
      <c r="N490">
        <v>91</v>
      </c>
      <c r="O490">
        <v>3</v>
      </c>
      <c r="P490">
        <v>86</v>
      </c>
      <c r="Q490">
        <v>167</v>
      </c>
      <c r="R490">
        <v>488</v>
      </c>
      <c r="S490">
        <v>14</v>
      </c>
      <c r="T490">
        <v>488</v>
      </c>
      <c r="U490">
        <v>70</v>
      </c>
    </row>
    <row r="491" spans="1:21" x14ac:dyDescent="0.25">
      <c r="A491" t="s">
        <v>1422</v>
      </c>
      <c r="B491">
        <v>104</v>
      </c>
      <c r="C491">
        <v>9</v>
      </c>
      <c r="D491">
        <v>12</v>
      </c>
      <c r="E491">
        <v>149</v>
      </c>
      <c r="F491">
        <v>52</v>
      </c>
      <c r="G491">
        <v>52</v>
      </c>
      <c r="H491">
        <v>10</v>
      </c>
      <c r="I491">
        <v>33</v>
      </c>
      <c r="J491">
        <v>195</v>
      </c>
      <c r="K491">
        <v>82</v>
      </c>
      <c r="L491">
        <v>32</v>
      </c>
      <c r="M491">
        <v>56</v>
      </c>
      <c r="N491">
        <v>91</v>
      </c>
      <c r="O491">
        <v>3</v>
      </c>
      <c r="P491">
        <v>87</v>
      </c>
      <c r="Q491">
        <v>168</v>
      </c>
      <c r="R491">
        <v>489</v>
      </c>
      <c r="S491">
        <v>14</v>
      </c>
      <c r="T491">
        <v>489</v>
      </c>
      <c r="U491">
        <v>70</v>
      </c>
    </row>
    <row r="492" spans="1:21" x14ac:dyDescent="0.25">
      <c r="A492" t="s">
        <v>1423</v>
      </c>
      <c r="B492">
        <v>104</v>
      </c>
      <c r="C492">
        <v>9</v>
      </c>
      <c r="D492">
        <v>12</v>
      </c>
      <c r="E492">
        <v>149</v>
      </c>
      <c r="F492">
        <v>52</v>
      </c>
      <c r="G492">
        <v>52</v>
      </c>
      <c r="H492">
        <v>10</v>
      </c>
      <c r="I492">
        <v>33</v>
      </c>
      <c r="J492">
        <v>195</v>
      </c>
      <c r="K492">
        <v>82</v>
      </c>
      <c r="L492">
        <v>32</v>
      </c>
      <c r="M492">
        <v>56</v>
      </c>
      <c r="N492">
        <v>91</v>
      </c>
      <c r="O492">
        <v>3</v>
      </c>
      <c r="P492">
        <v>87</v>
      </c>
      <c r="Q492">
        <v>169</v>
      </c>
      <c r="R492">
        <v>490</v>
      </c>
      <c r="S492">
        <v>14</v>
      </c>
      <c r="T492">
        <v>490</v>
      </c>
      <c r="U492">
        <v>70</v>
      </c>
    </row>
    <row r="493" spans="1:21" x14ac:dyDescent="0.25">
      <c r="A493" t="s">
        <v>1424</v>
      </c>
      <c r="B493">
        <v>104</v>
      </c>
      <c r="C493">
        <v>9</v>
      </c>
      <c r="D493">
        <v>12</v>
      </c>
      <c r="E493">
        <v>150</v>
      </c>
      <c r="F493">
        <v>52</v>
      </c>
      <c r="G493">
        <v>52</v>
      </c>
      <c r="H493">
        <v>10</v>
      </c>
      <c r="I493">
        <v>33</v>
      </c>
      <c r="J493">
        <v>195</v>
      </c>
      <c r="K493">
        <v>82</v>
      </c>
      <c r="L493">
        <v>32</v>
      </c>
      <c r="M493">
        <v>56</v>
      </c>
      <c r="N493">
        <v>92</v>
      </c>
      <c r="O493">
        <v>3</v>
      </c>
      <c r="P493">
        <v>88</v>
      </c>
      <c r="Q493">
        <v>170</v>
      </c>
      <c r="R493">
        <v>491</v>
      </c>
      <c r="S493">
        <v>14</v>
      </c>
      <c r="T493">
        <v>491</v>
      </c>
      <c r="U493">
        <v>70</v>
      </c>
    </row>
    <row r="494" spans="1:21" x14ac:dyDescent="0.25">
      <c r="A494" t="s">
        <v>1425</v>
      </c>
      <c r="B494">
        <v>104</v>
      </c>
      <c r="C494">
        <v>9</v>
      </c>
      <c r="D494">
        <v>12</v>
      </c>
      <c r="E494">
        <v>151</v>
      </c>
      <c r="F494">
        <v>52</v>
      </c>
      <c r="G494">
        <v>52</v>
      </c>
      <c r="H494">
        <v>10</v>
      </c>
      <c r="I494">
        <v>33</v>
      </c>
      <c r="J494">
        <v>195</v>
      </c>
      <c r="K494">
        <v>82</v>
      </c>
      <c r="L494">
        <v>32</v>
      </c>
      <c r="M494">
        <v>56</v>
      </c>
      <c r="N494">
        <v>92</v>
      </c>
      <c r="O494">
        <v>3</v>
      </c>
      <c r="P494">
        <v>89</v>
      </c>
      <c r="Q494">
        <v>171</v>
      </c>
      <c r="R494">
        <v>492</v>
      </c>
      <c r="S494">
        <v>14</v>
      </c>
      <c r="T494">
        <v>492</v>
      </c>
      <c r="U494">
        <v>70</v>
      </c>
    </row>
    <row r="495" spans="1:21" x14ac:dyDescent="0.25">
      <c r="A495" t="s">
        <v>1426</v>
      </c>
      <c r="B495">
        <v>104</v>
      </c>
      <c r="C495">
        <v>9</v>
      </c>
      <c r="D495">
        <v>12</v>
      </c>
      <c r="E495">
        <v>151</v>
      </c>
      <c r="F495">
        <v>52</v>
      </c>
      <c r="G495">
        <v>52</v>
      </c>
      <c r="H495">
        <v>10</v>
      </c>
      <c r="I495">
        <v>33</v>
      </c>
      <c r="J495">
        <v>196</v>
      </c>
      <c r="K495">
        <v>82</v>
      </c>
      <c r="L495">
        <v>32</v>
      </c>
      <c r="M495">
        <v>56</v>
      </c>
      <c r="N495">
        <v>92</v>
      </c>
      <c r="O495">
        <v>3</v>
      </c>
      <c r="P495">
        <v>90</v>
      </c>
      <c r="Q495">
        <v>172</v>
      </c>
      <c r="R495">
        <v>493</v>
      </c>
      <c r="S495">
        <v>14</v>
      </c>
      <c r="T495">
        <v>493</v>
      </c>
      <c r="U495">
        <v>70</v>
      </c>
    </row>
    <row r="496" spans="1:21" x14ac:dyDescent="0.25">
      <c r="A496" t="s">
        <v>1427</v>
      </c>
      <c r="B496">
        <v>104</v>
      </c>
      <c r="C496">
        <v>9</v>
      </c>
      <c r="D496">
        <v>12</v>
      </c>
      <c r="E496">
        <v>151</v>
      </c>
      <c r="F496">
        <v>52</v>
      </c>
      <c r="G496">
        <v>52</v>
      </c>
      <c r="H496">
        <v>10</v>
      </c>
      <c r="I496">
        <v>33</v>
      </c>
      <c r="J496">
        <v>196</v>
      </c>
      <c r="K496">
        <v>82</v>
      </c>
      <c r="L496">
        <v>32</v>
      </c>
      <c r="M496">
        <v>56</v>
      </c>
      <c r="N496">
        <v>92</v>
      </c>
      <c r="O496">
        <v>3</v>
      </c>
      <c r="P496">
        <v>91</v>
      </c>
      <c r="Q496">
        <v>173</v>
      </c>
      <c r="R496">
        <v>494</v>
      </c>
      <c r="S496">
        <v>14</v>
      </c>
      <c r="T496">
        <v>494</v>
      </c>
      <c r="U496">
        <v>70</v>
      </c>
    </row>
    <row r="497" spans="1:21" x14ac:dyDescent="0.25">
      <c r="A497" t="s">
        <v>1428</v>
      </c>
      <c r="B497">
        <v>104</v>
      </c>
      <c r="C497">
        <v>9</v>
      </c>
      <c r="D497">
        <v>12</v>
      </c>
      <c r="E497">
        <v>151</v>
      </c>
      <c r="F497">
        <v>52</v>
      </c>
      <c r="G497">
        <v>52</v>
      </c>
      <c r="H497">
        <v>10</v>
      </c>
      <c r="I497">
        <v>33</v>
      </c>
      <c r="J497">
        <v>196</v>
      </c>
      <c r="K497">
        <v>82</v>
      </c>
      <c r="L497">
        <v>32</v>
      </c>
      <c r="M497">
        <v>56</v>
      </c>
      <c r="N497">
        <v>92</v>
      </c>
      <c r="O497">
        <v>3</v>
      </c>
      <c r="P497">
        <v>92</v>
      </c>
      <c r="Q497">
        <v>174</v>
      </c>
      <c r="R497">
        <v>495</v>
      </c>
      <c r="S497">
        <v>14</v>
      </c>
      <c r="T497">
        <v>495</v>
      </c>
      <c r="U497">
        <v>70</v>
      </c>
    </row>
    <row r="498" spans="1:21" x14ac:dyDescent="0.25">
      <c r="A498" t="s">
        <v>1429</v>
      </c>
      <c r="B498">
        <v>104</v>
      </c>
      <c r="C498">
        <v>9</v>
      </c>
      <c r="D498">
        <v>12</v>
      </c>
      <c r="E498">
        <v>151</v>
      </c>
      <c r="F498">
        <v>52</v>
      </c>
      <c r="G498">
        <v>52</v>
      </c>
      <c r="H498">
        <v>10</v>
      </c>
      <c r="I498">
        <v>33</v>
      </c>
      <c r="J498">
        <v>196</v>
      </c>
      <c r="K498">
        <v>82</v>
      </c>
      <c r="L498">
        <v>32</v>
      </c>
      <c r="M498">
        <v>56</v>
      </c>
      <c r="N498">
        <v>92</v>
      </c>
      <c r="O498">
        <v>3</v>
      </c>
      <c r="P498">
        <v>93</v>
      </c>
      <c r="Q498">
        <v>175</v>
      </c>
      <c r="R498">
        <v>496</v>
      </c>
      <c r="S498">
        <v>14</v>
      </c>
      <c r="T498">
        <v>496</v>
      </c>
      <c r="U498">
        <v>70</v>
      </c>
    </row>
    <row r="499" spans="1:21" x14ac:dyDescent="0.25">
      <c r="A499" t="s">
        <v>1430</v>
      </c>
      <c r="B499">
        <v>104</v>
      </c>
      <c r="C499">
        <v>9</v>
      </c>
      <c r="D499">
        <v>12</v>
      </c>
      <c r="E499">
        <v>151</v>
      </c>
      <c r="F499">
        <v>52</v>
      </c>
      <c r="G499">
        <v>52</v>
      </c>
      <c r="H499">
        <v>10</v>
      </c>
      <c r="I499">
        <v>33</v>
      </c>
      <c r="J499">
        <v>196</v>
      </c>
      <c r="K499">
        <v>82</v>
      </c>
      <c r="L499">
        <v>32</v>
      </c>
      <c r="M499">
        <v>56</v>
      </c>
      <c r="N499">
        <v>92</v>
      </c>
      <c r="O499">
        <v>3</v>
      </c>
      <c r="P499">
        <v>93</v>
      </c>
      <c r="Q499">
        <v>175</v>
      </c>
      <c r="R499">
        <v>497</v>
      </c>
      <c r="S499">
        <v>14</v>
      </c>
      <c r="T499">
        <v>497</v>
      </c>
      <c r="U499">
        <v>70</v>
      </c>
    </row>
    <row r="500" spans="1:21" x14ac:dyDescent="0.25">
      <c r="A500" t="s">
        <v>1431</v>
      </c>
      <c r="B500">
        <v>104</v>
      </c>
      <c r="C500">
        <v>9</v>
      </c>
      <c r="D500">
        <v>12</v>
      </c>
      <c r="E500">
        <v>151</v>
      </c>
      <c r="F500">
        <v>52</v>
      </c>
      <c r="G500">
        <v>52</v>
      </c>
      <c r="H500">
        <v>10</v>
      </c>
      <c r="I500">
        <v>34</v>
      </c>
      <c r="J500">
        <v>196</v>
      </c>
      <c r="K500">
        <v>82</v>
      </c>
      <c r="L500">
        <v>32</v>
      </c>
      <c r="M500">
        <v>56</v>
      </c>
      <c r="N500">
        <v>93</v>
      </c>
      <c r="O500">
        <v>3</v>
      </c>
      <c r="P500">
        <v>94</v>
      </c>
      <c r="Q500">
        <v>175</v>
      </c>
      <c r="R500">
        <v>498</v>
      </c>
      <c r="S500">
        <v>14</v>
      </c>
      <c r="T500">
        <v>498</v>
      </c>
      <c r="U500">
        <v>70</v>
      </c>
    </row>
    <row r="501" spans="1:21" x14ac:dyDescent="0.25">
      <c r="A501" t="s">
        <v>1432</v>
      </c>
      <c r="B501">
        <v>104</v>
      </c>
      <c r="C501">
        <v>9</v>
      </c>
      <c r="D501">
        <v>13</v>
      </c>
      <c r="E501">
        <v>152</v>
      </c>
      <c r="F501">
        <v>52</v>
      </c>
      <c r="G501">
        <v>52</v>
      </c>
      <c r="H501">
        <v>10</v>
      </c>
      <c r="I501">
        <v>34</v>
      </c>
      <c r="J501">
        <v>197</v>
      </c>
      <c r="K501">
        <v>83</v>
      </c>
      <c r="L501">
        <v>32</v>
      </c>
      <c r="M501">
        <v>56</v>
      </c>
      <c r="N501">
        <v>93</v>
      </c>
      <c r="O501">
        <v>3</v>
      </c>
      <c r="P501">
        <v>95</v>
      </c>
      <c r="Q501">
        <v>176</v>
      </c>
      <c r="R501">
        <v>499</v>
      </c>
      <c r="S501">
        <v>14</v>
      </c>
      <c r="T501">
        <v>499</v>
      </c>
      <c r="U501">
        <v>71</v>
      </c>
    </row>
    <row r="502" spans="1:21" x14ac:dyDescent="0.25">
      <c r="A502" t="s">
        <v>1433</v>
      </c>
      <c r="B502">
        <v>104</v>
      </c>
      <c r="C502">
        <v>9</v>
      </c>
      <c r="D502">
        <v>13</v>
      </c>
      <c r="E502">
        <v>152</v>
      </c>
      <c r="F502">
        <v>52</v>
      </c>
      <c r="G502">
        <v>52</v>
      </c>
      <c r="H502">
        <v>10</v>
      </c>
      <c r="I502">
        <v>34</v>
      </c>
      <c r="J502">
        <v>197</v>
      </c>
      <c r="K502">
        <v>83</v>
      </c>
      <c r="L502">
        <v>32</v>
      </c>
      <c r="M502">
        <v>56</v>
      </c>
      <c r="N502">
        <v>94</v>
      </c>
      <c r="O502">
        <v>3</v>
      </c>
      <c r="P502">
        <v>96</v>
      </c>
      <c r="Q502">
        <v>176</v>
      </c>
      <c r="R502">
        <v>500</v>
      </c>
      <c r="S502">
        <v>14</v>
      </c>
      <c r="T502">
        <v>500</v>
      </c>
      <c r="U502">
        <v>71</v>
      </c>
    </row>
    <row r="503" spans="1:21" x14ac:dyDescent="0.25">
      <c r="A503" t="s">
        <v>1434</v>
      </c>
      <c r="B503">
        <v>104</v>
      </c>
      <c r="C503">
        <v>9</v>
      </c>
      <c r="D503">
        <v>13</v>
      </c>
      <c r="E503">
        <v>152</v>
      </c>
      <c r="F503">
        <v>52</v>
      </c>
      <c r="G503">
        <v>52</v>
      </c>
      <c r="H503">
        <v>10</v>
      </c>
      <c r="I503">
        <v>34</v>
      </c>
      <c r="J503">
        <v>197</v>
      </c>
      <c r="K503">
        <v>83</v>
      </c>
      <c r="L503">
        <v>32</v>
      </c>
      <c r="M503">
        <v>56</v>
      </c>
      <c r="N503">
        <v>94</v>
      </c>
      <c r="O503">
        <v>3</v>
      </c>
      <c r="P503">
        <v>97</v>
      </c>
      <c r="Q503">
        <v>176</v>
      </c>
      <c r="R503">
        <v>501</v>
      </c>
      <c r="S503">
        <v>14</v>
      </c>
      <c r="T503">
        <v>501</v>
      </c>
      <c r="U503">
        <v>71</v>
      </c>
    </row>
    <row r="504" spans="1:21" x14ac:dyDescent="0.25">
      <c r="A504" t="s">
        <v>1435</v>
      </c>
      <c r="B504">
        <v>104</v>
      </c>
      <c r="C504">
        <v>9</v>
      </c>
      <c r="D504">
        <v>13</v>
      </c>
      <c r="E504">
        <v>153</v>
      </c>
      <c r="F504">
        <v>52</v>
      </c>
      <c r="G504">
        <v>52</v>
      </c>
      <c r="H504">
        <v>10</v>
      </c>
      <c r="I504">
        <v>34</v>
      </c>
      <c r="J504">
        <v>198</v>
      </c>
      <c r="K504">
        <v>83</v>
      </c>
      <c r="L504">
        <v>32</v>
      </c>
      <c r="M504">
        <v>56</v>
      </c>
      <c r="N504">
        <v>94</v>
      </c>
      <c r="O504">
        <v>3</v>
      </c>
      <c r="P504">
        <v>98</v>
      </c>
      <c r="Q504">
        <v>176</v>
      </c>
      <c r="R504">
        <v>502</v>
      </c>
      <c r="S504">
        <v>14</v>
      </c>
      <c r="T504">
        <v>502</v>
      </c>
      <c r="U504">
        <v>71</v>
      </c>
    </row>
    <row r="505" spans="1:21" x14ac:dyDescent="0.25">
      <c r="A505" t="s">
        <v>1436</v>
      </c>
      <c r="B505">
        <v>104</v>
      </c>
      <c r="C505">
        <v>9</v>
      </c>
      <c r="D505">
        <v>13</v>
      </c>
      <c r="E505">
        <v>154</v>
      </c>
      <c r="F505">
        <v>52</v>
      </c>
      <c r="G505">
        <v>52</v>
      </c>
      <c r="H505">
        <v>10</v>
      </c>
      <c r="I505">
        <v>34</v>
      </c>
      <c r="J505">
        <v>199</v>
      </c>
      <c r="K505">
        <v>83</v>
      </c>
      <c r="L505">
        <v>32</v>
      </c>
      <c r="M505">
        <v>56</v>
      </c>
      <c r="N505">
        <v>95</v>
      </c>
      <c r="O505">
        <v>3</v>
      </c>
      <c r="P505">
        <v>99</v>
      </c>
      <c r="Q505">
        <v>176</v>
      </c>
      <c r="R505">
        <v>503</v>
      </c>
      <c r="S505">
        <v>15</v>
      </c>
      <c r="T505">
        <v>503</v>
      </c>
      <c r="U505">
        <v>71</v>
      </c>
    </row>
    <row r="506" spans="1:21" x14ac:dyDescent="0.25">
      <c r="A506" t="s">
        <v>1437</v>
      </c>
      <c r="B506">
        <v>104</v>
      </c>
      <c r="C506">
        <v>9</v>
      </c>
      <c r="D506">
        <v>13</v>
      </c>
      <c r="E506">
        <v>155</v>
      </c>
      <c r="F506">
        <v>52</v>
      </c>
      <c r="G506">
        <v>52</v>
      </c>
      <c r="H506">
        <v>10</v>
      </c>
      <c r="I506">
        <v>34</v>
      </c>
      <c r="J506">
        <v>199</v>
      </c>
      <c r="K506">
        <v>83</v>
      </c>
      <c r="L506">
        <v>32</v>
      </c>
      <c r="M506">
        <v>56</v>
      </c>
      <c r="N506">
        <v>95</v>
      </c>
      <c r="O506">
        <v>3</v>
      </c>
      <c r="P506">
        <v>99</v>
      </c>
      <c r="Q506">
        <v>176</v>
      </c>
      <c r="R506">
        <v>504</v>
      </c>
      <c r="S506">
        <v>15</v>
      </c>
      <c r="T506">
        <v>504</v>
      </c>
      <c r="U506">
        <v>71</v>
      </c>
    </row>
    <row r="507" spans="1:21" x14ac:dyDescent="0.25">
      <c r="A507" t="s">
        <v>1438</v>
      </c>
      <c r="B507">
        <v>104</v>
      </c>
      <c r="C507">
        <v>9</v>
      </c>
      <c r="D507">
        <v>13</v>
      </c>
      <c r="E507">
        <v>155</v>
      </c>
      <c r="F507">
        <v>52</v>
      </c>
      <c r="G507">
        <v>52</v>
      </c>
      <c r="H507">
        <v>10</v>
      </c>
      <c r="I507">
        <v>34</v>
      </c>
      <c r="J507">
        <v>200</v>
      </c>
      <c r="K507">
        <v>83</v>
      </c>
      <c r="L507">
        <v>32</v>
      </c>
      <c r="M507">
        <v>56</v>
      </c>
      <c r="N507">
        <v>95</v>
      </c>
      <c r="O507">
        <v>3</v>
      </c>
      <c r="P507">
        <v>100</v>
      </c>
      <c r="Q507">
        <v>177</v>
      </c>
      <c r="R507">
        <v>505</v>
      </c>
      <c r="S507">
        <v>15</v>
      </c>
      <c r="T507">
        <v>505</v>
      </c>
      <c r="U507">
        <v>71</v>
      </c>
    </row>
    <row r="508" spans="1:21" x14ac:dyDescent="0.25">
      <c r="A508" t="s">
        <v>1439</v>
      </c>
      <c r="B508">
        <v>104</v>
      </c>
      <c r="C508">
        <v>9</v>
      </c>
      <c r="D508">
        <v>13</v>
      </c>
      <c r="E508">
        <v>155</v>
      </c>
      <c r="F508">
        <v>52</v>
      </c>
      <c r="G508">
        <v>52</v>
      </c>
      <c r="H508">
        <v>10</v>
      </c>
      <c r="I508">
        <v>34</v>
      </c>
      <c r="J508">
        <v>200</v>
      </c>
      <c r="K508">
        <v>83</v>
      </c>
      <c r="L508">
        <v>32</v>
      </c>
      <c r="M508">
        <v>56</v>
      </c>
      <c r="N508">
        <v>95</v>
      </c>
      <c r="O508">
        <v>3</v>
      </c>
      <c r="P508">
        <v>101</v>
      </c>
      <c r="Q508">
        <v>178</v>
      </c>
      <c r="R508">
        <v>506</v>
      </c>
      <c r="S508">
        <v>15</v>
      </c>
      <c r="T508">
        <v>506</v>
      </c>
      <c r="U508">
        <v>71</v>
      </c>
    </row>
    <row r="509" spans="1:21" x14ac:dyDescent="0.25">
      <c r="A509" t="s">
        <v>1440</v>
      </c>
      <c r="B509">
        <v>104</v>
      </c>
      <c r="C509">
        <v>9</v>
      </c>
      <c r="D509">
        <v>13</v>
      </c>
      <c r="E509">
        <v>155</v>
      </c>
      <c r="F509">
        <v>52</v>
      </c>
      <c r="G509">
        <v>52</v>
      </c>
      <c r="H509">
        <v>10</v>
      </c>
      <c r="I509">
        <v>34</v>
      </c>
      <c r="J509">
        <v>200</v>
      </c>
      <c r="K509">
        <v>83</v>
      </c>
      <c r="L509">
        <v>32</v>
      </c>
      <c r="M509">
        <v>56</v>
      </c>
      <c r="N509">
        <v>95</v>
      </c>
      <c r="O509">
        <v>3</v>
      </c>
      <c r="P509">
        <v>102</v>
      </c>
      <c r="Q509">
        <v>178</v>
      </c>
      <c r="R509">
        <v>507</v>
      </c>
      <c r="S509">
        <v>15</v>
      </c>
      <c r="T509">
        <v>507</v>
      </c>
      <c r="U509">
        <v>71</v>
      </c>
    </row>
    <row r="510" spans="1:21" x14ac:dyDescent="0.25">
      <c r="A510" t="s">
        <v>1441</v>
      </c>
      <c r="B510">
        <v>104</v>
      </c>
      <c r="C510">
        <v>9</v>
      </c>
      <c r="D510">
        <v>13</v>
      </c>
      <c r="E510">
        <v>155</v>
      </c>
      <c r="F510">
        <v>52</v>
      </c>
      <c r="G510">
        <v>52</v>
      </c>
      <c r="H510">
        <v>10</v>
      </c>
      <c r="I510">
        <v>34</v>
      </c>
      <c r="J510">
        <v>200</v>
      </c>
      <c r="K510">
        <v>83</v>
      </c>
      <c r="L510">
        <v>32</v>
      </c>
      <c r="M510">
        <v>57</v>
      </c>
      <c r="N510">
        <v>95</v>
      </c>
      <c r="O510">
        <v>3</v>
      </c>
      <c r="P510">
        <v>103</v>
      </c>
      <c r="Q510">
        <v>178</v>
      </c>
      <c r="R510">
        <v>508</v>
      </c>
      <c r="S510">
        <v>15</v>
      </c>
      <c r="T510">
        <v>508</v>
      </c>
      <c r="U510">
        <v>71</v>
      </c>
    </row>
    <row r="511" spans="1:21" x14ac:dyDescent="0.25">
      <c r="A511" t="s">
        <v>1442</v>
      </c>
      <c r="B511">
        <v>104</v>
      </c>
      <c r="C511">
        <v>9</v>
      </c>
      <c r="D511">
        <v>13</v>
      </c>
      <c r="E511">
        <v>155</v>
      </c>
      <c r="F511">
        <v>52</v>
      </c>
      <c r="G511">
        <v>52</v>
      </c>
      <c r="H511">
        <v>10</v>
      </c>
      <c r="I511">
        <v>34</v>
      </c>
      <c r="J511">
        <v>200</v>
      </c>
      <c r="K511">
        <v>83</v>
      </c>
      <c r="L511">
        <v>32</v>
      </c>
      <c r="M511">
        <v>57</v>
      </c>
      <c r="N511">
        <v>95</v>
      </c>
      <c r="O511">
        <v>3</v>
      </c>
      <c r="P511">
        <v>104</v>
      </c>
      <c r="Q511">
        <v>179</v>
      </c>
      <c r="R511">
        <v>509</v>
      </c>
      <c r="S511">
        <v>15</v>
      </c>
      <c r="T511">
        <v>509</v>
      </c>
      <c r="U511">
        <v>71</v>
      </c>
    </row>
    <row r="512" spans="1:21" x14ac:dyDescent="0.25">
      <c r="A512" t="s">
        <v>1443</v>
      </c>
      <c r="B512">
        <v>104</v>
      </c>
      <c r="C512">
        <v>9</v>
      </c>
      <c r="D512">
        <v>13</v>
      </c>
      <c r="E512">
        <v>156</v>
      </c>
      <c r="F512">
        <v>52</v>
      </c>
      <c r="G512">
        <v>52</v>
      </c>
      <c r="H512">
        <v>10</v>
      </c>
      <c r="I512">
        <v>34</v>
      </c>
      <c r="J512">
        <v>201</v>
      </c>
      <c r="K512">
        <v>83</v>
      </c>
      <c r="L512">
        <v>32</v>
      </c>
      <c r="M512">
        <v>57</v>
      </c>
      <c r="N512">
        <v>95</v>
      </c>
      <c r="O512">
        <v>3</v>
      </c>
      <c r="P512">
        <v>105</v>
      </c>
      <c r="Q512">
        <v>179</v>
      </c>
      <c r="R512">
        <v>510</v>
      </c>
      <c r="S512">
        <v>15</v>
      </c>
      <c r="T512">
        <v>510</v>
      </c>
      <c r="U512">
        <v>72</v>
      </c>
    </row>
    <row r="513" spans="1:21" x14ac:dyDescent="0.25">
      <c r="A513" t="s">
        <v>1444</v>
      </c>
      <c r="B513">
        <v>104</v>
      </c>
      <c r="C513">
        <v>9</v>
      </c>
      <c r="D513">
        <v>13</v>
      </c>
      <c r="E513">
        <v>156</v>
      </c>
      <c r="F513">
        <v>52</v>
      </c>
      <c r="G513">
        <v>52</v>
      </c>
      <c r="H513">
        <v>10</v>
      </c>
      <c r="I513">
        <v>34</v>
      </c>
      <c r="J513">
        <v>201</v>
      </c>
      <c r="K513">
        <v>83</v>
      </c>
      <c r="L513">
        <v>32</v>
      </c>
      <c r="M513">
        <v>57</v>
      </c>
      <c r="N513">
        <v>95</v>
      </c>
      <c r="O513">
        <v>3</v>
      </c>
      <c r="P513">
        <v>105</v>
      </c>
      <c r="Q513">
        <v>179</v>
      </c>
      <c r="R513">
        <v>511</v>
      </c>
      <c r="S513">
        <v>15</v>
      </c>
      <c r="T513">
        <v>511</v>
      </c>
      <c r="U513">
        <v>72</v>
      </c>
    </row>
    <row r="514" spans="1:21" x14ac:dyDescent="0.25">
      <c r="A514" t="s">
        <v>1445</v>
      </c>
      <c r="B514">
        <v>104</v>
      </c>
      <c r="C514">
        <v>9</v>
      </c>
      <c r="D514">
        <v>13</v>
      </c>
      <c r="E514">
        <v>156</v>
      </c>
      <c r="F514">
        <v>52</v>
      </c>
      <c r="G514">
        <v>52</v>
      </c>
      <c r="H514">
        <v>10</v>
      </c>
      <c r="I514">
        <v>34</v>
      </c>
      <c r="J514">
        <v>201</v>
      </c>
      <c r="K514">
        <v>83</v>
      </c>
      <c r="L514">
        <v>32</v>
      </c>
      <c r="M514">
        <v>57</v>
      </c>
      <c r="N514">
        <v>95</v>
      </c>
      <c r="O514">
        <v>3</v>
      </c>
      <c r="P514">
        <v>106</v>
      </c>
      <c r="Q514">
        <v>179</v>
      </c>
      <c r="R514">
        <v>512</v>
      </c>
      <c r="S514">
        <v>15</v>
      </c>
      <c r="T514">
        <v>512</v>
      </c>
      <c r="U514">
        <v>72</v>
      </c>
    </row>
    <row r="515" spans="1:21" x14ac:dyDescent="0.25">
      <c r="A515" t="s">
        <v>1446</v>
      </c>
      <c r="B515">
        <v>104</v>
      </c>
      <c r="C515">
        <v>9</v>
      </c>
      <c r="D515">
        <v>13</v>
      </c>
      <c r="E515">
        <v>156</v>
      </c>
      <c r="F515">
        <v>52</v>
      </c>
      <c r="G515">
        <v>52</v>
      </c>
      <c r="H515">
        <v>10</v>
      </c>
      <c r="I515">
        <v>34</v>
      </c>
      <c r="J515">
        <v>201</v>
      </c>
      <c r="K515">
        <v>83</v>
      </c>
      <c r="L515">
        <v>33</v>
      </c>
      <c r="M515">
        <v>57</v>
      </c>
      <c r="N515">
        <v>95</v>
      </c>
      <c r="O515">
        <v>3</v>
      </c>
      <c r="P515">
        <v>107</v>
      </c>
      <c r="Q515">
        <v>179</v>
      </c>
      <c r="R515">
        <v>513</v>
      </c>
      <c r="S515">
        <v>15</v>
      </c>
      <c r="T515">
        <v>513</v>
      </c>
      <c r="U515">
        <v>73</v>
      </c>
    </row>
    <row r="516" spans="1:21" x14ac:dyDescent="0.25">
      <c r="A516" t="s">
        <v>1447</v>
      </c>
      <c r="B516">
        <v>104</v>
      </c>
      <c r="C516">
        <v>10</v>
      </c>
      <c r="D516">
        <v>13</v>
      </c>
      <c r="E516">
        <v>156</v>
      </c>
      <c r="F516">
        <v>52</v>
      </c>
      <c r="G516">
        <v>52</v>
      </c>
      <c r="H516">
        <v>10</v>
      </c>
      <c r="I516">
        <v>34</v>
      </c>
      <c r="J516">
        <v>201</v>
      </c>
      <c r="K516">
        <v>84</v>
      </c>
      <c r="L516">
        <v>34</v>
      </c>
      <c r="M516">
        <v>57</v>
      </c>
      <c r="N516">
        <v>95</v>
      </c>
      <c r="O516">
        <v>3</v>
      </c>
      <c r="P516">
        <v>108</v>
      </c>
      <c r="Q516">
        <v>179</v>
      </c>
      <c r="R516">
        <v>514</v>
      </c>
      <c r="S516">
        <v>15</v>
      </c>
      <c r="T516">
        <v>514</v>
      </c>
      <c r="U516">
        <v>74</v>
      </c>
    </row>
    <row r="517" spans="1:21" x14ac:dyDescent="0.25">
      <c r="A517" t="s">
        <v>1448</v>
      </c>
      <c r="B517">
        <v>104</v>
      </c>
      <c r="C517">
        <v>10</v>
      </c>
      <c r="D517">
        <v>13</v>
      </c>
      <c r="E517">
        <v>156</v>
      </c>
      <c r="F517">
        <v>52</v>
      </c>
      <c r="G517">
        <v>52</v>
      </c>
      <c r="H517">
        <v>10</v>
      </c>
      <c r="I517">
        <v>34</v>
      </c>
      <c r="J517">
        <v>201</v>
      </c>
      <c r="K517">
        <v>85</v>
      </c>
      <c r="L517">
        <v>34</v>
      </c>
      <c r="M517">
        <v>58</v>
      </c>
      <c r="N517">
        <v>96</v>
      </c>
      <c r="O517">
        <v>3</v>
      </c>
      <c r="P517">
        <v>109</v>
      </c>
      <c r="Q517">
        <v>179</v>
      </c>
      <c r="R517">
        <v>515</v>
      </c>
      <c r="S517">
        <v>15</v>
      </c>
      <c r="T517">
        <v>515</v>
      </c>
      <c r="U517">
        <v>75</v>
      </c>
    </row>
    <row r="518" spans="1:21" x14ac:dyDescent="0.25">
      <c r="A518" t="s">
        <v>1449</v>
      </c>
      <c r="B518">
        <v>104</v>
      </c>
      <c r="C518">
        <v>10</v>
      </c>
      <c r="D518">
        <v>13</v>
      </c>
      <c r="E518">
        <v>157</v>
      </c>
      <c r="F518">
        <v>52</v>
      </c>
      <c r="G518">
        <v>52</v>
      </c>
      <c r="H518">
        <v>10</v>
      </c>
      <c r="I518">
        <v>34</v>
      </c>
      <c r="J518">
        <v>201</v>
      </c>
      <c r="K518">
        <v>85</v>
      </c>
      <c r="L518">
        <v>35</v>
      </c>
      <c r="M518">
        <v>58</v>
      </c>
      <c r="N518">
        <v>97</v>
      </c>
      <c r="O518">
        <v>3</v>
      </c>
      <c r="P518">
        <v>110</v>
      </c>
      <c r="Q518">
        <v>180</v>
      </c>
      <c r="R518">
        <v>516</v>
      </c>
      <c r="S518">
        <v>15</v>
      </c>
      <c r="T518">
        <v>516</v>
      </c>
      <c r="U518">
        <v>75</v>
      </c>
    </row>
    <row r="519" spans="1:21" x14ac:dyDescent="0.25">
      <c r="A519" t="s">
        <v>1450</v>
      </c>
      <c r="B519">
        <v>104</v>
      </c>
      <c r="C519">
        <v>10</v>
      </c>
      <c r="D519">
        <v>13</v>
      </c>
      <c r="E519">
        <v>158</v>
      </c>
      <c r="F519">
        <v>53</v>
      </c>
      <c r="G519">
        <v>52</v>
      </c>
      <c r="H519">
        <v>10</v>
      </c>
      <c r="I519">
        <v>34</v>
      </c>
      <c r="J519">
        <v>201</v>
      </c>
      <c r="K519">
        <v>85</v>
      </c>
      <c r="L519">
        <v>35</v>
      </c>
      <c r="M519">
        <v>59</v>
      </c>
      <c r="N519">
        <v>97</v>
      </c>
      <c r="O519">
        <v>3</v>
      </c>
      <c r="P519">
        <v>111</v>
      </c>
      <c r="Q519">
        <v>180</v>
      </c>
      <c r="R519">
        <v>517</v>
      </c>
      <c r="S519">
        <v>15</v>
      </c>
      <c r="T519">
        <v>517</v>
      </c>
      <c r="U519">
        <v>76</v>
      </c>
    </row>
    <row r="520" spans="1:21" x14ac:dyDescent="0.25">
      <c r="A520" t="s">
        <v>1451</v>
      </c>
      <c r="B520">
        <v>104</v>
      </c>
      <c r="C520">
        <v>10</v>
      </c>
      <c r="D520">
        <v>13</v>
      </c>
      <c r="E520">
        <v>158</v>
      </c>
      <c r="F520">
        <v>53</v>
      </c>
      <c r="G520">
        <v>52</v>
      </c>
      <c r="H520">
        <v>10</v>
      </c>
      <c r="I520">
        <v>34</v>
      </c>
      <c r="J520">
        <v>201</v>
      </c>
      <c r="K520">
        <v>85</v>
      </c>
      <c r="L520">
        <v>35</v>
      </c>
      <c r="M520">
        <v>59</v>
      </c>
      <c r="N520">
        <v>98</v>
      </c>
      <c r="O520">
        <v>3</v>
      </c>
      <c r="P520">
        <v>111</v>
      </c>
      <c r="Q520">
        <v>180</v>
      </c>
      <c r="R520">
        <v>518</v>
      </c>
      <c r="S520">
        <v>15</v>
      </c>
      <c r="T520">
        <v>518</v>
      </c>
      <c r="U520">
        <v>76</v>
      </c>
    </row>
    <row r="521" spans="1:21" x14ac:dyDescent="0.25">
      <c r="A521" t="s">
        <v>1452</v>
      </c>
      <c r="B521">
        <v>104</v>
      </c>
      <c r="C521">
        <v>10</v>
      </c>
      <c r="D521">
        <v>13</v>
      </c>
      <c r="E521">
        <v>158</v>
      </c>
      <c r="F521">
        <v>53</v>
      </c>
      <c r="G521">
        <v>52</v>
      </c>
      <c r="H521">
        <v>10</v>
      </c>
      <c r="I521">
        <v>34</v>
      </c>
      <c r="J521">
        <v>201</v>
      </c>
      <c r="K521">
        <v>85</v>
      </c>
      <c r="L521">
        <v>35</v>
      </c>
      <c r="M521">
        <v>59</v>
      </c>
      <c r="N521">
        <v>98</v>
      </c>
      <c r="O521">
        <v>3</v>
      </c>
      <c r="P521">
        <v>112</v>
      </c>
      <c r="Q521">
        <v>180</v>
      </c>
      <c r="R521">
        <v>519</v>
      </c>
      <c r="S521">
        <v>15</v>
      </c>
      <c r="T521">
        <v>519</v>
      </c>
      <c r="U521">
        <v>76</v>
      </c>
    </row>
    <row r="522" spans="1:21" x14ac:dyDescent="0.25">
      <c r="A522" t="s">
        <v>1453</v>
      </c>
      <c r="B522">
        <v>104</v>
      </c>
      <c r="C522">
        <v>10</v>
      </c>
      <c r="D522">
        <v>13</v>
      </c>
      <c r="E522">
        <v>158</v>
      </c>
      <c r="F522">
        <v>53</v>
      </c>
      <c r="G522">
        <v>52</v>
      </c>
      <c r="H522">
        <v>10</v>
      </c>
      <c r="I522">
        <v>34</v>
      </c>
      <c r="J522">
        <v>201</v>
      </c>
      <c r="K522">
        <v>85</v>
      </c>
      <c r="L522">
        <v>35</v>
      </c>
      <c r="M522">
        <v>59</v>
      </c>
      <c r="N522">
        <v>98</v>
      </c>
      <c r="O522">
        <v>3</v>
      </c>
      <c r="P522">
        <v>113</v>
      </c>
      <c r="Q522">
        <v>180</v>
      </c>
      <c r="R522">
        <v>520</v>
      </c>
      <c r="S522">
        <v>15</v>
      </c>
      <c r="T522">
        <v>520</v>
      </c>
      <c r="U522">
        <v>76</v>
      </c>
    </row>
    <row r="523" spans="1:21" x14ac:dyDescent="0.25">
      <c r="A523" t="s">
        <v>1454</v>
      </c>
      <c r="B523">
        <v>104</v>
      </c>
      <c r="C523">
        <v>10</v>
      </c>
      <c r="D523">
        <v>13</v>
      </c>
      <c r="E523">
        <v>159</v>
      </c>
      <c r="F523">
        <v>53</v>
      </c>
      <c r="G523">
        <v>52</v>
      </c>
      <c r="H523">
        <v>10</v>
      </c>
      <c r="I523">
        <v>34</v>
      </c>
      <c r="J523">
        <v>201</v>
      </c>
      <c r="K523">
        <v>85</v>
      </c>
      <c r="L523">
        <v>35</v>
      </c>
      <c r="M523">
        <v>59</v>
      </c>
      <c r="N523">
        <v>98</v>
      </c>
      <c r="O523">
        <v>3</v>
      </c>
      <c r="P523">
        <v>114</v>
      </c>
      <c r="Q523">
        <v>180</v>
      </c>
      <c r="R523">
        <v>521</v>
      </c>
      <c r="S523">
        <v>15</v>
      </c>
      <c r="T523">
        <v>521</v>
      </c>
      <c r="U523">
        <v>76</v>
      </c>
    </row>
    <row r="524" spans="1:21" x14ac:dyDescent="0.25">
      <c r="A524" t="s">
        <v>1455</v>
      </c>
      <c r="B524">
        <v>104</v>
      </c>
      <c r="C524">
        <v>10</v>
      </c>
      <c r="D524">
        <v>13</v>
      </c>
      <c r="E524">
        <v>160</v>
      </c>
      <c r="F524">
        <v>54</v>
      </c>
      <c r="G524">
        <v>52</v>
      </c>
      <c r="H524">
        <v>10</v>
      </c>
      <c r="I524">
        <v>34</v>
      </c>
      <c r="J524">
        <v>202</v>
      </c>
      <c r="K524">
        <v>86</v>
      </c>
      <c r="L524">
        <v>35</v>
      </c>
      <c r="M524">
        <v>59</v>
      </c>
      <c r="N524">
        <v>98</v>
      </c>
      <c r="O524">
        <v>3</v>
      </c>
      <c r="P524">
        <v>115</v>
      </c>
      <c r="Q524">
        <v>181</v>
      </c>
      <c r="R524">
        <v>522</v>
      </c>
      <c r="S524">
        <v>15</v>
      </c>
      <c r="T524">
        <v>522</v>
      </c>
      <c r="U524">
        <v>76</v>
      </c>
    </row>
    <row r="525" spans="1:21" x14ac:dyDescent="0.25">
      <c r="A525" t="s">
        <v>1456</v>
      </c>
      <c r="B525">
        <v>105</v>
      </c>
      <c r="C525">
        <v>10</v>
      </c>
      <c r="D525">
        <v>14</v>
      </c>
      <c r="E525">
        <v>160</v>
      </c>
      <c r="F525">
        <v>54</v>
      </c>
      <c r="G525">
        <v>52</v>
      </c>
      <c r="H525">
        <v>10</v>
      </c>
      <c r="I525">
        <v>34</v>
      </c>
      <c r="J525">
        <v>202</v>
      </c>
      <c r="K525">
        <v>86</v>
      </c>
      <c r="L525">
        <v>35</v>
      </c>
      <c r="M525">
        <v>59</v>
      </c>
      <c r="N525">
        <v>98</v>
      </c>
      <c r="O525">
        <v>3</v>
      </c>
      <c r="P525">
        <v>116</v>
      </c>
      <c r="Q525">
        <v>181</v>
      </c>
      <c r="R525">
        <v>523</v>
      </c>
      <c r="S525">
        <v>15</v>
      </c>
      <c r="T525">
        <v>523</v>
      </c>
      <c r="U525">
        <v>76</v>
      </c>
    </row>
    <row r="526" spans="1:21" x14ac:dyDescent="0.25">
      <c r="A526" t="s">
        <v>1457</v>
      </c>
      <c r="B526">
        <v>105</v>
      </c>
      <c r="C526">
        <v>10</v>
      </c>
      <c r="D526">
        <v>14</v>
      </c>
      <c r="E526">
        <v>160</v>
      </c>
      <c r="F526">
        <v>54</v>
      </c>
      <c r="G526">
        <v>52</v>
      </c>
      <c r="H526">
        <v>10</v>
      </c>
      <c r="I526">
        <v>34</v>
      </c>
      <c r="J526">
        <v>202</v>
      </c>
      <c r="K526">
        <v>86</v>
      </c>
      <c r="L526">
        <v>35</v>
      </c>
      <c r="M526">
        <v>59</v>
      </c>
      <c r="N526">
        <v>98</v>
      </c>
      <c r="O526">
        <v>3</v>
      </c>
      <c r="P526">
        <v>117</v>
      </c>
      <c r="Q526">
        <v>181</v>
      </c>
      <c r="R526">
        <v>524</v>
      </c>
      <c r="S526">
        <v>15</v>
      </c>
      <c r="T526">
        <v>524</v>
      </c>
      <c r="U526">
        <v>76</v>
      </c>
    </row>
    <row r="527" spans="1:21" x14ac:dyDescent="0.25">
      <c r="A527" t="s">
        <v>1458</v>
      </c>
      <c r="B527">
        <v>105</v>
      </c>
      <c r="C527">
        <v>10</v>
      </c>
      <c r="D527">
        <v>14</v>
      </c>
      <c r="E527">
        <v>160</v>
      </c>
      <c r="F527">
        <v>54</v>
      </c>
      <c r="G527">
        <v>52</v>
      </c>
      <c r="H527">
        <v>10</v>
      </c>
      <c r="I527">
        <v>34</v>
      </c>
      <c r="J527">
        <v>202</v>
      </c>
      <c r="K527">
        <v>86</v>
      </c>
      <c r="L527">
        <v>35</v>
      </c>
      <c r="M527">
        <v>59</v>
      </c>
      <c r="N527">
        <v>99</v>
      </c>
      <c r="O527">
        <v>3</v>
      </c>
      <c r="P527">
        <v>117</v>
      </c>
      <c r="Q527">
        <v>181</v>
      </c>
      <c r="R527">
        <v>525</v>
      </c>
      <c r="S527">
        <v>15</v>
      </c>
      <c r="T527">
        <v>525</v>
      </c>
      <c r="U527">
        <v>76</v>
      </c>
    </row>
    <row r="528" spans="1:21" x14ac:dyDescent="0.25">
      <c r="A528" t="s">
        <v>1459</v>
      </c>
      <c r="B528">
        <v>105</v>
      </c>
      <c r="C528">
        <v>10</v>
      </c>
      <c r="D528">
        <v>14</v>
      </c>
      <c r="E528">
        <v>160</v>
      </c>
      <c r="F528">
        <v>54</v>
      </c>
      <c r="G528">
        <v>52</v>
      </c>
      <c r="H528">
        <v>10</v>
      </c>
      <c r="I528">
        <v>34</v>
      </c>
      <c r="J528">
        <v>202</v>
      </c>
      <c r="K528">
        <v>86</v>
      </c>
      <c r="L528">
        <v>35</v>
      </c>
      <c r="M528">
        <v>59</v>
      </c>
      <c r="N528">
        <v>100</v>
      </c>
      <c r="O528">
        <v>3</v>
      </c>
      <c r="P528">
        <v>118</v>
      </c>
      <c r="Q528">
        <v>181</v>
      </c>
      <c r="R528">
        <v>526</v>
      </c>
      <c r="S528">
        <v>15</v>
      </c>
      <c r="T528">
        <v>526</v>
      </c>
      <c r="U528">
        <v>76</v>
      </c>
    </row>
    <row r="529" spans="1:21" x14ac:dyDescent="0.25">
      <c r="A529" t="s">
        <v>1460</v>
      </c>
      <c r="B529">
        <v>105</v>
      </c>
      <c r="C529">
        <v>10</v>
      </c>
      <c r="D529">
        <v>14</v>
      </c>
      <c r="E529">
        <v>160</v>
      </c>
      <c r="F529">
        <v>54</v>
      </c>
      <c r="G529">
        <v>52</v>
      </c>
      <c r="H529">
        <v>10</v>
      </c>
      <c r="I529">
        <v>34</v>
      </c>
      <c r="J529">
        <v>203</v>
      </c>
      <c r="K529">
        <v>86</v>
      </c>
      <c r="L529">
        <v>35</v>
      </c>
      <c r="M529">
        <v>59</v>
      </c>
      <c r="N529">
        <v>100</v>
      </c>
      <c r="O529">
        <v>3</v>
      </c>
      <c r="P529">
        <v>119</v>
      </c>
      <c r="Q529">
        <v>182</v>
      </c>
      <c r="R529">
        <v>527</v>
      </c>
      <c r="S529">
        <v>15</v>
      </c>
      <c r="T529">
        <v>527</v>
      </c>
      <c r="U529">
        <v>76</v>
      </c>
    </row>
    <row r="530" spans="1:21" x14ac:dyDescent="0.25">
      <c r="A530" t="s">
        <v>1461</v>
      </c>
      <c r="B530">
        <v>105</v>
      </c>
      <c r="C530">
        <v>10</v>
      </c>
      <c r="D530">
        <v>14</v>
      </c>
      <c r="E530">
        <v>161</v>
      </c>
      <c r="F530">
        <v>54</v>
      </c>
      <c r="G530">
        <v>52</v>
      </c>
      <c r="H530">
        <v>10</v>
      </c>
      <c r="I530">
        <v>35</v>
      </c>
      <c r="J530">
        <v>203</v>
      </c>
      <c r="K530">
        <v>86</v>
      </c>
      <c r="L530">
        <v>35</v>
      </c>
      <c r="M530">
        <v>59</v>
      </c>
      <c r="N530">
        <v>100</v>
      </c>
      <c r="O530">
        <v>3</v>
      </c>
      <c r="P530">
        <v>120</v>
      </c>
      <c r="Q530">
        <v>182</v>
      </c>
      <c r="R530">
        <v>528</v>
      </c>
      <c r="S530">
        <v>15</v>
      </c>
      <c r="T530">
        <v>528</v>
      </c>
      <c r="U530">
        <v>77</v>
      </c>
    </row>
    <row r="531" spans="1:21" x14ac:dyDescent="0.25">
      <c r="A531" t="s">
        <v>1462</v>
      </c>
      <c r="B531">
        <v>105</v>
      </c>
      <c r="C531">
        <v>10</v>
      </c>
      <c r="D531">
        <v>14</v>
      </c>
      <c r="E531">
        <v>161</v>
      </c>
      <c r="F531">
        <v>55</v>
      </c>
      <c r="G531">
        <v>52</v>
      </c>
      <c r="H531">
        <v>10</v>
      </c>
      <c r="I531">
        <v>35</v>
      </c>
      <c r="J531">
        <v>203</v>
      </c>
      <c r="K531">
        <v>86</v>
      </c>
      <c r="L531">
        <v>35</v>
      </c>
      <c r="M531">
        <v>59</v>
      </c>
      <c r="N531">
        <v>100</v>
      </c>
      <c r="O531">
        <v>3</v>
      </c>
      <c r="P531">
        <v>121</v>
      </c>
      <c r="Q531">
        <v>182</v>
      </c>
      <c r="R531">
        <v>529</v>
      </c>
      <c r="S531">
        <v>15</v>
      </c>
      <c r="T531">
        <v>529</v>
      </c>
      <c r="U531">
        <v>77</v>
      </c>
    </row>
    <row r="532" spans="1:21" x14ac:dyDescent="0.25">
      <c r="A532" t="s">
        <v>1463</v>
      </c>
      <c r="B532">
        <v>105</v>
      </c>
      <c r="C532">
        <v>10</v>
      </c>
      <c r="D532">
        <v>14</v>
      </c>
      <c r="E532">
        <v>162</v>
      </c>
      <c r="F532">
        <v>55</v>
      </c>
      <c r="G532">
        <v>52</v>
      </c>
      <c r="H532">
        <v>10</v>
      </c>
      <c r="I532">
        <v>35</v>
      </c>
      <c r="J532">
        <v>203</v>
      </c>
      <c r="K532">
        <v>86</v>
      </c>
      <c r="L532">
        <v>35</v>
      </c>
      <c r="M532">
        <v>60</v>
      </c>
      <c r="N532">
        <v>100</v>
      </c>
      <c r="O532">
        <v>3</v>
      </c>
      <c r="P532">
        <v>122</v>
      </c>
      <c r="Q532">
        <v>183</v>
      </c>
      <c r="R532">
        <v>530</v>
      </c>
      <c r="S532">
        <v>16</v>
      </c>
      <c r="T532">
        <v>530</v>
      </c>
      <c r="U532">
        <v>77</v>
      </c>
    </row>
    <row r="533" spans="1:21" x14ac:dyDescent="0.25">
      <c r="A533" t="s">
        <v>1464</v>
      </c>
      <c r="B533">
        <v>105</v>
      </c>
      <c r="C533">
        <v>10</v>
      </c>
      <c r="D533">
        <v>14</v>
      </c>
      <c r="E533">
        <v>162</v>
      </c>
      <c r="F533">
        <v>55</v>
      </c>
      <c r="G533">
        <v>53</v>
      </c>
      <c r="H533">
        <v>10</v>
      </c>
      <c r="I533">
        <v>35</v>
      </c>
      <c r="J533">
        <v>203</v>
      </c>
      <c r="K533">
        <v>87</v>
      </c>
      <c r="L533">
        <v>35</v>
      </c>
      <c r="M533">
        <v>60</v>
      </c>
      <c r="N533">
        <v>100</v>
      </c>
      <c r="O533">
        <v>3</v>
      </c>
      <c r="P533">
        <v>123</v>
      </c>
      <c r="Q533">
        <v>184</v>
      </c>
      <c r="R533">
        <v>531</v>
      </c>
      <c r="S533">
        <v>16</v>
      </c>
      <c r="T533">
        <v>531</v>
      </c>
      <c r="U533">
        <v>78</v>
      </c>
    </row>
    <row r="534" spans="1:21" x14ac:dyDescent="0.25">
      <c r="A534" t="s">
        <v>1465</v>
      </c>
      <c r="B534">
        <v>105</v>
      </c>
      <c r="C534">
        <v>10</v>
      </c>
      <c r="D534">
        <v>14</v>
      </c>
      <c r="E534">
        <v>162</v>
      </c>
      <c r="F534">
        <v>55</v>
      </c>
      <c r="G534">
        <v>53</v>
      </c>
      <c r="H534">
        <v>10</v>
      </c>
      <c r="I534">
        <v>35</v>
      </c>
      <c r="J534">
        <v>203</v>
      </c>
      <c r="K534">
        <v>87</v>
      </c>
      <c r="L534">
        <v>35</v>
      </c>
      <c r="M534">
        <v>60</v>
      </c>
      <c r="N534">
        <v>100</v>
      </c>
      <c r="O534">
        <v>3</v>
      </c>
      <c r="P534">
        <v>123</v>
      </c>
      <c r="Q534">
        <v>184</v>
      </c>
      <c r="R534">
        <v>532</v>
      </c>
      <c r="S534">
        <v>16</v>
      </c>
      <c r="T534">
        <v>532</v>
      </c>
      <c r="U534">
        <v>78</v>
      </c>
    </row>
    <row r="535" spans="1:21" x14ac:dyDescent="0.25">
      <c r="A535" t="s">
        <v>1466</v>
      </c>
      <c r="B535">
        <v>105</v>
      </c>
      <c r="C535">
        <v>11</v>
      </c>
      <c r="D535">
        <v>14</v>
      </c>
      <c r="E535">
        <v>163</v>
      </c>
      <c r="F535">
        <v>55</v>
      </c>
      <c r="G535">
        <v>53</v>
      </c>
      <c r="H535">
        <v>10</v>
      </c>
      <c r="I535">
        <v>35</v>
      </c>
      <c r="J535">
        <v>203</v>
      </c>
      <c r="K535">
        <v>88</v>
      </c>
      <c r="L535">
        <v>36</v>
      </c>
      <c r="M535">
        <v>60</v>
      </c>
      <c r="N535">
        <v>100</v>
      </c>
      <c r="O535">
        <v>3</v>
      </c>
      <c r="P535">
        <v>124</v>
      </c>
      <c r="Q535">
        <v>184</v>
      </c>
      <c r="R535">
        <v>533</v>
      </c>
      <c r="S535">
        <v>16</v>
      </c>
      <c r="T535">
        <v>533</v>
      </c>
      <c r="U535">
        <v>78</v>
      </c>
    </row>
    <row r="536" spans="1:21" x14ac:dyDescent="0.25">
      <c r="A536" t="s">
        <v>1467</v>
      </c>
      <c r="B536">
        <v>105</v>
      </c>
      <c r="C536">
        <v>11</v>
      </c>
      <c r="D536">
        <v>14</v>
      </c>
      <c r="E536">
        <v>163</v>
      </c>
      <c r="F536">
        <v>55</v>
      </c>
      <c r="G536">
        <v>53</v>
      </c>
      <c r="H536">
        <v>10</v>
      </c>
      <c r="I536">
        <v>35</v>
      </c>
      <c r="J536">
        <v>203</v>
      </c>
      <c r="K536">
        <v>88</v>
      </c>
      <c r="L536">
        <v>37</v>
      </c>
      <c r="M536">
        <v>60</v>
      </c>
      <c r="N536">
        <v>100</v>
      </c>
      <c r="O536">
        <v>3</v>
      </c>
      <c r="P536">
        <v>125</v>
      </c>
      <c r="Q536">
        <v>184</v>
      </c>
      <c r="R536">
        <v>534</v>
      </c>
      <c r="S536">
        <v>16</v>
      </c>
      <c r="T536">
        <v>534</v>
      </c>
      <c r="U536">
        <v>78</v>
      </c>
    </row>
    <row r="537" spans="1:21" x14ac:dyDescent="0.25">
      <c r="A537" t="s">
        <v>1468</v>
      </c>
      <c r="B537">
        <v>105</v>
      </c>
      <c r="C537">
        <v>11</v>
      </c>
      <c r="D537">
        <v>14</v>
      </c>
      <c r="E537">
        <v>164</v>
      </c>
      <c r="F537">
        <v>55</v>
      </c>
      <c r="G537">
        <v>53</v>
      </c>
      <c r="H537">
        <v>10</v>
      </c>
      <c r="I537">
        <v>36</v>
      </c>
      <c r="J537">
        <v>203</v>
      </c>
      <c r="K537">
        <v>88</v>
      </c>
      <c r="L537">
        <v>38</v>
      </c>
      <c r="M537">
        <v>60</v>
      </c>
      <c r="N537">
        <v>100</v>
      </c>
      <c r="O537">
        <v>3</v>
      </c>
      <c r="P537">
        <v>126</v>
      </c>
      <c r="Q537">
        <v>185</v>
      </c>
      <c r="R537">
        <v>535</v>
      </c>
      <c r="S537">
        <v>17</v>
      </c>
      <c r="T537">
        <v>535</v>
      </c>
      <c r="U537">
        <v>78</v>
      </c>
    </row>
    <row r="538" spans="1:21" x14ac:dyDescent="0.25">
      <c r="A538" t="s">
        <v>1469</v>
      </c>
      <c r="B538">
        <v>105</v>
      </c>
      <c r="C538">
        <v>11</v>
      </c>
      <c r="D538">
        <v>14</v>
      </c>
      <c r="E538">
        <v>165</v>
      </c>
      <c r="F538">
        <v>55</v>
      </c>
      <c r="G538">
        <v>53</v>
      </c>
      <c r="H538">
        <v>10</v>
      </c>
      <c r="I538">
        <v>36</v>
      </c>
      <c r="J538">
        <v>203</v>
      </c>
      <c r="K538">
        <v>88</v>
      </c>
      <c r="L538">
        <v>38</v>
      </c>
      <c r="M538">
        <v>60</v>
      </c>
      <c r="N538">
        <v>100</v>
      </c>
      <c r="O538">
        <v>3</v>
      </c>
      <c r="P538">
        <v>127</v>
      </c>
      <c r="Q538">
        <v>185</v>
      </c>
      <c r="R538">
        <v>536</v>
      </c>
      <c r="S538">
        <v>17</v>
      </c>
      <c r="T538">
        <v>536</v>
      </c>
      <c r="U538">
        <v>78</v>
      </c>
    </row>
    <row r="539" spans="1:21" x14ac:dyDescent="0.25">
      <c r="A539" t="s">
        <v>1470</v>
      </c>
      <c r="B539">
        <v>105</v>
      </c>
      <c r="C539">
        <v>11</v>
      </c>
      <c r="D539">
        <v>14</v>
      </c>
      <c r="E539">
        <v>165</v>
      </c>
      <c r="F539">
        <v>55</v>
      </c>
      <c r="G539">
        <v>53</v>
      </c>
      <c r="H539">
        <v>10</v>
      </c>
      <c r="I539">
        <v>36</v>
      </c>
      <c r="J539">
        <v>203</v>
      </c>
      <c r="K539">
        <v>89</v>
      </c>
      <c r="L539">
        <v>38</v>
      </c>
      <c r="M539">
        <v>60</v>
      </c>
      <c r="N539">
        <v>100</v>
      </c>
      <c r="O539">
        <v>3</v>
      </c>
      <c r="P539">
        <v>128</v>
      </c>
      <c r="Q539">
        <v>186</v>
      </c>
      <c r="R539">
        <v>537</v>
      </c>
      <c r="S539">
        <v>17</v>
      </c>
      <c r="T539">
        <v>537</v>
      </c>
      <c r="U539">
        <v>78</v>
      </c>
    </row>
    <row r="540" spans="1:21" x14ac:dyDescent="0.25">
      <c r="A540" t="s">
        <v>1471</v>
      </c>
      <c r="B540">
        <v>105</v>
      </c>
      <c r="C540">
        <v>11</v>
      </c>
      <c r="D540">
        <v>14</v>
      </c>
      <c r="E540">
        <v>165</v>
      </c>
      <c r="F540">
        <v>55</v>
      </c>
      <c r="G540">
        <v>53</v>
      </c>
      <c r="H540">
        <v>10</v>
      </c>
      <c r="I540">
        <v>36</v>
      </c>
      <c r="J540">
        <v>203</v>
      </c>
      <c r="K540">
        <v>89</v>
      </c>
      <c r="L540">
        <v>38</v>
      </c>
      <c r="M540">
        <v>60</v>
      </c>
      <c r="N540">
        <v>100</v>
      </c>
      <c r="O540">
        <v>3</v>
      </c>
      <c r="P540">
        <v>129</v>
      </c>
      <c r="Q540">
        <v>187</v>
      </c>
      <c r="R540">
        <v>538</v>
      </c>
      <c r="S540">
        <v>17</v>
      </c>
      <c r="T540">
        <v>538</v>
      </c>
      <c r="U540">
        <v>79</v>
      </c>
    </row>
    <row r="541" spans="1:21" x14ac:dyDescent="0.25">
      <c r="A541" t="s">
        <v>1472</v>
      </c>
      <c r="B541">
        <v>105</v>
      </c>
      <c r="C541">
        <v>11</v>
      </c>
      <c r="D541">
        <v>14</v>
      </c>
      <c r="E541">
        <v>165</v>
      </c>
      <c r="F541">
        <v>55</v>
      </c>
      <c r="G541">
        <v>53</v>
      </c>
      <c r="H541">
        <v>10</v>
      </c>
      <c r="I541">
        <v>36</v>
      </c>
      <c r="J541">
        <v>203</v>
      </c>
      <c r="K541">
        <v>89</v>
      </c>
      <c r="L541">
        <v>38</v>
      </c>
      <c r="M541">
        <v>60</v>
      </c>
      <c r="N541">
        <v>100</v>
      </c>
      <c r="O541">
        <v>3</v>
      </c>
      <c r="P541">
        <v>129</v>
      </c>
      <c r="Q541">
        <v>187</v>
      </c>
      <c r="R541">
        <v>539</v>
      </c>
      <c r="S541">
        <v>17</v>
      </c>
      <c r="T541">
        <v>539</v>
      </c>
      <c r="U541">
        <v>79</v>
      </c>
    </row>
    <row r="542" spans="1:21" x14ac:dyDescent="0.25">
      <c r="A542" t="s">
        <v>1473</v>
      </c>
      <c r="B542">
        <v>105</v>
      </c>
      <c r="C542">
        <v>11</v>
      </c>
      <c r="D542">
        <v>14</v>
      </c>
      <c r="E542">
        <v>165</v>
      </c>
      <c r="F542">
        <v>55</v>
      </c>
      <c r="G542">
        <v>53</v>
      </c>
      <c r="H542">
        <v>10</v>
      </c>
      <c r="I542">
        <v>36</v>
      </c>
      <c r="J542">
        <v>203</v>
      </c>
      <c r="K542">
        <v>89</v>
      </c>
      <c r="L542">
        <v>38</v>
      </c>
      <c r="M542">
        <v>60</v>
      </c>
      <c r="N542">
        <v>100</v>
      </c>
      <c r="O542">
        <v>3</v>
      </c>
      <c r="P542">
        <v>130</v>
      </c>
      <c r="Q542">
        <v>188</v>
      </c>
      <c r="R542">
        <v>540</v>
      </c>
      <c r="S542">
        <v>17</v>
      </c>
      <c r="T542">
        <v>540</v>
      </c>
      <c r="U542">
        <v>79</v>
      </c>
    </row>
    <row r="543" spans="1:21" x14ac:dyDescent="0.25">
      <c r="A543" t="s">
        <v>1474</v>
      </c>
      <c r="B543">
        <v>105</v>
      </c>
      <c r="C543">
        <v>11</v>
      </c>
      <c r="D543">
        <v>14</v>
      </c>
      <c r="E543">
        <v>166</v>
      </c>
      <c r="F543">
        <v>56</v>
      </c>
      <c r="G543">
        <v>53</v>
      </c>
      <c r="H543">
        <v>10</v>
      </c>
      <c r="I543">
        <v>36</v>
      </c>
      <c r="J543">
        <v>203</v>
      </c>
      <c r="K543">
        <v>89</v>
      </c>
      <c r="L543">
        <v>39</v>
      </c>
      <c r="M543">
        <v>60</v>
      </c>
      <c r="N543">
        <v>100</v>
      </c>
      <c r="O543">
        <v>3</v>
      </c>
      <c r="P543">
        <v>131</v>
      </c>
      <c r="Q543">
        <v>189</v>
      </c>
      <c r="R543">
        <v>541</v>
      </c>
      <c r="S543">
        <v>17</v>
      </c>
      <c r="T543">
        <v>541</v>
      </c>
      <c r="U543">
        <v>79</v>
      </c>
    </row>
    <row r="544" spans="1:21" x14ac:dyDescent="0.25">
      <c r="A544" t="s">
        <v>1475</v>
      </c>
      <c r="B544">
        <v>105</v>
      </c>
      <c r="C544">
        <v>11</v>
      </c>
      <c r="D544">
        <v>14</v>
      </c>
      <c r="E544">
        <v>166</v>
      </c>
      <c r="F544">
        <v>57</v>
      </c>
      <c r="G544">
        <v>53</v>
      </c>
      <c r="H544">
        <v>10</v>
      </c>
      <c r="I544">
        <v>36</v>
      </c>
      <c r="J544">
        <v>203</v>
      </c>
      <c r="K544">
        <v>90</v>
      </c>
      <c r="L544">
        <v>39</v>
      </c>
      <c r="M544">
        <v>60</v>
      </c>
      <c r="N544">
        <v>100</v>
      </c>
      <c r="O544">
        <v>3</v>
      </c>
      <c r="P544">
        <v>132</v>
      </c>
      <c r="Q544">
        <v>189</v>
      </c>
      <c r="R544">
        <v>542</v>
      </c>
      <c r="S544">
        <v>17</v>
      </c>
      <c r="T544">
        <v>542</v>
      </c>
      <c r="U544">
        <v>79</v>
      </c>
    </row>
    <row r="545" spans="1:21" x14ac:dyDescent="0.25">
      <c r="A545" t="s">
        <v>1476</v>
      </c>
      <c r="B545">
        <v>105</v>
      </c>
      <c r="C545">
        <v>11</v>
      </c>
      <c r="D545">
        <v>14</v>
      </c>
      <c r="E545">
        <v>167</v>
      </c>
      <c r="F545">
        <v>57</v>
      </c>
      <c r="G545">
        <v>53</v>
      </c>
      <c r="H545">
        <v>10</v>
      </c>
      <c r="I545">
        <v>36</v>
      </c>
      <c r="J545">
        <v>203</v>
      </c>
      <c r="K545">
        <v>90</v>
      </c>
      <c r="L545">
        <v>39</v>
      </c>
      <c r="M545">
        <v>60</v>
      </c>
      <c r="N545">
        <v>100</v>
      </c>
      <c r="O545">
        <v>3</v>
      </c>
      <c r="P545">
        <v>133</v>
      </c>
      <c r="Q545">
        <v>190</v>
      </c>
      <c r="R545">
        <v>543</v>
      </c>
      <c r="S545">
        <v>17</v>
      </c>
      <c r="T545">
        <v>543</v>
      </c>
      <c r="U545">
        <v>79</v>
      </c>
    </row>
    <row r="546" spans="1:21" x14ac:dyDescent="0.25">
      <c r="A546" t="s">
        <v>1477</v>
      </c>
      <c r="B546">
        <v>105</v>
      </c>
      <c r="C546">
        <v>11</v>
      </c>
      <c r="D546">
        <v>14</v>
      </c>
      <c r="E546">
        <v>167</v>
      </c>
      <c r="F546">
        <v>57</v>
      </c>
      <c r="G546">
        <v>53</v>
      </c>
      <c r="H546">
        <v>10</v>
      </c>
      <c r="I546">
        <v>36</v>
      </c>
      <c r="J546">
        <v>203</v>
      </c>
      <c r="K546">
        <v>90</v>
      </c>
      <c r="L546">
        <v>39</v>
      </c>
      <c r="M546">
        <v>60</v>
      </c>
      <c r="N546">
        <v>100</v>
      </c>
      <c r="O546">
        <v>3</v>
      </c>
      <c r="P546">
        <v>134</v>
      </c>
      <c r="Q546">
        <v>190</v>
      </c>
      <c r="R546">
        <v>544</v>
      </c>
      <c r="S546">
        <v>17</v>
      </c>
      <c r="T546">
        <v>544</v>
      </c>
      <c r="U546">
        <v>79</v>
      </c>
    </row>
    <row r="547" spans="1:21" x14ac:dyDescent="0.25">
      <c r="A547" t="s">
        <v>1478</v>
      </c>
      <c r="B547">
        <v>105</v>
      </c>
      <c r="C547">
        <v>11</v>
      </c>
      <c r="D547">
        <v>14</v>
      </c>
      <c r="E547">
        <v>168</v>
      </c>
      <c r="F547">
        <v>58</v>
      </c>
      <c r="G547">
        <v>53</v>
      </c>
      <c r="H547">
        <v>10</v>
      </c>
      <c r="I547">
        <v>36</v>
      </c>
      <c r="J547">
        <v>203</v>
      </c>
      <c r="K547">
        <v>90</v>
      </c>
      <c r="L547">
        <v>39</v>
      </c>
      <c r="M547">
        <v>60</v>
      </c>
      <c r="N547">
        <v>100</v>
      </c>
      <c r="O547">
        <v>3</v>
      </c>
      <c r="P547">
        <v>135</v>
      </c>
      <c r="Q547">
        <v>190</v>
      </c>
      <c r="R547">
        <v>545</v>
      </c>
      <c r="S547">
        <v>17</v>
      </c>
      <c r="T547">
        <v>545</v>
      </c>
      <c r="U547">
        <v>79</v>
      </c>
    </row>
    <row r="548" spans="1:21" x14ac:dyDescent="0.25">
      <c r="A548" t="s">
        <v>1479</v>
      </c>
      <c r="B548">
        <v>105</v>
      </c>
      <c r="C548">
        <v>11</v>
      </c>
      <c r="D548">
        <v>14</v>
      </c>
      <c r="E548">
        <v>168</v>
      </c>
      <c r="F548">
        <v>58</v>
      </c>
      <c r="G548">
        <v>54</v>
      </c>
      <c r="H548">
        <v>10</v>
      </c>
      <c r="I548">
        <v>36</v>
      </c>
      <c r="J548">
        <v>203</v>
      </c>
      <c r="K548">
        <v>90</v>
      </c>
      <c r="L548">
        <v>39</v>
      </c>
      <c r="M548">
        <v>60</v>
      </c>
      <c r="N548">
        <v>101</v>
      </c>
      <c r="O548">
        <v>3</v>
      </c>
      <c r="P548">
        <v>135</v>
      </c>
      <c r="Q548">
        <v>190</v>
      </c>
      <c r="R548">
        <v>546</v>
      </c>
      <c r="S548">
        <v>17</v>
      </c>
      <c r="T548">
        <v>546</v>
      </c>
      <c r="U548">
        <v>79</v>
      </c>
    </row>
    <row r="549" spans="1:21" x14ac:dyDescent="0.25">
      <c r="A549" t="s">
        <v>1480</v>
      </c>
      <c r="B549">
        <v>105</v>
      </c>
      <c r="C549">
        <v>11</v>
      </c>
      <c r="D549">
        <v>15</v>
      </c>
      <c r="E549">
        <v>169</v>
      </c>
      <c r="F549">
        <v>58</v>
      </c>
      <c r="G549">
        <v>54</v>
      </c>
      <c r="H549">
        <v>10</v>
      </c>
      <c r="I549">
        <v>36</v>
      </c>
      <c r="J549">
        <v>203</v>
      </c>
      <c r="K549">
        <v>90</v>
      </c>
      <c r="L549">
        <v>39</v>
      </c>
      <c r="M549">
        <v>60</v>
      </c>
      <c r="N549">
        <v>101</v>
      </c>
      <c r="O549">
        <v>3</v>
      </c>
      <c r="P549">
        <v>136</v>
      </c>
      <c r="Q549">
        <v>190</v>
      </c>
      <c r="R549">
        <v>547</v>
      </c>
      <c r="S549">
        <v>17</v>
      </c>
      <c r="T549">
        <v>547</v>
      </c>
      <c r="U549">
        <v>80</v>
      </c>
    </row>
    <row r="550" spans="1:21" x14ac:dyDescent="0.25">
      <c r="A550" t="s">
        <v>1481</v>
      </c>
      <c r="B550">
        <v>105</v>
      </c>
      <c r="C550">
        <v>11</v>
      </c>
      <c r="D550">
        <v>15</v>
      </c>
      <c r="E550">
        <v>170</v>
      </c>
      <c r="F550">
        <v>59</v>
      </c>
      <c r="G550">
        <v>54</v>
      </c>
      <c r="H550">
        <v>10</v>
      </c>
      <c r="I550">
        <v>36</v>
      </c>
      <c r="J550">
        <v>203</v>
      </c>
      <c r="K550">
        <v>90</v>
      </c>
      <c r="L550">
        <v>39</v>
      </c>
      <c r="M550">
        <v>60</v>
      </c>
      <c r="N550">
        <v>101</v>
      </c>
      <c r="O550">
        <v>3</v>
      </c>
      <c r="P550">
        <v>137</v>
      </c>
      <c r="Q550">
        <v>191</v>
      </c>
      <c r="R550">
        <v>548</v>
      </c>
      <c r="S550">
        <v>17</v>
      </c>
      <c r="T550">
        <v>548</v>
      </c>
      <c r="U550">
        <v>80</v>
      </c>
    </row>
    <row r="551" spans="1:21" x14ac:dyDescent="0.25">
      <c r="A551" t="s">
        <v>1482</v>
      </c>
      <c r="B551">
        <v>105</v>
      </c>
      <c r="C551">
        <v>11</v>
      </c>
      <c r="D551">
        <v>15</v>
      </c>
      <c r="E551">
        <v>171</v>
      </c>
      <c r="F551">
        <v>59</v>
      </c>
      <c r="G551">
        <v>54</v>
      </c>
      <c r="H551">
        <v>10</v>
      </c>
      <c r="I551">
        <v>36</v>
      </c>
      <c r="J551">
        <v>203</v>
      </c>
      <c r="K551">
        <v>90</v>
      </c>
      <c r="L551">
        <v>39</v>
      </c>
      <c r="M551">
        <v>61</v>
      </c>
      <c r="N551">
        <v>102</v>
      </c>
      <c r="O551">
        <v>3</v>
      </c>
      <c r="P551">
        <v>138</v>
      </c>
      <c r="Q551">
        <v>192</v>
      </c>
      <c r="R551">
        <v>549</v>
      </c>
      <c r="S551">
        <v>17</v>
      </c>
      <c r="T551">
        <v>549</v>
      </c>
      <c r="U551">
        <v>81</v>
      </c>
    </row>
    <row r="552" spans="1:21" x14ac:dyDescent="0.25">
      <c r="A552" t="s">
        <v>1483</v>
      </c>
      <c r="B552">
        <v>105</v>
      </c>
      <c r="C552">
        <v>11</v>
      </c>
      <c r="D552">
        <v>15</v>
      </c>
      <c r="E552">
        <v>171</v>
      </c>
      <c r="F552">
        <v>59</v>
      </c>
      <c r="G552">
        <v>54</v>
      </c>
      <c r="H552">
        <v>10</v>
      </c>
      <c r="I552">
        <v>36</v>
      </c>
      <c r="J552">
        <v>203</v>
      </c>
      <c r="K552">
        <v>90</v>
      </c>
      <c r="L552">
        <v>39</v>
      </c>
      <c r="M552">
        <v>61</v>
      </c>
      <c r="N552">
        <v>102</v>
      </c>
      <c r="O552">
        <v>3</v>
      </c>
      <c r="P552">
        <v>139</v>
      </c>
      <c r="Q552">
        <v>192</v>
      </c>
      <c r="R552">
        <v>550</v>
      </c>
      <c r="S552">
        <v>17</v>
      </c>
      <c r="T552">
        <v>550</v>
      </c>
      <c r="U552">
        <v>81</v>
      </c>
    </row>
    <row r="553" spans="1:21" x14ac:dyDescent="0.25">
      <c r="A553" t="s">
        <v>1484</v>
      </c>
      <c r="B553">
        <v>105</v>
      </c>
      <c r="C553">
        <v>11</v>
      </c>
      <c r="D553">
        <v>15</v>
      </c>
      <c r="E553">
        <v>172</v>
      </c>
      <c r="F553">
        <v>59</v>
      </c>
      <c r="G553">
        <v>54</v>
      </c>
      <c r="H553">
        <v>10</v>
      </c>
      <c r="I553">
        <v>36</v>
      </c>
      <c r="J553">
        <v>203</v>
      </c>
      <c r="K553">
        <v>90</v>
      </c>
      <c r="L553">
        <v>39</v>
      </c>
      <c r="M553">
        <v>61</v>
      </c>
      <c r="N553">
        <v>102</v>
      </c>
      <c r="O553">
        <v>3</v>
      </c>
      <c r="P553">
        <v>140</v>
      </c>
      <c r="Q553">
        <v>192</v>
      </c>
      <c r="R553">
        <v>551</v>
      </c>
      <c r="S553">
        <v>17</v>
      </c>
      <c r="T553">
        <v>551</v>
      </c>
      <c r="U553">
        <v>81</v>
      </c>
    </row>
    <row r="554" spans="1:21" x14ac:dyDescent="0.25">
      <c r="A554" t="s">
        <v>1485</v>
      </c>
      <c r="B554">
        <v>105</v>
      </c>
      <c r="C554">
        <v>11</v>
      </c>
      <c r="D554">
        <v>15</v>
      </c>
      <c r="E554">
        <v>173</v>
      </c>
      <c r="F554">
        <v>59</v>
      </c>
      <c r="G554">
        <v>54</v>
      </c>
      <c r="H554">
        <v>10</v>
      </c>
      <c r="I554">
        <v>36</v>
      </c>
      <c r="J554">
        <v>203</v>
      </c>
      <c r="K554">
        <v>90</v>
      </c>
      <c r="L554">
        <v>39</v>
      </c>
      <c r="M554">
        <v>61</v>
      </c>
      <c r="N554">
        <v>102</v>
      </c>
      <c r="O554">
        <v>3</v>
      </c>
      <c r="P554">
        <v>141</v>
      </c>
      <c r="Q554">
        <v>192</v>
      </c>
      <c r="R554">
        <v>552</v>
      </c>
      <c r="S554">
        <v>17</v>
      </c>
      <c r="T554">
        <v>552</v>
      </c>
      <c r="U554">
        <v>81</v>
      </c>
    </row>
    <row r="555" spans="1:21" x14ac:dyDescent="0.25">
      <c r="A555" t="s">
        <v>1486</v>
      </c>
      <c r="B555">
        <v>105</v>
      </c>
      <c r="C555">
        <v>11</v>
      </c>
      <c r="D555">
        <v>15</v>
      </c>
      <c r="E555">
        <v>173</v>
      </c>
      <c r="F555">
        <v>59</v>
      </c>
      <c r="G555">
        <v>54</v>
      </c>
      <c r="H555">
        <v>10</v>
      </c>
      <c r="I555">
        <v>36</v>
      </c>
      <c r="J555">
        <v>203</v>
      </c>
      <c r="K555">
        <v>90</v>
      </c>
      <c r="L555">
        <v>39</v>
      </c>
      <c r="M555">
        <v>61</v>
      </c>
      <c r="N555">
        <v>102</v>
      </c>
      <c r="O555">
        <v>3</v>
      </c>
      <c r="P555">
        <v>141</v>
      </c>
      <c r="Q555">
        <v>192</v>
      </c>
      <c r="R555">
        <v>553</v>
      </c>
      <c r="S555">
        <v>17</v>
      </c>
      <c r="T555">
        <v>553</v>
      </c>
      <c r="U555">
        <v>81</v>
      </c>
    </row>
    <row r="556" spans="1:21" x14ac:dyDescent="0.25">
      <c r="A556" t="s">
        <v>1487</v>
      </c>
      <c r="B556">
        <v>105</v>
      </c>
      <c r="C556">
        <v>11</v>
      </c>
      <c r="D556">
        <v>15</v>
      </c>
      <c r="E556">
        <v>173</v>
      </c>
      <c r="F556">
        <v>59</v>
      </c>
      <c r="G556">
        <v>54</v>
      </c>
      <c r="H556">
        <v>10</v>
      </c>
      <c r="I556">
        <v>36</v>
      </c>
      <c r="J556">
        <v>203</v>
      </c>
      <c r="K556">
        <v>90</v>
      </c>
      <c r="L556">
        <v>39</v>
      </c>
      <c r="M556">
        <v>61</v>
      </c>
      <c r="N556">
        <v>102</v>
      </c>
      <c r="O556">
        <v>3</v>
      </c>
      <c r="P556">
        <v>142</v>
      </c>
      <c r="Q556">
        <v>193</v>
      </c>
      <c r="R556">
        <v>554</v>
      </c>
      <c r="S556">
        <v>17</v>
      </c>
      <c r="T556">
        <v>554</v>
      </c>
      <c r="U556">
        <v>81</v>
      </c>
    </row>
    <row r="557" spans="1:21" x14ac:dyDescent="0.25">
      <c r="A557" t="s">
        <v>1488</v>
      </c>
      <c r="B557">
        <v>105</v>
      </c>
      <c r="C557">
        <v>11</v>
      </c>
      <c r="D557">
        <v>15</v>
      </c>
      <c r="E557">
        <v>173</v>
      </c>
      <c r="F557">
        <v>59</v>
      </c>
      <c r="G557">
        <v>54</v>
      </c>
      <c r="H557">
        <v>10</v>
      </c>
      <c r="I557">
        <v>36</v>
      </c>
      <c r="J557">
        <v>203</v>
      </c>
      <c r="K557">
        <v>91</v>
      </c>
      <c r="L557">
        <v>39</v>
      </c>
      <c r="M557">
        <v>61</v>
      </c>
      <c r="N557">
        <v>103</v>
      </c>
      <c r="O557">
        <v>3</v>
      </c>
      <c r="P557">
        <v>143</v>
      </c>
      <c r="Q557">
        <v>193</v>
      </c>
      <c r="R557">
        <v>555</v>
      </c>
      <c r="S557">
        <v>17</v>
      </c>
      <c r="T557">
        <v>555</v>
      </c>
      <c r="U557">
        <v>81</v>
      </c>
    </row>
    <row r="558" spans="1:21" x14ac:dyDescent="0.25">
      <c r="A558" t="s">
        <v>1489</v>
      </c>
      <c r="B558">
        <v>105</v>
      </c>
      <c r="C558">
        <v>11</v>
      </c>
      <c r="D558">
        <v>15</v>
      </c>
      <c r="E558">
        <v>174</v>
      </c>
      <c r="F558">
        <v>59</v>
      </c>
      <c r="G558">
        <v>55</v>
      </c>
      <c r="H558">
        <v>10</v>
      </c>
      <c r="I558">
        <v>36</v>
      </c>
      <c r="J558">
        <v>203</v>
      </c>
      <c r="K558">
        <v>91</v>
      </c>
      <c r="L558">
        <v>39</v>
      </c>
      <c r="M558">
        <v>61</v>
      </c>
      <c r="N558">
        <v>104</v>
      </c>
      <c r="O558">
        <v>3</v>
      </c>
      <c r="P558">
        <v>144</v>
      </c>
      <c r="Q558">
        <v>194</v>
      </c>
      <c r="R558">
        <v>556</v>
      </c>
      <c r="S558">
        <v>17</v>
      </c>
      <c r="T558">
        <v>556</v>
      </c>
      <c r="U558">
        <v>81</v>
      </c>
    </row>
    <row r="559" spans="1:21" x14ac:dyDescent="0.25">
      <c r="A559" t="s">
        <v>1490</v>
      </c>
      <c r="B559">
        <v>105</v>
      </c>
      <c r="C559">
        <v>11</v>
      </c>
      <c r="D559">
        <v>15</v>
      </c>
      <c r="E559">
        <v>175</v>
      </c>
      <c r="F559">
        <v>59</v>
      </c>
      <c r="G559">
        <v>56</v>
      </c>
      <c r="H559">
        <v>10</v>
      </c>
      <c r="I559">
        <v>36</v>
      </c>
      <c r="J559">
        <v>203</v>
      </c>
      <c r="K559">
        <v>92</v>
      </c>
      <c r="L559">
        <v>39</v>
      </c>
      <c r="M559">
        <v>61</v>
      </c>
      <c r="N559">
        <v>105</v>
      </c>
      <c r="O559">
        <v>3</v>
      </c>
      <c r="P559">
        <v>145</v>
      </c>
      <c r="Q559">
        <v>194</v>
      </c>
      <c r="R559">
        <v>557</v>
      </c>
      <c r="S559">
        <v>17</v>
      </c>
      <c r="T559">
        <v>557</v>
      </c>
      <c r="U559">
        <v>81</v>
      </c>
    </row>
    <row r="560" spans="1:21" x14ac:dyDescent="0.25">
      <c r="A560" t="s">
        <v>1491</v>
      </c>
      <c r="B560">
        <v>105</v>
      </c>
      <c r="C560">
        <v>11</v>
      </c>
      <c r="D560">
        <v>15</v>
      </c>
      <c r="E560">
        <v>175</v>
      </c>
      <c r="F560">
        <v>59</v>
      </c>
      <c r="G560">
        <v>56</v>
      </c>
      <c r="H560">
        <v>10</v>
      </c>
      <c r="I560">
        <v>36</v>
      </c>
      <c r="J560">
        <v>203</v>
      </c>
      <c r="K560">
        <v>92</v>
      </c>
      <c r="L560">
        <v>39</v>
      </c>
      <c r="M560">
        <v>61</v>
      </c>
      <c r="N560">
        <v>105</v>
      </c>
      <c r="O560">
        <v>3</v>
      </c>
      <c r="P560">
        <v>146</v>
      </c>
      <c r="Q560">
        <v>194</v>
      </c>
      <c r="R560">
        <v>558</v>
      </c>
      <c r="S560">
        <v>17</v>
      </c>
      <c r="T560">
        <v>558</v>
      </c>
      <c r="U560">
        <v>81</v>
      </c>
    </row>
    <row r="561" spans="1:21" x14ac:dyDescent="0.25">
      <c r="A561" t="s">
        <v>1492</v>
      </c>
      <c r="B561">
        <v>105</v>
      </c>
      <c r="C561">
        <v>11</v>
      </c>
      <c r="D561">
        <v>15</v>
      </c>
      <c r="E561">
        <v>176</v>
      </c>
      <c r="F561">
        <v>59</v>
      </c>
      <c r="G561">
        <v>56</v>
      </c>
      <c r="H561">
        <v>10</v>
      </c>
      <c r="I561">
        <v>36</v>
      </c>
      <c r="J561">
        <v>203</v>
      </c>
      <c r="K561">
        <v>93</v>
      </c>
      <c r="L561">
        <v>39</v>
      </c>
      <c r="M561">
        <v>61</v>
      </c>
      <c r="N561">
        <v>105</v>
      </c>
      <c r="O561">
        <v>3</v>
      </c>
      <c r="P561">
        <v>147</v>
      </c>
      <c r="Q561">
        <v>194</v>
      </c>
      <c r="R561">
        <v>559</v>
      </c>
      <c r="S561">
        <v>17</v>
      </c>
      <c r="T561">
        <v>559</v>
      </c>
      <c r="U561">
        <v>81</v>
      </c>
    </row>
    <row r="562" spans="1:21" x14ac:dyDescent="0.25">
      <c r="A562" t="s">
        <v>1493</v>
      </c>
      <c r="B562">
        <v>105</v>
      </c>
      <c r="C562">
        <v>11</v>
      </c>
      <c r="D562">
        <v>15</v>
      </c>
      <c r="E562">
        <v>176</v>
      </c>
      <c r="F562">
        <v>59</v>
      </c>
      <c r="G562">
        <v>56</v>
      </c>
      <c r="H562">
        <v>10</v>
      </c>
      <c r="I562">
        <v>36</v>
      </c>
      <c r="J562">
        <v>203</v>
      </c>
      <c r="K562">
        <v>93</v>
      </c>
      <c r="L562">
        <v>39</v>
      </c>
      <c r="M562">
        <v>61</v>
      </c>
      <c r="N562">
        <v>105</v>
      </c>
      <c r="O562">
        <v>3</v>
      </c>
      <c r="P562">
        <v>147</v>
      </c>
      <c r="Q562">
        <v>194</v>
      </c>
      <c r="R562">
        <v>560</v>
      </c>
      <c r="S562">
        <v>17</v>
      </c>
      <c r="T562">
        <v>560</v>
      </c>
      <c r="U562">
        <v>81</v>
      </c>
    </row>
    <row r="563" spans="1:21" x14ac:dyDescent="0.25">
      <c r="A563" t="s">
        <v>1494</v>
      </c>
      <c r="B563">
        <v>105</v>
      </c>
      <c r="C563">
        <v>11</v>
      </c>
      <c r="D563">
        <v>15</v>
      </c>
      <c r="E563">
        <v>177</v>
      </c>
      <c r="F563">
        <v>59</v>
      </c>
      <c r="G563">
        <v>56</v>
      </c>
      <c r="H563">
        <v>10</v>
      </c>
      <c r="I563">
        <v>36</v>
      </c>
      <c r="J563">
        <v>204</v>
      </c>
      <c r="K563">
        <v>93</v>
      </c>
      <c r="L563">
        <v>39</v>
      </c>
      <c r="M563">
        <v>61</v>
      </c>
      <c r="N563">
        <v>106</v>
      </c>
      <c r="O563">
        <v>3</v>
      </c>
      <c r="P563">
        <v>148</v>
      </c>
      <c r="Q563">
        <v>195</v>
      </c>
      <c r="R563">
        <v>561</v>
      </c>
      <c r="S563">
        <v>17</v>
      </c>
      <c r="T563">
        <v>561</v>
      </c>
      <c r="U563">
        <v>81</v>
      </c>
    </row>
    <row r="564" spans="1:21" x14ac:dyDescent="0.25">
      <c r="A564" t="s">
        <v>1495</v>
      </c>
      <c r="B564">
        <v>105</v>
      </c>
      <c r="C564">
        <v>11</v>
      </c>
      <c r="D564">
        <v>15</v>
      </c>
      <c r="E564">
        <v>178</v>
      </c>
      <c r="F564">
        <v>60</v>
      </c>
      <c r="G564">
        <v>56</v>
      </c>
      <c r="H564">
        <v>10</v>
      </c>
      <c r="I564">
        <v>36</v>
      </c>
      <c r="J564">
        <v>204</v>
      </c>
      <c r="K564">
        <v>93</v>
      </c>
      <c r="L564">
        <v>39</v>
      </c>
      <c r="M564">
        <v>61</v>
      </c>
      <c r="N564">
        <v>106</v>
      </c>
      <c r="O564">
        <v>3</v>
      </c>
      <c r="P564">
        <v>149</v>
      </c>
      <c r="Q564">
        <v>195</v>
      </c>
      <c r="R564">
        <v>562</v>
      </c>
      <c r="S564">
        <v>17</v>
      </c>
      <c r="T564">
        <v>562</v>
      </c>
      <c r="U564">
        <v>82</v>
      </c>
    </row>
    <row r="565" spans="1:21" x14ac:dyDescent="0.25">
      <c r="A565" t="s">
        <v>1496</v>
      </c>
      <c r="B565">
        <v>105</v>
      </c>
      <c r="C565">
        <v>11</v>
      </c>
      <c r="D565">
        <v>16</v>
      </c>
      <c r="E565">
        <v>179</v>
      </c>
      <c r="F565">
        <v>60</v>
      </c>
      <c r="G565">
        <v>56</v>
      </c>
      <c r="H565">
        <v>10</v>
      </c>
      <c r="I565">
        <v>36</v>
      </c>
      <c r="J565">
        <v>204</v>
      </c>
      <c r="K565">
        <v>93</v>
      </c>
      <c r="L565">
        <v>40</v>
      </c>
      <c r="M565">
        <v>61</v>
      </c>
      <c r="N565">
        <v>106</v>
      </c>
      <c r="O565">
        <v>3</v>
      </c>
      <c r="P565">
        <v>150</v>
      </c>
      <c r="Q565">
        <v>195</v>
      </c>
      <c r="R565">
        <v>563</v>
      </c>
      <c r="S565">
        <v>17</v>
      </c>
      <c r="T565">
        <v>563</v>
      </c>
      <c r="U565">
        <v>82</v>
      </c>
    </row>
    <row r="566" spans="1:21" x14ac:dyDescent="0.25">
      <c r="A566" t="s">
        <v>1497</v>
      </c>
      <c r="B566">
        <v>105</v>
      </c>
      <c r="C566">
        <v>11</v>
      </c>
      <c r="D566">
        <v>16</v>
      </c>
      <c r="E566">
        <v>179</v>
      </c>
      <c r="F566">
        <v>60</v>
      </c>
      <c r="G566">
        <v>56</v>
      </c>
      <c r="H566">
        <v>10</v>
      </c>
      <c r="I566">
        <v>36</v>
      </c>
      <c r="J566">
        <v>204</v>
      </c>
      <c r="K566">
        <v>93</v>
      </c>
      <c r="L566">
        <v>40</v>
      </c>
      <c r="M566">
        <v>61</v>
      </c>
      <c r="N566">
        <v>106</v>
      </c>
      <c r="O566">
        <v>3</v>
      </c>
      <c r="P566">
        <v>151</v>
      </c>
      <c r="Q566">
        <v>195</v>
      </c>
      <c r="R566">
        <v>564</v>
      </c>
      <c r="S566">
        <v>17</v>
      </c>
      <c r="T566">
        <v>564</v>
      </c>
      <c r="U566">
        <v>82</v>
      </c>
    </row>
    <row r="567" spans="1:21" x14ac:dyDescent="0.25">
      <c r="A567" t="s">
        <v>1498</v>
      </c>
      <c r="B567">
        <v>105</v>
      </c>
      <c r="C567">
        <v>11</v>
      </c>
      <c r="D567">
        <v>16</v>
      </c>
      <c r="E567">
        <v>180</v>
      </c>
      <c r="F567">
        <v>60</v>
      </c>
      <c r="G567">
        <v>56</v>
      </c>
      <c r="H567">
        <v>10</v>
      </c>
      <c r="I567">
        <v>36</v>
      </c>
      <c r="J567">
        <v>204</v>
      </c>
      <c r="K567">
        <v>94</v>
      </c>
      <c r="L567">
        <v>40</v>
      </c>
      <c r="M567">
        <v>61</v>
      </c>
      <c r="N567">
        <v>106</v>
      </c>
      <c r="O567">
        <v>3</v>
      </c>
      <c r="P567">
        <v>152</v>
      </c>
      <c r="Q567">
        <v>195</v>
      </c>
      <c r="R567">
        <v>565</v>
      </c>
      <c r="S567">
        <v>17</v>
      </c>
      <c r="T567">
        <v>565</v>
      </c>
      <c r="U567">
        <v>82</v>
      </c>
    </row>
    <row r="568" spans="1:21" x14ac:dyDescent="0.25">
      <c r="A568" t="s">
        <v>1499</v>
      </c>
      <c r="B568">
        <v>105</v>
      </c>
      <c r="C568">
        <v>11</v>
      </c>
      <c r="D568">
        <v>16</v>
      </c>
      <c r="E568">
        <v>181</v>
      </c>
      <c r="F568">
        <v>60</v>
      </c>
      <c r="G568">
        <v>56</v>
      </c>
      <c r="H568">
        <v>10</v>
      </c>
      <c r="I568">
        <v>36</v>
      </c>
      <c r="J568">
        <v>204</v>
      </c>
      <c r="K568">
        <v>95</v>
      </c>
      <c r="L568">
        <v>40</v>
      </c>
      <c r="M568">
        <v>61</v>
      </c>
      <c r="N568">
        <v>106</v>
      </c>
      <c r="O568">
        <v>3</v>
      </c>
      <c r="P568">
        <v>153</v>
      </c>
      <c r="Q568">
        <v>195</v>
      </c>
      <c r="R568">
        <v>566</v>
      </c>
      <c r="S568">
        <v>17</v>
      </c>
      <c r="T568">
        <v>566</v>
      </c>
      <c r="U568">
        <v>82</v>
      </c>
    </row>
    <row r="569" spans="1:21" x14ac:dyDescent="0.25">
      <c r="A569" t="s">
        <v>1500</v>
      </c>
      <c r="B569">
        <v>105</v>
      </c>
      <c r="C569">
        <v>11</v>
      </c>
      <c r="D569">
        <v>16</v>
      </c>
      <c r="E569">
        <v>181</v>
      </c>
      <c r="F569">
        <v>60</v>
      </c>
      <c r="G569">
        <v>56</v>
      </c>
      <c r="H569">
        <v>10</v>
      </c>
      <c r="I569">
        <v>36</v>
      </c>
      <c r="J569">
        <v>204</v>
      </c>
      <c r="K569">
        <v>95</v>
      </c>
      <c r="L569">
        <v>40</v>
      </c>
      <c r="M569">
        <v>61</v>
      </c>
      <c r="N569">
        <v>106</v>
      </c>
      <c r="O569">
        <v>3</v>
      </c>
      <c r="P569">
        <v>153</v>
      </c>
      <c r="Q569">
        <v>195</v>
      </c>
      <c r="R569">
        <v>567</v>
      </c>
      <c r="S569">
        <v>17</v>
      </c>
      <c r="T569">
        <v>567</v>
      </c>
      <c r="U569">
        <v>82</v>
      </c>
    </row>
    <row r="570" spans="1:21" x14ac:dyDescent="0.25">
      <c r="A570" t="s">
        <v>1501</v>
      </c>
      <c r="B570">
        <v>105</v>
      </c>
      <c r="C570">
        <v>11</v>
      </c>
      <c r="D570">
        <v>16</v>
      </c>
      <c r="E570">
        <v>181</v>
      </c>
      <c r="F570">
        <v>60</v>
      </c>
      <c r="G570">
        <v>56</v>
      </c>
      <c r="H570">
        <v>10</v>
      </c>
      <c r="I570">
        <v>36</v>
      </c>
      <c r="J570">
        <v>204</v>
      </c>
      <c r="K570">
        <v>95</v>
      </c>
      <c r="L570">
        <v>41</v>
      </c>
      <c r="M570">
        <v>61</v>
      </c>
      <c r="N570">
        <v>106</v>
      </c>
      <c r="O570">
        <v>3</v>
      </c>
      <c r="P570">
        <v>153</v>
      </c>
      <c r="Q570">
        <v>196</v>
      </c>
      <c r="R570">
        <v>568</v>
      </c>
      <c r="S570">
        <v>17</v>
      </c>
      <c r="T570">
        <v>568</v>
      </c>
      <c r="U570">
        <v>82</v>
      </c>
    </row>
    <row r="571" spans="1:21" x14ac:dyDescent="0.25">
      <c r="A571" t="s">
        <v>1502</v>
      </c>
      <c r="B571">
        <v>105</v>
      </c>
      <c r="C571">
        <v>11</v>
      </c>
      <c r="D571">
        <v>16</v>
      </c>
      <c r="E571">
        <v>181</v>
      </c>
      <c r="F571">
        <v>60</v>
      </c>
      <c r="G571">
        <v>56</v>
      </c>
      <c r="H571">
        <v>10</v>
      </c>
      <c r="I571">
        <v>36</v>
      </c>
      <c r="J571">
        <v>204</v>
      </c>
      <c r="K571">
        <v>95</v>
      </c>
      <c r="L571">
        <v>41</v>
      </c>
      <c r="M571">
        <v>61</v>
      </c>
      <c r="N571">
        <v>106</v>
      </c>
      <c r="O571">
        <v>3</v>
      </c>
      <c r="P571">
        <v>154</v>
      </c>
      <c r="Q571">
        <v>196</v>
      </c>
      <c r="R571">
        <v>569</v>
      </c>
      <c r="S571">
        <v>17</v>
      </c>
      <c r="T571">
        <v>569</v>
      </c>
      <c r="U571">
        <v>82</v>
      </c>
    </row>
    <row r="572" spans="1:21" x14ac:dyDescent="0.25">
      <c r="A572" t="s">
        <v>1503</v>
      </c>
      <c r="B572">
        <v>105</v>
      </c>
      <c r="C572">
        <v>11</v>
      </c>
      <c r="D572">
        <v>16</v>
      </c>
      <c r="E572">
        <v>181</v>
      </c>
      <c r="F572">
        <v>60</v>
      </c>
      <c r="G572">
        <v>56</v>
      </c>
      <c r="H572">
        <v>10</v>
      </c>
      <c r="I572">
        <v>36</v>
      </c>
      <c r="J572">
        <v>204</v>
      </c>
      <c r="K572">
        <v>96</v>
      </c>
      <c r="L572">
        <v>41</v>
      </c>
      <c r="M572">
        <v>61</v>
      </c>
      <c r="N572">
        <v>107</v>
      </c>
      <c r="O572">
        <v>3</v>
      </c>
      <c r="P572">
        <v>155</v>
      </c>
      <c r="Q572">
        <v>196</v>
      </c>
      <c r="R572">
        <v>570</v>
      </c>
      <c r="S572">
        <v>17</v>
      </c>
      <c r="T572">
        <v>570</v>
      </c>
      <c r="U572">
        <v>82</v>
      </c>
    </row>
    <row r="573" spans="1:21" x14ac:dyDescent="0.25">
      <c r="A573" t="s">
        <v>1504</v>
      </c>
      <c r="B573">
        <v>105</v>
      </c>
      <c r="C573">
        <v>11</v>
      </c>
      <c r="D573">
        <v>16</v>
      </c>
      <c r="E573">
        <v>181</v>
      </c>
      <c r="F573">
        <v>60</v>
      </c>
      <c r="G573">
        <v>56</v>
      </c>
      <c r="H573">
        <v>10</v>
      </c>
      <c r="I573">
        <v>36</v>
      </c>
      <c r="J573">
        <v>204</v>
      </c>
      <c r="K573">
        <v>96</v>
      </c>
      <c r="L573">
        <v>41</v>
      </c>
      <c r="M573">
        <v>61</v>
      </c>
      <c r="N573">
        <v>107</v>
      </c>
      <c r="O573">
        <v>3</v>
      </c>
      <c r="P573">
        <v>156</v>
      </c>
      <c r="Q573">
        <v>196</v>
      </c>
      <c r="R573">
        <v>571</v>
      </c>
      <c r="S573">
        <v>17</v>
      </c>
      <c r="T573">
        <v>571</v>
      </c>
      <c r="U573">
        <v>82</v>
      </c>
    </row>
    <row r="574" spans="1:21" x14ac:dyDescent="0.25">
      <c r="A574" t="s">
        <v>1505</v>
      </c>
      <c r="B574">
        <v>105</v>
      </c>
      <c r="C574">
        <v>11</v>
      </c>
      <c r="D574">
        <v>16</v>
      </c>
      <c r="E574">
        <v>181</v>
      </c>
      <c r="F574">
        <v>60</v>
      </c>
      <c r="G574">
        <v>56</v>
      </c>
      <c r="H574">
        <v>10</v>
      </c>
      <c r="I574">
        <v>36</v>
      </c>
      <c r="J574">
        <v>204</v>
      </c>
      <c r="K574">
        <v>96</v>
      </c>
      <c r="L574">
        <v>41</v>
      </c>
      <c r="M574">
        <v>61</v>
      </c>
      <c r="N574">
        <v>107</v>
      </c>
      <c r="O574">
        <v>3</v>
      </c>
      <c r="P574">
        <v>157</v>
      </c>
      <c r="Q574">
        <v>196</v>
      </c>
      <c r="R574">
        <v>572</v>
      </c>
      <c r="S574">
        <v>17</v>
      </c>
      <c r="T574">
        <v>572</v>
      </c>
      <c r="U574">
        <v>82</v>
      </c>
    </row>
    <row r="575" spans="1:21" x14ac:dyDescent="0.25">
      <c r="A575" t="s">
        <v>1506</v>
      </c>
      <c r="B575">
        <v>105</v>
      </c>
      <c r="C575">
        <v>12</v>
      </c>
      <c r="D575">
        <v>16</v>
      </c>
      <c r="E575">
        <v>182</v>
      </c>
      <c r="F575">
        <v>60</v>
      </c>
      <c r="G575">
        <v>56</v>
      </c>
      <c r="H575">
        <v>10</v>
      </c>
      <c r="I575">
        <v>36</v>
      </c>
      <c r="J575">
        <v>204</v>
      </c>
      <c r="K575">
        <v>96</v>
      </c>
      <c r="L575">
        <v>41</v>
      </c>
      <c r="M575">
        <v>61</v>
      </c>
      <c r="N575">
        <v>108</v>
      </c>
      <c r="O575">
        <v>3</v>
      </c>
      <c r="P575">
        <v>158</v>
      </c>
      <c r="Q575">
        <v>197</v>
      </c>
      <c r="R575">
        <v>573</v>
      </c>
      <c r="S575">
        <v>17</v>
      </c>
      <c r="T575">
        <v>573</v>
      </c>
      <c r="U575">
        <v>83</v>
      </c>
    </row>
    <row r="576" spans="1:21" x14ac:dyDescent="0.25">
      <c r="A576" t="s">
        <v>1507</v>
      </c>
      <c r="B576">
        <v>105</v>
      </c>
      <c r="C576">
        <v>12</v>
      </c>
      <c r="D576">
        <v>16</v>
      </c>
      <c r="E576">
        <v>183</v>
      </c>
      <c r="F576">
        <v>60</v>
      </c>
      <c r="G576">
        <v>56</v>
      </c>
      <c r="H576">
        <v>10</v>
      </c>
      <c r="I576">
        <v>36</v>
      </c>
      <c r="J576">
        <v>204</v>
      </c>
      <c r="K576">
        <v>96</v>
      </c>
      <c r="L576">
        <v>41</v>
      </c>
      <c r="M576">
        <v>61</v>
      </c>
      <c r="N576">
        <v>108</v>
      </c>
      <c r="O576">
        <v>3</v>
      </c>
      <c r="P576">
        <v>158</v>
      </c>
      <c r="Q576">
        <v>197</v>
      </c>
      <c r="R576">
        <v>574</v>
      </c>
      <c r="S576">
        <v>17</v>
      </c>
      <c r="T576">
        <v>574</v>
      </c>
      <c r="U576">
        <v>83</v>
      </c>
    </row>
    <row r="577" spans="1:21" x14ac:dyDescent="0.25">
      <c r="A577" t="s">
        <v>1508</v>
      </c>
      <c r="B577">
        <v>105</v>
      </c>
      <c r="C577">
        <v>12</v>
      </c>
      <c r="D577">
        <v>16</v>
      </c>
      <c r="E577">
        <v>183</v>
      </c>
      <c r="F577">
        <v>60</v>
      </c>
      <c r="G577">
        <v>56</v>
      </c>
      <c r="H577">
        <v>10</v>
      </c>
      <c r="I577">
        <v>36</v>
      </c>
      <c r="J577">
        <v>204</v>
      </c>
      <c r="K577">
        <v>96</v>
      </c>
      <c r="L577">
        <v>41</v>
      </c>
      <c r="M577">
        <v>61</v>
      </c>
      <c r="N577">
        <v>108</v>
      </c>
      <c r="O577">
        <v>3</v>
      </c>
      <c r="P577">
        <v>159</v>
      </c>
      <c r="Q577">
        <v>197</v>
      </c>
      <c r="R577">
        <v>575</v>
      </c>
      <c r="S577">
        <v>17</v>
      </c>
      <c r="T577">
        <v>575</v>
      </c>
      <c r="U577">
        <v>84</v>
      </c>
    </row>
    <row r="578" spans="1:21" x14ac:dyDescent="0.25">
      <c r="A578" t="s">
        <v>1509</v>
      </c>
      <c r="B578">
        <v>105</v>
      </c>
      <c r="C578">
        <v>12</v>
      </c>
      <c r="D578">
        <v>16</v>
      </c>
      <c r="E578">
        <v>184</v>
      </c>
      <c r="F578">
        <v>60</v>
      </c>
      <c r="G578">
        <v>56</v>
      </c>
      <c r="H578">
        <v>10</v>
      </c>
      <c r="I578">
        <v>36</v>
      </c>
      <c r="J578">
        <v>204</v>
      </c>
      <c r="K578">
        <v>96</v>
      </c>
      <c r="L578">
        <v>41</v>
      </c>
      <c r="M578">
        <v>61</v>
      </c>
      <c r="N578">
        <v>108</v>
      </c>
      <c r="O578">
        <v>3</v>
      </c>
      <c r="P578">
        <v>160</v>
      </c>
      <c r="Q578">
        <v>198</v>
      </c>
      <c r="R578">
        <v>576</v>
      </c>
      <c r="S578">
        <v>17</v>
      </c>
      <c r="T578">
        <v>576</v>
      </c>
      <c r="U578">
        <v>84</v>
      </c>
    </row>
    <row r="579" spans="1:21" x14ac:dyDescent="0.25">
      <c r="A579" t="s">
        <v>1510</v>
      </c>
      <c r="B579">
        <v>105</v>
      </c>
      <c r="C579">
        <v>12</v>
      </c>
      <c r="D579">
        <v>16</v>
      </c>
      <c r="E579">
        <v>184</v>
      </c>
      <c r="F579">
        <v>60</v>
      </c>
      <c r="G579">
        <v>56</v>
      </c>
      <c r="H579">
        <v>10</v>
      </c>
      <c r="I579">
        <v>36</v>
      </c>
      <c r="J579">
        <v>204</v>
      </c>
      <c r="K579">
        <v>96</v>
      </c>
      <c r="L579">
        <v>41</v>
      </c>
      <c r="M579">
        <v>61</v>
      </c>
      <c r="N579">
        <v>108</v>
      </c>
      <c r="O579">
        <v>3</v>
      </c>
      <c r="P579">
        <v>161</v>
      </c>
      <c r="Q579">
        <v>198</v>
      </c>
      <c r="R579">
        <v>577</v>
      </c>
      <c r="S579">
        <v>17</v>
      </c>
      <c r="T579">
        <v>577</v>
      </c>
      <c r="U579">
        <v>84</v>
      </c>
    </row>
    <row r="580" spans="1:21" x14ac:dyDescent="0.25">
      <c r="A580" t="s">
        <v>1511</v>
      </c>
      <c r="B580">
        <v>105</v>
      </c>
      <c r="C580">
        <v>12</v>
      </c>
      <c r="D580">
        <v>16</v>
      </c>
      <c r="E580">
        <v>184</v>
      </c>
      <c r="F580">
        <v>60</v>
      </c>
      <c r="G580">
        <v>57</v>
      </c>
      <c r="H580">
        <v>10</v>
      </c>
      <c r="I580">
        <v>36</v>
      </c>
      <c r="J580">
        <v>204</v>
      </c>
      <c r="K580">
        <v>97</v>
      </c>
      <c r="L580">
        <v>41</v>
      </c>
      <c r="M580">
        <v>61</v>
      </c>
      <c r="N580">
        <v>108</v>
      </c>
      <c r="O580">
        <v>3</v>
      </c>
      <c r="P580">
        <v>162</v>
      </c>
      <c r="Q580">
        <v>198</v>
      </c>
      <c r="R580">
        <v>578</v>
      </c>
      <c r="S580">
        <v>17</v>
      </c>
      <c r="T580">
        <v>578</v>
      </c>
      <c r="U580">
        <v>84</v>
      </c>
    </row>
    <row r="581" spans="1:21" x14ac:dyDescent="0.25">
      <c r="A581" t="s">
        <v>1512</v>
      </c>
      <c r="B581">
        <v>105</v>
      </c>
      <c r="C581">
        <v>12</v>
      </c>
      <c r="D581">
        <v>16</v>
      </c>
      <c r="E581">
        <v>185</v>
      </c>
      <c r="F581">
        <v>60</v>
      </c>
      <c r="G581">
        <v>57</v>
      </c>
      <c r="H581">
        <v>10</v>
      </c>
      <c r="I581">
        <v>36</v>
      </c>
      <c r="J581">
        <v>204</v>
      </c>
      <c r="K581">
        <v>97</v>
      </c>
      <c r="L581">
        <v>41</v>
      </c>
      <c r="M581">
        <v>61</v>
      </c>
      <c r="N581">
        <v>108</v>
      </c>
      <c r="O581">
        <v>3</v>
      </c>
      <c r="P581">
        <v>163</v>
      </c>
      <c r="Q581">
        <v>198</v>
      </c>
      <c r="R581">
        <v>579</v>
      </c>
      <c r="S581">
        <v>17</v>
      </c>
      <c r="T581">
        <v>579</v>
      </c>
      <c r="U581">
        <v>85</v>
      </c>
    </row>
    <row r="582" spans="1:21" x14ac:dyDescent="0.25">
      <c r="A582" t="s">
        <v>1513</v>
      </c>
      <c r="B582">
        <v>105</v>
      </c>
      <c r="C582">
        <v>12</v>
      </c>
      <c r="D582">
        <v>16</v>
      </c>
      <c r="E582">
        <v>186</v>
      </c>
      <c r="F582">
        <v>61</v>
      </c>
      <c r="G582">
        <v>58</v>
      </c>
      <c r="H582">
        <v>10</v>
      </c>
      <c r="I582">
        <v>36</v>
      </c>
      <c r="J582">
        <v>204</v>
      </c>
      <c r="K582">
        <v>97</v>
      </c>
      <c r="L582">
        <v>41</v>
      </c>
      <c r="M582">
        <v>61</v>
      </c>
      <c r="N582">
        <v>109</v>
      </c>
      <c r="O582">
        <v>3</v>
      </c>
      <c r="P582">
        <v>164</v>
      </c>
      <c r="Q582">
        <v>198</v>
      </c>
      <c r="R582">
        <v>580</v>
      </c>
      <c r="S582">
        <v>17</v>
      </c>
      <c r="T582">
        <v>580</v>
      </c>
      <c r="U582">
        <v>85</v>
      </c>
    </row>
    <row r="583" spans="1:21" x14ac:dyDescent="0.25">
      <c r="A583" t="s">
        <v>1514</v>
      </c>
      <c r="B583">
        <v>105</v>
      </c>
      <c r="C583">
        <v>12</v>
      </c>
      <c r="D583">
        <v>16</v>
      </c>
      <c r="E583">
        <v>186</v>
      </c>
      <c r="F583">
        <v>61</v>
      </c>
      <c r="G583">
        <v>58</v>
      </c>
      <c r="H583">
        <v>10</v>
      </c>
      <c r="I583">
        <v>36</v>
      </c>
      <c r="J583">
        <v>204</v>
      </c>
      <c r="K583">
        <v>97</v>
      </c>
      <c r="L583">
        <v>41</v>
      </c>
      <c r="M583">
        <v>61</v>
      </c>
      <c r="N583">
        <v>109</v>
      </c>
      <c r="O583">
        <v>3</v>
      </c>
      <c r="P583">
        <v>164</v>
      </c>
      <c r="Q583">
        <v>198</v>
      </c>
      <c r="R583">
        <v>581</v>
      </c>
      <c r="S583">
        <v>17</v>
      </c>
      <c r="T583">
        <v>581</v>
      </c>
      <c r="U583">
        <v>85</v>
      </c>
    </row>
    <row r="584" spans="1:21" x14ac:dyDescent="0.25">
      <c r="A584" t="s">
        <v>1515</v>
      </c>
      <c r="B584">
        <v>105</v>
      </c>
      <c r="C584">
        <v>12</v>
      </c>
      <c r="D584">
        <v>16</v>
      </c>
      <c r="E584">
        <v>187</v>
      </c>
      <c r="F584">
        <v>61</v>
      </c>
      <c r="G584">
        <v>58</v>
      </c>
      <c r="H584">
        <v>10</v>
      </c>
      <c r="I584">
        <v>36</v>
      </c>
      <c r="J584">
        <v>204</v>
      </c>
      <c r="K584">
        <v>97</v>
      </c>
      <c r="L584">
        <v>41</v>
      </c>
      <c r="M584">
        <v>61</v>
      </c>
      <c r="N584">
        <v>109</v>
      </c>
      <c r="O584">
        <v>3</v>
      </c>
      <c r="P584">
        <v>165</v>
      </c>
      <c r="Q584">
        <v>198</v>
      </c>
      <c r="R584">
        <v>582</v>
      </c>
      <c r="S584">
        <v>17</v>
      </c>
      <c r="T584">
        <v>582</v>
      </c>
      <c r="U584">
        <v>85</v>
      </c>
    </row>
    <row r="585" spans="1:21" x14ac:dyDescent="0.25">
      <c r="A585" t="s">
        <v>1516</v>
      </c>
      <c r="B585">
        <v>105</v>
      </c>
      <c r="C585">
        <v>12</v>
      </c>
      <c r="D585">
        <v>16</v>
      </c>
      <c r="E585">
        <v>187</v>
      </c>
      <c r="F585">
        <v>61</v>
      </c>
      <c r="G585">
        <v>58</v>
      </c>
      <c r="H585">
        <v>10</v>
      </c>
      <c r="I585">
        <v>36</v>
      </c>
      <c r="J585">
        <v>204</v>
      </c>
      <c r="K585">
        <v>97</v>
      </c>
      <c r="L585">
        <v>41</v>
      </c>
      <c r="M585">
        <v>61</v>
      </c>
      <c r="N585">
        <v>109</v>
      </c>
      <c r="O585">
        <v>3</v>
      </c>
      <c r="P585">
        <v>166</v>
      </c>
      <c r="Q585">
        <v>198</v>
      </c>
      <c r="R585">
        <v>583</v>
      </c>
      <c r="S585">
        <v>17</v>
      </c>
      <c r="T585">
        <v>583</v>
      </c>
      <c r="U585">
        <v>85</v>
      </c>
    </row>
    <row r="586" spans="1:21" x14ac:dyDescent="0.25">
      <c r="A586" t="s">
        <v>1517</v>
      </c>
      <c r="B586">
        <v>105</v>
      </c>
      <c r="C586">
        <v>12</v>
      </c>
      <c r="D586">
        <v>16</v>
      </c>
      <c r="E586">
        <v>187</v>
      </c>
      <c r="F586">
        <v>61</v>
      </c>
      <c r="G586">
        <v>58</v>
      </c>
      <c r="H586">
        <v>10</v>
      </c>
      <c r="I586">
        <v>36</v>
      </c>
      <c r="J586">
        <v>204</v>
      </c>
      <c r="K586">
        <v>98</v>
      </c>
      <c r="L586">
        <v>42</v>
      </c>
      <c r="M586">
        <v>61</v>
      </c>
      <c r="N586">
        <v>110</v>
      </c>
      <c r="O586">
        <v>3</v>
      </c>
      <c r="P586">
        <v>167</v>
      </c>
      <c r="Q586">
        <v>199</v>
      </c>
      <c r="R586">
        <v>584</v>
      </c>
      <c r="S586">
        <v>17</v>
      </c>
      <c r="T586">
        <v>584</v>
      </c>
      <c r="U586">
        <v>86</v>
      </c>
    </row>
    <row r="587" spans="1:21" x14ac:dyDescent="0.25">
      <c r="A587" t="s">
        <v>1518</v>
      </c>
      <c r="B587">
        <v>105</v>
      </c>
      <c r="C587">
        <v>12</v>
      </c>
      <c r="D587">
        <v>16</v>
      </c>
      <c r="E587">
        <v>188</v>
      </c>
      <c r="F587">
        <v>61</v>
      </c>
      <c r="G587">
        <v>58</v>
      </c>
      <c r="H587">
        <v>10</v>
      </c>
      <c r="I587">
        <v>36</v>
      </c>
      <c r="J587">
        <v>204</v>
      </c>
      <c r="K587">
        <v>98</v>
      </c>
      <c r="L587">
        <v>42</v>
      </c>
      <c r="M587">
        <v>61</v>
      </c>
      <c r="N587">
        <v>111</v>
      </c>
      <c r="O587">
        <v>3</v>
      </c>
      <c r="P587">
        <v>168</v>
      </c>
      <c r="Q587">
        <v>199</v>
      </c>
      <c r="R587">
        <v>585</v>
      </c>
      <c r="S587">
        <v>17</v>
      </c>
      <c r="T587">
        <v>585</v>
      </c>
      <c r="U587">
        <v>87</v>
      </c>
    </row>
    <row r="588" spans="1:21" x14ac:dyDescent="0.25">
      <c r="A588" t="s">
        <v>1519</v>
      </c>
      <c r="B588">
        <v>105</v>
      </c>
      <c r="C588">
        <v>12</v>
      </c>
      <c r="D588">
        <v>16</v>
      </c>
      <c r="E588">
        <v>188</v>
      </c>
      <c r="F588">
        <v>61</v>
      </c>
      <c r="G588">
        <v>58</v>
      </c>
      <c r="H588">
        <v>10</v>
      </c>
      <c r="I588">
        <v>36</v>
      </c>
      <c r="J588">
        <v>204</v>
      </c>
      <c r="K588">
        <v>98</v>
      </c>
      <c r="L588">
        <v>43</v>
      </c>
      <c r="M588">
        <v>61</v>
      </c>
      <c r="N588">
        <v>111</v>
      </c>
      <c r="O588">
        <v>3</v>
      </c>
      <c r="P588">
        <v>169</v>
      </c>
      <c r="Q588">
        <v>199</v>
      </c>
      <c r="R588">
        <v>586</v>
      </c>
      <c r="S588">
        <v>17</v>
      </c>
      <c r="T588">
        <v>586</v>
      </c>
      <c r="U588">
        <v>87</v>
      </c>
    </row>
    <row r="589" spans="1:21" x14ac:dyDescent="0.25">
      <c r="A589" t="s">
        <v>1520</v>
      </c>
      <c r="B589">
        <v>105</v>
      </c>
      <c r="C589">
        <v>12</v>
      </c>
      <c r="D589">
        <v>16</v>
      </c>
      <c r="E589">
        <v>188</v>
      </c>
      <c r="F589">
        <v>61</v>
      </c>
      <c r="G589">
        <v>58</v>
      </c>
      <c r="H589">
        <v>10</v>
      </c>
      <c r="I589">
        <v>36</v>
      </c>
      <c r="J589">
        <v>205</v>
      </c>
      <c r="K589">
        <v>99</v>
      </c>
      <c r="L589">
        <v>43</v>
      </c>
      <c r="M589">
        <v>61</v>
      </c>
      <c r="N589">
        <v>111</v>
      </c>
      <c r="O589">
        <v>3</v>
      </c>
      <c r="P589">
        <v>170</v>
      </c>
      <c r="Q589">
        <v>200</v>
      </c>
      <c r="R589">
        <v>587</v>
      </c>
      <c r="S589">
        <v>17</v>
      </c>
      <c r="T589">
        <v>587</v>
      </c>
      <c r="U589">
        <v>87</v>
      </c>
    </row>
    <row r="590" spans="1:21" x14ac:dyDescent="0.25">
      <c r="A590" t="s">
        <v>1521</v>
      </c>
      <c r="B590">
        <v>105</v>
      </c>
      <c r="C590">
        <v>12</v>
      </c>
      <c r="D590">
        <v>16</v>
      </c>
      <c r="E590">
        <v>188</v>
      </c>
      <c r="F590">
        <v>61</v>
      </c>
      <c r="G590">
        <v>58</v>
      </c>
      <c r="H590">
        <v>10</v>
      </c>
      <c r="I590">
        <v>36</v>
      </c>
      <c r="J590">
        <v>205</v>
      </c>
      <c r="K590">
        <v>99</v>
      </c>
      <c r="L590">
        <v>43</v>
      </c>
      <c r="M590">
        <v>61</v>
      </c>
      <c r="N590">
        <v>111</v>
      </c>
      <c r="O590">
        <v>3</v>
      </c>
      <c r="P590">
        <v>170</v>
      </c>
      <c r="Q590">
        <v>200</v>
      </c>
      <c r="R590">
        <v>588</v>
      </c>
      <c r="S590">
        <v>17</v>
      </c>
      <c r="T590">
        <v>588</v>
      </c>
      <c r="U590">
        <v>87</v>
      </c>
    </row>
    <row r="591" spans="1:21" x14ac:dyDescent="0.25">
      <c r="A591" t="s">
        <v>1522</v>
      </c>
      <c r="B591">
        <v>105</v>
      </c>
      <c r="C591">
        <v>12</v>
      </c>
      <c r="D591">
        <v>16</v>
      </c>
      <c r="E591">
        <v>188</v>
      </c>
      <c r="F591">
        <v>62</v>
      </c>
      <c r="G591">
        <v>58</v>
      </c>
      <c r="H591">
        <v>10</v>
      </c>
      <c r="I591">
        <v>36</v>
      </c>
      <c r="J591">
        <v>205</v>
      </c>
      <c r="K591">
        <v>99</v>
      </c>
      <c r="L591">
        <v>44</v>
      </c>
      <c r="M591">
        <v>61</v>
      </c>
      <c r="N591">
        <v>111</v>
      </c>
      <c r="O591">
        <v>3</v>
      </c>
      <c r="P591">
        <v>171</v>
      </c>
      <c r="Q591">
        <v>201</v>
      </c>
      <c r="R591">
        <v>589</v>
      </c>
      <c r="S591">
        <v>17</v>
      </c>
      <c r="T591">
        <v>589</v>
      </c>
      <c r="U591">
        <v>87</v>
      </c>
    </row>
    <row r="592" spans="1:21" x14ac:dyDescent="0.25">
      <c r="A592" t="s">
        <v>1523</v>
      </c>
      <c r="B592">
        <v>106</v>
      </c>
      <c r="C592">
        <v>12</v>
      </c>
      <c r="D592">
        <v>16</v>
      </c>
      <c r="E592">
        <v>189</v>
      </c>
      <c r="F592">
        <v>62</v>
      </c>
      <c r="G592">
        <v>58</v>
      </c>
      <c r="H592">
        <v>10</v>
      </c>
      <c r="I592">
        <v>36</v>
      </c>
      <c r="J592">
        <v>205</v>
      </c>
      <c r="K592">
        <v>99</v>
      </c>
      <c r="L592">
        <v>45</v>
      </c>
      <c r="M592">
        <v>61</v>
      </c>
      <c r="N592">
        <v>112</v>
      </c>
      <c r="O592">
        <v>3</v>
      </c>
      <c r="P592">
        <v>172</v>
      </c>
      <c r="Q592">
        <v>202</v>
      </c>
      <c r="R592">
        <v>590</v>
      </c>
      <c r="S592">
        <v>17</v>
      </c>
      <c r="T592">
        <v>590</v>
      </c>
      <c r="U592">
        <v>88</v>
      </c>
    </row>
    <row r="593" spans="1:21" x14ac:dyDescent="0.25">
      <c r="A593" t="s">
        <v>1524</v>
      </c>
      <c r="B593">
        <v>106</v>
      </c>
      <c r="C593">
        <v>12</v>
      </c>
      <c r="D593">
        <v>16</v>
      </c>
      <c r="E593">
        <v>190</v>
      </c>
      <c r="F593">
        <v>62</v>
      </c>
      <c r="G593">
        <v>58</v>
      </c>
      <c r="H593">
        <v>10</v>
      </c>
      <c r="I593">
        <v>36</v>
      </c>
      <c r="J593">
        <v>205</v>
      </c>
      <c r="K593">
        <v>99</v>
      </c>
      <c r="L593">
        <v>46</v>
      </c>
      <c r="M593">
        <v>61</v>
      </c>
      <c r="N593">
        <v>112</v>
      </c>
      <c r="O593">
        <v>3</v>
      </c>
      <c r="P593">
        <v>173</v>
      </c>
      <c r="Q593">
        <v>202</v>
      </c>
      <c r="R593">
        <v>591</v>
      </c>
      <c r="S593">
        <v>17</v>
      </c>
      <c r="T593">
        <v>591</v>
      </c>
      <c r="U593">
        <v>88</v>
      </c>
    </row>
    <row r="594" spans="1:21" x14ac:dyDescent="0.25">
      <c r="A594" t="s">
        <v>1525</v>
      </c>
      <c r="B594">
        <v>106</v>
      </c>
      <c r="C594">
        <v>12</v>
      </c>
      <c r="D594">
        <v>17</v>
      </c>
      <c r="E594">
        <v>190</v>
      </c>
      <c r="F594">
        <v>62</v>
      </c>
      <c r="G594">
        <v>58</v>
      </c>
      <c r="H594">
        <v>10</v>
      </c>
      <c r="I594">
        <v>36</v>
      </c>
      <c r="J594">
        <v>205</v>
      </c>
      <c r="K594">
        <v>100</v>
      </c>
      <c r="L594">
        <v>47</v>
      </c>
      <c r="M594">
        <v>62</v>
      </c>
      <c r="N594">
        <v>112</v>
      </c>
      <c r="O594">
        <v>3</v>
      </c>
      <c r="P594">
        <v>174</v>
      </c>
      <c r="Q594">
        <v>202</v>
      </c>
      <c r="R594">
        <v>592</v>
      </c>
      <c r="S594">
        <v>17</v>
      </c>
      <c r="T594">
        <v>592</v>
      </c>
      <c r="U594">
        <v>88</v>
      </c>
    </row>
    <row r="595" spans="1:21" x14ac:dyDescent="0.25">
      <c r="A595" t="s">
        <v>1526</v>
      </c>
      <c r="B595">
        <v>106</v>
      </c>
      <c r="C595">
        <v>12</v>
      </c>
      <c r="D595">
        <v>17</v>
      </c>
      <c r="E595">
        <v>191</v>
      </c>
      <c r="F595">
        <v>62</v>
      </c>
      <c r="G595">
        <v>58</v>
      </c>
      <c r="H595">
        <v>10</v>
      </c>
      <c r="I595">
        <v>36</v>
      </c>
      <c r="J595">
        <v>205</v>
      </c>
      <c r="K595">
        <v>101</v>
      </c>
      <c r="L595">
        <v>47</v>
      </c>
      <c r="M595">
        <v>62</v>
      </c>
      <c r="N595">
        <v>112</v>
      </c>
      <c r="O595">
        <v>3</v>
      </c>
      <c r="P595">
        <v>175</v>
      </c>
      <c r="Q595">
        <v>202</v>
      </c>
      <c r="R595">
        <v>593</v>
      </c>
      <c r="S595">
        <v>17</v>
      </c>
      <c r="T595">
        <v>593</v>
      </c>
      <c r="U595">
        <v>88</v>
      </c>
    </row>
    <row r="596" spans="1:21" x14ac:dyDescent="0.25">
      <c r="A596" t="s">
        <v>1527</v>
      </c>
      <c r="B596">
        <v>107</v>
      </c>
      <c r="C596">
        <v>12</v>
      </c>
      <c r="D596">
        <v>17</v>
      </c>
      <c r="E596">
        <v>192</v>
      </c>
      <c r="F596">
        <v>63</v>
      </c>
      <c r="G596">
        <v>58</v>
      </c>
      <c r="H596">
        <v>10</v>
      </c>
      <c r="I596">
        <v>36</v>
      </c>
      <c r="J596">
        <v>205</v>
      </c>
      <c r="K596">
        <v>102</v>
      </c>
      <c r="L596">
        <v>47</v>
      </c>
      <c r="M596">
        <v>62</v>
      </c>
      <c r="N596">
        <v>112</v>
      </c>
      <c r="O596">
        <v>3</v>
      </c>
      <c r="P596">
        <v>176</v>
      </c>
      <c r="Q596">
        <v>202</v>
      </c>
      <c r="R596">
        <v>594</v>
      </c>
      <c r="S596">
        <v>17</v>
      </c>
      <c r="T596">
        <v>594</v>
      </c>
      <c r="U596">
        <v>88</v>
      </c>
    </row>
    <row r="597" spans="1:21" x14ac:dyDescent="0.25">
      <c r="A597" t="s">
        <v>1528</v>
      </c>
      <c r="B597">
        <v>107</v>
      </c>
      <c r="C597">
        <v>13</v>
      </c>
      <c r="D597">
        <v>18</v>
      </c>
      <c r="E597">
        <v>192</v>
      </c>
      <c r="F597">
        <v>63</v>
      </c>
      <c r="G597">
        <v>58</v>
      </c>
      <c r="H597">
        <v>10</v>
      </c>
      <c r="I597">
        <v>36</v>
      </c>
      <c r="J597">
        <v>205</v>
      </c>
      <c r="K597">
        <v>102</v>
      </c>
      <c r="L597">
        <v>47</v>
      </c>
      <c r="M597">
        <v>62</v>
      </c>
      <c r="N597">
        <v>112</v>
      </c>
      <c r="O597">
        <v>3</v>
      </c>
      <c r="P597">
        <v>176</v>
      </c>
      <c r="Q597">
        <v>202</v>
      </c>
      <c r="R597">
        <v>595</v>
      </c>
      <c r="S597">
        <v>17</v>
      </c>
      <c r="T597">
        <v>595</v>
      </c>
      <c r="U597">
        <v>88</v>
      </c>
    </row>
    <row r="598" spans="1:21" x14ac:dyDescent="0.25">
      <c r="A598" t="s">
        <v>1529</v>
      </c>
      <c r="B598">
        <v>107</v>
      </c>
      <c r="C598">
        <v>13</v>
      </c>
      <c r="D598">
        <v>18</v>
      </c>
      <c r="E598">
        <v>192</v>
      </c>
      <c r="F598">
        <v>63</v>
      </c>
      <c r="G598">
        <v>58</v>
      </c>
      <c r="H598">
        <v>10</v>
      </c>
      <c r="I598">
        <v>36</v>
      </c>
      <c r="J598">
        <v>205</v>
      </c>
      <c r="K598">
        <v>103</v>
      </c>
      <c r="L598">
        <v>47</v>
      </c>
      <c r="M598">
        <v>62</v>
      </c>
      <c r="N598">
        <v>112</v>
      </c>
      <c r="O598">
        <v>3</v>
      </c>
      <c r="P598">
        <v>177</v>
      </c>
      <c r="Q598">
        <v>202</v>
      </c>
      <c r="R598">
        <v>596</v>
      </c>
      <c r="S598">
        <v>17</v>
      </c>
      <c r="T598">
        <v>596</v>
      </c>
      <c r="U598">
        <v>88</v>
      </c>
    </row>
    <row r="599" spans="1:21" x14ac:dyDescent="0.25">
      <c r="A599" t="s">
        <v>1530</v>
      </c>
      <c r="B599">
        <v>107</v>
      </c>
      <c r="C599">
        <v>13</v>
      </c>
      <c r="D599">
        <v>18</v>
      </c>
      <c r="E599">
        <v>193</v>
      </c>
      <c r="F599">
        <v>63</v>
      </c>
      <c r="G599">
        <v>58</v>
      </c>
      <c r="H599">
        <v>10</v>
      </c>
      <c r="I599">
        <v>36</v>
      </c>
      <c r="J599">
        <v>205</v>
      </c>
      <c r="K599">
        <v>104</v>
      </c>
      <c r="L599">
        <v>47</v>
      </c>
      <c r="M599">
        <v>62</v>
      </c>
      <c r="N599">
        <v>112</v>
      </c>
      <c r="O599">
        <v>3</v>
      </c>
      <c r="P599">
        <v>178</v>
      </c>
      <c r="Q599">
        <v>203</v>
      </c>
      <c r="R599">
        <v>597</v>
      </c>
      <c r="S599">
        <v>17</v>
      </c>
      <c r="T599">
        <v>597</v>
      </c>
      <c r="U599">
        <v>88</v>
      </c>
    </row>
    <row r="600" spans="1:21" x14ac:dyDescent="0.25">
      <c r="A600" t="s">
        <v>1531</v>
      </c>
      <c r="B600">
        <v>107</v>
      </c>
      <c r="C600">
        <v>13</v>
      </c>
      <c r="D600">
        <v>18</v>
      </c>
      <c r="E600">
        <v>194</v>
      </c>
      <c r="F600">
        <v>64</v>
      </c>
      <c r="G600">
        <v>58</v>
      </c>
      <c r="H600">
        <v>10</v>
      </c>
      <c r="I600">
        <v>36</v>
      </c>
      <c r="J600">
        <v>205</v>
      </c>
      <c r="K600">
        <v>105</v>
      </c>
      <c r="L600">
        <v>47</v>
      </c>
      <c r="M600">
        <v>63</v>
      </c>
      <c r="N600">
        <v>112</v>
      </c>
      <c r="O600">
        <v>3</v>
      </c>
      <c r="P600">
        <v>179</v>
      </c>
      <c r="Q600">
        <v>204</v>
      </c>
      <c r="R600">
        <v>598</v>
      </c>
      <c r="S600">
        <v>17</v>
      </c>
      <c r="T600">
        <v>598</v>
      </c>
      <c r="U600">
        <v>88</v>
      </c>
    </row>
    <row r="601" spans="1:21" x14ac:dyDescent="0.25">
      <c r="A601" t="s">
        <v>1532</v>
      </c>
      <c r="B601">
        <v>107</v>
      </c>
      <c r="C601">
        <v>13</v>
      </c>
      <c r="D601">
        <v>18</v>
      </c>
      <c r="E601">
        <v>194</v>
      </c>
      <c r="F601">
        <v>64</v>
      </c>
      <c r="G601">
        <v>58</v>
      </c>
      <c r="H601">
        <v>10</v>
      </c>
      <c r="I601">
        <v>36</v>
      </c>
      <c r="J601">
        <v>205</v>
      </c>
      <c r="K601">
        <v>105</v>
      </c>
      <c r="L601">
        <v>47</v>
      </c>
      <c r="M601">
        <v>63</v>
      </c>
      <c r="N601">
        <v>112</v>
      </c>
      <c r="O601">
        <v>3</v>
      </c>
      <c r="P601">
        <v>180</v>
      </c>
      <c r="Q601">
        <v>204</v>
      </c>
      <c r="R601">
        <v>599</v>
      </c>
      <c r="S601">
        <v>17</v>
      </c>
      <c r="T601">
        <v>599</v>
      </c>
      <c r="U601">
        <v>88</v>
      </c>
    </row>
    <row r="602" spans="1:21" x14ac:dyDescent="0.25">
      <c r="A602" t="s">
        <v>1533</v>
      </c>
      <c r="B602">
        <v>107</v>
      </c>
      <c r="C602">
        <v>13</v>
      </c>
      <c r="D602">
        <v>18</v>
      </c>
      <c r="E602">
        <v>194</v>
      </c>
      <c r="F602">
        <v>64</v>
      </c>
      <c r="G602">
        <v>58</v>
      </c>
      <c r="H602">
        <v>10</v>
      </c>
      <c r="I602">
        <v>36</v>
      </c>
      <c r="J602">
        <v>205</v>
      </c>
      <c r="K602">
        <v>106</v>
      </c>
      <c r="L602">
        <v>47</v>
      </c>
      <c r="M602">
        <v>63</v>
      </c>
      <c r="N602">
        <v>112</v>
      </c>
      <c r="O602">
        <v>3</v>
      </c>
      <c r="P602">
        <v>181</v>
      </c>
      <c r="Q602">
        <v>204</v>
      </c>
      <c r="R602">
        <v>600</v>
      </c>
      <c r="S602">
        <v>17</v>
      </c>
      <c r="T602">
        <v>600</v>
      </c>
      <c r="U602">
        <v>88</v>
      </c>
    </row>
    <row r="603" spans="1:21" x14ac:dyDescent="0.25">
      <c r="A603" t="s">
        <v>1534</v>
      </c>
      <c r="B603">
        <v>107</v>
      </c>
      <c r="C603">
        <v>14</v>
      </c>
      <c r="D603">
        <v>18</v>
      </c>
      <c r="E603">
        <v>194</v>
      </c>
      <c r="F603">
        <v>65</v>
      </c>
      <c r="G603">
        <v>58</v>
      </c>
      <c r="H603">
        <v>10</v>
      </c>
      <c r="I603">
        <v>36</v>
      </c>
      <c r="J603">
        <v>205</v>
      </c>
      <c r="K603">
        <v>106</v>
      </c>
      <c r="L603">
        <v>47</v>
      </c>
      <c r="M603">
        <v>63</v>
      </c>
      <c r="N603">
        <v>112</v>
      </c>
      <c r="O603">
        <v>3</v>
      </c>
      <c r="P603">
        <v>182</v>
      </c>
      <c r="Q603">
        <v>204</v>
      </c>
      <c r="R603">
        <v>601</v>
      </c>
      <c r="S603">
        <v>17</v>
      </c>
      <c r="T603">
        <v>601</v>
      </c>
      <c r="U603">
        <v>89</v>
      </c>
    </row>
    <row r="604" spans="1:21" x14ac:dyDescent="0.25">
      <c r="A604" t="s">
        <v>1535</v>
      </c>
      <c r="B604">
        <v>107</v>
      </c>
      <c r="C604">
        <v>14</v>
      </c>
      <c r="D604">
        <v>18</v>
      </c>
      <c r="E604">
        <v>195</v>
      </c>
      <c r="F604">
        <v>65</v>
      </c>
      <c r="G604">
        <v>58</v>
      </c>
      <c r="H604">
        <v>10</v>
      </c>
      <c r="I604">
        <v>36</v>
      </c>
      <c r="J604">
        <v>205</v>
      </c>
      <c r="K604">
        <v>106</v>
      </c>
      <c r="L604">
        <v>47</v>
      </c>
      <c r="M604">
        <v>63</v>
      </c>
      <c r="N604">
        <v>112</v>
      </c>
      <c r="O604">
        <v>3</v>
      </c>
      <c r="P604">
        <v>182</v>
      </c>
      <c r="Q604">
        <v>204</v>
      </c>
      <c r="R604">
        <v>602</v>
      </c>
      <c r="S604">
        <v>17</v>
      </c>
      <c r="T604">
        <v>602</v>
      </c>
      <c r="U604">
        <v>89</v>
      </c>
    </row>
    <row r="605" spans="1:21" x14ac:dyDescent="0.25">
      <c r="A605" t="s">
        <v>1536</v>
      </c>
      <c r="B605">
        <v>107</v>
      </c>
      <c r="C605">
        <v>15</v>
      </c>
      <c r="D605">
        <v>18</v>
      </c>
      <c r="E605">
        <v>195</v>
      </c>
      <c r="F605">
        <v>65</v>
      </c>
      <c r="G605">
        <v>58</v>
      </c>
      <c r="H605">
        <v>10</v>
      </c>
      <c r="I605">
        <v>36</v>
      </c>
      <c r="J605">
        <v>205</v>
      </c>
      <c r="K605">
        <v>106</v>
      </c>
      <c r="L605">
        <v>47</v>
      </c>
      <c r="M605">
        <v>63</v>
      </c>
      <c r="N605">
        <v>112</v>
      </c>
      <c r="O605">
        <v>3</v>
      </c>
      <c r="P605">
        <v>183</v>
      </c>
      <c r="Q605">
        <v>205</v>
      </c>
      <c r="R605">
        <v>603</v>
      </c>
      <c r="S605">
        <v>17</v>
      </c>
      <c r="T605">
        <v>603</v>
      </c>
      <c r="U605">
        <v>89</v>
      </c>
    </row>
    <row r="606" spans="1:21" x14ac:dyDescent="0.25">
      <c r="A606" t="s">
        <v>1537</v>
      </c>
      <c r="B606">
        <v>107</v>
      </c>
      <c r="C606">
        <v>15</v>
      </c>
      <c r="D606">
        <v>18</v>
      </c>
      <c r="E606">
        <v>195</v>
      </c>
      <c r="F606">
        <v>65</v>
      </c>
      <c r="G606">
        <v>58</v>
      </c>
      <c r="H606">
        <v>10</v>
      </c>
      <c r="I606">
        <v>36</v>
      </c>
      <c r="J606">
        <v>205</v>
      </c>
      <c r="K606">
        <v>107</v>
      </c>
      <c r="L606">
        <v>47</v>
      </c>
      <c r="M606">
        <v>63</v>
      </c>
      <c r="N606">
        <v>112</v>
      </c>
      <c r="O606">
        <v>3</v>
      </c>
      <c r="P606">
        <v>184</v>
      </c>
      <c r="Q606">
        <v>205</v>
      </c>
      <c r="R606">
        <v>604</v>
      </c>
      <c r="S606">
        <v>17</v>
      </c>
      <c r="T606">
        <v>604</v>
      </c>
      <c r="U606">
        <v>89</v>
      </c>
    </row>
    <row r="607" spans="1:21" x14ac:dyDescent="0.25">
      <c r="A607" t="s">
        <v>1538</v>
      </c>
      <c r="B607">
        <v>107</v>
      </c>
      <c r="C607">
        <v>15</v>
      </c>
      <c r="D607">
        <v>18</v>
      </c>
      <c r="E607">
        <v>196</v>
      </c>
      <c r="F607">
        <v>65</v>
      </c>
      <c r="G607">
        <v>58</v>
      </c>
      <c r="H607">
        <v>10</v>
      </c>
      <c r="I607">
        <v>36</v>
      </c>
      <c r="J607">
        <v>205</v>
      </c>
      <c r="K607">
        <v>108</v>
      </c>
      <c r="L607">
        <v>48</v>
      </c>
      <c r="M607">
        <v>63</v>
      </c>
      <c r="N607">
        <v>112</v>
      </c>
      <c r="O607">
        <v>3</v>
      </c>
      <c r="P607">
        <v>185</v>
      </c>
      <c r="Q607">
        <v>205</v>
      </c>
      <c r="R607">
        <v>605</v>
      </c>
      <c r="S607">
        <v>17</v>
      </c>
      <c r="T607">
        <v>605</v>
      </c>
      <c r="U607">
        <v>89</v>
      </c>
    </row>
    <row r="608" spans="1:21" x14ac:dyDescent="0.25">
      <c r="A608" t="s">
        <v>1539</v>
      </c>
      <c r="B608">
        <v>107</v>
      </c>
      <c r="C608">
        <v>15</v>
      </c>
      <c r="D608">
        <v>18</v>
      </c>
      <c r="E608">
        <v>196</v>
      </c>
      <c r="F608">
        <v>65</v>
      </c>
      <c r="G608">
        <v>58</v>
      </c>
      <c r="H608">
        <v>10</v>
      </c>
      <c r="I608">
        <v>36</v>
      </c>
      <c r="J608">
        <v>205</v>
      </c>
      <c r="K608">
        <v>108</v>
      </c>
      <c r="L608">
        <v>48</v>
      </c>
      <c r="M608">
        <v>63</v>
      </c>
      <c r="N608">
        <v>112</v>
      </c>
      <c r="O608">
        <v>3</v>
      </c>
      <c r="P608">
        <v>186</v>
      </c>
      <c r="Q608">
        <v>205</v>
      </c>
      <c r="R608">
        <v>606</v>
      </c>
      <c r="S608">
        <v>17</v>
      </c>
      <c r="T608">
        <v>606</v>
      </c>
      <c r="U608">
        <v>89</v>
      </c>
    </row>
    <row r="609" spans="1:21" x14ac:dyDescent="0.25">
      <c r="A609" t="s">
        <v>1540</v>
      </c>
      <c r="B609">
        <v>107</v>
      </c>
      <c r="C609">
        <v>15</v>
      </c>
      <c r="D609">
        <v>18</v>
      </c>
      <c r="E609">
        <v>197</v>
      </c>
      <c r="F609">
        <v>65</v>
      </c>
      <c r="G609">
        <v>58</v>
      </c>
      <c r="H609">
        <v>10</v>
      </c>
      <c r="I609">
        <v>36</v>
      </c>
      <c r="J609">
        <v>205</v>
      </c>
      <c r="K609">
        <v>108</v>
      </c>
      <c r="L609">
        <v>48</v>
      </c>
      <c r="M609">
        <v>63</v>
      </c>
      <c r="N609">
        <v>113</v>
      </c>
      <c r="O609">
        <v>3</v>
      </c>
      <c r="P609">
        <v>187</v>
      </c>
      <c r="Q609">
        <v>205</v>
      </c>
      <c r="R609">
        <v>607</v>
      </c>
      <c r="S609">
        <v>17</v>
      </c>
      <c r="T609">
        <v>607</v>
      </c>
      <c r="U609">
        <v>90</v>
      </c>
    </row>
    <row r="610" spans="1:21" x14ac:dyDescent="0.25">
      <c r="A610" t="s">
        <v>1541</v>
      </c>
      <c r="B610">
        <v>107</v>
      </c>
      <c r="C610">
        <v>15</v>
      </c>
      <c r="D610">
        <v>18</v>
      </c>
      <c r="E610">
        <v>198</v>
      </c>
      <c r="F610">
        <v>65</v>
      </c>
      <c r="G610">
        <v>58</v>
      </c>
      <c r="H610">
        <v>10</v>
      </c>
      <c r="I610">
        <v>36</v>
      </c>
      <c r="J610">
        <v>205</v>
      </c>
      <c r="K610">
        <v>108</v>
      </c>
      <c r="L610">
        <v>48</v>
      </c>
      <c r="M610">
        <v>63</v>
      </c>
      <c r="N610">
        <v>114</v>
      </c>
      <c r="O610">
        <v>3</v>
      </c>
      <c r="P610">
        <v>188</v>
      </c>
      <c r="Q610">
        <v>205</v>
      </c>
      <c r="R610">
        <v>608</v>
      </c>
      <c r="S610">
        <v>17</v>
      </c>
      <c r="T610">
        <v>608</v>
      </c>
      <c r="U610">
        <v>90</v>
      </c>
    </row>
    <row r="611" spans="1:21" x14ac:dyDescent="0.25">
      <c r="A611" t="s">
        <v>1542</v>
      </c>
      <c r="B611">
        <v>107</v>
      </c>
      <c r="C611">
        <v>15</v>
      </c>
      <c r="D611">
        <v>18</v>
      </c>
      <c r="E611">
        <v>198</v>
      </c>
      <c r="F611">
        <v>65</v>
      </c>
      <c r="G611">
        <v>58</v>
      </c>
      <c r="H611">
        <v>10</v>
      </c>
      <c r="I611">
        <v>36</v>
      </c>
      <c r="J611">
        <v>205</v>
      </c>
      <c r="K611">
        <v>108</v>
      </c>
      <c r="L611">
        <v>48</v>
      </c>
      <c r="M611">
        <v>63</v>
      </c>
      <c r="N611">
        <v>114</v>
      </c>
      <c r="O611">
        <v>3</v>
      </c>
      <c r="P611">
        <v>188</v>
      </c>
      <c r="Q611">
        <v>205</v>
      </c>
      <c r="R611">
        <v>609</v>
      </c>
      <c r="S611">
        <v>17</v>
      </c>
      <c r="T611">
        <v>609</v>
      </c>
      <c r="U611">
        <v>90</v>
      </c>
    </row>
    <row r="612" spans="1:21" x14ac:dyDescent="0.25">
      <c r="A612" t="s">
        <v>1543</v>
      </c>
      <c r="B612">
        <v>107</v>
      </c>
      <c r="C612">
        <v>16</v>
      </c>
      <c r="D612">
        <v>18</v>
      </c>
      <c r="E612">
        <v>198</v>
      </c>
      <c r="F612">
        <v>65</v>
      </c>
      <c r="G612">
        <v>58</v>
      </c>
      <c r="H612">
        <v>10</v>
      </c>
      <c r="I612">
        <v>36</v>
      </c>
      <c r="J612">
        <v>205</v>
      </c>
      <c r="K612">
        <v>108</v>
      </c>
      <c r="L612">
        <v>48</v>
      </c>
      <c r="M612">
        <v>63</v>
      </c>
      <c r="N612">
        <v>115</v>
      </c>
      <c r="O612">
        <v>3</v>
      </c>
      <c r="P612">
        <v>189</v>
      </c>
      <c r="Q612">
        <v>205</v>
      </c>
      <c r="R612">
        <v>610</v>
      </c>
      <c r="S612">
        <v>17</v>
      </c>
      <c r="T612">
        <v>610</v>
      </c>
      <c r="U612">
        <v>90</v>
      </c>
    </row>
    <row r="613" spans="1:21" x14ac:dyDescent="0.25">
      <c r="A613" t="s">
        <v>1544</v>
      </c>
      <c r="B613">
        <v>107</v>
      </c>
      <c r="C613">
        <v>17</v>
      </c>
      <c r="D613">
        <v>18</v>
      </c>
      <c r="E613">
        <v>199</v>
      </c>
      <c r="F613">
        <v>65</v>
      </c>
      <c r="G613">
        <v>59</v>
      </c>
      <c r="H613">
        <v>10</v>
      </c>
      <c r="I613">
        <v>36</v>
      </c>
      <c r="J613">
        <v>205</v>
      </c>
      <c r="K613">
        <v>109</v>
      </c>
      <c r="L613">
        <v>48</v>
      </c>
      <c r="M613">
        <v>63</v>
      </c>
      <c r="N613">
        <v>115</v>
      </c>
      <c r="O613">
        <v>3</v>
      </c>
      <c r="P613">
        <v>190</v>
      </c>
      <c r="Q613">
        <v>205</v>
      </c>
      <c r="R613">
        <v>611</v>
      </c>
      <c r="S613">
        <v>17</v>
      </c>
      <c r="T613">
        <v>611</v>
      </c>
      <c r="U613">
        <v>90</v>
      </c>
    </row>
    <row r="614" spans="1:21" x14ac:dyDescent="0.25">
      <c r="A614" t="s">
        <v>1545</v>
      </c>
      <c r="B614">
        <v>107</v>
      </c>
      <c r="C614">
        <v>17</v>
      </c>
      <c r="D614">
        <v>18</v>
      </c>
      <c r="E614">
        <v>199</v>
      </c>
      <c r="F614">
        <v>65</v>
      </c>
      <c r="G614">
        <v>60</v>
      </c>
      <c r="H614">
        <v>10</v>
      </c>
      <c r="I614">
        <v>36</v>
      </c>
      <c r="J614">
        <v>205</v>
      </c>
      <c r="K614">
        <v>110</v>
      </c>
      <c r="L614">
        <v>48</v>
      </c>
      <c r="M614">
        <v>63</v>
      </c>
      <c r="N614">
        <v>115</v>
      </c>
      <c r="O614">
        <v>3</v>
      </c>
      <c r="P614">
        <v>191</v>
      </c>
      <c r="Q614">
        <v>205</v>
      </c>
      <c r="R614">
        <v>612</v>
      </c>
      <c r="S614">
        <v>17</v>
      </c>
      <c r="T614">
        <v>612</v>
      </c>
      <c r="U614">
        <v>90</v>
      </c>
    </row>
    <row r="615" spans="1:21" x14ac:dyDescent="0.25">
      <c r="A615" t="s">
        <v>1546</v>
      </c>
      <c r="B615">
        <v>108</v>
      </c>
      <c r="C615">
        <v>17</v>
      </c>
      <c r="D615">
        <v>18</v>
      </c>
      <c r="E615">
        <v>200</v>
      </c>
      <c r="F615">
        <v>65</v>
      </c>
      <c r="G615">
        <v>61</v>
      </c>
      <c r="H615">
        <v>10</v>
      </c>
      <c r="I615">
        <v>36</v>
      </c>
      <c r="J615">
        <v>205</v>
      </c>
      <c r="K615">
        <v>111</v>
      </c>
      <c r="L615">
        <v>48</v>
      </c>
      <c r="M615">
        <v>63</v>
      </c>
      <c r="N615">
        <v>115</v>
      </c>
      <c r="O615">
        <v>3</v>
      </c>
      <c r="P615">
        <v>192</v>
      </c>
      <c r="Q615">
        <v>206</v>
      </c>
      <c r="R615">
        <v>613</v>
      </c>
      <c r="S615">
        <v>17</v>
      </c>
      <c r="T615">
        <v>613</v>
      </c>
      <c r="U615">
        <v>91</v>
      </c>
    </row>
    <row r="616" spans="1:21" x14ac:dyDescent="0.25">
      <c r="A616" t="s">
        <v>1547</v>
      </c>
      <c r="B616">
        <v>109</v>
      </c>
      <c r="C616">
        <v>17</v>
      </c>
      <c r="D616">
        <v>18</v>
      </c>
      <c r="E616">
        <v>200</v>
      </c>
      <c r="F616">
        <v>66</v>
      </c>
      <c r="G616">
        <v>62</v>
      </c>
      <c r="H616">
        <v>10</v>
      </c>
      <c r="I616">
        <v>36</v>
      </c>
      <c r="J616">
        <v>206</v>
      </c>
      <c r="K616">
        <v>111</v>
      </c>
      <c r="L616">
        <v>48</v>
      </c>
      <c r="M616">
        <v>63</v>
      </c>
      <c r="N616">
        <v>115</v>
      </c>
      <c r="O616">
        <v>3</v>
      </c>
      <c r="P616">
        <v>193</v>
      </c>
      <c r="Q616">
        <v>207</v>
      </c>
      <c r="R616">
        <v>614</v>
      </c>
      <c r="S616">
        <v>17</v>
      </c>
      <c r="T616">
        <v>614</v>
      </c>
      <c r="U616">
        <v>91</v>
      </c>
    </row>
    <row r="617" spans="1:21" x14ac:dyDescent="0.25">
      <c r="A617" t="s">
        <v>1548</v>
      </c>
      <c r="B617">
        <v>110</v>
      </c>
      <c r="C617">
        <v>17</v>
      </c>
      <c r="D617">
        <v>18</v>
      </c>
      <c r="E617">
        <v>200</v>
      </c>
      <c r="F617">
        <v>66</v>
      </c>
      <c r="G617">
        <v>63</v>
      </c>
      <c r="H617">
        <v>10</v>
      </c>
      <c r="I617">
        <v>36</v>
      </c>
      <c r="J617">
        <v>206</v>
      </c>
      <c r="K617">
        <v>111</v>
      </c>
      <c r="L617">
        <v>48</v>
      </c>
      <c r="M617">
        <v>63</v>
      </c>
      <c r="N617">
        <v>115</v>
      </c>
      <c r="O617">
        <v>3</v>
      </c>
      <c r="P617">
        <v>194</v>
      </c>
      <c r="Q617">
        <v>208</v>
      </c>
      <c r="R617">
        <v>615</v>
      </c>
      <c r="S617">
        <v>17</v>
      </c>
      <c r="T617">
        <v>615</v>
      </c>
      <c r="U617">
        <v>91</v>
      </c>
    </row>
    <row r="618" spans="1:21" x14ac:dyDescent="0.25">
      <c r="A618" t="s">
        <v>1549</v>
      </c>
      <c r="B618">
        <v>110</v>
      </c>
      <c r="C618">
        <v>17</v>
      </c>
      <c r="D618">
        <v>18</v>
      </c>
      <c r="E618">
        <v>200</v>
      </c>
      <c r="F618">
        <v>66</v>
      </c>
      <c r="G618">
        <v>63</v>
      </c>
      <c r="H618">
        <v>10</v>
      </c>
      <c r="I618">
        <v>36</v>
      </c>
      <c r="J618">
        <v>206</v>
      </c>
      <c r="K618">
        <v>112</v>
      </c>
      <c r="L618">
        <v>48</v>
      </c>
      <c r="M618">
        <v>63</v>
      </c>
      <c r="N618">
        <v>115</v>
      </c>
      <c r="O618">
        <v>3</v>
      </c>
      <c r="P618">
        <v>194</v>
      </c>
      <c r="Q618">
        <v>208</v>
      </c>
      <c r="R618">
        <v>616</v>
      </c>
      <c r="S618">
        <v>17</v>
      </c>
      <c r="T618">
        <v>616</v>
      </c>
      <c r="U618">
        <v>91</v>
      </c>
    </row>
    <row r="619" spans="1:21" x14ac:dyDescent="0.25">
      <c r="A619" t="s">
        <v>1550</v>
      </c>
      <c r="B619">
        <v>110</v>
      </c>
      <c r="C619">
        <v>17</v>
      </c>
      <c r="D619">
        <v>18</v>
      </c>
      <c r="E619">
        <v>201</v>
      </c>
      <c r="F619">
        <v>67</v>
      </c>
      <c r="G619">
        <v>63</v>
      </c>
      <c r="H619">
        <v>10</v>
      </c>
      <c r="I619">
        <v>36</v>
      </c>
      <c r="J619">
        <v>206</v>
      </c>
      <c r="K619">
        <v>113</v>
      </c>
      <c r="L619">
        <v>48</v>
      </c>
      <c r="M619">
        <v>63</v>
      </c>
      <c r="N619">
        <v>116</v>
      </c>
      <c r="O619">
        <v>3</v>
      </c>
      <c r="P619">
        <v>195</v>
      </c>
      <c r="Q619">
        <v>208</v>
      </c>
      <c r="R619">
        <v>617</v>
      </c>
      <c r="S619">
        <v>17</v>
      </c>
      <c r="T619">
        <v>617</v>
      </c>
      <c r="U619">
        <v>91</v>
      </c>
    </row>
    <row r="620" spans="1:21" x14ac:dyDescent="0.25">
      <c r="A620" t="s">
        <v>1551</v>
      </c>
      <c r="B620">
        <v>110</v>
      </c>
      <c r="C620">
        <v>17</v>
      </c>
      <c r="D620">
        <v>18</v>
      </c>
      <c r="E620">
        <v>201</v>
      </c>
      <c r="F620">
        <v>67</v>
      </c>
      <c r="G620">
        <v>63</v>
      </c>
      <c r="H620">
        <v>10</v>
      </c>
      <c r="I620">
        <v>36</v>
      </c>
      <c r="J620">
        <v>206</v>
      </c>
      <c r="K620">
        <v>113</v>
      </c>
      <c r="L620">
        <v>48</v>
      </c>
      <c r="M620">
        <v>63</v>
      </c>
      <c r="N620">
        <v>116</v>
      </c>
      <c r="O620">
        <v>3</v>
      </c>
      <c r="P620">
        <v>196</v>
      </c>
      <c r="Q620">
        <v>208</v>
      </c>
      <c r="R620">
        <v>618</v>
      </c>
      <c r="S620">
        <v>17</v>
      </c>
      <c r="T620">
        <v>618</v>
      </c>
      <c r="U620">
        <v>91</v>
      </c>
    </row>
    <row r="621" spans="1:21" x14ac:dyDescent="0.25">
      <c r="A621" t="s">
        <v>1552</v>
      </c>
      <c r="B621">
        <v>110</v>
      </c>
      <c r="C621">
        <v>17</v>
      </c>
      <c r="D621">
        <v>18</v>
      </c>
      <c r="E621">
        <v>201</v>
      </c>
      <c r="F621">
        <v>67</v>
      </c>
      <c r="G621">
        <v>63</v>
      </c>
      <c r="H621">
        <v>10</v>
      </c>
      <c r="I621">
        <v>36</v>
      </c>
      <c r="J621">
        <v>206</v>
      </c>
      <c r="K621">
        <v>113</v>
      </c>
      <c r="L621">
        <v>48</v>
      </c>
      <c r="M621">
        <v>63</v>
      </c>
      <c r="N621">
        <v>117</v>
      </c>
      <c r="O621">
        <v>3</v>
      </c>
      <c r="P621">
        <v>197</v>
      </c>
      <c r="Q621">
        <v>208</v>
      </c>
      <c r="R621">
        <v>619</v>
      </c>
      <c r="S621">
        <v>17</v>
      </c>
      <c r="T621">
        <v>619</v>
      </c>
      <c r="U621">
        <v>91</v>
      </c>
    </row>
    <row r="622" spans="1:21" x14ac:dyDescent="0.25">
      <c r="A622" t="s">
        <v>1553</v>
      </c>
      <c r="B622">
        <v>110</v>
      </c>
      <c r="C622">
        <v>17</v>
      </c>
      <c r="D622">
        <v>18</v>
      </c>
      <c r="E622">
        <v>201</v>
      </c>
      <c r="F622">
        <v>67</v>
      </c>
      <c r="G622">
        <v>63</v>
      </c>
      <c r="H622">
        <v>10</v>
      </c>
      <c r="I622">
        <v>36</v>
      </c>
      <c r="J622">
        <v>206</v>
      </c>
      <c r="K622">
        <v>114</v>
      </c>
      <c r="L622">
        <v>48</v>
      </c>
      <c r="M622">
        <v>63</v>
      </c>
      <c r="N622">
        <v>118</v>
      </c>
      <c r="O622">
        <v>3</v>
      </c>
      <c r="P622">
        <v>198</v>
      </c>
      <c r="Q622">
        <v>209</v>
      </c>
      <c r="R622">
        <v>620</v>
      </c>
      <c r="S622">
        <v>17</v>
      </c>
      <c r="T622">
        <v>620</v>
      </c>
      <c r="U622">
        <v>92</v>
      </c>
    </row>
    <row r="623" spans="1:21" x14ac:dyDescent="0.25">
      <c r="A623" t="s">
        <v>1554</v>
      </c>
      <c r="B623">
        <v>110</v>
      </c>
      <c r="C623">
        <v>17</v>
      </c>
      <c r="D623">
        <v>18</v>
      </c>
      <c r="E623">
        <v>201</v>
      </c>
      <c r="F623">
        <v>67</v>
      </c>
      <c r="G623">
        <v>63</v>
      </c>
      <c r="H623">
        <v>10</v>
      </c>
      <c r="I623">
        <v>36</v>
      </c>
      <c r="J623">
        <v>206</v>
      </c>
      <c r="K623">
        <v>114</v>
      </c>
      <c r="L623">
        <v>48</v>
      </c>
      <c r="M623">
        <v>63</v>
      </c>
      <c r="N623">
        <v>118</v>
      </c>
      <c r="O623">
        <v>3</v>
      </c>
      <c r="P623">
        <v>199</v>
      </c>
      <c r="Q623">
        <v>210</v>
      </c>
      <c r="R623">
        <v>621</v>
      </c>
      <c r="S623">
        <v>17</v>
      </c>
      <c r="T623">
        <v>621</v>
      </c>
      <c r="U623">
        <v>92</v>
      </c>
    </row>
    <row r="624" spans="1:21" x14ac:dyDescent="0.25">
      <c r="A624" t="s">
        <v>1555</v>
      </c>
      <c r="B624">
        <v>110</v>
      </c>
      <c r="C624">
        <v>17</v>
      </c>
      <c r="D624">
        <v>18</v>
      </c>
      <c r="E624">
        <v>202</v>
      </c>
      <c r="F624">
        <v>67</v>
      </c>
      <c r="G624">
        <v>63</v>
      </c>
      <c r="H624">
        <v>11</v>
      </c>
      <c r="I624">
        <v>36</v>
      </c>
      <c r="J624">
        <v>206</v>
      </c>
      <c r="K624">
        <v>114</v>
      </c>
      <c r="L624">
        <v>48</v>
      </c>
      <c r="M624">
        <v>63</v>
      </c>
      <c r="N624">
        <v>118</v>
      </c>
      <c r="O624">
        <v>3</v>
      </c>
      <c r="P624">
        <v>200</v>
      </c>
      <c r="Q624">
        <v>211</v>
      </c>
      <c r="R624">
        <v>622</v>
      </c>
      <c r="S624">
        <v>17</v>
      </c>
      <c r="T624">
        <v>622</v>
      </c>
      <c r="U624">
        <v>92</v>
      </c>
    </row>
    <row r="625" spans="1:21" x14ac:dyDescent="0.25">
      <c r="A625" t="s">
        <v>1556</v>
      </c>
      <c r="B625">
        <v>110</v>
      </c>
      <c r="C625">
        <v>17</v>
      </c>
      <c r="D625">
        <v>18</v>
      </c>
      <c r="E625">
        <v>202</v>
      </c>
      <c r="F625">
        <v>67</v>
      </c>
      <c r="G625">
        <v>63</v>
      </c>
      <c r="H625">
        <v>11</v>
      </c>
      <c r="I625">
        <v>36</v>
      </c>
      <c r="J625">
        <v>206</v>
      </c>
      <c r="K625">
        <v>114</v>
      </c>
      <c r="L625">
        <v>48</v>
      </c>
      <c r="M625">
        <v>63</v>
      </c>
      <c r="N625">
        <v>118</v>
      </c>
      <c r="O625">
        <v>3</v>
      </c>
      <c r="P625">
        <v>200</v>
      </c>
      <c r="Q625">
        <v>211</v>
      </c>
      <c r="R625">
        <v>623</v>
      </c>
      <c r="S625">
        <v>17</v>
      </c>
      <c r="T625">
        <v>623</v>
      </c>
      <c r="U625">
        <v>92</v>
      </c>
    </row>
    <row r="626" spans="1:21" x14ac:dyDescent="0.25">
      <c r="A626" t="s">
        <v>1557</v>
      </c>
      <c r="B626">
        <v>110</v>
      </c>
      <c r="C626">
        <v>17</v>
      </c>
      <c r="D626">
        <v>18</v>
      </c>
      <c r="E626">
        <v>203</v>
      </c>
      <c r="F626">
        <v>67</v>
      </c>
      <c r="G626">
        <v>63</v>
      </c>
      <c r="H626">
        <v>11</v>
      </c>
      <c r="I626">
        <v>36</v>
      </c>
      <c r="J626">
        <v>206</v>
      </c>
      <c r="K626">
        <v>114</v>
      </c>
      <c r="L626">
        <v>48</v>
      </c>
      <c r="M626">
        <v>63</v>
      </c>
      <c r="N626">
        <v>118</v>
      </c>
      <c r="O626">
        <v>3</v>
      </c>
      <c r="P626">
        <v>201</v>
      </c>
      <c r="Q626">
        <v>212</v>
      </c>
      <c r="R626">
        <v>624</v>
      </c>
      <c r="S626">
        <v>17</v>
      </c>
      <c r="T626">
        <v>624</v>
      </c>
      <c r="U626">
        <v>92</v>
      </c>
    </row>
    <row r="627" spans="1:21" x14ac:dyDescent="0.25">
      <c r="A627" t="s">
        <v>1558</v>
      </c>
      <c r="B627">
        <v>110</v>
      </c>
      <c r="C627">
        <v>17</v>
      </c>
      <c r="D627">
        <v>18</v>
      </c>
      <c r="E627">
        <v>203</v>
      </c>
      <c r="F627">
        <v>67</v>
      </c>
      <c r="G627">
        <v>63</v>
      </c>
      <c r="H627">
        <v>11</v>
      </c>
      <c r="I627">
        <v>36</v>
      </c>
      <c r="J627">
        <v>206</v>
      </c>
      <c r="K627">
        <v>114</v>
      </c>
      <c r="L627">
        <v>48</v>
      </c>
      <c r="M627">
        <v>63</v>
      </c>
      <c r="N627">
        <v>118</v>
      </c>
      <c r="O627">
        <v>3</v>
      </c>
      <c r="P627">
        <v>202</v>
      </c>
      <c r="Q627">
        <v>212</v>
      </c>
      <c r="R627">
        <v>625</v>
      </c>
      <c r="S627">
        <v>17</v>
      </c>
      <c r="T627">
        <v>625</v>
      </c>
      <c r="U627">
        <v>92</v>
      </c>
    </row>
    <row r="628" spans="1:21" x14ac:dyDescent="0.25">
      <c r="A628" t="s">
        <v>1559</v>
      </c>
      <c r="B628">
        <v>110</v>
      </c>
      <c r="C628">
        <v>17</v>
      </c>
      <c r="D628">
        <v>18</v>
      </c>
      <c r="E628">
        <v>204</v>
      </c>
      <c r="F628">
        <v>67</v>
      </c>
      <c r="G628">
        <v>63</v>
      </c>
      <c r="H628">
        <v>11</v>
      </c>
      <c r="I628">
        <v>36</v>
      </c>
      <c r="J628">
        <v>206</v>
      </c>
      <c r="K628">
        <v>114</v>
      </c>
      <c r="L628">
        <v>48</v>
      </c>
      <c r="M628">
        <v>63</v>
      </c>
      <c r="N628">
        <v>118</v>
      </c>
      <c r="O628">
        <v>3</v>
      </c>
      <c r="P628">
        <v>203</v>
      </c>
      <c r="Q628">
        <v>213</v>
      </c>
      <c r="R628">
        <v>626</v>
      </c>
      <c r="S628">
        <v>17</v>
      </c>
      <c r="T628">
        <v>626</v>
      </c>
      <c r="U628">
        <v>92</v>
      </c>
    </row>
    <row r="629" spans="1:21" x14ac:dyDescent="0.25">
      <c r="A629" t="s">
        <v>1560</v>
      </c>
      <c r="B629">
        <v>110</v>
      </c>
      <c r="C629">
        <v>17</v>
      </c>
      <c r="D629">
        <v>18</v>
      </c>
      <c r="E629">
        <v>204</v>
      </c>
      <c r="F629">
        <v>67</v>
      </c>
      <c r="G629">
        <v>63</v>
      </c>
      <c r="H629">
        <v>11</v>
      </c>
      <c r="I629">
        <v>36</v>
      </c>
      <c r="J629">
        <v>206</v>
      </c>
      <c r="K629">
        <v>114</v>
      </c>
      <c r="L629">
        <v>49</v>
      </c>
      <c r="M629">
        <v>63</v>
      </c>
      <c r="N629">
        <v>118</v>
      </c>
      <c r="O629">
        <v>3</v>
      </c>
      <c r="P629">
        <v>204</v>
      </c>
      <c r="Q629">
        <v>214</v>
      </c>
      <c r="R629">
        <v>627</v>
      </c>
      <c r="S629">
        <v>17</v>
      </c>
      <c r="T629">
        <v>627</v>
      </c>
      <c r="U629">
        <v>92</v>
      </c>
    </row>
    <row r="630" spans="1:21" x14ac:dyDescent="0.25">
      <c r="A630" t="s">
        <v>1561</v>
      </c>
      <c r="B630">
        <v>110</v>
      </c>
      <c r="C630">
        <v>17</v>
      </c>
      <c r="D630">
        <v>18</v>
      </c>
      <c r="E630">
        <v>205</v>
      </c>
      <c r="F630">
        <v>67</v>
      </c>
      <c r="G630">
        <v>63</v>
      </c>
      <c r="H630">
        <v>11</v>
      </c>
      <c r="I630">
        <v>36</v>
      </c>
      <c r="J630">
        <v>207</v>
      </c>
      <c r="K630">
        <v>114</v>
      </c>
      <c r="L630">
        <v>49</v>
      </c>
      <c r="M630">
        <v>64</v>
      </c>
      <c r="N630">
        <v>118</v>
      </c>
      <c r="O630">
        <v>3</v>
      </c>
      <c r="P630">
        <v>205</v>
      </c>
      <c r="Q630">
        <v>214</v>
      </c>
      <c r="R630">
        <v>628</v>
      </c>
      <c r="S630">
        <v>17</v>
      </c>
      <c r="T630">
        <v>628</v>
      </c>
      <c r="U630">
        <v>92</v>
      </c>
    </row>
    <row r="631" spans="1:21" x14ac:dyDescent="0.25">
      <c r="A631" t="s">
        <v>1562</v>
      </c>
      <c r="B631">
        <v>110</v>
      </c>
      <c r="C631">
        <v>17</v>
      </c>
      <c r="D631">
        <v>18</v>
      </c>
      <c r="E631">
        <v>206</v>
      </c>
      <c r="F631">
        <v>67</v>
      </c>
      <c r="G631">
        <v>63</v>
      </c>
      <c r="H631">
        <v>11</v>
      </c>
      <c r="I631">
        <v>36</v>
      </c>
      <c r="J631">
        <v>207</v>
      </c>
      <c r="K631">
        <v>114</v>
      </c>
      <c r="L631">
        <v>50</v>
      </c>
      <c r="M631">
        <v>64</v>
      </c>
      <c r="N631">
        <v>119</v>
      </c>
      <c r="O631">
        <v>3</v>
      </c>
      <c r="P631">
        <v>206</v>
      </c>
      <c r="Q631">
        <v>214</v>
      </c>
      <c r="R631">
        <v>629</v>
      </c>
      <c r="S631">
        <v>17</v>
      </c>
      <c r="T631">
        <v>629</v>
      </c>
      <c r="U631">
        <v>92</v>
      </c>
    </row>
    <row r="632" spans="1:21" x14ac:dyDescent="0.25">
      <c r="A632" t="s">
        <v>1563</v>
      </c>
      <c r="B632">
        <v>110</v>
      </c>
      <c r="C632">
        <v>17</v>
      </c>
      <c r="D632">
        <v>18</v>
      </c>
      <c r="E632">
        <v>206</v>
      </c>
      <c r="F632">
        <v>67</v>
      </c>
      <c r="G632">
        <v>63</v>
      </c>
      <c r="H632">
        <v>11</v>
      </c>
      <c r="I632">
        <v>36</v>
      </c>
      <c r="J632">
        <v>207</v>
      </c>
      <c r="K632">
        <v>114</v>
      </c>
      <c r="L632">
        <v>50</v>
      </c>
      <c r="M632">
        <v>64</v>
      </c>
      <c r="N632">
        <v>119</v>
      </c>
      <c r="O632">
        <v>3</v>
      </c>
      <c r="P632">
        <v>206</v>
      </c>
      <c r="Q632">
        <v>214</v>
      </c>
      <c r="R632">
        <v>630</v>
      </c>
      <c r="S632">
        <v>17</v>
      </c>
      <c r="T632">
        <v>630</v>
      </c>
      <c r="U632">
        <v>92</v>
      </c>
    </row>
    <row r="633" spans="1:21" x14ac:dyDescent="0.25">
      <c r="A633" t="s">
        <v>1564</v>
      </c>
      <c r="B633">
        <v>110</v>
      </c>
      <c r="C633">
        <v>17</v>
      </c>
      <c r="D633">
        <v>18</v>
      </c>
      <c r="E633">
        <v>206</v>
      </c>
      <c r="F633">
        <v>68</v>
      </c>
      <c r="G633">
        <v>63</v>
      </c>
      <c r="H633">
        <v>11</v>
      </c>
      <c r="I633">
        <v>36</v>
      </c>
      <c r="J633">
        <v>207</v>
      </c>
      <c r="K633">
        <v>114</v>
      </c>
      <c r="L633">
        <v>51</v>
      </c>
      <c r="M633">
        <v>64</v>
      </c>
      <c r="N633">
        <v>119</v>
      </c>
      <c r="O633">
        <v>3</v>
      </c>
      <c r="P633">
        <v>207</v>
      </c>
      <c r="Q633">
        <v>214</v>
      </c>
      <c r="R633">
        <v>631</v>
      </c>
      <c r="S633">
        <v>17</v>
      </c>
      <c r="T633">
        <v>631</v>
      </c>
      <c r="U633">
        <v>92</v>
      </c>
    </row>
    <row r="634" spans="1:21" x14ac:dyDescent="0.25">
      <c r="A634" t="s">
        <v>1565</v>
      </c>
      <c r="B634">
        <v>110</v>
      </c>
      <c r="C634">
        <v>17</v>
      </c>
      <c r="D634">
        <v>18</v>
      </c>
      <c r="E634">
        <v>206</v>
      </c>
      <c r="F634">
        <v>68</v>
      </c>
      <c r="G634">
        <v>63</v>
      </c>
      <c r="H634">
        <v>11</v>
      </c>
      <c r="I634">
        <v>36</v>
      </c>
      <c r="J634">
        <v>207</v>
      </c>
      <c r="K634">
        <v>115</v>
      </c>
      <c r="L634">
        <v>51</v>
      </c>
      <c r="M634">
        <v>64</v>
      </c>
      <c r="N634">
        <v>119</v>
      </c>
      <c r="O634">
        <v>3</v>
      </c>
      <c r="P634">
        <v>208</v>
      </c>
      <c r="Q634">
        <v>215</v>
      </c>
      <c r="R634">
        <v>632</v>
      </c>
      <c r="S634">
        <v>17</v>
      </c>
      <c r="T634">
        <v>632</v>
      </c>
      <c r="U634">
        <v>92</v>
      </c>
    </row>
    <row r="635" spans="1:21" x14ac:dyDescent="0.25">
      <c r="A635" t="s">
        <v>1566</v>
      </c>
      <c r="B635">
        <v>110</v>
      </c>
      <c r="C635">
        <v>17</v>
      </c>
      <c r="D635">
        <v>18</v>
      </c>
      <c r="E635">
        <v>206</v>
      </c>
      <c r="F635">
        <v>68</v>
      </c>
      <c r="G635">
        <v>63</v>
      </c>
      <c r="H635">
        <v>11</v>
      </c>
      <c r="I635">
        <v>36</v>
      </c>
      <c r="J635">
        <v>207</v>
      </c>
      <c r="K635">
        <v>116</v>
      </c>
      <c r="L635">
        <v>52</v>
      </c>
      <c r="M635">
        <v>64</v>
      </c>
      <c r="N635">
        <v>119</v>
      </c>
      <c r="O635">
        <v>3</v>
      </c>
      <c r="P635">
        <v>209</v>
      </c>
      <c r="Q635">
        <v>215</v>
      </c>
      <c r="R635">
        <v>633</v>
      </c>
      <c r="S635">
        <v>17</v>
      </c>
      <c r="T635">
        <v>633</v>
      </c>
      <c r="U635">
        <v>92</v>
      </c>
    </row>
    <row r="636" spans="1:21" x14ac:dyDescent="0.25">
      <c r="A636" t="s">
        <v>1567</v>
      </c>
      <c r="B636">
        <v>110</v>
      </c>
      <c r="C636">
        <v>17</v>
      </c>
      <c r="D636">
        <v>18</v>
      </c>
      <c r="E636">
        <v>207</v>
      </c>
      <c r="F636">
        <v>68</v>
      </c>
      <c r="G636">
        <v>63</v>
      </c>
      <c r="H636">
        <v>11</v>
      </c>
      <c r="I636">
        <v>37</v>
      </c>
      <c r="J636">
        <v>207</v>
      </c>
      <c r="K636">
        <v>116</v>
      </c>
      <c r="L636">
        <v>52</v>
      </c>
      <c r="M636">
        <v>64</v>
      </c>
      <c r="N636">
        <v>119</v>
      </c>
      <c r="O636">
        <v>3</v>
      </c>
      <c r="P636">
        <v>210</v>
      </c>
      <c r="Q636">
        <v>216</v>
      </c>
      <c r="R636">
        <v>634</v>
      </c>
      <c r="S636">
        <v>17</v>
      </c>
      <c r="T636">
        <v>634</v>
      </c>
      <c r="U636">
        <v>92</v>
      </c>
    </row>
    <row r="637" spans="1:21" x14ac:dyDescent="0.25">
      <c r="A637" t="s">
        <v>1568</v>
      </c>
      <c r="B637">
        <v>110</v>
      </c>
      <c r="C637">
        <v>17</v>
      </c>
      <c r="D637">
        <v>18</v>
      </c>
      <c r="E637">
        <v>207</v>
      </c>
      <c r="F637">
        <v>69</v>
      </c>
      <c r="G637">
        <v>63</v>
      </c>
      <c r="H637">
        <v>11</v>
      </c>
      <c r="I637">
        <v>37</v>
      </c>
      <c r="J637">
        <v>207</v>
      </c>
      <c r="K637">
        <v>117</v>
      </c>
      <c r="L637">
        <v>52</v>
      </c>
      <c r="M637">
        <v>64</v>
      </c>
      <c r="N637">
        <v>119</v>
      </c>
      <c r="O637">
        <v>3</v>
      </c>
      <c r="P637">
        <v>211</v>
      </c>
      <c r="Q637">
        <v>216</v>
      </c>
      <c r="R637">
        <v>635</v>
      </c>
      <c r="S637">
        <v>17</v>
      </c>
      <c r="T637">
        <v>635</v>
      </c>
      <c r="U637">
        <v>92</v>
      </c>
    </row>
    <row r="638" spans="1:21" x14ac:dyDescent="0.25">
      <c r="A638" t="s">
        <v>1569</v>
      </c>
      <c r="B638">
        <v>110</v>
      </c>
      <c r="C638">
        <v>17</v>
      </c>
      <c r="D638">
        <v>18</v>
      </c>
      <c r="E638">
        <v>207</v>
      </c>
      <c r="F638">
        <v>69</v>
      </c>
      <c r="G638">
        <v>63</v>
      </c>
      <c r="H638">
        <v>11</v>
      </c>
      <c r="I638">
        <v>37</v>
      </c>
      <c r="J638">
        <v>207</v>
      </c>
      <c r="K638">
        <v>118</v>
      </c>
      <c r="L638">
        <v>52</v>
      </c>
      <c r="M638">
        <v>64</v>
      </c>
      <c r="N638">
        <v>119</v>
      </c>
      <c r="O638">
        <v>3</v>
      </c>
      <c r="P638">
        <v>212</v>
      </c>
      <c r="Q638">
        <v>216</v>
      </c>
      <c r="R638">
        <v>636</v>
      </c>
      <c r="S638">
        <v>17</v>
      </c>
      <c r="T638">
        <v>636</v>
      </c>
      <c r="U638">
        <v>92</v>
      </c>
    </row>
    <row r="639" spans="1:21" x14ac:dyDescent="0.25">
      <c r="A639" t="s">
        <v>1570</v>
      </c>
      <c r="B639">
        <v>110</v>
      </c>
      <c r="C639">
        <v>17</v>
      </c>
      <c r="D639">
        <v>18</v>
      </c>
      <c r="E639">
        <v>207</v>
      </c>
      <c r="F639">
        <v>69</v>
      </c>
      <c r="G639">
        <v>63</v>
      </c>
      <c r="H639">
        <v>11</v>
      </c>
      <c r="I639">
        <v>37</v>
      </c>
      <c r="J639">
        <v>207</v>
      </c>
      <c r="K639">
        <v>118</v>
      </c>
      <c r="L639">
        <v>52</v>
      </c>
      <c r="M639">
        <v>64</v>
      </c>
      <c r="N639">
        <v>119</v>
      </c>
      <c r="O639">
        <v>3</v>
      </c>
      <c r="P639">
        <v>212</v>
      </c>
      <c r="Q639">
        <v>216</v>
      </c>
      <c r="R639">
        <v>637</v>
      </c>
      <c r="S639">
        <v>17</v>
      </c>
      <c r="T639">
        <v>637</v>
      </c>
      <c r="U639">
        <v>92</v>
      </c>
    </row>
    <row r="640" spans="1:21" x14ac:dyDescent="0.25">
      <c r="A640" t="s">
        <v>1571</v>
      </c>
      <c r="B640">
        <v>110</v>
      </c>
      <c r="C640">
        <v>17</v>
      </c>
      <c r="D640">
        <v>18</v>
      </c>
      <c r="E640">
        <v>207</v>
      </c>
      <c r="F640">
        <v>69</v>
      </c>
      <c r="G640">
        <v>63</v>
      </c>
      <c r="H640">
        <v>11</v>
      </c>
      <c r="I640">
        <v>37</v>
      </c>
      <c r="J640">
        <v>207</v>
      </c>
      <c r="K640">
        <v>118</v>
      </c>
      <c r="L640">
        <v>52</v>
      </c>
      <c r="M640">
        <v>64</v>
      </c>
      <c r="N640">
        <v>119</v>
      </c>
      <c r="O640">
        <v>3</v>
      </c>
      <c r="P640">
        <v>213</v>
      </c>
      <c r="Q640">
        <v>216</v>
      </c>
      <c r="R640">
        <v>638</v>
      </c>
      <c r="S640">
        <v>17</v>
      </c>
      <c r="T640">
        <v>638</v>
      </c>
      <c r="U640">
        <v>92</v>
      </c>
    </row>
    <row r="641" spans="1:21" x14ac:dyDescent="0.25">
      <c r="A641" t="s">
        <v>1572</v>
      </c>
      <c r="B641">
        <v>110</v>
      </c>
      <c r="C641">
        <v>17</v>
      </c>
      <c r="D641">
        <v>18</v>
      </c>
      <c r="E641">
        <v>207</v>
      </c>
      <c r="F641">
        <v>69</v>
      </c>
      <c r="G641">
        <v>63</v>
      </c>
      <c r="H641">
        <v>11</v>
      </c>
      <c r="I641">
        <v>37</v>
      </c>
      <c r="J641">
        <v>207</v>
      </c>
      <c r="K641">
        <v>119</v>
      </c>
      <c r="L641">
        <v>52</v>
      </c>
      <c r="M641">
        <v>64</v>
      </c>
      <c r="N641">
        <v>119</v>
      </c>
      <c r="O641">
        <v>3</v>
      </c>
      <c r="P641">
        <v>214</v>
      </c>
      <c r="Q641">
        <v>216</v>
      </c>
      <c r="R641">
        <v>639</v>
      </c>
      <c r="S641">
        <v>17</v>
      </c>
      <c r="T641">
        <v>639</v>
      </c>
      <c r="U641">
        <v>92</v>
      </c>
    </row>
    <row r="642" spans="1:21" x14ac:dyDescent="0.25">
      <c r="A642" t="s">
        <v>1573</v>
      </c>
      <c r="B642">
        <v>110</v>
      </c>
      <c r="C642">
        <v>17</v>
      </c>
      <c r="D642">
        <v>18</v>
      </c>
      <c r="E642">
        <v>208</v>
      </c>
      <c r="F642">
        <v>69</v>
      </c>
      <c r="G642">
        <v>63</v>
      </c>
      <c r="H642">
        <v>11</v>
      </c>
      <c r="I642">
        <v>37</v>
      </c>
      <c r="J642">
        <v>207</v>
      </c>
      <c r="K642">
        <v>119</v>
      </c>
      <c r="L642">
        <v>52</v>
      </c>
      <c r="M642">
        <v>64</v>
      </c>
      <c r="N642">
        <v>119</v>
      </c>
      <c r="O642">
        <v>3</v>
      </c>
      <c r="P642">
        <v>215</v>
      </c>
      <c r="Q642">
        <v>217</v>
      </c>
      <c r="R642">
        <v>640</v>
      </c>
      <c r="S642">
        <v>17</v>
      </c>
      <c r="T642">
        <v>640</v>
      </c>
      <c r="U642">
        <v>92</v>
      </c>
    </row>
    <row r="643" spans="1:21" x14ac:dyDescent="0.25">
      <c r="A643" t="s">
        <v>1574</v>
      </c>
      <c r="B643">
        <v>110</v>
      </c>
      <c r="C643">
        <v>17</v>
      </c>
      <c r="D643">
        <v>18</v>
      </c>
      <c r="E643">
        <v>208</v>
      </c>
      <c r="F643">
        <v>69</v>
      </c>
      <c r="G643">
        <v>63</v>
      </c>
      <c r="H643">
        <v>11</v>
      </c>
      <c r="I643">
        <v>37</v>
      </c>
      <c r="J643">
        <v>207</v>
      </c>
      <c r="K643">
        <v>119</v>
      </c>
      <c r="L643">
        <v>52</v>
      </c>
      <c r="M643">
        <v>64</v>
      </c>
      <c r="N643">
        <v>119</v>
      </c>
      <c r="O643">
        <v>3</v>
      </c>
      <c r="P643">
        <v>216</v>
      </c>
      <c r="Q643">
        <v>218</v>
      </c>
      <c r="R643">
        <v>641</v>
      </c>
      <c r="S643">
        <v>17</v>
      </c>
      <c r="T643">
        <v>641</v>
      </c>
      <c r="U643">
        <v>92</v>
      </c>
    </row>
    <row r="644" spans="1:21" x14ac:dyDescent="0.25">
      <c r="A644" t="s">
        <v>1575</v>
      </c>
      <c r="B644">
        <v>110</v>
      </c>
      <c r="C644">
        <v>17</v>
      </c>
      <c r="D644">
        <v>18</v>
      </c>
      <c r="E644">
        <v>208</v>
      </c>
      <c r="F644">
        <v>69</v>
      </c>
      <c r="G644">
        <v>63</v>
      </c>
      <c r="H644">
        <v>11</v>
      </c>
      <c r="I644">
        <v>37</v>
      </c>
      <c r="J644">
        <v>207</v>
      </c>
      <c r="K644">
        <v>119</v>
      </c>
      <c r="L644">
        <v>52</v>
      </c>
      <c r="M644">
        <v>64</v>
      </c>
      <c r="N644">
        <v>119</v>
      </c>
      <c r="O644">
        <v>3</v>
      </c>
      <c r="P644">
        <v>217</v>
      </c>
      <c r="Q644">
        <v>219</v>
      </c>
      <c r="R644">
        <v>642</v>
      </c>
      <c r="S644">
        <v>17</v>
      </c>
      <c r="T644">
        <v>642</v>
      </c>
      <c r="U644">
        <v>92</v>
      </c>
    </row>
    <row r="645" spans="1:21" x14ac:dyDescent="0.25">
      <c r="A645" t="s">
        <v>1576</v>
      </c>
      <c r="B645">
        <v>110</v>
      </c>
      <c r="C645">
        <v>17</v>
      </c>
      <c r="D645">
        <v>18</v>
      </c>
      <c r="E645">
        <v>209</v>
      </c>
      <c r="F645">
        <v>69</v>
      </c>
      <c r="G645">
        <v>63</v>
      </c>
      <c r="H645">
        <v>11</v>
      </c>
      <c r="I645">
        <v>37</v>
      </c>
      <c r="J645">
        <v>207</v>
      </c>
      <c r="K645">
        <v>120</v>
      </c>
      <c r="L645">
        <v>52</v>
      </c>
      <c r="M645">
        <v>64</v>
      </c>
      <c r="N645">
        <v>119</v>
      </c>
      <c r="O645">
        <v>3</v>
      </c>
      <c r="P645">
        <v>218</v>
      </c>
      <c r="Q645">
        <v>220</v>
      </c>
      <c r="R645">
        <v>643</v>
      </c>
      <c r="S645">
        <v>17</v>
      </c>
      <c r="T645">
        <v>643</v>
      </c>
      <c r="U645">
        <v>92</v>
      </c>
    </row>
    <row r="646" spans="1:21" x14ac:dyDescent="0.25">
      <c r="A646" t="s">
        <v>1577</v>
      </c>
      <c r="B646">
        <v>110</v>
      </c>
      <c r="C646">
        <v>17</v>
      </c>
      <c r="D646">
        <v>18</v>
      </c>
      <c r="E646">
        <v>209</v>
      </c>
      <c r="F646">
        <v>69</v>
      </c>
      <c r="G646">
        <v>63</v>
      </c>
      <c r="H646">
        <v>11</v>
      </c>
      <c r="I646">
        <v>37</v>
      </c>
      <c r="J646">
        <v>207</v>
      </c>
      <c r="K646">
        <v>120</v>
      </c>
      <c r="L646">
        <v>52</v>
      </c>
      <c r="M646">
        <v>64</v>
      </c>
      <c r="N646">
        <v>119</v>
      </c>
      <c r="O646">
        <v>3</v>
      </c>
      <c r="P646">
        <v>218</v>
      </c>
      <c r="Q646">
        <v>220</v>
      </c>
      <c r="R646">
        <v>644</v>
      </c>
      <c r="S646">
        <v>17</v>
      </c>
      <c r="T646">
        <v>644</v>
      </c>
      <c r="U646">
        <v>92</v>
      </c>
    </row>
    <row r="647" spans="1:21" x14ac:dyDescent="0.25">
      <c r="A647" t="s">
        <v>1578</v>
      </c>
      <c r="B647">
        <v>110</v>
      </c>
      <c r="C647">
        <v>17</v>
      </c>
      <c r="D647">
        <v>18</v>
      </c>
      <c r="E647">
        <v>209</v>
      </c>
      <c r="F647">
        <v>69</v>
      </c>
      <c r="G647">
        <v>64</v>
      </c>
      <c r="H647">
        <v>11</v>
      </c>
      <c r="I647">
        <v>38</v>
      </c>
      <c r="J647">
        <v>207</v>
      </c>
      <c r="K647">
        <v>120</v>
      </c>
      <c r="L647">
        <v>52</v>
      </c>
      <c r="M647">
        <v>64</v>
      </c>
      <c r="N647">
        <v>119</v>
      </c>
      <c r="O647">
        <v>3</v>
      </c>
      <c r="P647">
        <v>219</v>
      </c>
      <c r="Q647">
        <v>220</v>
      </c>
      <c r="R647">
        <v>645</v>
      </c>
      <c r="S647">
        <v>17</v>
      </c>
      <c r="T647">
        <v>645</v>
      </c>
      <c r="U647">
        <v>92</v>
      </c>
    </row>
    <row r="648" spans="1:21" x14ac:dyDescent="0.25">
      <c r="A648" t="s">
        <v>1579</v>
      </c>
      <c r="B648">
        <v>110</v>
      </c>
      <c r="C648">
        <v>17</v>
      </c>
      <c r="D648">
        <v>18</v>
      </c>
      <c r="E648">
        <v>210</v>
      </c>
      <c r="F648">
        <v>69</v>
      </c>
      <c r="G648">
        <v>64</v>
      </c>
      <c r="H648">
        <v>11</v>
      </c>
      <c r="I648">
        <v>38</v>
      </c>
      <c r="J648">
        <v>207</v>
      </c>
      <c r="K648">
        <v>120</v>
      </c>
      <c r="L648">
        <v>52</v>
      </c>
      <c r="M648">
        <v>64</v>
      </c>
      <c r="N648">
        <v>119</v>
      </c>
      <c r="O648">
        <v>3</v>
      </c>
      <c r="P648">
        <v>220</v>
      </c>
      <c r="Q648">
        <v>221</v>
      </c>
      <c r="R648">
        <v>646</v>
      </c>
      <c r="S648">
        <v>17</v>
      </c>
      <c r="T648">
        <v>646</v>
      </c>
      <c r="U648">
        <v>93</v>
      </c>
    </row>
    <row r="649" spans="1:21" x14ac:dyDescent="0.25">
      <c r="A649" t="s">
        <v>1580</v>
      </c>
      <c r="B649">
        <v>110</v>
      </c>
      <c r="C649">
        <v>17</v>
      </c>
      <c r="D649">
        <v>18</v>
      </c>
      <c r="E649">
        <v>210</v>
      </c>
      <c r="F649">
        <v>69</v>
      </c>
      <c r="G649">
        <v>64</v>
      </c>
      <c r="H649">
        <v>11</v>
      </c>
      <c r="I649">
        <v>38</v>
      </c>
      <c r="J649">
        <v>207</v>
      </c>
      <c r="K649">
        <v>120</v>
      </c>
      <c r="L649">
        <v>52</v>
      </c>
      <c r="M649">
        <v>64</v>
      </c>
      <c r="N649">
        <v>120</v>
      </c>
      <c r="O649">
        <v>3</v>
      </c>
      <c r="P649">
        <v>221</v>
      </c>
      <c r="Q649">
        <v>221</v>
      </c>
      <c r="R649">
        <v>647</v>
      </c>
      <c r="S649">
        <v>17</v>
      </c>
      <c r="T649">
        <v>647</v>
      </c>
      <c r="U649">
        <v>93</v>
      </c>
    </row>
    <row r="650" spans="1:21" x14ac:dyDescent="0.25">
      <c r="A650" t="s">
        <v>1581</v>
      </c>
      <c r="B650">
        <v>111</v>
      </c>
      <c r="C650">
        <v>17</v>
      </c>
      <c r="D650">
        <v>18</v>
      </c>
      <c r="E650">
        <v>210</v>
      </c>
      <c r="F650">
        <v>69</v>
      </c>
      <c r="G650">
        <v>64</v>
      </c>
      <c r="H650">
        <v>11</v>
      </c>
      <c r="I650">
        <v>38</v>
      </c>
      <c r="J650">
        <v>207</v>
      </c>
      <c r="K650">
        <v>121</v>
      </c>
      <c r="L650">
        <v>52</v>
      </c>
      <c r="M650">
        <v>64</v>
      </c>
      <c r="N650">
        <v>120</v>
      </c>
      <c r="O650">
        <v>3</v>
      </c>
      <c r="P650">
        <v>222</v>
      </c>
      <c r="Q650">
        <v>221</v>
      </c>
      <c r="R650">
        <v>648</v>
      </c>
      <c r="S650">
        <v>17</v>
      </c>
      <c r="T650">
        <v>648</v>
      </c>
      <c r="U650">
        <v>93</v>
      </c>
    </row>
    <row r="651" spans="1:21" x14ac:dyDescent="0.25">
      <c r="A651" t="s">
        <v>1582</v>
      </c>
      <c r="B651">
        <v>111</v>
      </c>
      <c r="C651">
        <v>17</v>
      </c>
      <c r="D651">
        <v>18</v>
      </c>
      <c r="E651">
        <v>210</v>
      </c>
      <c r="F651">
        <v>70</v>
      </c>
      <c r="G651">
        <v>65</v>
      </c>
      <c r="H651">
        <v>11</v>
      </c>
      <c r="I651">
        <v>38</v>
      </c>
      <c r="J651">
        <v>207</v>
      </c>
      <c r="K651">
        <v>121</v>
      </c>
      <c r="L651">
        <v>52</v>
      </c>
      <c r="M651">
        <v>64</v>
      </c>
      <c r="N651">
        <v>120</v>
      </c>
      <c r="O651">
        <v>3</v>
      </c>
      <c r="P651">
        <v>223</v>
      </c>
      <c r="Q651">
        <v>221</v>
      </c>
      <c r="R651">
        <v>649</v>
      </c>
      <c r="S651">
        <v>18</v>
      </c>
      <c r="T651">
        <v>649</v>
      </c>
      <c r="U651">
        <v>93</v>
      </c>
    </row>
    <row r="652" spans="1:21" x14ac:dyDescent="0.25">
      <c r="A652" t="s">
        <v>1583</v>
      </c>
      <c r="B652">
        <v>111</v>
      </c>
      <c r="C652">
        <v>17</v>
      </c>
      <c r="D652">
        <v>18</v>
      </c>
      <c r="E652">
        <v>211</v>
      </c>
      <c r="F652">
        <v>71</v>
      </c>
      <c r="G652">
        <v>65</v>
      </c>
      <c r="H652">
        <v>11</v>
      </c>
      <c r="I652">
        <v>38</v>
      </c>
      <c r="J652">
        <v>207</v>
      </c>
      <c r="K652">
        <v>121</v>
      </c>
      <c r="L652">
        <v>52</v>
      </c>
      <c r="M652">
        <v>64</v>
      </c>
      <c r="N652">
        <v>120</v>
      </c>
      <c r="O652">
        <v>3</v>
      </c>
      <c r="P652">
        <v>224</v>
      </c>
      <c r="Q652">
        <v>222</v>
      </c>
      <c r="R652">
        <v>650</v>
      </c>
      <c r="S652">
        <v>18</v>
      </c>
      <c r="T652">
        <v>650</v>
      </c>
      <c r="U652">
        <v>93</v>
      </c>
    </row>
    <row r="653" spans="1:21" x14ac:dyDescent="0.25">
      <c r="A653" t="s">
        <v>1584</v>
      </c>
      <c r="B653">
        <v>111</v>
      </c>
      <c r="C653">
        <v>17</v>
      </c>
      <c r="D653">
        <v>18</v>
      </c>
      <c r="E653">
        <v>211</v>
      </c>
      <c r="F653">
        <v>71</v>
      </c>
      <c r="G653">
        <v>65</v>
      </c>
      <c r="H653">
        <v>11</v>
      </c>
      <c r="I653">
        <v>38</v>
      </c>
      <c r="J653">
        <v>207</v>
      </c>
      <c r="K653">
        <v>121</v>
      </c>
      <c r="L653">
        <v>52</v>
      </c>
      <c r="M653">
        <v>64</v>
      </c>
      <c r="N653">
        <v>120</v>
      </c>
      <c r="O653">
        <v>3</v>
      </c>
      <c r="P653">
        <v>224</v>
      </c>
      <c r="Q653">
        <v>222</v>
      </c>
      <c r="R653">
        <v>651</v>
      </c>
      <c r="S653">
        <v>18</v>
      </c>
      <c r="T653">
        <v>651</v>
      </c>
      <c r="U653">
        <v>94</v>
      </c>
    </row>
    <row r="654" spans="1:21" x14ac:dyDescent="0.25">
      <c r="A654" t="s">
        <v>1585</v>
      </c>
      <c r="B654">
        <v>111</v>
      </c>
      <c r="C654">
        <v>17</v>
      </c>
      <c r="D654">
        <v>18</v>
      </c>
      <c r="E654">
        <v>212</v>
      </c>
      <c r="F654">
        <v>71</v>
      </c>
      <c r="G654">
        <v>65</v>
      </c>
      <c r="H654">
        <v>11</v>
      </c>
      <c r="I654">
        <v>38</v>
      </c>
      <c r="J654">
        <v>207</v>
      </c>
      <c r="K654">
        <v>121</v>
      </c>
      <c r="L654">
        <v>52</v>
      </c>
      <c r="M654">
        <v>64</v>
      </c>
      <c r="N654">
        <v>120</v>
      </c>
      <c r="O654">
        <v>3</v>
      </c>
      <c r="P654">
        <v>224</v>
      </c>
      <c r="Q654">
        <v>222</v>
      </c>
      <c r="R654">
        <v>652</v>
      </c>
      <c r="S654">
        <v>18</v>
      </c>
      <c r="T654">
        <v>652</v>
      </c>
      <c r="U654">
        <v>94</v>
      </c>
    </row>
    <row r="655" spans="1:21" x14ac:dyDescent="0.25">
      <c r="A655" t="s">
        <v>1586</v>
      </c>
      <c r="B655">
        <v>112</v>
      </c>
      <c r="C655">
        <v>17</v>
      </c>
      <c r="D655">
        <v>18</v>
      </c>
      <c r="E655">
        <v>212</v>
      </c>
      <c r="F655">
        <v>71</v>
      </c>
      <c r="G655">
        <v>65</v>
      </c>
      <c r="H655">
        <v>11</v>
      </c>
      <c r="I655">
        <v>38</v>
      </c>
      <c r="J655">
        <v>207</v>
      </c>
      <c r="K655">
        <v>121</v>
      </c>
      <c r="L655">
        <v>52</v>
      </c>
      <c r="M655">
        <v>64</v>
      </c>
      <c r="N655">
        <v>120</v>
      </c>
      <c r="O655">
        <v>3</v>
      </c>
      <c r="P655">
        <v>224</v>
      </c>
      <c r="Q655">
        <v>222</v>
      </c>
      <c r="R655">
        <v>653</v>
      </c>
      <c r="S655">
        <v>18</v>
      </c>
      <c r="T655">
        <v>653</v>
      </c>
      <c r="U655">
        <v>94</v>
      </c>
    </row>
    <row r="656" spans="1:21" x14ac:dyDescent="0.25">
      <c r="A656" t="s">
        <v>1587</v>
      </c>
      <c r="B656">
        <v>112</v>
      </c>
      <c r="C656">
        <v>17</v>
      </c>
      <c r="D656">
        <v>18</v>
      </c>
      <c r="E656">
        <v>213</v>
      </c>
      <c r="F656">
        <v>71</v>
      </c>
      <c r="G656">
        <v>65</v>
      </c>
      <c r="H656">
        <v>11</v>
      </c>
      <c r="I656">
        <v>38</v>
      </c>
      <c r="J656">
        <v>207</v>
      </c>
      <c r="K656">
        <v>121</v>
      </c>
      <c r="L656">
        <v>52</v>
      </c>
      <c r="M656">
        <v>64</v>
      </c>
      <c r="N656">
        <v>120</v>
      </c>
      <c r="O656">
        <v>3</v>
      </c>
      <c r="P656">
        <v>224</v>
      </c>
      <c r="Q656">
        <v>222</v>
      </c>
      <c r="R656">
        <v>654</v>
      </c>
      <c r="S656">
        <v>18</v>
      </c>
      <c r="T656">
        <v>654</v>
      </c>
      <c r="U656">
        <v>95</v>
      </c>
    </row>
    <row r="657" spans="1:21" x14ac:dyDescent="0.25">
      <c r="A657" t="s">
        <v>1588</v>
      </c>
      <c r="B657">
        <v>112</v>
      </c>
      <c r="C657">
        <v>17</v>
      </c>
      <c r="D657">
        <v>18</v>
      </c>
      <c r="E657">
        <v>214</v>
      </c>
      <c r="F657">
        <v>71</v>
      </c>
      <c r="G657">
        <v>65</v>
      </c>
      <c r="H657">
        <v>11</v>
      </c>
      <c r="I657">
        <v>38</v>
      </c>
      <c r="J657">
        <v>207</v>
      </c>
      <c r="K657">
        <v>121</v>
      </c>
      <c r="L657">
        <v>53</v>
      </c>
      <c r="M657">
        <v>64</v>
      </c>
      <c r="N657">
        <v>120</v>
      </c>
      <c r="O657">
        <v>3</v>
      </c>
      <c r="P657">
        <v>224</v>
      </c>
      <c r="Q657">
        <v>223</v>
      </c>
      <c r="R657">
        <v>655</v>
      </c>
      <c r="S657">
        <v>18</v>
      </c>
      <c r="T657">
        <v>655</v>
      </c>
      <c r="U657">
        <v>95</v>
      </c>
    </row>
    <row r="658" spans="1:21" x14ac:dyDescent="0.25">
      <c r="A658" t="s">
        <v>1589</v>
      </c>
      <c r="B658">
        <v>112</v>
      </c>
      <c r="C658">
        <v>17</v>
      </c>
      <c r="D658">
        <v>18</v>
      </c>
      <c r="E658">
        <v>215</v>
      </c>
      <c r="F658">
        <v>71</v>
      </c>
      <c r="G658">
        <v>65</v>
      </c>
      <c r="H658">
        <v>11</v>
      </c>
      <c r="I658">
        <v>38</v>
      </c>
      <c r="J658">
        <v>207</v>
      </c>
      <c r="K658">
        <v>121</v>
      </c>
      <c r="L658">
        <v>53</v>
      </c>
      <c r="M658">
        <v>64</v>
      </c>
      <c r="N658">
        <v>120</v>
      </c>
      <c r="O658">
        <v>3</v>
      </c>
      <c r="P658">
        <v>225</v>
      </c>
      <c r="Q658">
        <v>224</v>
      </c>
      <c r="R658">
        <v>656</v>
      </c>
      <c r="S658">
        <v>18</v>
      </c>
      <c r="T658">
        <v>656</v>
      </c>
      <c r="U658">
        <v>95</v>
      </c>
    </row>
    <row r="659" spans="1:21" x14ac:dyDescent="0.25">
      <c r="A659" t="s">
        <v>1590</v>
      </c>
      <c r="B659">
        <v>112</v>
      </c>
      <c r="C659">
        <v>17</v>
      </c>
      <c r="D659">
        <v>18</v>
      </c>
      <c r="E659">
        <v>215</v>
      </c>
      <c r="F659">
        <v>71</v>
      </c>
      <c r="G659">
        <v>65</v>
      </c>
      <c r="H659">
        <v>11</v>
      </c>
      <c r="I659">
        <v>38</v>
      </c>
      <c r="J659">
        <v>207</v>
      </c>
      <c r="K659">
        <v>122</v>
      </c>
      <c r="L659">
        <v>53</v>
      </c>
      <c r="M659">
        <v>64</v>
      </c>
      <c r="N659">
        <v>120</v>
      </c>
      <c r="O659">
        <v>3</v>
      </c>
      <c r="P659">
        <v>226</v>
      </c>
      <c r="Q659">
        <v>224</v>
      </c>
      <c r="R659">
        <v>657</v>
      </c>
      <c r="S659">
        <v>18</v>
      </c>
      <c r="T659">
        <v>657</v>
      </c>
      <c r="U659">
        <v>95</v>
      </c>
    </row>
    <row r="660" spans="1:21" x14ac:dyDescent="0.25">
      <c r="A660" t="s">
        <v>1591</v>
      </c>
      <c r="B660">
        <v>112</v>
      </c>
      <c r="C660">
        <v>17</v>
      </c>
      <c r="D660">
        <v>18</v>
      </c>
      <c r="E660">
        <v>215</v>
      </c>
      <c r="F660">
        <v>71</v>
      </c>
      <c r="G660">
        <v>65</v>
      </c>
      <c r="H660">
        <v>11</v>
      </c>
      <c r="I660">
        <v>38</v>
      </c>
      <c r="J660">
        <v>207</v>
      </c>
      <c r="K660">
        <v>122</v>
      </c>
      <c r="L660">
        <v>53</v>
      </c>
      <c r="M660">
        <v>64</v>
      </c>
      <c r="N660">
        <v>121</v>
      </c>
      <c r="O660">
        <v>3</v>
      </c>
      <c r="P660">
        <v>226</v>
      </c>
      <c r="Q660">
        <v>224</v>
      </c>
      <c r="R660">
        <v>658</v>
      </c>
      <c r="S660">
        <v>18</v>
      </c>
      <c r="T660">
        <v>658</v>
      </c>
      <c r="U660">
        <v>95</v>
      </c>
    </row>
    <row r="661" spans="1:21" x14ac:dyDescent="0.25">
      <c r="A661" t="s">
        <v>1592</v>
      </c>
      <c r="B661">
        <v>112</v>
      </c>
      <c r="C661">
        <v>17</v>
      </c>
      <c r="D661">
        <v>18</v>
      </c>
      <c r="E661">
        <v>215</v>
      </c>
      <c r="F661">
        <v>71</v>
      </c>
      <c r="G661">
        <v>65</v>
      </c>
      <c r="H661">
        <v>11</v>
      </c>
      <c r="I661">
        <v>38</v>
      </c>
      <c r="J661">
        <v>207</v>
      </c>
      <c r="K661">
        <v>122</v>
      </c>
      <c r="L661">
        <v>53</v>
      </c>
      <c r="M661">
        <v>64</v>
      </c>
      <c r="N661">
        <v>121</v>
      </c>
      <c r="O661">
        <v>3</v>
      </c>
      <c r="P661">
        <v>226</v>
      </c>
      <c r="Q661">
        <v>225</v>
      </c>
      <c r="R661">
        <v>659</v>
      </c>
      <c r="S661">
        <v>18</v>
      </c>
      <c r="T661">
        <v>659</v>
      </c>
      <c r="U661">
        <v>95</v>
      </c>
    </row>
    <row r="662" spans="1:21" x14ac:dyDescent="0.25">
      <c r="A662" t="s">
        <v>1593</v>
      </c>
      <c r="B662">
        <v>112</v>
      </c>
      <c r="C662">
        <v>17</v>
      </c>
      <c r="D662">
        <v>18</v>
      </c>
      <c r="E662">
        <v>215</v>
      </c>
      <c r="F662">
        <v>71</v>
      </c>
      <c r="G662">
        <v>65</v>
      </c>
      <c r="H662">
        <v>11</v>
      </c>
      <c r="I662">
        <v>38</v>
      </c>
      <c r="J662">
        <v>207</v>
      </c>
      <c r="K662">
        <v>122</v>
      </c>
      <c r="L662">
        <v>54</v>
      </c>
      <c r="M662">
        <v>64</v>
      </c>
      <c r="N662">
        <v>121</v>
      </c>
      <c r="O662">
        <v>3</v>
      </c>
      <c r="P662">
        <v>226</v>
      </c>
      <c r="Q662">
        <v>226</v>
      </c>
      <c r="R662">
        <v>660</v>
      </c>
      <c r="S662">
        <v>18</v>
      </c>
      <c r="T662">
        <v>660</v>
      </c>
      <c r="U662">
        <v>95</v>
      </c>
    </row>
    <row r="663" spans="1:21" x14ac:dyDescent="0.25">
      <c r="A663" t="s">
        <v>1594</v>
      </c>
      <c r="B663">
        <v>112</v>
      </c>
      <c r="C663">
        <v>17</v>
      </c>
      <c r="D663">
        <v>18</v>
      </c>
      <c r="E663">
        <v>215</v>
      </c>
      <c r="F663">
        <v>72</v>
      </c>
      <c r="G663">
        <v>65</v>
      </c>
      <c r="H663">
        <v>11</v>
      </c>
      <c r="I663">
        <v>38</v>
      </c>
      <c r="J663">
        <v>207</v>
      </c>
      <c r="K663">
        <v>122</v>
      </c>
      <c r="L663">
        <v>55</v>
      </c>
      <c r="M663">
        <v>64</v>
      </c>
      <c r="N663">
        <v>121</v>
      </c>
      <c r="O663">
        <v>3</v>
      </c>
      <c r="P663">
        <v>226</v>
      </c>
      <c r="Q663">
        <v>226</v>
      </c>
      <c r="R663">
        <v>661</v>
      </c>
      <c r="S663">
        <v>18</v>
      </c>
      <c r="T663">
        <v>661</v>
      </c>
      <c r="U663">
        <v>95</v>
      </c>
    </row>
    <row r="664" spans="1:21" x14ac:dyDescent="0.25">
      <c r="A664" t="s">
        <v>1595</v>
      </c>
      <c r="B664">
        <v>112</v>
      </c>
      <c r="C664">
        <v>17</v>
      </c>
      <c r="D664">
        <v>19</v>
      </c>
      <c r="E664">
        <v>216</v>
      </c>
      <c r="F664">
        <v>72</v>
      </c>
      <c r="G664">
        <v>65</v>
      </c>
      <c r="H664">
        <v>11</v>
      </c>
      <c r="I664">
        <v>38</v>
      </c>
      <c r="J664">
        <v>207</v>
      </c>
      <c r="K664">
        <v>122</v>
      </c>
      <c r="L664">
        <v>56</v>
      </c>
      <c r="M664">
        <v>64</v>
      </c>
      <c r="N664">
        <v>121</v>
      </c>
      <c r="O664">
        <v>3</v>
      </c>
      <c r="P664">
        <v>226</v>
      </c>
      <c r="Q664">
        <v>226</v>
      </c>
      <c r="R664">
        <v>662</v>
      </c>
      <c r="S664">
        <v>18</v>
      </c>
      <c r="T664">
        <v>662</v>
      </c>
      <c r="U664">
        <v>95</v>
      </c>
    </row>
    <row r="665" spans="1:21" x14ac:dyDescent="0.25">
      <c r="A665" t="s">
        <v>1596</v>
      </c>
      <c r="B665">
        <v>112</v>
      </c>
      <c r="C665">
        <v>17</v>
      </c>
      <c r="D665">
        <v>19</v>
      </c>
      <c r="E665">
        <v>217</v>
      </c>
      <c r="F665">
        <v>72</v>
      </c>
      <c r="G665">
        <v>65</v>
      </c>
      <c r="H665">
        <v>11</v>
      </c>
      <c r="I665">
        <v>38</v>
      </c>
      <c r="J665">
        <v>207</v>
      </c>
      <c r="K665">
        <v>122</v>
      </c>
      <c r="L665">
        <v>56</v>
      </c>
      <c r="M665">
        <v>65</v>
      </c>
      <c r="N665">
        <v>121</v>
      </c>
      <c r="O665">
        <v>3</v>
      </c>
      <c r="P665">
        <v>226</v>
      </c>
      <c r="Q665">
        <v>227</v>
      </c>
      <c r="R665">
        <v>663</v>
      </c>
      <c r="S665">
        <v>18</v>
      </c>
      <c r="T665">
        <v>663</v>
      </c>
      <c r="U665">
        <v>96</v>
      </c>
    </row>
    <row r="666" spans="1:21" x14ac:dyDescent="0.25">
      <c r="A666" t="s">
        <v>1597</v>
      </c>
      <c r="B666">
        <v>112</v>
      </c>
      <c r="C666">
        <v>17</v>
      </c>
      <c r="D666">
        <v>19</v>
      </c>
      <c r="E666">
        <v>217</v>
      </c>
      <c r="F666">
        <v>72</v>
      </c>
      <c r="G666">
        <v>65</v>
      </c>
      <c r="H666">
        <v>11</v>
      </c>
      <c r="I666">
        <v>38</v>
      </c>
      <c r="J666">
        <v>207</v>
      </c>
      <c r="K666">
        <v>123</v>
      </c>
      <c r="L666">
        <v>56</v>
      </c>
      <c r="M666">
        <v>66</v>
      </c>
      <c r="N666">
        <v>122</v>
      </c>
      <c r="O666">
        <v>3</v>
      </c>
      <c r="P666">
        <v>226</v>
      </c>
      <c r="Q666">
        <v>227</v>
      </c>
      <c r="R666">
        <v>664</v>
      </c>
      <c r="S666">
        <v>18</v>
      </c>
      <c r="T666">
        <v>664</v>
      </c>
      <c r="U666">
        <v>97</v>
      </c>
    </row>
    <row r="667" spans="1:21" x14ac:dyDescent="0.25">
      <c r="A667" t="s">
        <v>1598</v>
      </c>
      <c r="B667">
        <v>112</v>
      </c>
      <c r="C667">
        <v>17</v>
      </c>
      <c r="D667">
        <v>19</v>
      </c>
      <c r="E667">
        <v>217</v>
      </c>
      <c r="F667">
        <v>72</v>
      </c>
      <c r="G667">
        <v>65</v>
      </c>
      <c r="H667">
        <v>11</v>
      </c>
      <c r="I667">
        <v>38</v>
      </c>
      <c r="J667">
        <v>207</v>
      </c>
      <c r="K667">
        <v>123</v>
      </c>
      <c r="L667">
        <v>56</v>
      </c>
      <c r="M667">
        <v>66</v>
      </c>
      <c r="N667">
        <v>122</v>
      </c>
      <c r="O667">
        <v>3</v>
      </c>
      <c r="P667">
        <v>226</v>
      </c>
      <c r="Q667">
        <v>227</v>
      </c>
      <c r="R667">
        <v>665</v>
      </c>
      <c r="S667">
        <v>18</v>
      </c>
      <c r="T667">
        <v>665</v>
      </c>
      <c r="U667">
        <v>97</v>
      </c>
    </row>
    <row r="668" spans="1:21" x14ac:dyDescent="0.25">
      <c r="A668" t="s">
        <v>1599</v>
      </c>
      <c r="B668">
        <v>112</v>
      </c>
      <c r="C668">
        <v>17</v>
      </c>
      <c r="D668">
        <v>19</v>
      </c>
      <c r="E668">
        <v>217</v>
      </c>
      <c r="F668">
        <v>72</v>
      </c>
      <c r="G668">
        <v>65</v>
      </c>
      <c r="H668">
        <v>11</v>
      </c>
      <c r="I668">
        <v>38</v>
      </c>
      <c r="J668">
        <v>207</v>
      </c>
      <c r="K668">
        <v>123</v>
      </c>
      <c r="L668">
        <v>56</v>
      </c>
      <c r="M668">
        <v>66</v>
      </c>
      <c r="N668">
        <v>123</v>
      </c>
      <c r="O668">
        <v>3</v>
      </c>
      <c r="P668">
        <v>226</v>
      </c>
      <c r="Q668">
        <v>227</v>
      </c>
      <c r="R668">
        <v>666</v>
      </c>
      <c r="S668">
        <v>19</v>
      </c>
      <c r="T668">
        <v>666</v>
      </c>
      <c r="U668">
        <v>97</v>
      </c>
    </row>
    <row r="669" spans="1:21" x14ac:dyDescent="0.25">
      <c r="A669" t="s">
        <v>1600</v>
      </c>
      <c r="B669">
        <v>112</v>
      </c>
      <c r="C669">
        <v>17</v>
      </c>
      <c r="D669">
        <v>19</v>
      </c>
      <c r="E669">
        <v>218</v>
      </c>
      <c r="F669">
        <v>72</v>
      </c>
      <c r="G669">
        <v>65</v>
      </c>
      <c r="H669">
        <v>11</v>
      </c>
      <c r="I669">
        <v>38</v>
      </c>
      <c r="J669">
        <v>207</v>
      </c>
      <c r="K669">
        <v>123</v>
      </c>
      <c r="L669">
        <v>56</v>
      </c>
      <c r="M669">
        <v>66</v>
      </c>
      <c r="N669">
        <v>124</v>
      </c>
      <c r="O669">
        <v>3</v>
      </c>
      <c r="P669">
        <v>226</v>
      </c>
      <c r="Q669">
        <v>228</v>
      </c>
      <c r="R669">
        <v>667</v>
      </c>
      <c r="S669">
        <v>19</v>
      </c>
      <c r="T669">
        <v>667</v>
      </c>
      <c r="U669">
        <v>97</v>
      </c>
    </row>
    <row r="670" spans="1:21" x14ac:dyDescent="0.25">
      <c r="A670" t="s">
        <v>1601</v>
      </c>
      <c r="B670">
        <v>113</v>
      </c>
      <c r="C670">
        <v>17</v>
      </c>
      <c r="D670">
        <v>19</v>
      </c>
      <c r="E670">
        <v>219</v>
      </c>
      <c r="F670">
        <v>72</v>
      </c>
      <c r="G670">
        <v>65</v>
      </c>
      <c r="H670">
        <v>11</v>
      </c>
      <c r="I670">
        <v>38</v>
      </c>
      <c r="J670">
        <v>207</v>
      </c>
      <c r="K670">
        <v>123</v>
      </c>
      <c r="L670">
        <v>56</v>
      </c>
      <c r="M670">
        <v>66</v>
      </c>
      <c r="N670">
        <v>124</v>
      </c>
      <c r="O670">
        <v>3</v>
      </c>
      <c r="P670">
        <v>226</v>
      </c>
      <c r="Q670">
        <v>228</v>
      </c>
      <c r="R670">
        <v>668</v>
      </c>
      <c r="S670">
        <v>19</v>
      </c>
      <c r="T670">
        <v>668</v>
      </c>
      <c r="U670">
        <v>97</v>
      </c>
    </row>
    <row r="671" spans="1:21" x14ac:dyDescent="0.25">
      <c r="A671" t="s">
        <v>1602</v>
      </c>
      <c r="B671">
        <v>113</v>
      </c>
      <c r="C671">
        <v>17</v>
      </c>
      <c r="D671">
        <v>19</v>
      </c>
      <c r="E671">
        <v>219</v>
      </c>
      <c r="F671">
        <v>72</v>
      </c>
      <c r="G671">
        <v>65</v>
      </c>
      <c r="H671">
        <v>11</v>
      </c>
      <c r="I671">
        <v>38</v>
      </c>
      <c r="J671">
        <v>208</v>
      </c>
      <c r="K671">
        <v>123</v>
      </c>
      <c r="L671">
        <v>56</v>
      </c>
      <c r="M671">
        <v>66</v>
      </c>
      <c r="N671">
        <v>124</v>
      </c>
      <c r="O671">
        <v>3</v>
      </c>
      <c r="P671">
        <v>226</v>
      </c>
      <c r="Q671">
        <v>229</v>
      </c>
      <c r="R671">
        <v>669</v>
      </c>
      <c r="S671">
        <v>19</v>
      </c>
      <c r="T671">
        <v>669</v>
      </c>
      <c r="U671">
        <v>98</v>
      </c>
    </row>
    <row r="672" spans="1:21" x14ac:dyDescent="0.25">
      <c r="A672" t="s">
        <v>1603</v>
      </c>
      <c r="B672">
        <v>113</v>
      </c>
      <c r="C672">
        <v>17</v>
      </c>
      <c r="D672">
        <v>19</v>
      </c>
      <c r="E672">
        <v>220</v>
      </c>
      <c r="F672">
        <v>72</v>
      </c>
      <c r="G672">
        <v>65</v>
      </c>
      <c r="H672">
        <v>11</v>
      </c>
      <c r="I672">
        <v>38</v>
      </c>
      <c r="J672">
        <v>208</v>
      </c>
      <c r="K672">
        <v>123</v>
      </c>
      <c r="L672">
        <v>56</v>
      </c>
      <c r="M672">
        <v>66</v>
      </c>
      <c r="N672">
        <v>124</v>
      </c>
      <c r="O672">
        <v>3</v>
      </c>
      <c r="P672">
        <v>226</v>
      </c>
      <c r="Q672">
        <v>229</v>
      </c>
      <c r="R672">
        <v>670</v>
      </c>
      <c r="S672">
        <v>19</v>
      </c>
      <c r="T672">
        <v>670</v>
      </c>
      <c r="U672">
        <v>98</v>
      </c>
    </row>
    <row r="673" spans="1:21" x14ac:dyDescent="0.25">
      <c r="A673" t="s">
        <v>1604</v>
      </c>
      <c r="B673">
        <v>113</v>
      </c>
      <c r="C673">
        <v>17</v>
      </c>
      <c r="D673">
        <v>19</v>
      </c>
      <c r="E673">
        <v>220</v>
      </c>
      <c r="F673">
        <v>72</v>
      </c>
      <c r="G673">
        <v>65</v>
      </c>
      <c r="H673">
        <v>11</v>
      </c>
      <c r="I673">
        <v>38</v>
      </c>
      <c r="J673">
        <v>208</v>
      </c>
      <c r="K673">
        <v>124</v>
      </c>
      <c r="L673">
        <v>56</v>
      </c>
      <c r="M673">
        <v>66</v>
      </c>
      <c r="N673">
        <v>124</v>
      </c>
      <c r="O673">
        <v>3</v>
      </c>
      <c r="P673">
        <v>226</v>
      </c>
      <c r="Q673">
        <v>229</v>
      </c>
      <c r="R673">
        <v>671</v>
      </c>
      <c r="S673">
        <v>19</v>
      </c>
      <c r="T673">
        <v>671</v>
      </c>
      <c r="U673">
        <v>99</v>
      </c>
    </row>
    <row r="674" spans="1:21" x14ac:dyDescent="0.25">
      <c r="A674" t="s">
        <v>1605</v>
      </c>
      <c r="B674">
        <v>113</v>
      </c>
      <c r="C674">
        <v>17</v>
      </c>
      <c r="D674">
        <v>19</v>
      </c>
      <c r="E674">
        <v>220</v>
      </c>
      <c r="F674">
        <v>72</v>
      </c>
      <c r="G674">
        <v>65</v>
      </c>
      <c r="H674">
        <v>11</v>
      </c>
      <c r="I674">
        <v>38</v>
      </c>
      <c r="J674">
        <v>208</v>
      </c>
      <c r="K674">
        <v>124</v>
      </c>
      <c r="L674">
        <v>56</v>
      </c>
      <c r="M674">
        <v>66</v>
      </c>
      <c r="N674">
        <v>124</v>
      </c>
      <c r="O674">
        <v>3</v>
      </c>
      <c r="P674">
        <v>226</v>
      </c>
      <c r="Q674">
        <v>229</v>
      </c>
      <c r="R674">
        <v>672</v>
      </c>
      <c r="S674">
        <v>19</v>
      </c>
      <c r="T674">
        <v>672</v>
      </c>
      <c r="U674">
        <v>99</v>
      </c>
    </row>
    <row r="675" spans="1:21" x14ac:dyDescent="0.25">
      <c r="A675" t="s">
        <v>1606</v>
      </c>
      <c r="B675">
        <v>113</v>
      </c>
      <c r="C675">
        <v>17</v>
      </c>
      <c r="D675">
        <v>19</v>
      </c>
      <c r="E675">
        <v>221</v>
      </c>
      <c r="F675">
        <v>72</v>
      </c>
      <c r="G675">
        <v>65</v>
      </c>
      <c r="H675">
        <v>11</v>
      </c>
      <c r="I675">
        <v>38</v>
      </c>
      <c r="J675">
        <v>208</v>
      </c>
      <c r="K675">
        <v>124</v>
      </c>
      <c r="L675">
        <v>56</v>
      </c>
      <c r="M675">
        <v>66</v>
      </c>
      <c r="N675">
        <v>124</v>
      </c>
      <c r="O675">
        <v>3</v>
      </c>
      <c r="P675">
        <v>226</v>
      </c>
      <c r="Q675">
        <v>230</v>
      </c>
      <c r="R675">
        <v>673</v>
      </c>
      <c r="S675">
        <v>19</v>
      </c>
      <c r="T675">
        <v>673</v>
      </c>
      <c r="U675">
        <v>99</v>
      </c>
    </row>
    <row r="676" spans="1:21" x14ac:dyDescent="0.25">
      <c r="A676" t="s">
        <v>1607</v>
      </c>
      <c r="B676">
        <v>113</v>
      </c>
      <c r="C676">
        <v>17</v>
      </c>
      <c r="D676">
        <v>20</v>
      </c>
      <c r="E676">
        <v>222</v>
      </c>
      <c r="F676">
        <v>72</v>
      </c>
      <c r="G676">
        <v>65</v>
      </c>
      <c r="H676">
        <v>11</v>
      </c>
      <c r="I676">
        <v>38</v>
      </c>
      <c r="J676">
        <v>208</v>
      </c>
      <c r="K676">
        <v>124</v>
      </c>
      <c r="L676">
        <v>56</v>
      </c>
      <c r="M676">
        <v>66</v>
      </c>
      <c r="N676">
        <v>124</v>
      </c>
      <c r="O676">
        <v>3</v>
      </c>
      <c r="P676">
        <v>226</v>
      </c>
      <c r="Q676">
        <v>231</v>
      </c>
      <c r="R676">
        <v>674</v>
      </c>
      <c r="S676">
        <v>19</v>
      </c>
      <c r="T676">
        <v>674</v>
      </c>
      <c r="U676">
        <v>100</v>
      </c>
    </row>
    <row r="677" spans="1:21" x14ac:dyDescent="0.25">
      <c r="A677" t="s">
        <v>1608</v>
      </c>
      <c r="B677">
        <v>113</v>
      </c>
      <c r="C677">
        <v>17</v>
      </c>
      <c r="D677">
        <v>20</v>
      </c>
      <c r="E677">
        <v>223</v>
      </c>
      <c r="F677">
        <v>72</v>
      </c>
      <c r="G677">
        <v>65</v>
      </c>
      <c r="H677">
        <v>11</v>
      </c>
      <c r="I677">
        <v>38</v>
      </c>
      <c r="J677">
        <v>208</v>
      </c>
      <c r="K677">
        <v>125</v>
      </c>
      <c r="L677">
        <v>56</v>
      </c>
      <c r="M677">
        <v>66</v>
      </c>
      <c r="N677">
        <v>124</v>
      </c>
      <c r="O677">
        <v>3</v>
      </c>
      <c r="P677">
        <v>227</v>
      </c>
      <c r="Q677">
        <v>232</v>
      </c>
      <c r="R677">
        <v>675</v>
      </c>
      <c r="S677">
        <v>19</v>
      </c>
      <c r="T677">
        <v>675</v>
      </c>
      <c r="U677">
        <v>100</v>
      </c>
    </row>
    <row r="678" spans="1:21" x14ac:dyDescent="0.25">
      <c r="A678" t="s">
        <v>1609</v>
      </c>
      <c r="B678">
        <v>114</v>
      </c>
      <c r="C678">
        <v>17</v>
      </c>
      <c r="D678">
        <v>20</v>
      </c>
      <c r="E678">
        <v>223</v>
      </c>
      <c r="F678">
        <v>72</v>
      </c>
      <c r="G678">
        <v>65</v>
      </c>
      <c r="H678">
        <v>11</v>
      </c>
      <c r="I678">
        <v>38</v>
      </c>
      <c r="J678">
        <v>208</v>
      </c>
      <c r="K678">
        <v>125</v>
      </c>
      <c r="L678">
        <v>56</v>
      </c>
      <c r="M678">
        <v>66</v>
      </c>
      <c r="N678">
        <v>124</v>
      </c>
      <c r="O678">
        <v>3</v>
      </c>
      <c r="P678">
        <v>228</v>
      </c>
      <c r="Q678">
        <v>233</v>
      </c>
      <c r="R678">
        <v>676</v>
      </c>
      <c r="S678">
        <v>19</v>
      </c>
      <c r="T678">
        <v>676</v>
      </c>
      <c r="U678">
        <v>101</v>
      </c>
    </row>
    <row r="679" spans="1:21" x14ac:dyDescent="0.25">
      <c r="A679" t="s">
        <v>1610</v>
      </c>
      <c r="B679">
        <v>114</v>
      </c>
      <c r="C679">
        <v>17</v>
      </c>
      <c r="D679">
        <v>20</v>
      </c>
      <c r="E679">
        <v>223</v>
      </c>
      <c r="F679">
        <v>72</v>
      </c>
      <c r="G679">
        <v>65</v>
      </c>
      <c r="H679">
        <v>11</v>
      </c>
      <c r="I679">
        <v>38</v>
      </c>
      <c r="J679">
        <v>208</v>
      </c>
      <c r="K679">
        <v>125</v>
      </c>
      <c r="L679">
        <v>56</v>
      </c>
      <c r="M679">
        <v>66</v>
      </c>
      <c r="N679">
        <v>125</v>
      </c>
      <c r="O679">
        <v>3</v>
      </c>
      <c r="P679">
        <v>228</v>
      </c>
      <c r="Q679">
        <v>234</v>
      </c>
      <c r="R679">
        <v>677</v>
      </c>
      <c r="S679">
        <v>19</v>
      </c>
      <c r="T679">
        <v>677</v>
      </c>
      <c r="U679">
        <v>101</v>
      </c>
    </row>
    <row r="680" spans="1:21" x14ac:dyDescent="0.25">
      <c r="A680" t="s">
        <v>1611</v>
      </c>
      <c r="B680">
        <v>114</v>
      </c>
      <c r="C680">
        <v>17</v>
      </c>
      <c r="D680">
        <v>20</v>
      </c>
      <c r="E680">
        <v>224</v>
      </c>
      <c r="F680">
        <v>72</v>
      </c>
      <c r="G680">
        <v>65</v>
      </c>
      <c r="H680">
        <v>11</v>
      </c>
      <c r="I680">
        <v>38</v>
      </c>
      <c r="J680">
        <v>208</v>
      </c>
      <c r="K680">
        <v>125</v>
      </c>
      <c r="L680">
        <v>56</v>
      </c>
      <c r="M680">
        <v>66</v>
      </c>
      <c r="N680">
        <v>125</v>
      </c>
      <c r="O680">
        <v>3</v>
      </c>
      <c r="P680">
        <v>228</v>
      </c>
      <c r="Q680">
        <v>234</v>
      </c>
      <c r="R680">
        <v>678</v>
      </c>
      <c r="S680">
        <v>19</v>
      </c>
      <c r="T680">
        <v>678</v>
      </c>
      <c r="U680">
        <v>101</v>
      </c>
    </row>
    <row r="681" spans="1:21" x14ac:dyDescent="0.25">
      <c r="A681" t="s">
        <v>1612</v>
      </c>
      <c r="B681">
        <v>114</v>
      </c>
      <c r="C681">
        <v>17</v>
      </c>
      <c r="D681">
        <v>20</v>
      </c>
      <c r="E681">
        <v>224</v>
      </c>
      <c r="F681">
        <v>72</v>
      </c>
      <c r="G681">
        <v>65</v>
      </c>
      <c r="H681">
        <v>11</v>
      </c>
      <c r="I681">
        <v>38</v>
      </c>
      <c r="J681">
        <v>208</v>
      </c>
      <c r="K681">
        <v>125</v>
      </c>
      <c r="L681">
        <v>56</v>
      </c>
      <c r="M681">
        <v>66</v>
      </c>
      <c r="N681">
        <v>125</v>
      </c>
      <c r="O681">
        <v>3</v>
      </c>
      <c r="P681">
        <v>228</v>
      </c>
      <c r="Q681">
        <v>234</v>
      </c>
      <c r="R681">
        <v>679</v>
      </c>
      <c r="S681">
        <v>19</v>
      </c>
      <c r="T681">
        <v>679</v>
      </c>
      <c r="U681">
        <v>101</v>
      </c>
    </row>
    <row r="682" spans="1:21" x14ac:dyDescent="0.25">
      <c r="A682" t="s">
        <v>1613</v>
      </c>
      <c r="B682">
        <v>114</v>
      </c>
      <c r="C682">
        <v>17</v>
      </c>
      <c r="D682">
        <v>20</v>
      </c>
      <c r="E682">
        <v>224</v>
      </c>
      <c r="F682">
        <v>72</v>
      </c>
      <c r="G682">
        <v>65</v>
      </c>
      <c r="H682">
        <v>11</v>
      </c>
      <c r="I682">
        <v>38</v>
      </c>
      <c r="J682">
        <v>208</v>
      </c>
      <c r="K682">
        <v>125</v>
      </c>
      <c r="L682">
        <v>56</v>
      </c>
      <c r="M682">
        <v>66</v>
      </c>
      <c r="N682">
        <v>125</v>
      </c>
      <c r="O682">
        <v>3</v>
      </c>
      <c r="P682">
        <v>229</v>
      </c>
      <c r="Q682">
        <v>234</v>
      </c>
      <c r="R682">
        <v>680</v>
      </c>
      <c r="S682">
        <v>19</v>
      </c>
      <c r="T682">
        <v>680</v>
      </c>
      <c r="U682">
        <v>101</v>
      </c>
    </row>
    <row r="683" spans="1:21" x14ac:dyDescent="0.25">
      <c r="A683" t="s">
        <v>1614</v>
      </c>
      <c r="B683">
        <v>114</v>
      </c>
      <c r="C683">
        <v>17</v>
      </c>
      <c r="D683">
        <v>20</v>
      </c>
      <c r="E683">
        <v>224</v>
      </c>
      <c r="F683">
        <v>72</v>
      </c>
      <c r="G683">
        <v>65</v>
      </c>
      <c r="H683">
        <v>11</v>
      </c>
      <c r="I683">
        <v>38</v>
      </c>
      <c r="J683">
        <v>208</v>
      </c>
      <c r="K683">
        <v>125</v>
      </c>
      <c r="L683">
        <v>56</v>
      </c>
      <c r="M683">
        <v>66</v>
      </c>
      <c r="N683">
        <v>126</v>
      </c>
      <c r="O683">
        <v>3</v>
      </c>
      <c r="P683">
        <v>230</v>
      </c>
      <c r="Q683">
        <v>235</v>
      </c>
      <c r="R683">
        <v>681</v>
      </c>
      <c r="S683">
        <v>19</v>
      </c>
      <c r="T683">
        <v>681</v>
      </c>
      <c r="U683">
        <v>101</v>
      </c>
    </row>
    <row r="684" spans="1:21" x14ac:dyDescent="0.25">
      <c r="A684" t="s">
        <v>1615</v>
      </c>
      <c r="B684">
        <v>114</v>
      </c>
      <c r="C684">
        <v>17</v>
      </c>
      <c r="D684">
        <v>20</v>
      </c>
      <c r="E684">
        <v>225</v>
      </c>
      <c r="F684">
        <v>72</v>
      </c>
      <c r="G684">
        <v>65</v>
      </c>
      <c r="H684">
        <v>11</v>
      </c>
      <c r="I684">
        <v>38</v>
      </c>
      <c r="J684">
        <v>208</v>
      </c>
      <c r="K684">
        <v>125</v>
      </c>
      <c r="L684">
        <v>56</v>
      </c>
      <c r="M684">
        <v>66</v>
      </c>
      <c r="N684">
        <v>126</v>
      </c>
      <c r="O684">
        <v>3</v>
      </c>
      <c r="P684">
        <v>231</v>
      </c>
      <c r="Q684">
        <v>236</v>
      </c>
      <c r="R684">
        <v>682</v>
      </c>
      <c r="S684">
        <v>19</v>
      </c>
      <c r="T684">
        <v>682</v>
      </c>
      <c r="U684">
        <v>101</v>
      </c>
    </row>
    <row r="685" spans="1:21" x14ac:dyDescent="0.25">
      <c r="A685" t="s">
        <v>1616</v>
      </c>
      <c r="B685">
        <v>114</v>
      </c>
      <c r="C685">
        <v>17</v>
      </c>
      <c r="D685">
        <v>20</v>
      </c>
      <c r="E685">
        <v>225</v>
      </c>
      <c r="F685">
        <v>72</v>
      </c>
      <c r="G685">
        <v>65</v>
      </c>
      <c r="H685">
        <v>11</v>
      </c>
      <c r="I685">
        <v>39</v>
      </c>
      <c r="J685">
        <v>208</v>
      </c>
      <c r="K685">
        <v>125</v>
      </c>
      <c r="L685">
        <v>56</v>
      </c>
      <c r="M685">
        <v>66</v>
      </c>
      <c r="N685">
        <v>127</v>
      </c>
      <c r="O685">
        <v>3</v>
      </c>
      <c r="P685">
        <v>232</v>
      </c>
      <c r="Q685">
        <v>237</v>
      </c>
      <c r="R685">
        <v>683</v>
      </c>
      <c r="S685">
        <v>19</v>
      </c>
      <c r="T685">
        <v>683</v>
      </c>
      <c r="U685">
        <v>101</v>
      </c>
    </row>
    <row r="686" spans="1:21" x14ac:dyDescent="0.25">
      <c r="A686" t="s">
        <v>1617</v>
      </c>
      <c r="B686">
        <v>114</v>
      </c>
      <c r="C686">
        <v>17</v>
      </c>
      <c r="D686">
        <v>20</v>
      </c>
      <c r="E686">
        <v>225</v>
      </c>
      <c r="F686">
        <v>73</v>
      </c>
      <c r="G686">
        <v>65</v>
      </c>
      <c r="H686">
        <v>11</v>
      </c>
      <c r="I686">
        <v>40</v>
      </c>
      <c r="J686">
        <v>208</v>
      </c>
      <c r="K686">
        <v>125</v>
      </c>
      <c r="L686">
        <v>56</v>
      </c>
      <c r="M686">
        <v>66</v>
      </c>
      <c r="N686">
        <v>127</v>
      </c>
      <c r="O686">
        <v>3</v>
      </c>
      <c r="P686">
        <v>233</v>
      </c>
      <c r="Q686">
        <v>238</v>
      </c>
      <c r="R686">
        <v>684</v>
      </c>
      <c r="S686">
        <v>19</v>
      </c>
      <c r="T686">
        <v>684</v>
      </c>
      <c r="U686">
        <v>101</v>
      </c>
    </row>
    <row r="687" spans="1:21" x14ac:dyDescent="0.25">
      <c r="A687" t="s">
        <v>1618</v>
      </c>
      <c r="B687">
        <v>114</v>
      </c>
      <c r="C687">
        <v>17</v>
      </c>
      <c r="D687">
        <v>20</v>
      </c>
      <c r="E687">
        <v>226</v>
      </c>
      <c r="F687">
        <v>74</v>
      </c>
      <c r="G687">
        <v>65</v>
      </c>
      <c r="H687">
        <v>11</v>
      </c>
      <c r="I687">
        <v>41</v>
      </c>
      <c r="J687">
        <v>208</v>
      </c>
      <c r="K687">
        <v>125</v>
      </c>
      <c r="L687">
        <v>56</v>
      </c>
      <c r="M687">
        <v>66</v>
      </c>
      <c r="N687">
        <v>127</v>
      </c>
      <c r="O687">
        <v>3</v>
      </c>
      <c r="P687">
        <v>234</v>
      </c>
      <c r="Q687">
        <v>239</v>
      </c>
      <c r="R687">
        <v>685</v>
      </c>
      <c r="S687">
        <v>19</v>
      </c>
      <c r="T687">
        <v>685</v>
      </c>
      <c r="U687">
        <v>101</v>
      </c>
    </row>
    <row r="688" spans="1:21" x14ac:dyDescent="0.25">
      <c r="A688" t="s">
        <v>1619</v>
      </c>
      <c r="B688">
        <v>114</v>
      </c>
      <c r="C688">
        <v>17</v>
      </c>
      <c r="D688">
        <v>20</v>
      </c>
      <c r="E688">
        <v>226</v>
      </c>
      <c r="F688">
        <v>74</v>
      </c>
      <c r="G688">
        <v>65</v>
      </c>
      <c r="H688">
        <v>11</v>
      </c>
      <c r="I688">
        <v>41</v>
      </c>
      <c r="J688">
        <v>208</v>
      </c>
      <c r="K688">
        <v>125</v>
      </c>
      <c r="L688">
        <v>56</v>
      </c>
      <c r="M688">
        <v>66</v>
      </c>
      <c r="N688">
        <v>127</v>
      </c>
      <c r="O688">
        <v>3</v>
      </c>
      <c r="P688">
        <v>234</v>
      </c>
      <c r="Q688">
        <v>239</v>
      </c>
      <c r="R688">
        <v>686</v>
      </c>
      <c r="S688">
        <v>19</v>
      </c>
      <c r="T688">
        <v>686</v>
      </c>
      <c r="U688">
        <v>102</v>
      </c>
    </row>
    <row r="689" spans="1:21" x14ac:dyDescent="0.25">
      <c r="A689" t="s">
        <v>1620</v>
      </c>
      <c r="B689">
        <v>114</v>
      </c>
      <c r="C689">
        <v>17</v>
      </c>
      <c r="D689">
        <v>20</v>
      </c>
      <c r="E689">
        <v>227</v>
      </c>
      <c r="F689">
        <v>74</v>
      </c>
      <c r="G689">
        <v>65</v>
      </c>
      <c r="H689">
        <v>11</v>
      </c>
      <c r="I689">
        <v>41</v>
      </c>
      <c r="J689">
        <v>208</v>
      </c>
      <c r="K689">
        <v>125</v>
      </c>
      <c r="L689">
        <v>56</v>
      </c>
      <c r="M689">
        <v>66</v>
      </c>
      <c r="N689">
        <v>127</v>
      </c>
      <c r="O689">
        <v>3</v>
      </c>
      <c r="P689">
        <v>234</v>
      </c>
      <c r="Q689">
        <v>239</v>
      </c>
      <c r="R689">
        <v>687</v>
      </c>
      <c r="S689">
        <v>19</v>
      </c>
      <c r="T689">
        <v>687</v>
      </c>
      <c r="U689">
        <v>102</v>
      </c>
    </row>
    <row r="690" spans="1:21" x14ac:dyDescent="0.25">
      <c r="A690" t="s">
        <v>1621</v>
      </c>
      <c r="B690">
        <v>115</v>
      </c>
      <c r="C690">
        <v>17</v>
      </c>
      <c r="D690">
        <v>20</v>
      </c>
      <c r="E690">
        <v>227</v>
      </c>
      <c r="F690">
        <v>74</v>
      </c>
      <c r="G690">
        <v>65</v>
      </c>
      <c r="H690">
        <v>11</v>
      </c>
      <c r="I690">
        <v>41</v>
      </c>
      <c r="J690">
        <v>208</v>
      </c>
      <c r="K690">
        <v>125</v>
      </c>
      <c r="L690">
        <v>56</v>
      </c>
      <c r="M690">
        <v>67</v>
      </c>
      <c r="N690">
        <v>127</v>
      </c>
      <c r="O690">
        <v>3</v>
      </c>
      <c r="P690">
        <v>234</v>
      </c>
      <c r="Q690">
        <v>239</v>
      </c>
      <c r="R690">
        <v>688</v>
      </c>
      <c r="S690">
        <v>19</v>
      </c>
      <c r="T690">
        <v>688</v>
      </c>
      <c r="U690">
        <v>103</v>
      </c>
    </row>
    <row r="691" spans="1:21" x14ac:dyDescent="0.25">
      <c r="A691" t="s">
        <v>1622</v>
      </c>
      <c r="B691">
        <v>115</v>
      </c>
      <c r="C691">
        <v>17</v>
      </c>
      <c r="D691">
        <v>20</v>
      </c>
      <c r="E691">
        <v>227</v>
      </c>
      <c r="F691">
        <v>74</v>
      </c>
      <c r="G691">
        <v>65</v>
      </c>
      <c r="H691">
        <v>11</v>
      </c>
      <c r="I691">
        <v>41</v>
      </c>
      <c r="J691">
        <v>208</v>
      </c>
      <c r="K691">
        <v>125</v>
      </c>
      <c r="L691">
        <v>56</v>
      </c>
      <c r="M691">
        <v>67</v>
      </c>
      <c r="N691">
        <v>127</v>
      </c>
      <c r="O691">
        <v>3</v>
      </c>
      <c r="P691">
        <v>235</v>
      </c>
      <c r="Q691">
        <v>239</v>
      </c>
      <c r="R691">
        <v>689</v>
      </c>
      <c r="S691">
        <v>19</v>
      </c>
      <c r="T691">
        <v>689</v>
      </c>
      <c r="U691">
        <v>103</v>
      </c>
    </row>
    <row r="692" spans="1:21" x14ac:dyDescent="0.25">
      <c r="A692" t="s">
        <v>1623</v>
      </c>
      <c r="B692">
        <v>115</v>
      </c>
      <c r="C692">
        <v>17</v>
      </c>
      <c r="D692">
        <v>20</v>
      </c>
      <c r="E692">
        <v>227</v>
      </c>
      <c r="F692">
        <v>74</v>
      </c>
      <c r="G692">
        <v>65</v>
      </c>
      <c r="H692">
        <v>11</v>
      </c>
      <c r="I692">
        <v>41</v>
      </c>
      <c r="J692">
        <v>208</v>
      </c>
      <c r="K692">
        <v>125</v>
      </c>
      <c r="L692">
        <v>57</v>
      </c>
      <c r="M692">
        <v>67</v>
      </c>
      <c r="N692">
        <v>127</v>
      </c>
      <c r="O692">
        <v>3</v>
      </c>
      <c r="P692">
        <v>236</v>
      </c>
      <c r="Q692">
        <v>240</v>
      </c>
      <c r="R692">
        <v>690</v>
      </c>
      <c r="S692">
        <v>19</v>
      </c>
      <c r="T692">
        <v>690</v>
      </c>
      <c r="U692">
        <v>103</v>
      </c>
    </row>
    <row r="693" spans="1:21" x14ac:dyDescent="0.25">
      <c r="A693" t="s">
        <v>1624</v>
      </c>
      <c r="B693">
        <v>115</v>
      </c>
      <c r="C693">
        <v>17</v>
      </c>
      <c r="D693">
        <v>20</v>
      </c>
      <c r="E693">
        <v>227</v>
      </c>
      <c r="F693">
        <v>74</v>
      </c>
      <c r="G693">
        <v>65</v>
      </c>
      <c r="H693">
        <v>11</v>
      </c>
      <c r="I693">
        <v>41</v>
      </c>
      <c r="J693">
        <v>208</v>
      </c>
      <c r="K693">
        <v>125</v>
      </c>
      <c r="L693">
        <v>57</v>
      </c>
      <c r="M693">
        <v>67</v>
      </c>
      <c r="N693">
        <v>127</v>
      </c>
      <c r="O693">
        <v>3</v>
      </c>
      <c r="P693">
        <v>237</v>
      </c>
      <c r="Q693">
        <v>240</v>
      </c>
      <c r="R693">
        <v>691</v>
      </c>
      <c r="S693">
        <v>19</v>
      </c>
      <c r="T693">
        <v>691</v>
      </c>
      <c r="U693">
        <v>104</v>
      </c>
    </row>
    <row r="694" spans="1:21" x14ac:dyDescent="0.25">
      <c r="A694" t="s">
        <v>1625</v>
      </c>
      <c r="B694">
        <v>115</v>
      </c>
      <c r="C694">
        <v>17</v>
      </c>
      <c r="D694">
        <v>20</v>
      </c>
      <c r="E694">
        <v>227</v>
      </c>
      <c r="F694">
        <v>74</v>
      </c>
      <c r="G694">
        <v>65</v>
      </c>
      <c r="H694">
        <v>11</v>
      </c>
      <c r="I694">
        <v>41</v>
      </c>
      <c r="J694">
        <v>208</v>
      </c>
      <c r="K694">
        <v>125</v>
      </c>
      <c r="L694">
        <v>57</v>
      </c>
      <c r="M694">
        <v>67</v>
      </c>
      <c r="N694">
        <v>127</v>
      </c>
      <c r="O694">
        <v>3</v>
      </c>
      <c r="P694">
        <v>238</v>
      </c>
      <c r="Q694">
        <v>241</v>
      </c>
      <c r="R694">
        <v>692</v>
      </c>
      <c r="S694">
        <v>19</v>
      </c>
      <c r="T694">
        <v>692</v>
      </c>
      <c r="U694">
        <v>104</v>
      </c>
    </row>
    <row r="695" spans="1:21" x14ac:dyDescent="0.25">
      <c r="A695" t="s">
        <v>1626</v>
      </c>
      <c r="B695">
        <v>115</v>
      </c>
      <c r="C695">
        <v>17</v>
      </c>
      <c r="D695">
        <v>20</v>
      </c>
      <c r="E695">
        <v>227</v>
      </c>
      <c r="F695">
        <v>74</v>
      </c>
      <c r="G695">
        <v>65</v>
      </c>
      <c r="H695">
        <v>11</v>
      </c>
      <c r="I695">
        <v>41</v>
      </c>
      <c r="J695">
        <v>208</v>
      </c>
      <c r="K695">
        <v>125</v>
      </c>
      <c r="L695">
        <v>57</v>
      </c>
      <c r="M695">
        <v>67</v>
      </c>
      <c r="N695">
        <v>127</v>
      </c>
      <c r="O695">
        <v>3</v>
      </c>
      <c r="P695">
        <v>238</v>
      </c>
      <c r="Q695">
        <v>241</v>
      </c>
      <c r="R695">
        <v>693</v>
      </c>
      <c r="S695">
        <v>19</v>
      </c>
      <c r="T695">
        <v>693</v>
      </c>
      <c r="U695">
        <v>104</v>
      </c>
    </row>
    <row r="696" spans="1:21" x14ac:dyDescent="0.25">
      <c r="A696" t="s">
        <v>1627</v>
      </c>
      <c r="B696">
        <v>115</v>
      </c>
      <c r="C696">
        <v>17</v>
      </c>
      <c r="D696">
        <v>20</v>
      </c>
      <c r="E696">
        <v>227</v>
      </c>
      <c r="F696">
        <v>74</v>
      </c>
      <c r="G696">
        <v>65</v>
      </c>
      <c r="H696">
        <v>11</v>
      </c>
      <c r="I696">
        <v>41</v>
      </c>
      <c r="J696">
        <v>208</v>
      </c>
      <c r="K696">
        <v>126</v>
      </c>
      <c r="L696">
        <v>57</v>
      </c>
      <c r="M696">
        <v>67</v>
      </c>
      <c r="N696">
        <v>127</v>
      </c>
      <c r="O696">
        <v>3</v>
      </c>
      <c r="P696">
        <v>239</v>
      </c>
      <c r="Q696">
        <v>241</v>
      </c>
      <c r="R696">
        <v>694</v>
      </c>
      <c r="S696">
        <v>19</v>
      </c>
      <c r="T696">
        <v>694</v>
      </c>
      <c r="U696">
        <v>104</v>
      </c>
    </row>
    <row r="697" spans="1:21" x14ac:dyDescent="0.25">
      <c r="A697" t="s">
        <v>1628</v>
      </c>
      <c r="B697">
        <v>115</v>
      </c>
      <c r="C697">
        <v>17</v>
      </c>
      <c r="D697">
        <v>20</v>
      </c>
      <c r="E697">
        <v>227</v>
      </c>
      <c r="F697">
        <v>74</v>
      </c>
      <c r="G697">
        <v>65</v>
      </c>
      <c r="H697">
        <v>11</v>
      </c>
      <c r="I697">
        <v>41</v>
      </c>
      <c r="J697">
        <v>208</v>
      </c>
      <c r="K697">
        <v>126</v>
      </c>
      <c r="L697">
        <v>57</v>
      </c>
      <c r="M697">
        <v>67</v>
      </c>
      <c r="N697">
        <v>128</v>
      </c>
      <c r="O697">
        <v>3</v>
      </c>
      <c r="P697">
        <v>240</v>
      </c>
      <c r="Q697">
        <v>242</v>
      </c>
      <c r="R697">
        <v>695</v>
      </c>
      <c r="S697">
        <v>19</v>
      </c>
      <c r="T697">
        <v>695</v>
      </c>
      <c r="U697">
        <v>104</v>
      </c>
    </row>
    <row r="698" spans="1:21" x14ac:dyDescent="0.25">
      <c r="A698" t="s">
        <v>1629</v>
      </c>
      <c r="B698">
        <v>115</v>
      </c>
      <c r="C698">
        <v>17</v>
      </c>
      <c r="D698">
        <v>20</v>
      </c>
      <c r="E698">
        <v>227</v>
      </c>
      <c r="F698">
        <v>74</v>
      </c>
      <c r="G698">
        <v>65</v>
      </c>
      <c r="H698">
        <v>11</v>
      </c>
      <c r="I698">
        <v>41</v>
      </c>
      <c r="J698">
        <v>208</v>
      </c>
      <c r="K698">
        <v>127</v>
      </c>
      <c r="L698">
        <v>57</v>
      </c>
      <c r="M698">
        <v>67</v>
      </c>
      <c r="N698">
        <v>129</v>
      </c>
      <c r="O698">
        <v>3</v>
      </c>
      <c r="P698">
        <v>241</v>
      </c>
      <c r="Q698">
        <v>242</v>
      </c>
      <c r="R698">
        <v>696</v>
      </c>
      <c r="S698">
        <v>19</v>
      </c>
      <c r="T698">
        <v>696</v>
      </c>
      <c r="U698">
        <v>104</v>
      </c>
    </row>
    <row r="699" spans="1:21" x14ac:dyDescent="0.25">
      <c r="A699" t="s">
        <v>1630</v>
      </c>
      <c r="B699">
        <v>115</v>
      </c>
      <c r="C699">
        <v>17</v>
      </c>
      <c r="D699">
        <v>20</v>
      </c>
      <c r="E699">
        <v>227</v>
      </c>
      <c r="F699">
        <v>74</v>
      </c>
      <c r="G699">
        <v>65</v>
      </c>
      <c r="H699">
        <v>11</v>
      </c>
      <c r="I699">
        <v>41</v>
      </c>
      <c r="J699">
        <v>208</v>
      </c>
      <c r="K699">
        <v>127</v>
      </c>
      <c r="L699">
        <v>57</v>
      </c>
      <c r="M699">
        <v>67</v>
      </c>
      <c r="N699">
        <v>130</v>
      </c>
      <c r="O699">
        <v>3</v>
      </c>
      <c r="P699">
        <v>242</v>
      </c>
      <c r="Q699">
        <v>243</v>
      </c>
      <c r="R699">
        <v>697</v>
      </c>
      <c r="S699">
        <v>19</v>
      </c>
      <c r="T699">
        <v>697</v>
      </c>
      <c r="U699">
        <v>105</v>
      </c>
    </row>
    <row r="700" spans="1:21" x14ac:dyDescent="0.25">
      <c r="A700" t="s">
        <v>1631</v>
      </c>
      <c r="B700">
        <v>115</v>
      </c>
      <c r="C700">
        <v>17</v>
      </c>
      <c r="D700">
        <v>20</v>
      </c>
      <c r="E700">
        <v>227</v>
      </c>
      <c r="F700">
        <v>74</v>
      </c>
      <c r="G700">
        <v>65</v>
      </c>
      <c r="H700">
        <v>11</v>
      </c>
      <c r="I700">
        <v>41</v>
      </c>
      <c r="J700">
        <v>208</v>
      </c>
      <c r="K700">
        <v>127</v>
      </c>
      <c r="L700">
        <v>57</v>
      </c>
      <c r="M700">
        <v>67</v>
      </c>
      <c r="N700">
        <v>131</v>
      </c>
      <c r="O700">
        <v>3</v>
      </c>
      <c r="P700">
        <v>243</v>
      </c>
      <c r="Q700">
        <v>243</v>
      </c>
      <c r="R700">
        <v>698</v>
      </c>
      <c r="S700">
        <v>19</v>
      </c>
      <c r="T700">
        <v>698</v>
      </c>
      <c r="U700">
        <v>105</v>
      </c>
    </row>
    <row r="701" spans="1:21" x14ac:dyDescent="0.25">
      <c r="A701" t="s">
        <v>1632</v>
      </c>
      <c r="B701">
        <v>115</v>
      </c>
      <c r="C701">
        <v>17</v>
      </c>
      <c r="D701">
        <v>20</v>
      </c>
      <c r="E701">
        <v>227</v>
      </c>
      <c r="F701">
        <v>74</v>
      </c>
      <c r="G701">
        <v>65</v>
      </c>
      <c r="H701">
        <v>11</v>
      </c>
      <c r="I701">
        <v>41</v>
      </c>
      <c r="J701">
        <v>208</v>
      </c>
      <c r="K701">
        <v>127</v>
      </c>
      <c r="L701">
        <v>57</v>
      </c>
      <c r="M701">
        <v>67</v>
      </c>
      <c r="N701">
        <v>131</v>
      </c>
      <c r="O701">
        <v>3</v>
      </c>
      <c r="P701">
        <v>244</v>
      </c>
      <c r="Q701">
        <v>243</v>
      </c>
      <c r="R701">
        <v>699</v>
      </c>
      <c r="S701">
        <v>19</v>
      </c>
      <c r="T701">
        <v>699</v>
      </c>
      <c r="U701">
        <v>105</v>
      </c>
    </row>
    <row r="702" spans="1:21" x14ac:dyDescent="0.25">
      <c r="A702" t="s">
        <v>1633</v>
      </c>
      <c r="B702">
        <v>115</v>
      </c>
      <c r="C702">
        <v>17</v>
      </c>
      <c r="D702">
        <v>20</v>
      </c>
      <c r="E702">
        <v>227</v>
      </c>
      <c r="F702">
        <v>74</v>
      </c>
      <c r="G702">
        <v>65</v>
      </c>
      <c r="H702">
        <v>11</v>
      </c>
      <c r="I702">
        <v>41</v>
      </c>
      <c r="J702">
        <v>208</v>
      </c>
      <c r="K702">
        <v>128</v>
      </c>
      <c r="L702">
        <v>57</v>
      </c>
      <c r="M702">
        <v>67</v>
      </c>
      <c r="N702">
        <v>131</v>
      </c>
      <c r="O702">
        <v>3</v>
      </c>
      <c r="P702">
        <v>244</v>
      </c>
      <c r="Q702">
        <v>243</v>
      </c>
      <c r="R702">
        <v>700</v>
      </c>
      <c r="S702">
        <v>19</v>
      </c>
      <c r="T702">
        <v>700</v>
      </c>
      <c r="U702">
        <v>105</v>
      </c>
    </row>
    <row r="703" spans="1:21" x14ac:dyDescent="0.25">
      <c r="A703" t="s">
        <v>1634</v>
      </c>
      <c r="B703">
        <v>115</v>
      </c>
      <c r="C703">
        <v>17</v>
      </c>
      <c r="D703">
        <v>20</v>
      </c>
      <c r="E703">
        <v>227</v>
      </c>
      <c r="F703">
        <v>74</v>
      </c>
      <c r="G703">
        <v>65</v>
      </c>
      <c r="H703">
        <v>11</v>
      </c>
      <c r="I703">
        <v>41</v>
      </c>
      <c r="J703">
        <v>208</v>
      </c>
      <c r="K703">
        <v>128</v>
      </c>
      <c r="L703">
        <v>57</v>
      </c>
      <c r="M703">
        <v>67</v>
      </c>
      <c r="N703">
        <v>131</v>
      </c>
      <c r="O703">
        <v>3</v>
      </c>
      <c r="P703">
        <v>245</v>
      </c>
      <c r="Q703">
        <v>243</v>
      </c>
      <c r="R703">
        <v>701</v>
      </c>
      <c r="S703">
        <v>19</v>
      </c>
      <c r="T703">
        <v>701</v>
      </c>
      <c r="U703">
        <v>105</v>
      </c>
    </row>
    <row r="704" spans="1:21" x14ac:dyDescent="0.25">
      <c r="A704" t="s">
        <v>1635</v>
      </c>
      <c r="B704">
        <v>115</v>
      </c>
      <c r="C704">
        <v>17</v>
      </c>
      <c r="D704">
        <v>21</v>
      </c>
      <c r="E704">
        <v>227</v>
      </c>
      <c r="F704">
        <v>74</v>
      </c>
      <c r="G704">
        <v>65</v>
      </c>
      <c r="H704">
        <v>11</v>
      </c>
      <c r="I704">
        <v>41</v>
      </c>
      <c r="J704">
        <v>208</v>
      </c>
      <c r="K704">
        <v>128</v>
      </c>
      <c r="L704">
        <v>57</v>
      </c>
      <c r="M704">
        <v>67</v>
      </c>
      <c r="N704">
        <v>132</v>
      </c>
      <c r="O704">
        <v>3</v>
      </c>
      <c r="P704">
        <v>246</v>
      </c>
      <c r="Q704">
        <v>243</v>
      </c>
      <c r="R704">
        <v>702</v>
      </c>
      <c r="S704">
        <v>19</v>
      </c>
      <c r="T704">
        <v>702</v>
      </c>
      <c r="U704">
        <v>105</v>
      </c>
    </row>
    <row r="705" spans="1:21" x14ac:dyDescent="0.25">
      <c r="A705" t="s">
        <v>1636</v>
      </c>
      <c r="B705">
        <v>115</v>
      </c>
      <c r="C705">
        <v>17</v>
      </c>
      <c r="D705">
        <v>21</v>
      </c>
      <c r="E705">
        <v>227</v>
      </c>
      <c r="F705">
        <v>75</v>
      </c>
      <c r="G705">
        <v>65</v>
      </c>
      <c r="H705">
        <v>11</v>
      </c>
      <c r="I705">
        <v>41</v>
      </c>
      <c r="J705">
        <v>208</v>
      </c>
      <c r="K705">
        <v>128</v>
      </c>
      <c r="L705">
        <v>57</v>
      </c>
      <c r="M705">
        <v>67</v>
      </c>
      <c r="N705">
        <v>132</v>
      </c>
      <c r="O705">
        <v>3</v>
      </c>
      <c r="P705">
        <v>247</v>
      </c>
      <c r="Q705">
        <v>243</v>
      </c>
      <c r="R705">
        <v>703</v>
      </c>
      <c r="S705">
        <v>19</v>
      </c>
      <c r="T705">
        <v>703</v>
      </c>
      <c r="U705">
        <v>106</v>
      </c>
    </row>
    <row r="706" spans="1:21" x14ac:dyDescent="0.25">
      <c r="A706" t="s">
        <v>1637</v>
      </c>
      <c r="B706">
        <v>115</v>
      </c>
      <c r="C706">
        <v>17</v>
      </c>
      <c r="D706">
        <v>21</v>
      </c>
      <c r="E706">
        <v>227</v>
      </c>
      <c r="F706">
        <v>75</v>
      </c>
      <c r="G706">
        <v>65</v>
      </c>
      <c r="H706">
        <v>11</v>
      </c>
      <c r="I706">
        <v>41</v>
      </c>
      <c r="J706">
        <v>208</v>
      </c>
      <c r="K706">
        <v>128</v>
      </c>
      <c r="L706">
        <v>57</v>
      </c>
      <c r="M706">
        <v>68</v>
      </c>
      <c r="N706">
        <v>133</v>
      </c>
      <c r="O706">
        <v>3</v>
      </c>
      <c r="P706">
        <v>248</v>
      </c>
      <c r="Q706">
        <v>244</v>
      </c>
      <c r="R706">
        <v>704</v>
      </c>
      <c r="S706">
        <v>19</v>
      </c>
      <c r="T706">
        <v>704</v>
      </c>
      <c r="U706">
        <v>106</v>
      </c>
    </row>
    <row r="707" spans="1:21" x14ac:dyDescent="0.25">
      <c r="A707" t="s">
        <v>1638</v>
      </c>
      <c r="B707">
        <v>115</v>
      </c>
      <c r="C707">
        <v>17</v>
      </c>
      <c r="D707">
        <v>21</v>
      </c>
      <c r="E707">
        <v>227</v>
      </c>
      <c r="F707">
        <v>75</v>
      </c>
      <c r="G707">
        <v>65</v>
      </c>
      <c r="H707">
        <v>11</v>
      </c>
      <c r="I707">
        <v>41</v>
      </c>
      <c r="J707">
        <v>208</v>
      </c>
      <c r="K707">
        <v>128</v>
      </c>
      <c r="L707">
        <v>57</v>
      </c>
      <c r="M707">
        <v>68</v>
      </c>
      <c r="N707">
        <v>133</v>
      </c>
      <c r="O707">
        <v>3</v>
      </c>
      <c r="P707">
        <v>249</v>
      </c>
      <c r="Q707">
        <v>244</v>
      </c>
      <c r="R707">
        <v>705</v>
      </c>
      <c r="S707">
        <v>19</v>
      </c>
      <c r="T707">
        <v>705</v>
      </c>
      <c r="U707">
        <v>106</v>
      </c>
    </row>
    <row r="708" spans="1:21" x14ac:dyDescent="0.25">
      <c r="A708" t="s">
        <v>1639</v>
      </c>
      <c r="B708">
        <v>115</v>
      </c>
      <c r="C708">
        <v>17</v>
      </c>
      <c r="D708">
        <v>22</v>
      </c>
      <c r="E708">
        <v>227</v>
      </c>
      <c r="F708">
        <v>75</v>
      </c>
      <c r="G708">
        <v>65</v>
      </c>
      <c r="H708">
        <v>11</v>
      </c>
      <c r="I708">
        <v>41</v>
      </c>
      <c r="J708">
        <v>208</v>
      </c>
      <c r="K708">
        <v>128</v>
      </c>
      <c r="L708">
        <v>57</v>
      </c>
      <c r="M708">
        <v>68</v>
      </c>
      <c r="N708">
        <v>134</v>
      </c>
      <c r="O708">
        <v>3</v>
      </c>
      <c r="P708">
        <v>250</v>
      </c>
      <c r="Q708">
        <v>244</v>
      </c>
      <c r="R708">
        <v>706</v>
      </c>
      <c r="S708">
        <v>19</v>
      </c>
      <c r="T708">
        <v>706</v>
      </c>
      <c r="U708">
        <v>106</v>
      </c>
    </row>
    <row r="709" spans="1:21" x14ac:dyDescent="0.25">
      <c r="A709" t="s">
        <v>1640</v>
      </c>
      <c r="B709">
        <v>115</v>
      </c>
      <c r="C709">
        <v>17</v>
      </c>
      <c r="D709">
        <v>22</v>
      </c>
      <c r="E709">
        <v>227</v>
      </c>
      <c r="F709">
        <v>75</v>
      </c>
      <c r="G709">
        <v>65</v>
      </c>
      <c r="H709">
        <v>11</v>
      </c>
      <c r="I709">
        <v>41</v>
      </c>
      <c r="J709">
        <v>208</v>
      </c>
      <c r="K709">
        <v>128</v>
      </c>
      <c r="L709">
        <v>57</v>
      </c>
      <c r="M709">
        <v>68</v>
      </c>
      <c r="N709">
        <v>134</v>
      </c>
      <c r="O709">
        <v>3</v>
      </c>
      <c r="P709">
        <v>250</v>
      </c>
      <c r="Q709">
        <v>244</v>
      </c>
      <c r="R709">
        <v>707</v>
      </c>
      <c r="S709">
        <v>19</v>
      </c>
      <c r="T709">
        <v>707</v>
      </c>
      <c r="U709">
        <v>106</v>
      </c>
    </row>
    <row r="710" spans="1:21" x14ac:dyDescent="0.25">
      <c r="A710" t="s">
        <v>1641</v>
      </c>
      <c r="B710">
        <v>115</v>
      </c>
      <c r="C710">
        <v>17</v>
      </c>
      <c r="D710">
        <v>22</v>
      </c>
      <c r="E710">
        <v>227</v>
      </c>
      <c r="F710">
        <v>75</v>
      </c>
      <c r="G710">
        <v>65</v>
      </c>
      <c r="H710">
        <v>11</v>
      </c>
      <c r="I710">
        <v>41</v>
      </c>
      <c r="J710">
        <v>208</v>
      </c>
      <c r="K710">
        <v>128</v>
      </c>
      <c r="L710">
        <v>57</v>
      </c>
      <c r="M710">
        <v>68</v>
      </c>
      <c r="N710">
        <v>134</v>
      </c>
      <c r="O710">
        <v>3</v>
      </c>
      <c r="P710">
        <v>251</v>
      </c>
      <c r="Q710">
        <v>244</v>
      </c>
      <c r="R710">
        <v>708</v>
      </c>
      <c r="S710">
        <v>19</v>
      </c>
      <c r="T710">
        <v>708</v>
      </c>
      <c r="U710">
        <v>106</v>
      </c>
    </row>
    <row r="711" spans="1:21" x14ac:dyDescent="0.25">
      <c r="A711" t="s">
        <v>1642</v>
      </c>
      <c r="B711">
        <v>115</v>
      </c>
      <c r="C711">
        <v>17</v>
      </c>
      <c r="D711">
        <v>22</v>
      </c>
      <c r="E711">
        <v>227</v>
      </c>
      <c r="F711">
        <v>75</v>
      </c>
      <c r="G711">
        <v>65</v>
      </c>
      <c r="H711">
        <v>11</v>
      </c>
      <c r="I711">
        <v>41</v>
      </c>
      <c r="J711">
        <v>208</v>
      </c>
      <c r="K711">
        <v>128</v>
      </c>
      <c r="L711">
        <v>57</v>
      </c>
      <c r="M711">
        <v>68</v>
      </c>
      <c r="N711">
        <v>134</v>
      </c>
      <c r="O711">
        <v>3</v>
      </c>
      <c r="P711">
        <v>252</v>
      </c>
      <c r="Q711">
        <v>244</v>
      </c>
      <c r="R711">
        <v>709</v>
      </c>
      <c r="S711">
        <v>19</v>
      </c>
      <c r="T711">
        <v>709</v>
      </c>
      <c r="U711">
        <v>106</v>
      </c>
    </row>
    <row r="712" spans="1:21" x14ac:dyDescent="0.25">
      <c r="A712" t="s">
        <v>1643</v>
      </c>
      <c r="B712">
        <v>115</v>
      </c>
      <c r="C712">
        <v>17</v>
      </c>
      <c r="D712">
        <v>22</v>
      </c>
      <c r="E712">
        <v>227</v>
      </c>
      <c r="F712">
        <v>76</v>
      </c>
      <c r="G712">
        <v>65</v>
      </c>
      <c r="H712">
        <v>12</v>
      </c>
      <c r="I712">
        <v>41</v>
      </c>
      <c r="J712">
        <v>208</v>
      </c>
      <c r="K712">
        <v>128</v>
      </c>
      <c r="L712">
        <v>57</v>
      </c>
      <c r="M712">
        <v>68</v>
      </c>
      <c r="N712">
        <v>134</v>
      </c>
      <c r="O712">
        <v>3</v>
      </c>
      <c r="P712">
        <v>253</v>
      </c>
      <c r="Q712">
        <v>244</v>
      </c>
      <c r="R712">
        <v>710</v>
      </c>
      <c r="S712">
        <v>19</v>
      </c>
      <c r="T712">
        <v>710</v>
      </c>
      <c r="U712">
        <v>106</v>
      </c>
    </row>
    <row r="713" spans="1:21" x14ac:dyDescent="0.25">
      <c r="A713" t="s">
        <v>1644</v>
      </c>
      <c r="B713">
        <v>115</v>
      </c>
      <c r="C713">
        <v>17</v>
      </c>
      <c r="D713">
        <v>22</v>
      </c>
      <c r="E713">
        <v>227</v>
      </c>
      <c r="F713">
        <v>76</v>
      </c>
      <c r="G713">
        <v>65</v>
      </c>
      <c r="H713">
        <v>12</v>
      </c>
      <c r="I713">
        <v>41</v>
      </c>
      <c r="J713">
        <v>208</v>
      </c>
      <c r="K713">
        <v>129</v>
      </c>
      <c r="L713">
        <v>57</v>
      </c>
      <c r="M713">
        <v>68</v>
      </c>
      <c r="N713">
        <v>134</v>
      </c>
      <c r="O713">
        <v>3</v>
      </c>
      <c r="P713">
        <v>254</v>
      </c>
      <c r="Q713">
        <v>244</v>
      </c>
      <c r="R713">
        <v>711</v>
      </c>
      <c r="S713">
        <v>19</v>
      </c>
      <c r="T713">
        <v>711</v>
      </c>
      <c r="U713">
        <v>107</v>
      </c>
    </row>
    <row r="714" spans="1:21" x14ac:dyDescent="0.25">
      <c r="A714" t="s">
        <v>1645</v>
      </c>
      <c r="B714">
        <v>115</v>
      </c>
      <c r="C714">
        <v>17</v>
      </c>
      <c r="D714">
        <v>22</v>
      </c>
      <c r="E714">
        <v>227</v>
      </c>
      <c r="F714">
        <v>76</v>
      </c>
      <c r="G714">
        <v>65</v>
      </c>
      <c r="H714">
        <v>12</v>
      </c>
      <c r="I714">
        <v>41</v>
      </c>
      <c r="J714">
        <v>208</v>
      </c>
      <c r="K714">
        <v>129</v>
      </c>
      <c r="L714">
        <v>57</v>
      </c>
      <c r="M714">
        <v>68</v>
      </c>
      <c r="N714">
        <v>134</v>
      </c>
      <c r="O714">
        <v>3</v>
      </c>
      <c r="P714">
        <v>255</v>
      </c>
      <c r="Q714">
        <v>244</v>
      </c>
      <c r="R714">
        <v>712</v>
      </c>
      <c r="S714">
        <v>19</v>
      </c>
      <c r="T714">
        <v>712</v>
      </c>
      <c r="U714">
        <v>107</v>
      </c>
    </row>
    <row r="715" spans="1:21" x14ac:dyDescent="0.25">
      <c r="A715" t="s">
        <v>1646</v>
      </c>
      <c r="B715">
        <v>115</v>
      </c>
      <c r="C715">
        <v>17</v>
      </c>
      <c r="D715">
        <v>22</v>
      </c>
      <c r="E715">
        <v>227</v>
      </c>
      <c r="F715">
        <v>76</v>
      </c>
      <c r="G715">
        <v>65</v>
      </c>
      <c r="H715">
        <v>13</v>
      </c>
      <c r="I715">
        <v>41</v>
      </c>
      <c r="J715">
        <v>208</v>
      </c>
      <c r="K715">
        <v>129</v>
      </c>
      <c r="L715">
        <v>57</v>
      </c>
      <c r="M715">
        <v>68</v>
      </c>
      <c r="N715">
        <v>134</v>
      </c>
      <c r="O715">
        <v>3</v>
      </c>
      <c r="P715">
        <v>256</v>
      </c>
      <c r="Q715">
        <v>244</v>
      </c>
      <c r="R715">
        <v>713</v>
      </c>
      <c r="S715">
        <v>19</v>
      </c>
      <c r="T715">
        <v>713</v>
      </c>
      <c r="U715">
        <v>107</v>
      </c>
    </row>
    <row r="716" spans="1:21" x14ac:dyDescent="0.25">
      <c r="A716" t="s">
        <v>1647</v>
      </c>
      <c r="B716">
        <v>115</v>
      </c>
      <c r="C716">
        <v>17</v>
      </c>
      <c r="D716">
        <v>22</v>
      </c>
      <c r="E716">
        <v>227</v>
      </c>
      <c r="F716">
        <v>76</v>
      </c>
      <c r="G716">
        <v>65</v>
      </c>
      <c r="H716">
        <v>13</v>
      </c>
      <c r="I716">
        <v>41</v>
      </c>
      <c r="J716">
        <v>208</v>
      </c>
      <c r="K716">
        <v>129</v>
      </c>
      <c r="L716">
        <v>57</v>
      </c>
      <c r="M716">
        <v>68</v>
      </c>
      <c r="N716">
        <v>134</v>
      </c>
      <c r="O716">
        <v>3</v>
      </c>
      <c r="P716">
        <v>256</v>
      </c>
      <c r="Q716">
        <v>244</v>
      </c>
      <c r="R716">
        <v>714</v>
      </c>
      <c r="S716">
        <v>19</v>
      </c>
      <c r="T716">
        <v>714</v>
      </c>
      <c r="U716">
        <v>107</v>
      </c>
    </row>
    <row r="717" spans="1:21" x14ac:dyDescent="0.25">
      <c r="A717" t="s">
        <v>1648</v>
      </c>
      <c r="B717">
        <v>115</v>
      </c>
      <c r="C717">
        <v>17</v>
      </c>
      <c r="D717">
        <v>22</v>
      </c>
      <c r="E717">
        <v>228</v>
      </c>
      <c r="F717">
        <v>76</v>
      </c>
      <c r="G717">
        <v>65</v>
      </c>
      <c r="H717">
        <v>13</v>
      </c>
      <c r="I717">
        <v>41</v>
      </c>
      <c r="J717">
        <v>208</v>
      </c>
      <c r="K717">
        <v>129</v>
      </c>
      <c r="L717">
        <v>57</v>
      </c>
      <c r="M717">
        <v>68</v>
      </c>
      <c r="N717">
        <v>135</v>
      </c>
      <c r="O717">
        <v>3</v>
      </c>
      <c r="P717">
        <v>256</v>
      </c>
      <c r="Q717">
        <v>244</v>
      </c>
      <c r="R717">
        <v>715</v>
      </c>
      <c r="S717">
        <v>19</v>
      </c>
      <c r="T717">
        <v>715</v>
      </c>
      <c r="U717">
        <v>107</v>
      </c>
    </row>
    <row r="718" spans="1:21" x14ac:dyDescent="0.25">
      <c r="A718" t="s">
        <v>1649</v>
      </c>
      <c r="B718">
        <v>115</v>
      </c>
      <c r="C718">
        <v>17</v>
      </c>
      <c r="D718">
        <v>22</v>
      </c>
      <c r="E718">
        <v>228</v>
      </c>
      <c r="F718">
        <v>76</v>
      </c>
      <c r="G718">
        <v>65</v>
      </c>
      <c r="H718">
        <v>13</v>
      </c>
      <c r="I718">
        <v>41</v>
      </c>
      <c r="J718">
        <v>208</v>
      </c>
      <c r="K718">
        <v>129</v>
      </c>
      <c r="L718">
        <v>57</v>
      </c>
      <c r="M718">
        <v>68</v>
      </c>
      <c r="N718">
        <v>135</v>
      </c>
      <c r="O718">
        <v>3</v>
      </c>
      <c r="P718">
        <v>256</v>
      </c>
      <c r="Q718">
        <v>244</v>
      </c>
      <c r="R718">
        <v>716</v>
      </c>
      <c r="S718">
        <v>19</v>
      </c>
      <c r="T718">
        <v>716</v>
      </c>
      <c r="U718">
        <v>108</v>
      </c>
    </row>
    <row r="719" spans="1:21" x14ac:dyDescent="0.25">
      <c r="A719" t="s">
        <v>1650</v>
      </c>
      <c r="B719">
        <v>115</v>
      </c>
      <c r="C719">
        <v>17</v>
      </c>
      <c r="D719">
        <v>22</v>
      </c>
      <c r="E719">
        <v>228</v>
      </c>
      <c r="F719">
        <v>76</v>
      </c>
      <c r="G719">
        <v>65</v>
      </c>
      <c r="H719">
        <v>13</v>
      </c>
      <c r="I719">
        <v>41</v>
      </c>
      <c r="J719">
        <v>208</v>
      </c>
      <c r="K719">
        <v>129</v>
      </c>
      <c r="L719">
        <v>58</v>
      </c>
      <c r="M719">
        <v>68</v>
      </c>
      <c r="N719">
        <v>136</v>
      </c>
      <c r="O719">
        <v>3</v>
      </c>
      <c r="P719">
        <v>256</v>
      </c>
      <c r="Q719">
        <v>245</v>
      </c>
      <c r="R719">
        <v>717</v>
      </c>
      <c r="S719">
        <v>19</v>
      </c>
      <c r="T719">
        <v>717</v>
      </c>
      <c r="U719">
        <v>108</v>
      </c>
    </row>
    <row r="720" spans="1:21" x14ac:dyDescent="0.25">
      <c r="A720" t="s">
        <v>1651</v>
      </c>
      <c r="B720">
        <v>115</v>
      </c>
      <c r="C720">
        <v>17</v>
      </c>
      <c r="D720">
        <v>22</v>
      </c>
      <c r="E720">
        <v>228</v>
      </c>
      <c r="F720">
        <v>76</v>
      </c>
      <c r="G720">
        <v>65</v>
      </c>
      <c r="H720">
        <v>13</v>
      </c>
      <c r="I720">
        <v>41</v>
      </c>
      <c r="J720">
        <v>208</v>
      </c>
      <c r="K720">
        <v>129</v>
      </c>
      <c r="L720">
        <v>58</v>
      </c>
      <c r="M720">
        <v>68</v>
      </c>
      <c r="N720">
        <v>136</v>
      </c>
      <c r="O720">
        <v>3</v>
      </c>
      <c r="P720">
        <v>257</v>
      </c>
      <c r="Q720">
        <v>246</v>
      </c>
      <c r="R720">
        <v>718</v>
      </c>
      <c r="S720">
        <v>19</v>
      </c>
      <c r="T720">
        <v>718</v>
      </c>
      <c r="U720">
        <v>108</v>
      </c>
    </row>
    <row r="721" spans="1:21" x14ac:dyDescent="0.25">
      <c r="A721" t="s">
        <v>1652</v>
      </c>
      <c r="B721">
        <v>115</v>
      </c>
      <c r="C721">
        <v>17</v>
      </c>
      <c r="D721">
        <v>22</v>
      </c>
      <c r="E721">
        <v>228</v>
      </c>
      <c r="F721">
        <v>76</v>
      </c>
      <c r="G721">
        <v>65</v>
      </c>
      <c r="H721">
        <v>13</v>
      </c>
      <c r="I721">
        <v>41</v>
      </c>
      <c r="J721">
        <v>208</v>
      </c>
      <c r="K721">
        <v>129</v>
      </c>
      <c r="L721">
        <v>58</v>
      </c>
      <c r="M721">
        <v>68</v>
      </c>
      <c r="N721">
        <v>136</v>
      </c>
      <c r="O721">
        <v>3</v>
      </c>
      <c r="P721">
        <v>258</v>
      </c>
      <c r="Q721">
        <v>246</v>
      </c>
      <c r="R721">
        <v>719</v>
      </c>
      <c r="S721">
        <v>19</v>
      </c>
      <c r="T721">
        <v>719</v>
      </c>
      <c r="U721">
        <v>108</v>
      </c>
    </row>
    <row r="722" spans="1:21" x14ac:dyDescent="0.25">
      <c r="A722" t="s">
        <v>1653</v>
      </c>
      <c r="B722">
        <v>116</v>
      </c>
      <c r="C722">
        <v>17</v>
      </c>
      <c r="D722">
        <v>22</v>
      </c>
      <c r="E722">
        <v>228</v>
      </c>
      <c r="F722">
        <v>76</v>
      </c>
      <c r="G722">
        <v>65</v>
      </c>
      <c r="H722">
        <v>13</v>
      </c>
      <c r="I722">
        <v>41</v>
      </c>
      <c r="J722">
        <v>208</v>
      </c>
      <c r="K722">
        <v>130</v>
      </c>
      <c r="L722">
        <v>58</v>
      </c>
      <c r="M722">
        <v>68</v>
      </c>
      <c r="N722">
        <v>136</v>
      </c>
      <c r="O722">
        <v>3</v>
      </c>
      <c r="P722">
        <v>259</v>
      </c>
      <c r="Q722">
        <v>246</v>
      </c>
      <c r="R722">
        <v>720</v>
      </c>
      <c r="S722">
        <v>19</v>
      </c>
      <c r="T722">
        <v>720</v>
      </c>
      <c r="U722">
        <v>108</v>
      </c>
    </row>
    <row r="723" spans="1:21" x14ac:dyDescent="0.25">
      <c r="A723" t="s">
        <v>1654</v>
      </c>
      <c r="B723">
        <v>116</v>
      </c>
      <c r="C723">
        <v>17</v>
      </c>
      <c r="D723">
        <v>23</v>
      </c>
      <c r="E723">
        <v>228</v>
      </c>
      <c r="F723">
        <v>76</v>
      </c>
      <c r="G723">
        <v>65</v>
      </c>
      <c r="H723">
        <v>13</v>
      </c>
      <c r="I723">
        <v>41</v>
      </c>
      <c r="J723">
        <v>208</v>
      </c>
      <c r="K723">
        <v>130</v>
      </c>
      <c r="L723">
        <v>58</v>
      </c>
      <c r="M723">
        <v>68</v>
      </c>
      <c r="N723">
        <v>136</v>
      </c>
      <c r="O723">
        <v>3</v>
      </c>
      <c r="P723">
        <v>259</v>
      </c>
      <c r="Q723">
        <v>246</v>
      </c>
      <c r="R723">
        <v>721</v>
      </c>
      <c r="S723">
        <v>19</v>
      </c>
      <c r="T723">
        <v>721</v>
      </c>
      <c r="U723">
        <v>108</v>
      </c>
    </row>
    <row r="724" spans="1:21" x14ac:dyDescent="0.25">
      <c r="A724" t="s">
        <v>1655</v>
      </c>
      <c r="B724">
        <v>116</v>
      </c>
      <c r="C724">
        <v>17</v>
      </c>
      <c r="D724">
        <v>23</v>
      </c>
      <c r="E724">
        <v>229</v>
      </c>
      <c r="F724">
        <v>76</v>
      </c>
      <c r="G724">
        <v>65</v>
      </c>
      <c r="H724">
        <v>13</v>
      </c>
      <c r="I724">
        <v>41</v>
      </c>
      <c r="J724">
        <v>208</v>
      </c>
      <c r="K724">
        <v>130</v>
      </c>
      <c r="L724">
        <v>58</v>
      </c>
      <c r="M724">
        <v>68</v>
      </c>
      <c r="N724">
        <v>136</v>
      </c>
      <c r="O724">
        <v>3</v>
      </c>
      <c r="P724">
        <v>260</v>
      </c>
      <c r="Q724">
        <v>246</v>
      </c>
      <c r="R724">
        <v>722</v>
      </c>
      <c r="S724">
        <v>19</v>
      </c>
      <c r="T724">
        <v>722</v>
      </c>
      <c r="U724">
        <v>109</v>
      </c>
    </row>
    <row r="725" spans="1:21" x14ac:dyDescent="0.25">
      <c r="A725" t="s">
        <v>1656</v>
      </c>
      <c r="B725">
        <v>116</v>
      </c>
      <c r="C725">
        <v>17</v>
      </c>
      <c r="D725">
        <v>23</v>
      </c>
      <c r="E725">
        <v>229</v>
      </c>
      <c r="F725">
        <v>76</v>
      </c>
      <c r="G725">
        <v>65</v>
      </c>
      <c r="H725">
        <v>13</v>
      </c>
      <c r="I725">
        <v>41</v>
      </c>
      <c r="J725">
        <v>208</v>
      </c>
      <c r="K725">
        <v>131</v>
      </c>
      <c r="L725">
        <v>58</v>
      </c>
      <c r="M725">
        <v>68</v>
      </c>
      <c r="N725">
        <v>136</v>
      </c>
      <c r="O725">
        <v>3</v>
      </c>
      <c r="P725">
        <v>261</v>
      </c>
      <c r="Q725">
        <v>247</v>
      </c>
      <c r="R725">
        <v>723</v>
      </c>
      <c r="S725">
        <v>19</v>
      </c>
      <c r="T725">
        <v>723</v>
      </c>
      <c r="U725">
        <v>109</v>
      </c>
    </row>
    <row r="726" spans="1:21" x14ac:dyDescent="0.25">
      <c r="A726" t="s">
        <v>1657</v>
      </c>
      <c r="B726">
        <v>116</v>
      </c>
      <c r="C726">
        <v>17</v>
      </c>
      <c r="D726">
        <v>23</v>
      </c>
      <c r="E726">
        <v>229</v>
      </c>
      <c r="F726">
        <v>76</v>
      </c>
      <c r="G726">
        <v>65</v>
      </c>
      <c r="H726">
        <v>13</v>
      </c>
      <c r="I726">
        <v>41</v>
      </c>
      <c r="J726">
        <v>208</v>
      </c>
      <c r="K726">
        <v>131</v>
      </c>
      <c r="L726">
        <v>59</v>
      </c>
      <c r="M726">
        <v>68</v>
      </c>
      <c r="N726">
        <v>136</v>
      </c>
      <c r="O726">
        <v>3</v>
      </c>
      <c r="P726">
        <v>262</v>
      </c>
      <c r="Q726">
        <v>247</v>
      </c>
      <c r="R726">
        <v>724</v>
      </c>
      <c r="S726">
        <v>19</v>
      </c>
      <c r="T726">
        <v>724</v>
      </c>
      <c r="U726">
        <v>109</v>
      </c>
    </row>
    <row r="727" spans="1:21" x14ac:dyDescent="0.25">
      <c r="A727" t="s">
        <v>1658</v>
      </c>
      <c r="B727">
        <v>116</v>
      </c>
      <c r="C727">
        <v>17</v>
      </c>
      <c r="D727">
        <v>23</v>
      </c>
      <c r="E727">
        <v>229</v>
      </c>
      <c r="F727">
        <v>76</v>
      </c>
      <c r="G727">
        <v>65</v>
      </c>
      <c r="H727">
        <v>13</v>
      </c>
      <c r="I727">
        <v>41</v>
      </c>
      <c r="J727">
        <v>208</v>
      </c>
      <c r="K727">
        <v>131</v>
      </c>
      <c r="L727">
        <v>60</v>
      </c>
      <c r="M727">
        <v>68</v>
      </c>
      <c r="N727">
        <v>136</v>
      </c>
      <c r="O727">
        <v>3</v>
      </c>
      <c r="P727">
        <v>263</v>
      </c>
      <c r="Q727">
        <v>247</v>
      </c>
      <c r="R727">
        <v>725</v>
      </c>
      <c r="S727">
        <v>19</v>
      </c>
      <c r="T727">
        <v>725</v>
      </c>
      <c r="U727">
        <v>110</v>
      </c>
    </row>
    <row r="728" spans="1:21" x14ac:dyDescent="0.25">
      <c r="A728" t="s">
        <v>1659</v>
      </c>
      <c r="B728">
        <v>116</v>
      </c>
      <c r="C728">
        <v>17</v>
      </c>
      <c r="D728">
        <v>24</v>
      </c>
      <c r="E728">
        <v>230</v>
      </c>
      <c r="F728">
        <v>76</v>
      </c>
      <c r="G728">
        <v>65</v>
      </c>
      <c r="H728">
        <v>13</v>
      </c>
      <c r="I728">
        <v>41</v>
      </c>
      <c r="J728">
        <v>208</v>
      </c>
      <c r="K728">
        <v>131</v>
      </c>
      <c r="L728">
        <v>60</v>
      </c>
      <c r="M728">
        <v>68</v>
      </c>
      <c r="N728">
        <v>136</v>
      </c>
      <c r="O728">
        <v>3</v>
      </c>
      <c r="P728">
        <v>264</v>
      </c>
      <c r="Q728">
        <v>247</v>
      </c>
      <c r="R728">
        <v>726</v>
      </c>
      <c r="S728">
        <v>19</v>
      </c>
      <c r="T728">
        <v>726</v>
      </c>
      <c r="U728">
        <v>110</v>
      </c>
    </row>
    <row r="729" spans="1:21" x14ac:dyDescent="0.25">
      <c r="A729" t="s">
        <v>1660</v>
      </c>
      <c r="B729">
        <v>116</v>
      </c>
      <c r="C729">
        <v>17</v>
      </c>
      <c r="D729">
        <v>24</v>
      </c>
      <c r="E729">
        <v>231</v>
      </c>
      <c r="F729">
        <v>76</v>
      </c>
      <c r="G729">
        <v>65</v>
      </c>
      <c r="H729">
        <v>14</v>
      </c>
      <c r="I729">
        <v>41</v>
      </c>
      <c r="J729">
        <v>208</v>
      </c>
      <c r="K729">
        <v>131</v>
      </c>
      <c r="L729">
        <v>60</v>
      </c>
      <c r="M729">
        <v>68</v>
      </c>
      <c r="N729">
        <v>136</v>
      </c>
      <c r="O729">
        <v>3</v>
      </c>
      <c r="P729">
        <v>265</v>
      </c>
      <c r="Q729">
        <v>247</v>
      </c>
      <c r="R729">
        <v>727</v>
      </c>
      <c r="S729">
        <v>19</v>
      </c>
      <c r="T729">
        <v>727</v>
      </c>
      <c r="U729">
        <v>110</v>
      </c>
    </row>
    <row r="730" spans="1:21" x14ac:dyDescent="0.25">
      <c r="A730" t="s">
        <v>1661</v>
      </c>
      <c r="B730">
        <v>116</v>
      </c>
      <c r="C730">
        <v>17</v>
      </c>
      <c r="D730">
        <v>24</v>
      </c>
      <c r="E730">
        <v>231</v>
      </c>
      <c r="F730">
        <v>76</v>
      </c>
      <c r="G730">
        <v>65</v>
      </c>
      <c r="H730">
        <v>14</v>
      </c>
      <c r="I730">
        <v>41</v>
      </c>
      <c r="J730">
        <v>208</v>
      </c>
      <c r="K730">
        <v>131</v>
      </c>
      <c r="L730">
        <v>60</v>
      </c>
      <c r="M730">
        <v>68</v>
      </c>
      <c r="N730">
        <v>136</v>
      </c>
      <c r="O730">
        <v>3</v>
      </c>
      <c r="P730">
        <v>265</v>
      </c>
      <c r="Q730">
        <v>247</v>
      </c>
      <c r="R730">
        <v>728</v>
      </c>
      <c r="S730">
        <v>19</v>
      </c>
      <c r="T730">
        <v>728</v>
      </c>
      <c r="U730">
        <v>110</v>
      </c>
    </row>
    <row r="731" spans="1:21" x14ac:dyDescent="0.25">
      <c r="A731" t="s">
        <v>1662</v>
      </c>
      <c r="B731">
        <v>116</v>
      </c>
      <c r="C731">
        <v>17</v>
      </c>
      <c r="D731">
        <v>25</v>
      </c>
      <c r="E731">
        <v>232</v>
      </c>
      <c r="F731">
        <v>76</v>
      </c>
      <c r="G731">
        <v>65</v>
      </c>
      <c r="H731">
        <v>14</v>
      </c>
      <c r="I731">
        <v>41</v>
      </c>
      <c r="J731">
        <v>208</v>
      </c>
      <c r="K731">
        <v>132</v>
      </c>
      <c r="L731">
        <v>60</v>
      </c>
      <c r="M731">
        <v>68</v>
      </c>
      <c r="N731">
        <v>137</v>
      </c>
      <c r="O731">
        <v>3</v>
      </c>
      <c r="P731">
        <v>266</v>
      </c>
      <c r="Q731">
        <v>247</v>
      </c>
      <c r="R731">
        <v>729</v>
      </c>
      <c r="S731">
        <v>19</v>
      </c>
      <c r="T731">
        <v>729</v>
      </c>
      <c r="U731">
        <v>110</v>
      </c>
    </row>
    <row r="732" spans="1:21" x14ac:dyDescent="0.25">
      <c r="A732" t="s">
        <v>1663</v>
      </c>
      <c r="B732">
        <v>116</v>
      </c>
      <c r="C732">
        <v>17</v>
      </c>
      <c r="D732">
        <v>25</v>
      </c>
      <c r="E732">
        <v>232</v>
      </c>
      <c r="F732">
        <v>76</v>
      </c>
      <c r="G732">
        <v>65</v>
      </c>
      <c r="H732">
        <v>14</v>
      </c>
      <c r="I732">
        <v>41</v>
      </c>
      <c r="J732">
        <v>208</v>
      </c>
      <c r="K732">
        <v>133</v>
      </c>
      <c r="L732">
        <v>60</v>
      </c>
      <c r="M732">
        <v>68</v>
      </c>
      <c r="N732">
        <v>137</v>
      </c>
      <c r="O732">
        <v>3</v>
      </c>
      <c r="P732">
        <v>267</v>
      </c>
      <c r="Q732">
        <v>247</v>
      </c>
      <c r="R732">
        <v>730</v>
      </c>
      <c r="S732">
        <v>19</v>
      </c>
      <c r="T732">
        <v>730</v>
      </c>
      <c r="U732">
        <v>110</v>
      </c>
    </row>
    <row r="733" spans="1:21" x14ac:dyDescent="0.25">
      <c r="A733" t="s">
        <v>1664</v>
      </c>
      <c r="B733">
        <v>116</v>
      </c>
      <c r="C733">
        <v>17</v>
      </c>
      <c r="D733">
        <v>25</v>
      </c>
      <c r="E733">
        <v>232</v>
      </c>
      <c r="F733">
        <v>77</v>
      </c>
      <c r="G733">
        <v>65</v>
      </c>
      <c r="H733">
        <v>14</v>
      </c>
      <c r="I733">
        <v>41</v>
      </c>
      <c r="J733">
        <v>208</v>
      </c>
      <c r="K733">
        <v>134</v>
      </c>
      <c r="L733">
        <v>60</v>
      </c>
      <c r="M733">
        <v>68</v>
      </c>
      <c r="N733">
        <v>137</v>
      </c>
      <c r="O733">
        <v>3</v>
      </c>
      <c r="P733">
        <v>268</v>
      </c>
      <c r="Q733">
        <v>247</v>
      </c>
      <c r="R733">
        <v>731</v>
      </c>
      <c r="S733">
        <v>19</v>
      </c>
      <c r="T733">
        <v>731</v>
      </c>
      <c r="U733">
        <v>110</v>
      </c>
    </row>
    <row r="734" spans="1:21" x14ac:dyDescent="0.25">
      <c r="A734" t="s">
        <v>1665</v>
      </c>
      <c r="B734">
        <v>116</v>
      </c>
      <c r="C734">
        <v>17</v>
      </c>
      <c r="D734">
        <v>25</v>
      </c>
      <c r="E734">
        <v>232</v>
      </c>
      <c r="F734">
        <v>77</v>
      </c>
      <c r="G734">
        <v>65</v>
      </c>
      <c r="H734">
        <v>14</v>
      </c>
      <c r="I734">
        <v>41</v>
      </c>
      <c r="J734">
        <v>208</v>
      </c>
      <c r="K734">
        <v>134</v>
      </c>
      <c r="L734">
        <v>60</v>
      </c>
      <c r="M734">
        <v>68</v>
      </c>
      <c r="N734">
        <v>138</v>
      </c>
      <c r="O734">
        <v>3</v>
      </c>
      <c r="P734">
        <v>269</v>
      </c>
      <c r="Q734">
        <v>247</v>
      </c>
      <c r="R734">
        <v>732</v>
      </c>
      <c r="S734">
        <v>19</v>
      </c>
      <c r="T734">
        <v>732</v>
      </c>
      <c r="U734">
        <v>110</v>
      </c>
    </row>
    <row r="735" spans="1:21" x14ac:dyDescent="0.25">
      <c r="A735" t="s">
        <v>1666</v>
      </c>
      <c r="B735">
        <v>116</v>
      </c>
      <c r="C735">
        <v>17</v>
      </c>
      <c r="D735">
        <v>25</v>
      </c>
      <c r="E735">
        <v>232</v>
      </c>
      <c r="F735">
        <v>77</v>
      </c>
      <c r="G735">
        <v>65</v>
      </c>
      <c r="H735">
        <v>14</v>
      </c>
      <c r="I735">
        <v>41</v>
      </c>
      <c r="J735">
        <v>208</v>
      </c>
      <c r="K735">
        <v>134</v>
      </c>
      <c r="L735">
        <v>60</v>
      </c>
      <c r="M735">
        <v>68</v>
      </c>
      <c r="N735">
        <v>138</v>
      </c>
      <c r="O735">
        <v>3</v>
      </c>
      <c r="P735">
        <v>270</v>
      </c>
      <c r="Q735">
        <v>247</v>
      </c>
      <c r="R735">
        <v>733</v>
      </c>
      <c r="S735">
        <v>19</v>
      </c>
      <c r="T735">
        <v>733</v>
      </c>
      <c r="U735">
        <v>110</v>
      </c>
    </row>
    <row r="736" spans="1:21" x14ac:dyDescent="0.25">
      <c r="A736" t="s">
        <v>1667</v>
      </c>
      <c r="B736">
        <v>116</v>
      </c>
      <c r="C736">
        <v>17</v>
      </c>
      <c r="D736">
        <v>25</v>
      </c>
      <c r="E736">
        <v>232</v>
      </c>
      <c r="F736">
        <v>78</v>
      </c>
      <c r="G736">
        <v>65</v>
      </c>
      <c r="H736">
        <v>14</v>
      </c>
      <c r="I736">
        <v>41</v>
      </c>
      <c r="J736">
        <v>208</v>
      </c>
      <c r="K736">
        <v>134</v>
      </c>
      <c r="L736">
        <v>60</v>
      </c>
      <c r="M736">
        <v>68</v>
      </c>
      <c r="N736">
        <v>138</v>
      </c>
      <c r="O736">
        <v>3</v>
      </c>
      <c r="P736">
        <v>271</v>
      </c>
      <c r="Q736">
        <v>248</v>
      </c>
      <c r="R736">
        <v>734</v>
      </c>
      <c r="S736">
        <v>19</v>
      </c>
      <c r="T736">
        <v>734</v>
      </c>
      <c r="U736">
        <v>110</v>
      </c>
    </row>
    <row r="737" spans="1:21" x14ac:dyDescent="0.25">
      <c r="A737" t="s">
        <v>1668</v>
      </c>
      <c r="B737">
        <v>116</v>
      </c>
      <c r="C737">
        <v>17</v>
      </c>
      <c r="D737">
        <v>25</v>
      </c>
      <c r="E737">
        <v>232</v>
      </c>
      <c r="F737">
        <v>78</v>
      </c>
      <c r="G737">
        <v>65</v>
      </c>
      <c r="H737">
        <v>14</v>
      </c>
      <c r="I737">
        <v>41</v>
      </c>
      <c r="J737">
        <v>208</v>
      </c>
      <c r="K737">
        <v>134</v>
      </c>
      <c r="L737">
        <v>60</v>
      </c>
      <c r="M737">
        <v>68</v>
      </c>
      <c r="N737">
        <v>138</v>
      </c>
      <c r="O737">
        <v>3</v>
      </c>
      <c r="P737">
        <v>271</v>
      </c>
      <c r="Q737">
        <v>248</v>
      </c>
      <c r="R737">
        <v>735</v>
      </c>
      <c r="S737">
        <v>19</v>
      </c>
      <c r="T737">
        <v>735</v>
      </c>
      <c r="U737">
        <v>110</v>
      </c>
    </row>
    <row r="738" spans="1:21" x14ac:dyDescent="0.25">
      <c r="A738" t="s">
        <v>1669</v>
      </c>
      <c r="B738">
        <v>116</v>
      </c>
      <c r="C738">
        <v>17</v>
      </c>
      <c r="D738">
        <v>25</v>
      </c>
      <c r="E738">
        <v>232</v>
      </c>
      <c r="F738">
        <v>78</v>
      </c>
      <c r="G738">
        <v>65</v>
      </c>
      <c r="H738">
        <v>14</v>
      </c>
      <c r="I738">
        <v>41</v>
      </c>
      <c r="J738">
        <v>208</v>
      </c>
      <c r="K738">
        <v>134</v>
      </c>
      <c r="L738">
        <v>60</v>
      </c>
      <c r="M738">
        <v>68</v>
      </c>
      <c r="N738">
        <v>138</v>
      </c>
      <c r="O738">
        <v>3</v>
      </c>
      <c r="P738">
        <v>272</v>
      </c>
      <c r="Q738">
        <v>248</v>
      </c>
      <c r="R738">
        <v>736</v>
      </c>
      <c r="S738">
        <v>19</v>
      </c>
      <c r="T738">
        <v>736</v>
      </c>
      <c r="U738">
        <v>110</v>
      </c>
    </row>
    <row r="739" spans="1:21" x14ac:dyDescent="0.25">
      <c r="A739" t="s">
        <v>1670</v>
      </c>
      <c r="B739">
        <v>116</v>
      </c>
      <c r="C739">
        <v>17</v>
      </c>
      <c r="D739">
        <v>25</v>
      </c>
      <c r="E739">
        <v>232</v>
      </c>
      <c r="F739">
        <v>78</v>
      </c>
      <c r="G739">
        <v>65</v>
      </c>
      <c r="H739">
        <v>14</v>
      </c>
      <c r="I739">
        <v>41</v>
      </c>
      <c r="J739">
        <v>208</v>
      </c>
      <c r="K739">
        <v>134</v>
      </c>
      <c r="L739">
        <v>60</v>
      </c>
      <c r="M739">
        <v>68</v>
      </c>
      <c r="N739">
        <v>138</v>
      </c>
      <c r="O739">
        <v>3</v>
      </c>
      <c r="P739">
        <v>273</v>
      </c>
      <c r="Q739">
        <v>248</v>
      </c>
      <c r="R739">
        <v>737</v>
      </c>
      <c r="S739">
        <v>19</v>
      </c>
      <c r="T739">
        <v>737</v>
      </c>
      <c r="U739">
        <v>110</v>
      </c>
    </row>
    <row r="740" spans="1:21" x14ac:dyDescent="0.25">
      <c r="A740" t="s">
        <v>1671</v>
      </c>
      <c r="B740">
        <v>116</v>
      </c>
      <c r="C740">
        <v>17</v>
      </c>
      <c r="D740">
        <v>25</v>
      </c>
      <c r="E740">
        <v>233</v>
      </c>
      <c r="F740">
        <v>78</v>
      </c>
      <c r="G740">
        <v>65</v>
      </c>
      <c r="H740">
        <v>15</v>
      </c>
      <c r="I740">
        <v>41</v>
      </c>
      <c r="J740">
        <v>208</v>
      </c>
      <c r="K740">
        <v>134</v>
      </c>
      <c r="L740">
        <v>60</v>
      </c>
      <c r="M740">
        <v>68</v>
      </c>
      <c r="N740">
        <v>138</v>
      </c>
      <c r="O740">
        <v>3</v>
      </c>
      <c r="P740">
        <v>274</v>
      </c>
      <c r="Q740">
        <v>248</v>
      </c>
      <c r="R740">
        <v>738</v>
      </c>
      <c r="S740">
        <v>19</v>
      </c>
      <c r="T740">
        <v>738</v>
      </c>
      <c r="U740">
        <v>110</v>
      </c>
    </row>
    <row r="741" spans="1:21" x14ac:dyDescent="0.25">
      <c r="A741" t="s">
        <v>1672</v>
      </c>
      <c r="B741">
        <v>116</v>
      </c>
      <c r="C741">
        <v>17</v>
      </c>
      <c r="D741">
        <v>25</v>
      </c>
      <c r="E741">
        <v>233</v>
      </c>
      <c r="F741">
        <v>78</v>
      </c>
      <c r="G741">
        <v>65</v>
      </c>
      <c r="H741">
        <v>15</v>
      </c>
      <c r="I741">
        <v>41</v>
      </c>
      <c r="J741">
        <v>208</v>
      </c>
      <c r="K741">
        <v>134</v>
      </c>
      <c r="L741">
        <v>60</v>
      </c>
      <c r="M741">
        <v>68</v>
      </c>
      <c r="N741">
        <v>138</v>
      </c>
      <c r="O741">
        <v>3</v>
      </c>
      <c r="P741">
        <v>275</v>
      </c>
      <c r="Q741">
        <v>248</v>
      </c>
      <c r="R741">
        <v>739</v>
      </c>
      <c r="S741">
        <v>19</v>
      </c>
      <c r="T741">
        <v>739</v>
      </c>
      <c r="U741">
        <v>110</v>
      </c>
    </row>
    <row r="742" spans="1:21" x14ac:dyDescent="0.25">
      <c r="A742" t="s">
        <v>1673</v>
      </c>
      <c r="B742">
        <v>116</v>
      </c>
      <c r="C742">
        <v>17</v>
      </c>
      <c r="D742">
        <v>25</v>
      </c>
      <c r="E742">
        <v>233</v>
      </c>
      <c r="F742">
        <v>79</v>
      </c>
      <c r="G742">
        <v>65</v>
      </c>
      <c r="H742">
        <v>15</v>
      </c>
      <c r="I742">
        <v>41</v>
      </c>
      <c r="J742">
        <v>208</v>
      </c>
      <c r="K742">
        <v>135</v>
      </c>
      <c r="L742">
        <v>60</v>
      </c>
      <c r="M742">
        <v>68</v>
      </c>
      <c r="N742">
        <v>138</v>
      </c>
      <c r="O742">
        <v>3</v>
      </c>
      <c r="P742">
        <v>276</v>
      </c>
      <c r="Q742">
        <v>248</v>
      </c>
      <c r="R742">
        <v>740</v>
      </c>
      <c r="S742">
        <v>19</v>
      </c>
      <c r="T742">
        <v>740</v>
      </c>
      <c r="U742">
        <v>110</v>
      </c>
    </row>
    <row r="743" spans="1:21" x14ac:dyDescent="0.25">
      <c r="A743" t="s">
        <v>1674</v>
      </c>
      <c r="B743">
        <v>116</v>
      </c>
      <c r="C743">
        <v>17</v>
      </c>
      <c r="D743">
        <v>25</v>
      </c>
      <c r="E743">
        <v>233</v>
      </c>
      <c r="F743">
        <v>79</v>
      </c>
      <c r="G743">
        <v>65</v>
      </c>
      <c r="H743">
        <v>15</v>
      </c>
      <c r="I743">
        <v>41</v>
      </c>
      <c r="J743">
        <v>208</v>
      </c>
      <c r="K743">
        <v>135</v>
      </c>
      <c r="L743">
        <v>60</v>
      </c>
      <c r="M743">
        <v>68</v>
      </c>
      <c r="N743">
        <v>138</v>
      </c>
      <c r="O743">
        <v>3</v>
      </c>
      <c r="P743">
        <v>277</v>
      </c>
      <c r="Q743">
        <v>249</v>
      </c>
      <c r="R743">
        <v>741</v>
      </c>
      <c r="S743">
        <v>19</v>
      </c>
      <c r="T743">
        <v>741</v>
      </c>
      <c r="U743">
        <v>110</v>
      </c>
    </row>
    <row r="744" spans="1:21" x14ac:dyDescent="0.25">
      <c r="A744" t="s">
        <v>1675</v>
      </c>
      <c r="B744">
        <v>116</v>
      </c>
      <c r="C744">
        <v>17</v>
      </c>
      <c r="D744">
        <v>25</v>
      </c>
      <c r="E744">
        <v>233</v>
      </c>
      <c r="F744">
        <v>79</v>
      </c>
      <c r="G744">
        <v>65</v>
      </c>
      <c r="H744">
        <v>15</v>
      </c>
      <c r="I744">
        <v>41</v>
      </c>
      <c r="J744">
        <v>208</v>
      </c>
      <c r="K744">
        <v>136</v>
      </c>
      <c r="L744">
        <v>60</v>
      </c>
      <c r="M744">
        <v>68</v>
      </c>
      <c r="N744">
        <v>138</v>
      </c>
      <c r="O744">
        <v>3</v>
      </c>
      <c r="P744">
        <v>277</v>
      </c>
      <c r="Q744">
        <v>249</v>
      </c>
      <c r="R744">
        <v>742</v>
      </c>
      <c r="S744">
        <v>19</v>
      </c>
      <c r="T744">
        <v>742</v>
      </c>
      <c r="U744">
        <v>110</v>
      </c>
    </row>
    <row r="745" spans="1:21" x14ac:dyDescent="0.25">
      <c r="A745" t="s">
        <v>1676</v>
      </c>
      <c r="B745">
        <v>116</v>
      </c>
      <c r="C745">
        <v>17</v>
      </c>
      <c r="D745">
        <v>25</v>
      </c>
      <c r="E745">
        <v>233</v>
      </c>
      <c r="F745">
        <v>80</v>
      </c>
      <c r="G745">
        <v>65</v>
      </c>
      <c r="H745">
        <v>15</v>
      </c>
      <c r="I745">
        <v>41</v>
      </c>
      <c r="J745">
        <v>208</v>
      </c>
      <c r="K745">
        <v>136</v>
      </c>
      <c r="L745">
        <v>61</v>
      </c>
      <c r="M745">
        <v>68</v>
      </c>
      <c r="N745">
        <v>138</v>
      </c>
      <c r="O745">
        <v>3</v>
      </c>
      <c r="P745">
        <v>277</v>
      </c>
      <c r="Q745">
        <v>249</v>
      </c>
      <c r="R745">
        <v>743</v>
      </c>
      <c r="S745">
        <v>19</v>
      </c>
      <c r="T745">
        <v>743</v>
      </c>
      <c r="U745">
        <v>110</v>
      </c>
    </row>
    <row r="746" spans="1:21" x14ac:dyDescent="0.25">
      <c r="A746" t="s">
        <v>1677</v>
      </c>
      <c r="B746">
        <v>116</v>
      </c>
      <c r="C746">
        <v>17</v>
      </c>
      <c r="D746">
        <v>25</v>
      </c>
      <c r="E746">
        <v>233</v>
      </c>
      <c r="F746">
        <v>80</v>
      </c>
      <c r="G746">
        <v>65</v>
      </c>
      <c r="H746">
        <v>15</v>
      </c>
      <c r="I746">
        <v>42</v>
      </c>
      <c r="J746">
        <v>208</v>
      </c>
      <c r="K746">
        <v>136</v>
      </c>
      <c r="L746">
        <v>61</v>
      </c>
      <c r="M746">
        <v>68</v>
      </c>
      <c r="N746">
        <v>138</v>
      </c>
      <c r="O746">
        <v>3</v>
      </c>
      <c r="P746">
        <v>277</v>
      </c>
      <c r="Q746">
        <v>249</v>
      </c>
      <c r="R746">
        <v>744</v>
      </c>
      <c r="S746">
        <v>19</v>
      </c>
      <c r="T746">
        <v>744</v>
      </c>
      <c r="U746">
        <v>110</v>
      </c>
    </row>
    <row r="747" spans="1:21" x14ac:dyDescent="0.25">
      <c r="A747" t="s">
        <v>1678</v>
      </c>
      <c r="B747">
        <v>116</v>
      </c>
      <c r="C747">
        <v>17</v>
      </c>
      <c r="D747">
        <v>25</v>
      </c>
      <c r="E747">
        <v>233</v>
      </c>
      <c r="F747">
        <v>80</v>
      </c>
      <c r="G747">
        <v>65</v>
      </c>
      <c r="H747">
        <v>15</v>
      </c>
      <c r="I747">
        <v>42</v>
      </c>
      <c r="J747">
        <v>208</v>
      </c>
      <c r="K747">
        <v>136</v>
      </c>
      <c r="L747">
        <v>61</v>
      </c>
      <c r="M747">
        <v>69</v>
      </c>
      <c r="N747">
        <v>138</v>
      </c>
      <c r="O747">
        <v>3</v>
      </c>
      <c r="P747">
        <v>278</v>
      </c>
      <c r="Q747">
        <v>250</v>
      </c>
      <c r="R747">
        <v>745</v>
      </c>
      <c r="S747">
        <v>19</v>
      </c>
      <c r="T747">
        <v>745</v>
      </c>
      <c r="U747">
        <v>110</v>
      </c>
    </row>
    <row r="748" spans="1:21" x14ac:dyDescent="0.25">
      <c r="A748" t="s">
        <v>1679</v>
      </c>
      <c r="B748">
        <v>116</v>
      </c>
      <c r="C748">
        <v>17</v>
      </c>
      <c r="D748">
        <v>25</v>
      </c>
      <c r="E748">
        <v>233</v>
      </c>
      <c r="F748">
        <v>80</v>
      </c>
      <c r="G748">
        <v>65</v>
      </c>
      <c r="H748">
        <v>15</v>
      </c>
      <c r="I748">
        <v>42</v>
      </c>
      <c r="J748">
        <v>208</v>
      </c>
      <c r="K748">
        <v>137</v>
      </c>
      <c r="L748">
        <v>61</v>
      </c>
      <c r="M748">
        <v>69</v>
      </c>
      <c r="N748">
        <v>138</v>
      </c>
      <c r="O748">
        <v>3</v>
      </c>
      <c r="P748">
        <v>279</v>
      </c>
      <c r="Q748">
        <v>250</v>
      </c>
      <c r="R748">
        <v>746</v>
      </c>
      <c r="S748">
        <v>19</v>
      </c>
      <c r="T748">
        <v>746</v>
      </c>
      <c r="U748">
        <v>111</v>
      </c>
    </row>
    <row r="749" spans="1:21" x14ac:dyDescent="0.25">
      <c r="A749" t="s">
        <v>1680</v>
      </c>
      <c r="B749">
        <v>116</v>
      </c>
      <c r="C749">
        <v>17</v>
      </c>
      <c r="D749">
        <v>25</v>
      </c>
      <c r="E749">
        <v>233</v>
      </c>
      <c r="F749">
        <v>80</v>
      </c>
      <c r="G749">
        <v>65</v>
      </c>
      <c r="H749">
        <v>15</v>
      </c>
      <c r="I749">
        <v>42</v>
      </c>
      <c r="J749">
        <v>208</v>
      </c>
      <c r="K749">
        <v>137</v>
      </c>
      <c r="L749">
        <v>61</v>
      </c>
      <c r="M749">
        <v>69</v>
      </c>
      <c r="N749">
        <v>138</v>
      </c>
      <c r="O749">
        <v>3</v>
      </c>
      <c r="P749">
        <v>280</v>
      </c>
      <c r="Q749">
        <v>250</v>
      </c>
      <c r="R749">
        <v>747</v>
      </c>
      <c r="S749">
        <v>19</v>
      </c>
      <c r="T749">
        <v>747</v>
      </c>
      <c r="U749">
        <v>111</v>
      </c>
    </row>
    <row r="750" spans="1:21" x14ac:dyDescent="0.25">
      <c r="A750" t="s">
        <v>1681</v>
      </c>
      <c r="B750">
        <v>116</v>
      </c>
      <c r="C750">
        <v>17</v>
      </c>
      <c r="D750">
        <v>25</v>
      </c>
      <c r="E750">
        <v>234</v>
      </c>
      <c r="F750">
        <v>80</v>
      </c>
      <c r="G750">
        <v>65</v>
      </c>
      <c r="H750">
        <v>15</v>
      </c>
      <c r="I750">
        <v>42</v>
      </c>
      <c r="J750">
        <v>208</v>
      </c>
      <c r="K750">
        <v>137</v>
      </c>
      <c r="L750">
        <v>61</v>
      </c>
      <c r="M750">
        <v>69</v>
      </c>
      <c r="N750">
        <v>139</v>
      </c>
      <c r="O750">
        <v>3</v>
      </c>
      <c r="P750">
        <v>281</v>
      </c>
      <c r="Q750">
        <v>250</v>
      </c>
      <c r="R750">
        <v>748</v>
      </c>
      <c r="S750">
        <v>19</v>
      </c>
      <c r="T750">
        <v>748</v>
      </c>
      <c r="U750">
        <v>111</v>
      </c>
    </row>
    <row r="751" spans="1:21" x14ac:dyDescent="0.25">
      <c r="A751" t="s">
        <v>1682</v>
      </c>
      <c r="B751">
        <v>116</v>
      </c>
      <c r="C751">
        <v>17</v>
      </c>
      <c r="D751">
        <v>25</v>
      </c>
      <c r="E751">
        <v>234</v>
      </c>
      <c r="F751">
        <v>80</v>
      </c>
      <c r="G751">
        <v>65</v>
      </c>
      <c r="H751">
        <v>15</v>
      </c>
      <c r="I751">
        <v>42</v>
      </c>
      <c r="J751">
        <v>208</v>
      </c>
      <c r="K751">
        <v>137</v>
      </c>
      <c r="L751">
        <v>61</v>
      </c>
      <c r="M751">
        <v>69</v>
      </c>
      <c r="N751">
        <v>139</v>
      </c>
      <c r="O751">
        <v>3</v>
      </c>
      <c r="P751">
        <v>281</v>
      </c>
      <c r="Q751">
        <v>250</v>
      </c>
      <c r="R751">
        <v>749</v>
      </c>
      <c r="S751">
        <v>19</v>
      </c>
      <c r="T751">
        <v>749</v>
      </c>
      <c r="U751">
        <v>111</v>
      </c>
    </row>
    <row r="752" spans="1:21" x14ac:dyDescent="0.25">
      <c r="A752" t="s">
        <v>1683</v>
      </c>
      <c r="B752">
        <v>116</v>
      </c>
      <c r="C752">
        <v>17</v>
      </c>
      <c r="D752">
        <v>25</v>
      </c>
      <c r="E752">
        <v>234</v>
      </c>
      <c r="F752">
        <v>80</v>
      </c>
      <c r="G752">
        <v>65</v>
      </c>
      <c r="H752">
        <v>15</v>
      </c>
      <c r="I752">
        <v>42</v>
      </c>
      <c r="J752">
        <v>208</v>
      </c>
      <c r="K752">
        <v>137</v>
      </c>
      <c r="L752">
        <v>61</v>
      </c>
      <c r="M752">
        <v>69</v>
      </c>
      <c r="N752">
        <v>139</v>
      </c>
      <c r="O752">
        <v>3</v>
      </c>
      <c r="P752">
        <v>282</v>
      </c>
      <c r="Q752">
        <v>250</v>
      </c>
      <c r="R752">
        <v>750</v>
      </c>
      <c r="S752">
        <v>19</v>
      </c>
      <c r="T752">
        <v>750</v>
      </c>
      <c r="U752">
        <v>111</v>
      </c>
    </row>
    <row r="753" spans="1:21" x14ac:dyDescent="0.25">
      <c r="A753" t="s">
        <v>1684</v>
      </c>
      <c r="B753">
        <v>116</v>
      </c>
      <c r="C753">
        <v>17</v>
      </c>
      <c r="D753">
        <v>25</v>
      </c>
      <c r="E753">
        <v>234</v>
      </c>
      <c r="F753">
        <v>80</v>
      </c>
      <c r="G753">
        <v>65</v>
      </c>
      <c r="H753">
        <v>15</v>
      </c>
      <c r="I753">
        <v>43</v>
      </c>
      <c r="J753">
        <v>209</v>
      </c>
      <c r="K753">
        <v>137</v>
      </c>
      <c r="L753">
        <v>61</v>
      </c>
      <c r="M753">
        <v>69</v>
      </c>
      <c r="N753">
        <v>139</v>
      </c>
      <c r="O753">
        <v>3</v>
      </c>
      <c r="P753">
        <v>283</v>
      </c>
      <c r="Q753">
        <v>250</v>
      </c>
      <c r="R753">
        <v>751</v>
      </c>
      <c r="S753">
        <v>19</v>
      </c>
      <c r="T753">
        <v>751</v>
      </c>
      <c r="U753">
        <v>111</v>
      </c>
    </row>
    <row r="754" spans="1:21" x14ac:dyDescent="0.25">
      <c r="A754" t="s">
        <v>1685</v>
      </c>
      <c r="B754">
        <v>116</v>
      </c>
      <c r="C754">
        <v>17</v>
      </c>
      <c r="D754">
        <v>25</v>
      </c>
      <c r="E754">
        <v>234</v>
      </c>
      <c r="F754">
        <v>80</v>
      </c>
      <c r="G754">
        <v>65</v>
      </c>
      <c r="H754">
        <v>15</v>
      </c>
      <c r="I754">
        <v>43</v>
      </c>
      <c r="J754">
        <v>209</v>
      </c>
      <c r="K754">
        <v>137</v>
      </c>
      <c r="L754">
        <v>62</v>
      </c>
      <c r="M754">
        <v>69</v>
      </c>
      <c r="N754">
        <v>139</v>
      </c>
      <c r="O754">
        <v>3</v>
      </c>
      <c r="P754">
        <v>284</v>
      </c>
      <c r="Q754">
        <v>250</v>
      </c>
      <c r="R754">
        <v>752</v>
      </c>
      <c r="S754">
        <v>19</v>
      </c>
      <c r="T754">
        <v>752</v>
      </c>
      <c r="U754">
        <v>111</v>
      </c>
    </row>
    <row r="755" spans="1:21" x14ac:dyDescent="0.25">
      <c r="A755" t="s">
        <v>1686</v>
      </c>
      <c r="B755">
        <v>116</v>
      </c>
      <c r="C755">
        <v>17</v>
      </c>
      <c r="D755">
        <v>25</v>
      </c>
      <c r="E755">
        <v>234</v>
      </c>
      <c r="F755">
        <v>80</v>
      </c>
      <c r="G755">
        <v>66</v>
      </c>
      <c r="H755">
        <v>15</v>
      </c>
      <c r="I755">
        <v>43</v>
      </c>
      <c r="J755">
        <v>209</v>
      </c>
      <c r="K755">
        <v>137</v>
      </c>
      <c r="L755">
        <v>62</v>
      </c>
      <c r="M755">
        <v>69</v>
      </c>
      <c r="N755">
        <v>139</v>
      </c>
      <c r="O755">
        <v>3</v>
      </c>
      <c r="P755">
        <v>285</v>
      </c>
      <c r="Q755">
        <v>250</v>
      </c>
      <c r="R755">
        <v>753</v>
      </c>
      <c r="S755">
        <v>19</v>
      </c>
      <c r="T755">
        <v>753</v>
      </c>
      <c r="U755">
        <v>111</v>
      </c>
    </row>
    <row r="756" spans="1:21" x14ac:dyDescent="0.25">
      <c r="A756" t="s">
        <v>1687</v>
      </c>
      <c r="B756">
        <v>116</v>
      </c>
      <c r="C756">
        <v>17</v>
      </c>
      <c r="D756">
        <v>25</v>
      </c>
      <c r="E756">
        <v>234</v>
      </c>
      <c r="F756">
        <v>80</v>
      </c>
      <c r="G756">
        <v>66</v>
      </c>
      <c r="H756">
        <v>15</v>
      </c>
      <c r="I756">
        <v>43</v>
      </c>
      <c r="J756">
        <v>209</v>
      </c>
      <c r="K756">
        <v>137</v>
      </c>
      <c r="L756">
        <v>62</v>
      </c>
      <c r="M756">
        <v>69</v>
      </c>
      <c r="N756">
        <v>139</v>
      </c>
      <c r="O756">
        <v>3</v>
      </c>
      <c r="P756">
        <v>286</v>
      </c>
      <c r="Q756">
        <v>251</v>
      </c>
      <c r="R756">
        <v>754</v>
      </c>
      <c r="S756">
        <v>19</v>
      </c>
      <c r="T756">
        <v>754</v>
      </c>
      <c r="U756">
        <v>111</v>
      </c>
    </row>
    <row r="757" spans="1:21" x14ac:dyDescent="0.25">
      <c r="A757" t="s">
        <v>1688</v>
      </c>
      <c r="B757">
        <v>116</v>
      </c>
      <c r="C757">
        <v>17</v>
      </c>
      <c r="D757">
        <v>25</v>
      </c>
      <c r="E757">
        <v>234</v>
      </c>
      <c r="F757">
        <v>80</v>
      </c>
      <c r="G757">
        <v>66</v>
      </c>
      <c r="H757">
        <v>15</v>
      </c>
      <c r="I757">
        <v>43</v>
      </c>
      <c r="J757">
        <v>209</v>
      </c>
      <c r="K757">
        <v>137</v>
      </c>
      <c r="L757">
        <v>62</v>
      </c>
      <c r="M757">
        <v>69</v>
      </c>
      <c r="N757">
        <v>139</v>
      </c>
      <c r="O757">
        <v>3</v>
      </c>
      <c r="P757">
        <v>287</v>
      </c>
      <c r="Q757">
        <v>251</v>
      </c>
      <c r="R757">
        <v>755</v>
      </c>
      <c r="S757">
        <v>19</v>
      </c>
      <c r="T757">
        <v>755</v>
      </c>
      <c r="U757">
        <v>111</v>
      </c>
    </row>
    <row r="758" spans="1:21" x14ac:dyDescent="0.25">
      <c r="A758" t="s">
        <v>1689</v>
      </c>
      <c r="B758">
        <v>116</v>
      </c>
      <c r="C758">
        <v>17</v>
      </c>
      <c r="D758">
        <v>25</v>
      </c>
      <c r="E758">
        <v>234</v>
      </c>
      <c r="F758">
        <v>80</v>
      </c>
      <c r="G758">
        <v>66</v>
      </c>
      <c r="H758">
        <v>15</v>
      </c>
      <c r="I758">
        <v>43</v>
      </c>
      <c r="J758">
        <v>209</v>
      </c>
      <c r="K758">
        <v>137</v>
      </c>
      <c r="L758">
        <v>62</v>
      </c>
      <c r="M758">
        <v>69</v>
      </c>
      <c r="N758">
        <v>139</v>
      </c>
      <c r="O758">
        <v>3</v>
      </c>
      <c r="P758">
        <v>287</v>
      </c>
      <c r="Q758">
        <v>251</v>
      </c>
      <c r="R758">
        <v>756</v>
      </c>
      <c r="S758">
        <v>19</v>
      </c>
      <c r="T758">
        <v>756</v>
      </c>
      <c r="U758">
        <v>111</v>
      </c>
    </row>
    <row r="759" spans="1:21" x14ac:dyDescent="0.25">
      <c r="A759" t="s">
        <v>1690</v>
      </c>
      <c r="B759">
        <v>116</v>
      </c>
      <c r="C759">
        <v>17</v>
      </c>
      <c r="D759">
        <v>25</v>
      </c>
      <c r="E759">
        <v>235</v>
      </c>
      <c r="F759">
        <v>80</v>
      </c>
      <c r="G759">
        <v>66</v>
      </c>
      <c r="H759">
        <v>15</v>
      </c>
      <c r="I759">
        <v>43</v>
      </c>
      <c r="J759">
        <v>209</v>
      </c>
      <c r="K759">
        <v>137</v>
      </c>
      <c r="L759">
        <v>62</v>
      </c>
      <c r="M759">
        <v>69</v>
      </c>
      <c r="N759">
        <v>139</v>
      </c>
      <c r="O759">
        <v>3</v>
      </c>
      <c r="P759">
        <v>288</v>
      </c>
      <c r="Q759">
        <v>251</v>
      </c>
      <c r="R759">
        <v>757</v>
      </c>
      <c r="S759">
        <v>19</v>
      </c>
      <c r="T759">
        <v>757</v>
      </c>
      <c r="U759">
        <v>111</v>
      </c>
    </row>
    <row r="760" spans="1:21" x14ac:dyDescent="0.25">
      <c r="A760" t="s">
        <v>1691</v>
      </c>
      <c r="B760">
        <v>116</v>
      </c>
      <c r="C760">
        <v>17</v>
      </c>
      <c r="D760">
        <v>25</v>
      </c>
      <c r="E760">
        <v>236</v>
      </c>
      <c r="F760">
        <v>80</v>
      </c>
      <c r="G760">
        <v>66</v>
      </c>
      <c r="H760">
        <v>15</v>
      </c>
      <c r="I760">
        <v>43</v>
      </c>
      <c r="J760">
        <v>209</v>
      </c>
      <c r="K760">
        <v>138</v>
      </c>
      <c r="L760">
        <v>62</v>
      </c>
      <c r="M760">
        <v>69</v>
      </c>
      <c r="N760">
        <v>140</v>
      </c>
      <c r="O760">
        <v>3</v>
      </c>
      <c r="P760">
        <v>289</v>
      </c>
      <c r="Q760">
        <v>251</v>
      </c>
      <c r="R760">
        <v>758</v>
      </c>
      <c r="S760">
        <v>19</v>
      </c>
      <c r="T760">
        <v>758</v>
      </c>
      <c r="U760">
        <v>111</v>
      </c>
    </row>
    <row r="761" spans="1:21" x14ac:dyDescent="0.25">
      <c r="A761" t="s">
        <v>1692</v>
      </c>
      <c r="B761">
        <v>116</v>
      </c>
      <c r="C761">
        <v>17</v>
      </c>
      <c r="D761">
        <v>25</v>
      </c>
      <c r="E761">
        <v>237</v>
      </c>
      <c r="F761">
        <v>80</v>
      </c>
      <c r="G761">
        <v>66</v>
      </c>
      <c r="H761">
        <v>15</v>
      </c>
      <c r="I761">
        <v>43</v>
      </c>
      <c r="J761">
        <v>209</v>
      </c>
      <c r="K761">
        <v>139</v>
      </c>
      <c r="L761">
        <v>62</v>
      </c>
      <c r="M761">
        <v>69</v>
      </c>
      <c r="N761">
        <v>141</v>
      </c>
      <c r="O761">
        <v>3</v>
      </c>
      <c r="P761">
        <v>290</v>
      </c>
      <c r="Q761">
        <v>251</v>
      </c>
      <c r="R761">
        <v>759</v>
      </c>
      <c r="S761">
        <v>19</v>
      </c>
      <c r="T761">
        <v>759</v>
      </c>
      <c r="U761">
        <v>111</v>
      </c>
    </row>
    <row r="762" spans="1:21" x14ac:dyDescent="0.25">
      <c r="A762" t="s">
        <v>1693</v>
      </c>
      <c r="B762">
        <v>116</v>
      </c>
      <c r="C762">
        <v>17</v>
      </c>
      <c r="D762">
        <v>25</v>
      </c>
      <c r="E762">
        <v>238</v>
      </c>
      <c r="F762">
        <v>81</v>
      </c>
      <c r="G762">
        <v>67</v>
      </c>
      <c r="H762">
        <v>15</v>
      </c>
      <c r="I762">
        <v>43</v>
      </c>
      <c r="J762">
        <v>209</v>
      </c>
      <c r="K762">
        <v>139</v>
      </c>
      <c r="L762">
        <v>62</v>
      </c>
      <c r="M762">
        <v>69</v>
      </c>
      <c r="N762">
        <v>141</v>
      </c>
      <c r="O762">
        <v>3</v>
      </c>
      <c r="P762">
        <v>291</v>
      </c>
      <c r="Q762">
        <v>251</v>
      </c>
      <c r="R762">
        <v>760</v>
      </c>
      <c r="S762">
        <v>19</v>
      </c>
      <c r="T762">
        <v>760</v>
      </c>
      <c r="U762">
        <v>111</v>
      </c>
    </row>
    <row r="763" spans="1:21" x14ac:dyDescent="0.25">
      <c r="A763" t="s">
        <v>1694</v>
      </c>
      <c r="B763">
        <v>116</v>
      </c>
      <c r="C763">
        <v>17</v>
      </c>
      <c r="D763">
        <v>25</v>
      </c>
      <c r="E763">
        <v>238</v>
      </c>
      <c r="F763">
        <v>81</v>
      </c>
      <c r="G763">
        <v>67</v>
      </c>
      <c r="H763">
        <v>15</v>
      </c>
      <c r="I763">
        <v>43</v>
      </c>
      <c r="J763">
        <v>209</v>
      </c>
      <c r="K763">
        <v>139</v>
      </c>
      <c r="L763">
        <v>63</v>
      </c>
      <c r="M763">
        <v>69</v>
      </c>
      <c r="N763">
        <v>142</v>
      </c>
      <c r="O763">
        <v>3</v>
      </c>
      <c r="P763">
        <v>292</v>
      </c>
      <c r="Q763">
        <v>251</v>
      </c>
      <c r="R763">
        <v>761</v>
      </c>
      <c r="S763">
        <v>19</v>
      </c>
      <c r="T763">
        <v>761</v>
      </c>
      <c r="U763">
        <v>111</v>
      </c>
    </row>
    <row r="764" spans="1:21" x14ac:dyDescent="0.25">
      <c r="A764" t="s">
        <v>1695</v>
      </c>
      <c r="B764">
        <v>116</v>
      </c>
      <c r="C764">
        <v>17</v>
      </c>
      <c r="D764">
        <v>25</v>
      </c>
      <c r="E764">
        <v>239</v>
      </c>
      <c r="F764">
        <v>81</v>
      </c>
      <c r="G764">
        <v>67</v>
      </c>
      <c r="H764">
        <v>15</v>
      </c>
      <c r="I764">
        <v>43</v>
      </c>
      <c r="J764">
        <v>209</v>
      </c>
      <c r="K764">
        <v>139</v>
      </c>
      <c r="L764">
        <v>63</v>
      </c>
      <c r="M764">
        <v>70</v>
      </c>
      <c r="N764">
        <v>143</v>
      </c>
      <c r="O764">
        <v>3</v>
      </c>
      <c r="P764">
        <v>293</v>
      </c>
      <c r="Q764">
        <v>252</v>
      </c>
      <c r="R764">
        <v>762</v>
      </c>
      <c r="S764">
        <v>19</v>
      </c>
      <c r="T764">
        <v>762</v>
      </c>
      <c r="U764">
        <v>111</v>
      </c>
    </row>
    <row r="765" spans="1:21" x14ac:dyDescent="0.25">
      <c r="A765" t="s">
        <v>1696</v>
      </c>
      <c r="B765">
        <v>116</v>
      </c>
      <c r="C765">
        <v>17</v>
      </c>
      <c r="D765">
        <v>25</v>
      </c>
      <c r="E765">
        <v>240</v>
      </c>
      <c r="F765">
        <v>81</v>
      </c>
      <c r="G765">
        <v>67</v>
      </c>
      <c r="H765">
        <v>15</v>
      </c>
      <c r="I765">
        <v>43</v>
      </c>
      <c r="J765">
        <v>209</v>
      </c>
      <c r="K765">
        <v>139</v>
      </c>
      <c r="L765">
        <v>63</v>
      </c>
      <c r="M765">
        <v>70</v>
      </c>
      <c r="N765">
        <v>143</v>
      </c>
      <c r="O765">
        <v>3</v>
      </c>
      <c r="P765">
        <v>293</v>
      </c>
      <c r="Q765">
        <v>252</v>
      </c>
      <c r="R765">
        <v>763</v>
      </c>
      <c r="S765">
        <v>19</v>
      </c>
      <c r="T765">
        <v>763</v>
      </c>
      <c r="U765">
        <v>111</v>
      </c>
    </row>
    <row r="766" spans="1:21" x14ac:dyDescent="0.25">
      <c r="A766" t="s">
        <v>1697</v>
      </c>
      <c r="B766">
        <v>116</v>
      </c>
      <c r="C766">
        <v>17</v>
      </c>
      <c r="D766">
        <v>25</v>
      </c>
      <c r="E766">
        <v>241</v>
      </c>
      <c r="F766">
        <v>81</v>
      </c>
      <c r="G766">
        <v>67</v>
      </c>
      <c r="H766">
        <v>15</v>
      </c>
      <c r="I766">
        <v>43</v>
      </c>
      <c r="J766">
        <v>209</v>
      </c>
      <c r="K766">
        <v>139</v>
      </c>
      <c r="L766">
        <v>63</v>
      </c>
      <c r="M766">
        <v>71</v>
      </c>
      <c r="N766">
        <v>143</v>
      </c>
      <c r="O766">
        <v>3</v>
      </c>
      <c r="P766">
        <v>293</v>
      </c>
      <c r="Q766">
        <v>253</v>
      </c>
      <c r="R766">
        <v>764</v>
      </c>
      <c r="S766">
        <v>19</v>
      </c>
      <c r="T766">
        <v>764</v>
      </c>
      <c r="U766">
        <v>111</v>
      </c>
    </row>
    <row r="767" spans="1:21" x14ac:dyDescent="0.25">
      <c r="A767" t="s">
        <v>1698</v>
      </c>
      <c r="B767">
        <v>116</v>
      </c>
      <c r="C767">
        <v>18</v>
      </c>
      <c r="D767">
        <v>26</v>
      </c>
      <c r="E767">
        <v>242</v>
      </c>
      <c r="F767">
        <v>81</v>
      </c>
      <c r="G767">
        <v>67</v>
      </c>
      <c r="H767">
        <v>15</v>
      </c>
      <c r="I767">
        <v>43</v>
      </c>
      <c r="J767">
        <v>209</v>
      </c>
      <c r="K767">
        <v>139</v>
      </c>
      <c r="L767">
        <v>63</v>
      </c>
      <c r="M767">
        <v>71</v>
      </c>
      <c r="N767">
        <v>143</v>
      </c>
      <c r="O767">
        <v>3</v>
      </c>
      <c r="P767">
        <v>294</v>
      </c>
      <c r="Q767">
        <v>253</v>
      </c>
      <c r="R767">
        <v>765</v>
      </c>
      <c r="S767">
        <v>19</v>
      </c>
      <c r="T767">
        <v>765</v>
      </c>
      <c r="U767">
        <v>111</v>
      </c>
    </row>
    <row r="768" spans="1:21" x14ac:dyDescent="0.25">
      <c r="A768" t="s">
        <v>1699</v>
      </c>
      <c r="B768">
        <v>116</v>
      </c>
      <c r="C768">
        <v>18</v>
      </c>
      <c r="D768">
        <v>26</v>
      </c>
      <c r="E768">
        <v>243</v>
      </c>
      <c r="F768">
        <v>81</v>
      </c>
      <c r="G768">
        <v>67</v>
      </c>
      <c r="H768">
        <v>15</v>
      </c>
      <c r="I768">
        <v>43</v>
      </c>
      <c r="J768">
        <v>209</v>
      </c>
      <c r="K768">
        <v>139</v>
      </c>
      <c r="L768">
        <v>63</v>
      </c>
      <c r="M768">
        <v>71</v>
      </c>
      <c r="N768">
        <v>143</v>
      </c>
      <c r="O768">
        <v>3</v>
      </c>
      <c r="P768">
        <v>295</v>
      </c>
      <c r="Q768">
        <v>253</v>
      </c>
      <c r="R768">
        <v>766</v>
      </c>
      <c r="S768">
        <v>19</v>
      </c>
      <c r="T768">
        <v>766</v>
      </c>
      <c r="U768">
        <v>111</v>
      </c>
    </row>
    <row r="769" spans="1:21" x14ac:dyDescent="0.25">
      <c r="A769" t="s">
        <v>1700</v>
      </c>
      <c r="B769">
        <v>116</v>
      </c>
      <c r="C769">
        <v>18</v>
      </c>
      <c r="D769">
        <v>26</v>
      </c>
      <c r="E769">
        <v>244</v>
      </c>
      <c r="F769">
        <v>82</v>
      </c>
      <c r="G769">
        <v>68</v>
      </c>
      <c r="H769">
        <v>15</v>
      </c>
      <c r="I769">
        <v>43</v>
      </c>
      <c r="J769">
        <v>210</v>
      </c>
      <c r="K769">
        <v>140</v>
      </c>
      <c r="L769">
        <v>63</v>
      </c>
      <c r="M769">
        <v>71</v>
      </c>
      <c r="N769">
        <v>144</v>
      </c>
      <c r="O769">
        <v>3</v>
      </c>
      <c r="P769">
        <v>296</v>
      </c>
      <c r="Q769">
        <v>253</v>
      </c>
      <c r="R769">
        <v>767</v>
      </c>
      <c r="S769">
        <v>19</v>
      </c>
      <c r="T769">
        <v>767</v>
      </c>
      <c r="U769">
        <v>111</v>
      </c>
    </row>
    <row r="770" spans="1:21" x14ac:dyDescent="0.25">
      <c r="A770" t="s">
        <v>1701</v>
      </c>
      <c r="B770">
        <v>116</v>
      </c>
      <c r="C770">
        <v>18</v>
      </c>
      <c r="D770">
        <v>26</v>
      </c>
      <c r="E770">
        <v>244</v>
      </c>
      <c r="F770">
        <v>82</v>
      </c>
      <c r="G770">
        <v>68</v>
      </c>
      <c r="H770">
        <v>15</v>
      </c>
      <c r="I770">
        <v>43</v>
      </c>
      <c r="J770">
        <v>211</v>
      </c>
      <c r="K770">
        <v>140</v>
      </c>
      <c r="L770">
        <v>63</v>
      </c>
      <c r="M770">
        <v>71</v>
      </c>
      <c r="N770">
        <v>145</v>
      </c>
      <c r="O770">
        <v>3</v>
      </c>
      <c r="P770">
        <v>297</v>
      </c>
      <c r="Q770">
        <v>253</v>
      </c>
      <c r="R770">
        <v>768</v>
      </c>
      <c r="S770">
        <v>19</v>
      </c>
      <c r="T770">
        <v>768</v>
      </c>
      <c r="U770">
        <v>111</v>
      </c>
    </row>
    <row r="771" spans="1:21" x14ac:dyDescent="0.25">
      <c r="A771" t="s">
        <v>1702</v>
      </c>
      <c r="B771">
        <v>116</v>
      </c>
      <c r="C771">
        <v>18</v>
      </c>
      <c r="D771">
        <v>27</v>
      </c>
      <c r="E771">
        <v>244</v>
      </c>
      <c r="F771">
        <v>82</v>
      </c>
      <c r="G771">
        <v>68</v>
      </c>
      <c r="H771">
        <v>15</v>
      </c>
      <c r="I771">
        <v>43</v>
      </c>
      <c r="J771">
        <v>211</v>
      </c>
      <c r="K771">
        <v>140</v>
      </c>
      <c r="L771">
        <v>63</v>
      </c>
      <c r="M771">
        <v>71</v>
      </c>
      <c r="N771">
        <v>145</v>
      </c>
      <c r="O771">
        <v>3</v>
      </c>
      <c r="P771">
        <v>298</v>
      </c>
      <c r="Q771">
        <v>254</v>
      </c>
      <c r="R771">
        <v>769</v>
      </c>
      <c r="S771">
        <v>20</v>
      </c>
      <c r="T771">
        <v>769</v>
      </c>
      <c r="U771">
        <v>111</v>
      </c>
    </row>
    <row r="772" spans="1:21" x14ac:dyDescent="0.25">
      <c r="A772" t="s">
        <v>1703</v>
      </c>
      <c r="B772">
        <v>116</v>
      </c>
      <c r="C772">
        <v>18</v>
      </c>
      <c r="D772">
        <v>27</v>
      </c>
      <c r="E772">
        <v>245</v>
      </c>
      <c r="F772">
        <v>83</v>
      </c>
      <c r="G772">
        <v>68</v>
      </c>
      <c r="H772">
        <v>15</v>
      </c>
      <c r="I772">
        <v>43</v>
      </c>
      <c r="J772">
        <v>211</v>
      </c>
      <c r="K772">
        <v>141</v>
      </c>
      <c r="L772">
        <v>63</v>
      </c>
      <c r="M772">
        <v>71</v>
      </c>
      <c r="N772">
        <v>145</v>
      </c>
      <c r="O772">
        <v>3</v>
      </c>
      <c r="P772">
        <v>298</v>
      </c>
      <c r="Q772">
        <v>254</v>
      </c>
      <c r="R772">
        <v>770</v>
      </c>
      <c r="S772">
        <v>20</v>
      </c>
      <c r="T772">
        <v>770</v>
      </c>
      <c r="U772">
        <v>111</v>
      </c>
    </row>
    <row r="773" spans="1:21" x14ac:dyDescent="0.25">
      <c r="A773" t="s">
        <v>1704</v>
      </c>
      <c r="B773">
        <v>116</v>
      </c>
      <c r="C773">
        <v>18</v>
      </c>
      <c r="D773">
        <v>27</v>
      </c>
      <c r="E773">
        <v>246</v>
      </c>
      <c r="F773">
        <v>83</v>
      </c>
      <c r="G773">
        <v>68</v>
      </c>
      <c r="H773">
        <v>15</v>
      </c>
      <c r="I773">
        <v>43</v>
      </c>
      <c r="J773">
        <v>211</v>
      </c>
      <c r="K773">
        <v>141</v>
      </c>
      <c r="L773">
        <v>63</v>
      </c>
      <c r="M773">
        <v>71</v>
      </c>
      <c r="N773">
        <v>145</v>
      </c>
      <c r="O773">
        <v>3</v>
      </c>
      <c r="P773">
        <v>299</v>
      </c>
      <c r="Q773">
        <v>254</v>
      </c>
      <c r="R773">
        <v>771</v>
      </c>
      <c r="S773">
        <v>20</v>
      </c>
      <c r="T773">
        <v>771</v>
      </c>
      <c r="U773">
        <v>111</v>
      </c>
    </row>
    <row r="774" spans="1:21" x14ac:dyDescent="0.25">
      <c r="A774" t="s">
        <v>1705</v>
      </c>
      <c r="B774">
        <v>116</v>
      </c>
      <c r="C774">
        <v>18</v>
      </c>
      <c r="D774">
        <v>27</v>
      </c>
      <c r="E774">
        <v>247</v>
      </c>
      <c r="F774">
        <v>83</v>
      </c>
      <c r="G774">
        <v>68</v>
      </c>
      <c r="H774">
        <v>15</v>
      </c>
      <c r="I774">
        <v>43</v>
      </c>
      <c r="J774">
        <v>211</v>
      </c>
      <c r="K774">
        <v>141</v>
      </c>
      <c r="L774">
        <v>64</v>
      </c>
      <c r="M774">
        <v>71</v>
      </c>
      <c r="N774">
        <v>145</v>
      </c>
      <c r="O774">
        <v>3</v>
      </c>
      <c r="P774">
        <v>300</v>
      </c>
      <c r="Q774">
        <v>254</v>
      </c>
      <c r="R774">
        <v>772</v>
      </c>
      <c r="S774">
        <v>20</v>
      </c>
      <c r="T774">
        <v>772</v>
      </c>
      <c r="U774">
        <v>111</v>
      </c>
    </row>
    <row r="775" spans="1:21" x14ac:dyDescent="0.25">
      <c r="A775" t="s">
        <v>1706</v>
      </c>
      <c r="B775">
        <v>117</v>
      </c>
      <c r="C775">
        <v>18</v>
      </c>
      <c r="D775">
        <v>27</v>
      </c>
      <c r="E775">
        <v>247</v>
      </c>
      <c r="F775">
        <v>83</v>
      </c>
      <c r="G775">
        <v>68</v>
      </c>
      <c r="H775">
        <v>16</v>
      </c>
      <c r="I775">
        <v>43</v>
      </c>
      <c r="J775">
        <v>211</v>
      </c>
      <c r="K775">
        <v>141</v>
      </c>
      <c r="L775">
        <v>64</v>
      </c>
      <c r="M775">
        <v>71</v>
      </c>
      <c r="N775">
        <v>145</v>
      </c>
      <c r="O775">
        <v>3</v>
      </c>
      <c r="P775">
        <v>301</v>
      </c>
      <c r="Q775">
        <v>254</v>
      </c>
      <c r="R775">
        <v>773</v>
      </c>
      <c r="S775">
        <v>20</v>
      </c>
      <c r="T775">
        <v>773</v>
      </c>
      <c r="U775">
        <v>111</v>
      </c>
    </row>
    <row r="776" spans="1:21" x14ac:dyDescent="0.25">
      <c r="A776" t="s">
        <v>1707</v>
      </c>
      <c r="B776">
        <v>118</v>
      </c>
      <c r="C776">
        <v>18</v>
      </c>
      <c r="D776">
        <v>28</v>
      </c>
      <c r="E776">
        <v>247</v>
      </c>
      <c r="F776">
        <v>83</v>
      </c>
      <c r="G776">
        <v>68</v>
      </c>
      <c r="H776">
        <v>16</v>
      </c>
      <c r="I776">
        <v>43</v>
      </c>
      <c r="J776">
        <v>211</v>
      </c>
      <c r="K776">
        <v>141</v>
      </c>
      <c r="L776">
        <v>64</v>
      </c>
      <c r="M776">
        <v>71</v>
      </c>
      <c r="N776">
        <v>145</v>
      </c>
      <c r="O776">
        <v>3</v>
      </c>
      <c r="P776">
        <v>302</v>
      </c>
      <c r="Q776">
        <v>254</v>
      </c>
      <c r="R776">
        <v>774</v>
      </c>
      <c r="S776">
        <v>20</v>
      </c>
      <c r="T776">
        <v>774</v>
      </c>
      <c r="U776">
        <v>111</v>
      </c>
    </row>
    <row r="777" spans="1:21" x14ac:dyDescent="0.25">
      <c r="A777" t="s">
        <v>1708</v>
      </c>
      <c r="B777">
        <v>118</v>
      </c>
      <c r="C777">
        <v>18</v>
      </c>
      <c r="D777">
        <v>28</v>
      </c>
      <c r="E777">
        <v>247</v>
      </c>
      <c r="F777">
        <v>83</v>
      </c>
      <c r="G777">
        <v>68</v>
      </c>
      <c r="H777">
        <v>16</v>
      </c>
      <c r="I777">
        <v>43</v>
      </c>
      <c r="J777">
        <v>211</v>
      </c>
      <c r="K777">
        <v>141</v>
      </c>
      <c r="L777">
        <v>64</v>
      </c>
      <c r="M777">
        <v>71</v>
      </c>
      <c r="N777">
        <v>145</v>
      </c>
      <c r="O777">
        <v>3</v>
      </c>
      <c r="P777">
        <v>303</v>
      </c>
      <c r="Q777">
        <v>255</v>
      </c>
      <c r="R777">
        <v>775</v>
      </c>
      <c r="S777">
        <v>20</v>
      </c>
      <c r="T777">
        <v>775</v>
      </c>
      <c r="U777">
        <v>111</v>
      </c>
    </row>
    <row r="778" spans="1:21" x14ac:dyDescent="0.25">
      <c r="A778" t="s">
        <v>1709</v>
      </c>
      <c r="B778">
        <v>118</v>
      </c>
      <c r="C778">
        <v>19</v>
      </c>
      <c r="D778">
        <v>28</v>
      </c>
      <c r="E778">
        <v>247</v>
      </c>
      <c r="F778">
        <v>83</v>
      </c>
      <c r="G778">
        <v>68</v>
      </c>
      <c r="H778">
        <v>16</v>
      </c>
      <c r="I778">
        <v>43</v>
      </c>
      <c r="J778">
        <v>211</v>
      </c>
      <c r="K778">
        <v>141</v>
      </c>
      <c r="L778">
        <v>64</v>
      </c>
      <c r="M778">
        <v>71</v>
      </c>
      <c r="N778">
        <v>146</v>
      </c>
      <c r="O778">
        <v>3</v>
      </c>
      <c r="P778">
        <v>304</v>
      </c>
      <c r="Q778">
        <v>255</v>
      </c>
      <c r="R778">
        <v>776</v>
      </c>
      <c r="S778">
        <v>20</v>
      </c>
      <c r="T778">
        <v>776</v>
      </c>
      <c r="U778">
        <v>111</v>
      </c>
    </row>
    <row r="779" spans="1:21" x14ac:dyDescent="0.25">
      <c r="A779" t="s">
        <v>1710</v>
      </c>
      <c r="B779">
        <v>118</v>
      </c>
      <c r="C779">
        <v>19</v>
      </c>
      <c r="D779">
        <v>28</v>
      </c>
      <c r="E779">
        <v>248</v>
      </c>
      <c r="F779">
        <v>84</v>
      </c>
      <c r="G779">
        <v>68</v>
      </c>
      <c r="H779">
        <v>16</v>
      </c>
      <c r="I779">
        <v>43</v>
      </c>
      <c r="J779">
        <v>211</v>
      </c>
      <c r="K779">
        <v>141</v>
      </c>
      <c r="L779">
        <v>64</v>
      </c>
      <c r="M779">
        <v>71</v>
      </c>
      <c r="N779">
        <v>146</v>
      </c>
      <c r="O779">
        <v>3</v>
      </c>
      <c r="P779">
        <v>304</v>
      </c>
      <c r="Q779">
        <v>255</v>
      </c>
      <c r="R779">
        <v>777</v>
      </c>
      <c r="S779">
        <v>20</v>
      </c>
      <c r="T779">
        <v>777</v>
      </c>
      <c r="U779">
        <v>111</v>
      </c>
    </row>
    <row r="780" spans="1:21" x14ac:dyDescent="0.25">
      <c r="A780" t="s">
        <v>1711</v>
      </c>
      <c r="B780">
        <v>119</v>
      </c>
      <c r="C780">
        <v>19</v>
      </c>
      <c r="D780">
        <v>28</v>
      </c>
      <c r="E780">
        <v>248</v>
      </c>
      <c r="F780">
        <v>84</v>
      </c>
      <c r="G780">
        <v>68</v>
      </c>
      <c r="H780">
        <v>16</v>
      </c>
      <c r="I780">
        <v>43</v>
      </c>
      <c r="J780">
        <v>211</v>
      </c>
      <c r="K780">
        <v>141</v>
      </c>
      <c r="L780">
        <v>64</v>
      </c>
      <c r="M780">
        <v>71</v>
      </c>
      <c r="N780">
        <v>146</v>
      </c>
      <c r="O780">
        <v>3</v>
      </c>
      <c r="P780">
        <v>304</v>
      </c>
      <c r="Q780">
        <v>256</v>
      </c>
      <c r="R780">
        <v>778</v>
      </c>
      <c r="S780">
        <v>20</v>
      </c>
      <c r="T780">
        <v>778</v>
      </c>
      <c r="U780">
        <v>111</v>
      </c>
    </row>
    <row r="781" spans="1:21" x14ac:dyDescent="0.25">
      <c r="A781" t="s">
        <v>1712</v>
      </c>
      <c r="B781">
        <v>119</v>
      </c>
      <c r="C781">
        <v>19</v>
      </c>
      <c r="D781">
        <v>28</v>
      </c>
      <c r="E781">
        <v>249</v>
      </c>
      <c r="F781">
        <v>84</v>
      </c>
      <c r="G781">
        <v>68</v>
      </c>
      <c r="H781">
        <v>16</v>
      </c>
      <c r="I781">
        <v>43</v>
      </c>
      <c r="J781">
        <v>211</v>
      </c>
      <c r="K781">
        <v>142</v>
      </c>
      <c r="L781">
        <v>64</v>
      </c>
      <c r="M781">
        <v>71</v>
      </c>
      <c r="N781">
        <v>146</v>
      </c>
      <c r="O781">
        <v>3</v>
      </c>
      <c r="P781">
        <v>305</v>
      </c>
      <c r="Q781">
        <v>257</v>
      </c>
      <c r="R781">
        <v>779</v>
      </c>
      <c r="S781">
        <v>20</v>
      </c>
      <c r="T781">
        <v>779</v>
      </c>
      <c r="U781">
        <v>111</v>
      </c>
    </row>
    <row r="782" spans="1:21" x14ac:dyDescent="0.25">
      <c r="A782" t="s">
        <v>1713</v>
      </c>
      <c r="B782">
        <v>119</v>
      </c>
      <c r="C782">
        <v>19</v>
      </c>
      <c r="D782">
        <v>28</v>
      </c>
      <c r="E782">
        <v>249</v>
      </c>
      <c r="F782">
        <v>84</v>
      </c>
      <c r="G782">
        <v>68</v>
      </c>
      <c r="H782">
        <v>16</v>
      </c>
      <c r="I782">
        <v>43</v>
      </c>
      <c r="J782">
        <v>211</v>
      </c>
      <c r="K782">
        <v>142</v>
      </c>
      <c r="L782">
        <v>64</v>
      </c>
      <c r="M782">
        <v>71</v>
      </c>
      <c r="N782">
        <v>146</v>
      </c>
      <c r="O782">
        <v>3</v>
      </c>
      <c r="P782">
        <v>305</v>
      </c>
      <c r="Q782">
        <v>257</v>
      </c>
      <c r="R782">
        <v>780</v>
      </c>
      <c r="S782">
        <v>20</v>
      </c>
      <c r="T782">
        <v>780</v>
      </c>
      <c r="U782">
        <v>111</v>
      </c>
    </row>
    <row r="783" spans="1:21" x14ac:dyDescent="0.25">
      <c r="A783" t="s">
        <v>1714</v>
      </c>
      <c r="B783">
        <v>119</v>
      </c>
      <c r="C783">
        <v>19</v>
      </c>
      <c r="D783">
        <v>28</v>
      </c>
      <c r="E783">
        <v>249</v>
      </c>
      <c r="F783">
        <v>84</v>
      </c>
      <c r="G783">
        <v>68</v>
      </c>
      <c r="H783">
        <v>16</v>
      </c>
      <c r="I783">
        <v>44</v>
      </c>
      <c r="J783">
        <v>211</v>
      </c>
      <c r="K783">
        <v>143</v>
      </c>
      <c r="L783">
        <v>64</v>
      </c>
      <c r="M783">
        <v>71</v>
      </c>
      <c r="N783">
        <v>146</v>
      </c>
      <c r="O783">
        <v>3</v>
      </c>
      <c r="P783">
        <v>305</v>
      </c>
      <c r="Q783">
        <v>257</v>
      </c>
      <c r="R783">
        <v>781</v>
      </c>
      <c r="S783">
        <v>20</v>
      </c>
      <c r="T783">
        <v>781</v>
      </c>
      <c r="U783">
        <v>112</v>
      </c>
    </row>
    <row r="784" spans="1:21" x14ac:dyDescent="0.25">
      <c r="A784" t="s">
        <v>1715</v>
      </c>
      <c r="B784">
        <v>119</v>
      </c>
      <c r="C784">
        <v>19</v>
      </c>
      <c r="D784">
        <v>29</v>
      </c>
      <c r="E784">
        <v>249</v>
      </c>
      <c r="F784">
        <v>84</v>
      </c>
      <c r="G784">
        <v>68</v>
      </c>
      <c r="H784">
        <v>16</v>
      </c>
      <c r="I784">
        <v>44</v>
      </c>
      <c r="J784">
        <v>212</v>
      </c>
      <c r="K784">
        <v>143</v>
      </c>
      <c r="L784">
        <v>64</v>
      </c>
      <c r="M784">
        <v>71</v>
      </c>
      <c r="N784">
        <v>146</v>
      </c>
      <c r="O784">
        <v>3</v>
      </c>
      <c r="P784">
        <v>306</v>
      </c>
      <c r="Q784">
        <v>257</v>
      </c>
      <c r="R784">
        <v>782</v>
      </c>
      <c r="S784">
        <v>20</v>
      </c>
      <c r="T784">
        <v>782</v>
      </c>
      <c r="U784">
        <v>113</v>
      </c>
    </row>
    <row r="785" spans="1:21" x14ac:dyDescent="0.25">
      <c r="A785" t="s">
        <v>1716</v>
      </c>
      <c r="B785">
        <v>120</v>
      </c>
      <c r="C785">
        <v>19</v>
      </c>
      <c r="D785">
        <v>29</v>
      </c>
      <c r="E785">
        <v>250</v>
      </c>
      <c r="F785">
        <v>84</v>
      </c>
      <c r="G785">
        <v>68</v>
      </c>
      <c r="H785">
        <v>16</v>
      </c>
      <c r="I785">
        <v>44</v>
      </c>
      <c r="J785">
        <v>212</v>
      </c>
      <c r="K785">
        <v>143</v>
      </c>
      <c r="L785">
        <v>64</v>
      </c>
      <c r="M785">
        <v>71</v>
      </c>
      <c r="N785">
        <v>146</v>
      </c>
      <c r="O785">
        <v>3</v>
      </c>
      <c r="P785">
        <v>307</v>
      </c>
      <c r="Q785">
        <v>257</v>
      </c>
      <c r="R785">
        <v>783</v>
      </c>
      <c r="S785">
        <v>20</v>
      </c>
      <c r="T785">
        <v>783</v>
      </c>
      <c r="U785">
        <v>114</v>
      </c>
    </row>
    <row r="786" spans="1:21" x14ac:dyDescent="0.25">
      <c r="A786" t="s">
        <v>1717</v>
      </c>
      <c r="B786">
        <v>120</v>
      </c>
      <c r="C786">
        <v>19</v>
      </c>
      <c r="D786">
        <v>29</v>
      </c>
      <c r="E786">
        <v>250</v>
      </c>
      <c r="F786">
        <v>84</v>
      </c>
      <c r="G786">
        <v>68</v>
      </c>
      <c r="H786">
        <v>16</v>
      </c>
      <c r="I786">
        <v>44</v>
      </c>
      <c r="J786">
        <v>212</v>
      </c>
      <c r="K786">
        <v>143</v>
      </c>
      <c r="L786">
        <v>64</v>
      </c>
      <c r="M786">
        <v>71</v>
      </c>
      <c r="N786">
        <v>147</v>
      </c>
      <c r="O786">
        <v>3</v>
      </c>
      <c r="P786">
        <v>307</v>
      </c>
      <c r="Q786">
        <v>258</v>
      </c>
      <c r="R786">
        <v>784</v>
      </c>
      <c r="S786">
        <v>20</v>
      </c>
      <c r="T786">
        <v>784</v>
      </c>
      <c r="U786">
        <v>114</v>
      </c>
    </row>
    <row r="787" spans="1:21" x14ac:dyDescent="0.25">
      <c r="A787" t="s">
        <v>1718</v>
      </c>
      <c r="B787">
        <v>120</v>
      </c>
      <c r="C787">
        <v>19</v>
      </c>
      <c r="D787">
        <v>30</v>
      </c>
      <c r="E787">
        <v>250</v>
      </c>
      <c r="F787">
        <v>84</v>
      </c>
      <c r="G787">
        <v>68</v>
      </c>
      <c r="H787">
        <v>16</v>
      </c>
      <c r="I787">
        <v>44</v>
      </c>
      <c r="J787">
        <v>212</v>
      </c>
      <c r="K787">
        <v>143</v>
      </c>
      <c r="L787">
        <v>64</v>
      </c>
      <c r="M787">
        <v>71</v>
      </c>
      <c r="N787">
        <v>147</v>
      </c>
      <c r="O787">
        <v>3</v>
      </c>
      <c r="P787">
        <v>308</v>
      </c>
      <c r="Q787">
        <v>258</v>
      </c>
      <c r="R787">
        <v>785</v>
      </c>
      <c r="S787">
        <v>20</v>
      </c>
      <c r="T787">
        <v>785</v>
      </c>
      <c r="U787">
        <v>114</v>
      </c>
    </row>
    <row r="788" spans="1:21" x14ac:dyDescent="0.25">
      <c r="A788" t="s">
        <v>1719</v>
      </c>
      <c r="B788">
        <v>120</v>
      </c>
      <c r="C788">
        <v>19</v>
      </c>
      <c r="D788">
        <v>30</v>
      </c>
      <c r="E788">
        <v>250</v>
      </c>
      <c r="F788">
        <v>84</v>
      </c>
      <c r="G788">
        <v>68</v>
      </c>
      <c r="H788">
        <v>16</v>
      </c>
      <c r="I788">
        <v>44</v>
      </c>
      <c r="J788">
        <v>212</v>
      </c>
      <c r="K788">
        <v>143</v>
      </c>
      <c r="L788">
        <v>64</v>
      </c>
      <c r="M788">
        <v>71</v>
      </c>
      <c r="N788">
        <v>147</v>
      </c>
      <c r="O788">
        <v>3</v>
      </c>
      <c r="P788">
        <v>309</v>
      </c>
      <c r="Q788">
        <v>258</v>
      </c>
      <c r="R788">
        <v>786</v>
      </c>
      <c r="S788">
        <v>20</v>
      </c>
      <c r="T788">
        <v>786</v>
      </c>
      <c r="U788">
        <v>114</v>
      </c>
    </row>
    <row r="789" spans="1:21" x14ac:dyDescent="0.25">
      <c r="A789" t="s">
        <v>1720</v>
      </c>
      <c r="B789">
        <v>120</v>
      </c>
      <c r="C789">
        <v>19</v>
      </c>
      <c r="D789">
        <v>30</v>
      </c>
      <c r="E789">
        <v>251</v>
      </c>
      <c r="F789">
        <v>84</v>
      </c>
      <c r="G789">
        <v>68</v>
      </c>
      <c r="H789">
        <v>16</v>
      </c>
      <c r="I789">
        <v>44</v>
      </c>
      <c r="J789">
        <v>212</v>
      </c>
      <c r="K789">
        <v>144</v>
      </c>
      <c r="L789">
        <v>64</v>
      </c>
      <c r="M789">
        <v>71</v>
      </c>
      <c r="N789">
        <v>147</v>
      </c>
      <c r="O789">
        <v>3</v>
      </c>
      <c r="P789">
        <v>310</v>
      </c>
      <c r="Q789">
        <v>259</v>
      </c>
      <c r="R789">
        <v>787</v>
      </c>
      <c r="S789">
        <v>20</v>
      </c>
      <c r="T789">
        <v>787</v>
      </c>
      <c r="U789">
        <v>114</v>
      </c>
    </row>
    <row r="790" spans="1:21" x14ac:dyDescent="0.25">
      <c r="A790" t="s">
        <v>1721</v>
      </c>
      <c r="B790">
        <v>120</v>
      </c>
      <c r="C790">
        <v>19</v>
      </c>
      <c r="D790">
        <v>30</v>
      </c>
      <c r="E790">
        <v>252</v>
      </c>
      <c r="F790">
        <v>84</v>
      </c>
      <c r="G790">
        <v>68</v>
      </c>
      <c r="H790">
        <v>16</v>
      </c>
      <c r="I790">
        <v>44</v>
      </c>
      <c r="J790">
        <v>212</v>
      </c>
      <c r="K790">
        <v>144</v>
      </c>
      <c r="L790">
        <v>64</v>
      </c>
      <c r="M790">
        <v>71</v>
      </c>
      <c r="N790">
        <v>147</v>
      </c>
      <c r="O790">
        <v>3</v>
      </c>
      <c r="P790">
        <v>311</v>
      </c>
      <c r="Q790">
        <v>260</v>
      </c>
      <c r="R790">
        <v>788</v>
      </c>
      <c r="S790">
        <v>20</v>
      </c>
      <c r="T790">
        <v>788</v>
      </c>
      <c r="U790">
        <v>114</v>
      </c>
    </row>
    <row r="791" spans="1:21" x14ac:dyDescent="0.25">
      <c r="A791" t="s">
        <v>1722</v>
      </c>
      <c r="B791">
        <v>120</v>
      </c>
      <c r="C791">
        <v>19</v>
      </c>
      <c r="D791">
        <v>30</v>
      </c>
      <c r="E791">
        <v>253</v>
      </c>
      <c r="F791">
        <v>84</v>
      </c>
      <c r="G791">
        <v>68</v>
      </c>
      <c r="H791">
        <v>16</v>
      </c>
      <c r="I791">
        <v>44</v>
      </c>
      <c r="J791">
        <v>212</v>
      </c>
      <c r="K791">
        <v>144</v>
      </c>
      <c r="L791">
        <v>64</v>
      </c>
      <c r="M791">
        <v>71</v>
      </c>
      <c r="N791">
        <v>147</v>
      </c>
      <c r="O791">
        <v>3</v>
      </c>
      <c r="P791">
        <v>312</v>
      </c>
      <c r="Q791">
        <v>260</v>
      </c>
      <c r="R791">
        <v>789</v>
      </c>
      <c r="S791">
        <v>20</v>
      </c>
      <c r="T791">
        <v>789</v>
      </c>
      <c r="U791">
        <v>114</v>
      </c>
    </row>
    <row r="792" spans="1:21" x14ac:dyDescent="0.25">
      <c r="A792" t="s">
        <v>1723</v>
      </c>
      <c r="B792">
        <v>120</v>
      </c>
      <c r="C792">
        <v>19</v>
      </c>
      <c r="D792">
        <v>30</v>
      </c>
      <c r="E792">
        <v>253</v>
      </c>
      <c r="F792">
        <v>84</v>
      </c>
      <c r="G792">
        <v>68</v>
      </c>
      <c r="H792">
        <v>16</v>
      </c>
      <c r="I792">
        <v>44</v>
      </c>
      <c r="J792">
        <v>212</v>
      </c>
      <c r="K792">
        <v>144</v>
      </c>
      <c r="L792">
        <v>64</v>
      </c>
      <c r="M792">
        <v>71</v>
      </c>
      <c r="N792">
        <v>148</v>
      </c>
      <c r="O792">
        <v>3</v>
      </c>
      <c r="P792">
        <v>313</v>
      </c>
      <c r="Q792">
        <v>260</v>
      </c>
      <c r="R792">
        <v>790</v>
      </c>
      <c r="S792">
        <v>20</v>
      </c>
      <c r="T792">
        <v>790</v>
      </c>
      <c r="U792">
        <v>114</v>
      </c>
    </row>
    <row r="793" spans="1:21" x14ac:dyDescent="0.25">
      <c r="A793" t="s">
        <v>1724</v>
      </c>
      <c r="B793">
        <v>120</v>
      </c>
      <c r="C793">
        <v>19</v>
      </c>
      <c r="D793">
        <v>30</v>
      </c>
      <c r="E793">
        <v>253</v>
      </c>
      <c r="F793">
        <v>84</v>
      </c>
      <c r="G793">
        <v>68</v>
      </c>
      <c r="H793">
        <v>16</v>
      </c>
      <c r="I793">
        <v>44</v>
      </c>
      <c r="J793">
        <v>212</v>
      </c>
      <c r="K793">
        <v>144</v>
      </c>
      <c r="L793">
        <v>64</v>
      </c>
      <c r="M793">
        <v>71</v>
      </c>
      <c r="N793">
        <v>148</v>
      </c>
      <c r="O793">
        <v>3</v>
      </c>
      <c r="P793">
        <v>313</v>
      </c>
      <c r="Q793">
        <v>260</v>
      </c>
      <c r="R793">
        <v>791</v>
      </c>
      <c r="S793">
        <v>20</v>
      </c>
      <c r="T793">
        <v>791</v>
      </c>
      <c r="U793">
        <v>114</v>
      </c>
    </row>
    <row r="794" spans="1:21" x14ac:dyDescent="0.25">
      <c r="A794" t="s">
        <v>1725</v>
      </c>
      <c r="B794">
        <v>120</v>
      </c>
      <c r="C794">
        <v>19</v>
      </c>
      <c r="D794">
        <v>30</v>
      </c>
      <c r="E794">
        <v>253</v>
      </c>
      <c r="F794">
        <v>84</v>
      </c>
      <c r="G794">
        <v>69</v>
      </c>
      <c r="H794">
        <v>16</v>
      </c>
      <c r="I794">
        <v>44</v>
      </c>
      <c r="J794">
        <v>212</v>
      </c>
      <c r="K794">
        <v>144</v>
      </c>
      <c r="L794">
        <v>64</v>
      </c>
      <c r="M794">
        <v>71</v>
      </c>
      <c r="N794">
        <v>148</v>
      </c>
      <c r="O794">
        <v>3</v>
      </c>
      <c r="P794">
        <v>314</v>
      </c>
      <c r="Q794">
        <v>260</v>
      </c>
      <c r="R794">
        <v>792</v>
      </c>
      <c r="S794">
        <v>21</v>
      </c>
      <c r="T794">
        <v>792</v>
      </c>
      <c r="U794">
        <v>114</v>
      </c>
    </row>
    <row r="795" spans="1:21" x14ac:dyDescent="0.25">
      <c r="A795" t="s">
        <v>1726</v>
      </c>
      <c r="B795">
        <v>120</v>
      </c>
      <c r="C795">
        <v>19</v>
      </c>
      <c r="D795">
        <v>30</v>
      </c>
      <c r="E795">
        <v>253</v>
      </c>
      <c r="F795">
        <v>84</v>
      </c>
      <c r="G795">
        <v>69</v>
      </c>
      <c r="H795">
        <v>16</v>
      </c>
      <c r="I795">
        <v>44</v>
      </c>
      <c r="J795">
        <v>212</v>
      </c>
      <c r="K795">
        <v>144</v>
      </c>
      <c r="L795">
        <v>64</v>
      </c>
      <c r="M795">
        <v>71</v>
      </c>
      <c r="N795">
        <v>148</v>
      </c>
      <c r="O795">
        <v>3</v>
      </c>
      <c r="P795">
        <v>315</v>
      </c>
      <c r="Q795">
        <v>260</v>
      </c>
      <c r="R795">
        <v>793</v>
      </c>
      <c r="S795">
        <v>21</v>
      </c>
      <c r="T795">
        <v>793</v>
      </c>
      <c r="U795">
        <v>114</v>
      </c>
    </row>
    <row r="796" spans="1:21" x14ac:dyDescent="0.25">
      <c r="A796" t="s">
        <v>1727</v>
      </c>
      <c r="B796">
        <v>120</v>
      </c>
      <c r="C796">
        <v>19</v>
      </c>
      <c r="D796">
        <v>30</v>
      </c>
      <c r="E796">
        <v>253</v>
      </c>
      <c r="F796">
        <v>84</v>
      </c>
      <c r="G796">
        <v>69</v>
      </c>
      <c r="H796">
        <v>16</v>
      </c>
      <c r="I796">
        <v>44</v>
      </c>
      <c r="J796">
        <v>212</v>
      </c>
      <c r="K796">
        <v>144</v>
      </c>
      <c r="L796">
        <v>64</v>
      </c>
      <c r="M796">
        <v>71</v>
      </c>
      <c r="N796">
        <v>148</v>
      </c>
      <c r="O796">
        <v>3</v>
      </c>
      <c r="P796">
        <v>316</v>
      </c>
      <c r="Q796">
        <v>260</v>
      </c>
      <c r="R796">
        <v>794</v>
      </c>
      <c r="S796">
        <v>21</v>
      </c>
      <c r="T796">
        <v>794</v>
      </c>
      <c r="U796">
        <v>114</v>
      </c>
    </row>
    <row r="797" spans="1:21" x14ac:dyDescent="0.25">
      <c r="A797" t="s">
        <v>1728</v>
      </c>
      <c r="B797">
        <v>120</v>
      </c>
      <c r="C797">
        <v>20</v>
      </c>
      <c r="D797">
        <v>30</v>
      </c>
      <c r="E797">
        <v>254</v>
      </c>
      <c r="F797">
        <v>84</v>
      </c>
      <c r="G797">
        <v>69</v>
      </c>
      <c r="H797">
        <v>16</v>
      </c>
      <c r="I797">
        <v>44</v>
      </c>
      <c r="J797">
        <v>212</v>
      </c>
      <c r="K797">
        <v>144</v>
      </c>
      <c r="L797">
        <v>64</v>
      </c>
      <c r="M797">
        <v>71</v>
      </c>
      <c r="N797">
        <v>148</v>
      </c>
      <c r="O797">
        <v>3</v>
      </c>
      <c r="P797">
        <v>317</v>
      </c>
      <c r="Q797">
        <v>260</v>
      </c>
      <c r="R797">
        <v>795</v>
      </c>
      <c r="S797">
        <v>21</v>
      </c>
      <c r="T797">
        <v>795</v>
      </c>
      <c r="U797">
        <v>114</v>
      </c>
    </row>
    <row r="798" spans="1:21" x14ac:dyDescent="0.25">
      <c r="A798" t="s">
        <v>1729</v>
      </c>
      <c r="B798">
        <v>120</v>
      </c>
      <c r="C798">
        <v>20</v>
      </c>
      <c r="D798">
        <v>30</v>
      </c>
      <c r="E798">
        <v>254</v>
      </c>
      <c r="F798">
        <v>84</v>
      </c>
      <c r="G798">
        <v>69</v>
      </c>
      <c r="H798">
        <v>16</v>
      </c>
      <c r="I798">
        <v>44</v>
      </c>
      <c r="J798">
        <v>212</v>
      </c>
      <c r="K798">
        <v>144</v>
      </c>
      <c r="L798">
        <v>64</v>
      </c>
      <c r="M798">
        <v>71</v>
      </c>
      <c r="N798">
        <v>148</v>
      </c>
      <c r="O798">
        <v>3</v>
      </c>
      <c r="P798">
        <v>318</v>
      </c>
      <c r="Q798">
        <v>260</v>
      </c>
      <c r="R798">
        <v>796</v>
      </c>
      <c r="S798">
        <v>21</v>
      </c>
      <c r="T798">
        <v>796</v>
      </c>
      <c r="U798">
        <v>114</v>
      </c>
    </row>
    <row r="799" spans="1:21" x14ac:dyDescent="0.25">
      <c r="A799" t="s">
        <v>1730</v>
      </c>
      <c r="B799">
        <v>120</v>
      </c>
      <c r="C799">
        <v>20</v>
      </c>
      <c r="D799">
        <v>30</v>
      </c>
      <c r="E799">
        <v>254</v>
      </c>
      <c r="F799">
        <v>84</v>
      </c>
      <c r="G799">
        <v>69</v>
      </c>
      <c r="H799">
        <v>16</v>
      </c>
      <c r="I799">
        <v>44</v>
      </c>
      <c r="J799">
        <v>212</v>
      </c>
      <c r="K799">
        <v>144</v>
      </c>
      <c r="L799">
        <v>64</v>
      </c>
      <c r="M799">
        <v>71</v>
      </c>
      <c r="N799">
        <v>148</v>
      </c>
      <c r="O799">
        <v>3</v>
      </c>
      <c r="P799">
        <v>319</v>
      </c>
      <c r="Q799">
        <v>260</v>
      </c>
      <c r="R799">
        <v>797</v>
      </c>
      <c r="S799">
        <v>21</v>
      </c>
      <c r="T799">
        <v>797</v>
      </c>
      <c r="U799">
        <v>114</v>
      </c>
    </row>
    <row r="800" spans="1:21" x14ac:dyDescent="0.25">
      <c r="A800" t="s">
        <v>1731</v>
      </c>
      <c r="B800">
        <v>120</v>
      </c>
      <c r="C800">
        <v>20</v>
      </c>
      <c r="D800">
        <v>30</v>
      </c>
      <c r="E800">
        <v>255</v>
      </c>
      <c r="F800">
        <v>84</v>
      </c>
      <c r="G800">
        <v>69</v>
      </c>
      <c r="H800">
        <v>16</v>
      </c>
      <c r="I800">
        <v>44</v>
      </c>
      <c r="J800">
        <v>212</v>
      </c>
      <c r="K800">
        <v>144</v>
      </c>
      <c r="L800">
        <v>64</v>
      </c>
      <c r="M800">
        <v>71</v>
      </c>
      <c r="N800">
        <v>148</v>
      </c>
      <c r="O800">
        <v>3</v>
      </c>
      <c r="P800">
        <v>319</v>
      </c>
      <c r="Q800">
        <v>260</v>
      </c>
      <c r="R800">
        <v>798</v>
      </c>
      <c r="S800">
        <v>21</v>
      </c>
      <c r="T800">
        <v>798</v>
      </c>
      <c r="U800">
        <v>114</v>
      </c>
    </row>
    <row r="801" spans="1:21" x14ac:dyDescent="0.25">
      <c r="A801" t="s">
        <v>1732</v>
      </c>
      <c r="B801">
        <v>120</v>
      </c>
      <c r="C801">
        <v>20</v>
      </c>
      <c r="D801">
        <v>30</v>
      </c>
      <c r="E801">
        <v>256</v>
      </c>
      <c r="F801">
        <v>85</v>
      </c>
      <c r="G801">
        <v>69</v>
      </c>
      <c r="H801">
        <v>16</v>
      </c>
      <c r="I801">
        <v>44</v>
      </c>
      <c r="J801">
        <v>212</v>
      </c>
      <c r="K801">
        <v>144</v>
      </c>
      <c r="L801">
        <v>64</v>
      </c>
      <c r="M801">
        <v>71</v>
      </c>
      <c r="N801">
        <v>148</v>
      </c>
      <c r="O801">
        <v>3</v>
      </c>
      <c r="P801">
        <v>320</v>
      </c>
      <c r="Q801">
        <v>260</v>
      </c>
      <c r="R801">
        <v>799</v>
      </c>
      <c r="S801">
        <v>21</v>
      </c>
      <c r="T801">
        <v>799</v>
      </c>
      <c r="U801">
        <v>114</v>
      </c>
    </row>
    <row r="802" spans="1:21" x14ac:dyDescent="0.25">
      <c r="A802" t="s">
        <v>1733</v>
      </c>
      <c r="B802">
        <v>120</v>
      </c>
      <c r="C802">
        <v>20</v>
      </c>
      <c r="D802">
        <v>30</v>
      </c>
      <c r="E802">
        <v>256</v>
      </c>
      <c r="F802">
        <v>85</v>
      </c>
      <c r="G802">
        <v>69</v>
      </c>
      <c r="H802">
        <v>16</v>
      </c>
      <c r="I802">
        <v>44</v>
      </c>
      <c r="J802">
        <v>212</v>
      </c>
      <c r="K802">
        <v>144</v>
      </c>
      <c r="L802">
        <v>64</v>
      </c>
      <c r="M802">
        <v>71</v>
      </c>
      <c r="N802">
        <v>148</v>
      </c>
      <c r="O802">
        <v>3</v>
      </c>
      <c r="P802">
        <v>321</v>
      </c>
      <c r="Q802">
        <v>260</v>
      </c>
      <c r="R802">
        <v>800</v>
      </c>
      <c r="S802">
        <v>21</v>
      </c>
      <c r="T802">
        <v>800</v>
      </c>
      <c r="U802">
        <v>114</v>
      </c>
    </row>
    <row r="803" spans="1:21" x14ac:dyDescent="0.25">
      <c r="A803" t="s">
        <v>1734</v>
      </c>
      <c r="B803">
        <v>120</v>
      </c>
      <c r="C803">
        <v>20</v>
      </c>
      <c r="D803">
        <v>30</v>
      </c>
      <c r="E803">
        <v>257</v>
      </c>
      <c r="F803">
        <v>85</v>
      </c>
      <c r="G803">
        <v>69</v>
      </c>
      <c r="H803">
        <v>16</v>
      </c>
      <c r="I803">
        <v>44</v>
      </c>
      <c r="J803">
        <v>213</v>
      </c>
      <c r="K803">
        <v>144</v>
      </c>
      <c r="L803">
        <v>64</v>
      </c>
      <c r="M803">
        <v>71</v>
      </c>
      <c r="N803">
        <v>149</v>
      </c>
      <c r="O803">
        <v>3</v>
      </c>
      <c r="P803">
        <v>322</v>
      </c>
      <c r="Q803">
        <v>260</v>
      </c>
      <c r="R803">
        <v>801</v>
      </c>
      <c r="S803">
        <v>21</v>
      </c>
      <c r="T803">
        <v>801</v>
      </c>
      <c r="U803">
        <v>115</v>
      </c>
    </row>
    <row r="804" spans="1:21" x14ac:dyDescent="0.25">
      <c r="A804" t="s">
        <v>1735</v>
      </c>
      <c r="B804">
        <v>120</v>
      </c>
      <c r="C804">
        <v>20</v>
      </c>
      <c r="D804">
        <v>30</v>
      </c>
      <c r="E804">
        <v>257</v>
      </c>
      <c r="F804">
        <v>85</v>
      </c>
      <c r="G804">
        <v>69</v>
      </c>
      <c r="H804">
        <v>16</v>
      </c>
      <c r="I804">
        <v>44</v>
      </c>
      <c r="J804">
        <v>213</v>
      </c>
      <c r="K804">
        <v>144</v>
      </c>
      <c r="L804">
        <v>64</v>
      </c>
      <c r="M804">
        <v>71</v>
      </c>
      <c r="N804">
        <v>150</v>
      </c>
      <c r="O804">
        <v>3</v>
      </c>
      <c r="P804">
        <v>323</v>
      </c>
      <c r="Q804">
        <v>260</v>
      </c>
      <c r="R804">
        <v>802</v>
      </c>
      <c r="S804">
        <v>21</v>
      </c>
      <c r="T804">
        <v>802</v>
      </c>
      <c r="U804">
        <v>115</v>
      </c>
    </row>
    <row r="805" spans="1:21" x14ac:dyDescent="0.25">
      <c r="A805" t="s">
        <v>1736</v>
      </c>
      <c r="B805">
        <v>120</v>
      </c>
      <c r="C805">
        <v>20</v>
      </c>
      <c r="D805">
        <v>30</v>
      </c>
      <c r="E805">
        <v>257</v>
      </c>
      <c r="F805">
        <v>85</v>
      </c>
      <c r="G805">
        <v>69</v>
      </c>
      <c r="H805">
        <v>16</v>
      </c>
      <c r="I805">
        <v>44</v>
      </c>
      <c r="J805">
        <v>213</v>
      </c>
      <c r="K805">
        <v>144</v>
      </c>
      <c r="L805">
        <v>64</v>
      </c>
      <c r="M805">
        <v>71</v>
      </c>
      <c r="N805">
        <v>150</v>
      </c>
      <c r="O805">
        <v>3</v>
      </c>
      <c r="P805">
        <v>324</v>
      </c>
      <c r="Q805">
        <v>260</v>
      </c>
      <c r="R805">
        <v>803</v>
      </c>
      <c r="S805">
        <v>21</v>
      </c>
      <c r="T805">
        <v>803</v>
      </c>
      <c r="U805">
        <v>115</v>
      </c>
    </row>
    <row r="806" spans="1:21" x14ac:dyDescent="0.25">
      <c r="A806" t="s">
        <v>1737</v>
      </c>
      <c r="B806">
        <v>120</v>
      </c>
      <c r="C806">
        <v>21</v>
      </c>
      <c r="D806">
        <v>30</v>
      </c>
      <c r="E806">
        <v>258</v>
      </c>
      <c r="F806">
        <v>85</v>
      </c>
      <c r="G806">
        <v>69</v>
      </c>
      <c r="H806">
        <v>16</v>
      </c>
      <c r="I806">
        <v>44</v>
      </c>
      <c r="J806">
        <v>213</v>
      </c>
      <c r="K806">
        <v>144</v>
      </c>
      <c r="L806">
        <v>64</v>
      </c>
      <c r="M806">
        <v>71</v>
      </c>
      <c r="N806">
        <v>150</v>
      </c>
      <c r="O806">
        <v>3</v>
      </c>
      <c r="P806">
        <v>325</v>
      </c>
      <c r="Q806">
        <v>261</v>
      </c>
      <c r="R806">
        <v>804</v>
      </c>
      <c r="S806">
        <v>21</v>
      </c>
      <c r="T806">
        <v>804</v>
      </c>
      <c r="U806">
        <v>115</v>
      </c>
    </row>
    <row r="807" spans="1:21" x14ac:dyDescent="0.25">
      <c r="A807" t="s">
        <v>1738</v>
      </c>
      <c r="B807">
        <v>120</v>
      </c>
      <c r="C807">
        <v>21</v>
      </c>
      <c r="D807">
        <v>30</v>
      </c>
      <c r="E807">
        <v>259</v>
      </c>
      <c r="F807">
        <v>85</v>
      </c>
      <c r="G807">
        <v>69</v>
      </c>
      <c r="H807">
        <v>16</v>
      </c>
      <c r="I807">
        <v>44</v>
      </c>
      <c r="J807">
        <v>213</v>
      </c>
      <c r="K807">
        <v>144</v>
      </c>
      <c r="L807">
        <v>64</v>
      </c>
      <c r="M807">
        <v>71</v>
      </c>
      <c r="N807">
        <v>150</v>
      </c>
      <c r="O807">
        <v>3</v>
      </c>
      <c r="P807">
        <v>325</v>
      </c>
      <c r="Q807">
        <v>261</v>
      </c>
      <c r="R807">
        <v>805</v>
      </c>
      <c r="S807">
        <v>21</v>
      </c>
      <c r="T807">
        <v>805</v>
      </c>
      <c r="U807">
        <v>115</v>
      </c>
    </row>
    <row r="808" spans="1:21" x14ac:dyDescent="0.25">
      <c r="A808" t="s">
        <v>1739</v>
      </c>
      <c r="B808">
        <v>120</v>
      </c>
      <c r="C808">
        <v>21</v>
      </c>
      <c r="D808">
        <v>30</v>
      </c>
      <c r="E808">
        <v>259</v>
      </c>
      <c r="F808">
        <v>85</v>
      </c>
      <c r="G808">
        <v>70</v>
      </c>
      <c r="H808">
        <v>16</v>
      </c>
      <c r="I808">
        <v>44</v>
      </c>
      <c r="J808">
        <v>213</v>
      </c>
      <c r="K808">
        <v>144</v>
      </c>
      <c r="L808">
        <v>64</v>
      </c>
      <c r="M808">
        <v>71</v>
      </c>
      <c r="N808">
        <v>150</v>
      </c>
      <c r="O808">
        <v>3</v>
      </c>
      <c r="P808">
        <v>326</v>
      </c>
      <c r="Q808">
        <v>262</v>
      </c>
      <c r="R808">
        <v>806</v>
      </c>
      <c r="S808">
        <v>21</v>
      </c>
      <c r="T808">
        <v>806</v>
      </c>
      <c r="U808">
        <v>116</v>
      </c>
    </row>
    <row r="809" spans="1:21" x14ac:dyDescent="0.25">
      <c r="A809" t="s">
        <v>1740</v>
      </c>
      <c r="B809">
        <v>120</v>
      </c>
      <c r="C809">
        <v>21</v>
      </c>
      <c r="D809">
        <v>30</v>
      </c>
      <c r="E809">
        <v>259</v>
      </c>
      <c r="F809">
        <v>85</v>
      </c>
      <c r="G809">
        <v>70</v>
      </c>
      <c r="H809">
        <v>16</v>
      </c>
      <c r="I809">
        <v>45</v>
      </c>
      <c r="J809">
        <v>213</v>
      </c>
      <c r="K809">
        <v>145</v>
      </c>
      <c r="L809">
        <v>64</v>
      </c>
      <c r="M809">
        <v>71</v>
      </c>
      <c r="N809">
        <v>151</v>
      </c>
      <c r="O809">
        <v>3</v>
      </c>
      <c r="P809">
        <v>327</v>
      </c>
      <c r="Q809">
        <v>262</v>
      </c>
      <c r="R809">
        <v>807</v>
      </c>
      <c r="S809">
        <v>21</v>
      </c>
      <c r="T809">
        <v>807</v>
      </c>
      <c r="U809">
        <v>116</v>
      </c>
    </row>
    <row r="810" spans="1:21" x14ac:dyDescent="0.25">
      <c r="A810" t="s">
        <v>1741</v>
      </c>
      <c r="B810">
        <v>120</v>
      </c>
      <c r="C810">
        <v>21</v>
      </c>
      <c r="D810">
        <v>30</v>
      </c>
      <c r="E810">
        <v>259</v>
      </c>
      <c r="F810">
        <v>85</v>
      </c>
      <c r="G810">
        <v>70</v>
      </c>
      <c r="H810">
        <v>16</v>
      </c>
      <c r="I810">
        <v>45</v>
      </c>
      <c r="J810">
        <v>213</v>
      </c>
      <c r="K810">
        <v>145</v>
      </c>
      <c r="L810">
        <v>64</v>
      </c>
      <c r="M810">
        <v>71</v>
      </c>
      <c r="N810">
        <v>151</v>
      </c>
      <c r="O810">
        <v>3</v>
      </c>
      <c r="P810">
        <v>328</v>
      </c>
      <c r="Q810">
        <v>262</v>
      </c>
      <c r="R810">
        <v>808</v>
      </c>
      <c r="S810">
        <v>21</v>
      </c>
      <c r="T810">
        <v>808</v>
      </c>
      <c r="U810">
        <v>117</v>
      </c>
    </row>
    <row r="811" spans="1:21" x14ac:dyDescent="0.25">
      <c r="A811" t="s">
        <v>1742</v>
      </c>
      <c r="B811">
        <v>120</v>
      </c>
      <c r="C811">
        <v>21</v>
      </c>
      <c r="D811">
        <v>30</v>
      </c>
      <c r="E811">
        <v>259</v>
      </c>
      <c r="F811">
        <v>85</v>
      </c>
      <c r="G811">
        <v>70</v>
      </c>
      <c r="H811">
        <v>16</v>
      </c>
      <c r="I811">
        <v>45</v>
      </c>
      <c r="J811">
        <v>213</v>
      </c>
      <c r="K811">
        <v>145</v>
      </c>
      <c r="L811">
        <v>65</v>
      </c>
      <c r="M811">
        <v>71</v>
      </c>
      <c r="N811">
        <v>152</v>
      </c>
      <c r="O811">
        <v>3</v>
      </c>
      <c r="P811">
        <v>329</v>
      </c>
      <c r="Q811">
        <v>262</v>
      </c>
      <c r="R811">
        <v>809</v>
      </c>
      <c r="S811">
        <v>21</v>
      </c>
      <c r="T811">
        <v>809</v>
      </c>
      <c r="U811">
        <v>118</v>
      </c>
    </row>
    <row r="812" spans="1:21" x14ac:dyDescent="0.25">
      <c r="A812" t="s">
        <v>1743</v>
      </c>
      <c r="B812">
        <v>120</v>
      </c>
      <c r="C812">
        <v>21</v>
      </c>
      <c r="D812">
        <v>30</v>
      </c>
      <c r="E812">
        <v>260</v>
      </c>
      <c r="F812">
        <v>85</v>
      </c>
      <c r="G812">
        <v>70</v>
      </c>
      <c r="H812">
        <v>16</v>
      </c>
      <c r="I812">
        <v>45</v>
      </c>
      <c r="J812">
        <v>213</v>
      </c>
      <c r="K812">
        <v>145</v>
      </c>
      <c r="L812">
        <v>65</v>
      </c>
      <c r="M812">
        <v>71</v>
      </c>
      <c r="N812">
        <v>152</v>
      </c>
      <c r="O812">
        <v>3</v>
      </c>
      <c r="P812">
        <v>330</v>
      </c>
      <c r="Q812">
        <v>262</v>
      </c>
      <c r="R812">
        <v>810</v>
      </c>
      <c r="S812">
        <v>21</v>
      </c>
      <c r="T812">
        <v>810</v>
      </c>
      <c r="U812">
        <v>118</v>
      </c>
    </row>
    <row r="813" spans="1:21" x14ac:dyDescent="0.25">
      <c r="A813" t="s">
        <v>1744</v>
      </c>
      <c r="B813">
        <v>120</v>
      </c>
      <c r="C813">
        <v>22</v>
      </c>
      <c r="D813">
        <v>30</v>
      </c>
      <c r="E813">
        <v>260</v>
      </c>
      <c r="F813">
        <v>85</v>
      </c>
      <c r="G813">
        <v>70</v>
      </c>
      <c r="H813">
        <v>16</v>
      </c>
      <c r="I813">
        <v>45</v>
      </c>
      <c r="J813">
        <v>213</v>
      </c>
      <c r="K813">
        <v>146</v>
      </c>
      <c r="L813">
        <v>65</v>
      </c>
      <c r="M813">
        <v>71</v>
      </c>
      <c r="N813">
        <v>152</v>
      </c>
      <c r="O813">
        <v>3</v>
      </c>
      <c r="P813">
        <v>331</v>
      </c>
      <c r="Q813">
        <v>263</v>
      </c>
      <c r="R813">
        <v>811</v>
      </c>
      <c r="S813">
        <v>21</v>
      </c>
      <c r="T813">
        <v>811</v>
      </c>
      <c r="U813">
        <v>118</v>
      </c>
    </row>
    <row r="814" spans="1:21" x14ac:dyDescent="0.25">
      <c r="A814" t="s">
        <v>1745</v>
      </c>
      <c r="B814">
        <v>120</v>
      </c>
      <c r="C814">
        <v>22</v>
      </c>
      <c r="D814">
        <v>30</v>
      </c>
      <c r="E814">
        <v>260</v>
      </c>
      <c r="F814">
        <v>85</v>
      </c>
      <c r="G814">
        <v>70</v>
      </c>
      <c r="H814">
        <v>16</v>
      </c>
      <c r="I814">
        <v>45</v>
      </c>
      <c r="J814">
        <v>213</v>
      </c>
      <c r="K814">
        <v>146</v>
      </c>
      <c r="L814">
        <v>65</v>
      </c>
      <c r="M814">
        <v>71</v>
      </c>
      <c r="N814">
        <v>152</v>
      </c>
      <c r="O814">
        <v>3</v>
      </c>
      <c r="P814">
        <v>331</v>
      </c>
      <c r="Q814">
        <v>263</v>
      </c>
      <c r="R814">
        <v>812</v>
      </c>
      <c r="S814">
        <v>21</v>
      </c>
      <c r="T814">
        <v>812</v>
      </c>
      <c r="U814">
        <v>118</v>
      </c>
    </row>
    <row r="815" spans="1:21" x14ac:dyDescent="0.25">
      <c r="A815" t="s">
        <v>1746</v>
      </c>
      <c r="B815">
        <v>120</v>
      </c>
      <c r="C815">
        <v>22</v>
      </c>
      <c r="D815">
        <v>30</v>
      </c>
      <c r="E815">
        <v>260</v>
      </c>
      <c r="F815">
        <v>85</v>
      </c>
      <c r="G815">
        <v>70</v>
      </c>
      <c r="H815">
        <v>16</v>
      </c>
      <c r="I815">
        <v>45</v>
      </c>
      <c r="J815">
        <v>213</v>
      </c>
      <c r="K815">
        <v>146</v>
      </c>
      <c r="L815">
        <v>65</v>
      </c>
      <c r="M815">
        <v>71</v>
      </c>
      <c r="N815">
        <v>152</v>
      </c>
      <c r="O815">
        <v>3</v>
      </c>
      <c r="P815">
        <v>332</v>
      </c>
      <c r="Q815">
        <v>263</v>
      </c>
      <c r="R815">
        <v>813</v>
      </c>
      <c r="S815">
        <v>21</v>
      </c>
      <c r="T815">
        <v>813</v>
      </c>
      <c r="U815">
        <v>118</v>
      </c>
    </row>
    <row r="816" spans="1:21" x14ac:dyDescent="0.25">
      <c r="A816" t="s">
        <v>1747</v>
      </c>
      <c r="B816">
        <v>120</v>
      </c>
      <c r="C816">
        <v>22</v>
      </c>
      <c r="D816">
        <v>30</v>
      </c>
      <c r="E816">
        <v>260</v>
      </c>
      <c r="F816">
        <v>85</v>
      </c>
      <c r="G816">
        <v>70</v>
      </c>
      <c r="H816">
        <v>16</v>
      </c>
      <c r="I816">
        <v>45</v>
      </c>
      <c r="J816">
        <v>213</v>
      </c>
      <c r="K816">
        <v>146</v>
      </c>
      <c r="L816">
        <v>65</v>
      </c>
      <c r="M816">
        <v>71</v>
      </c>
      <c r="N816">
        <v>153</v>
      </c>
      <c r="O816">
        <v>3</v>
      </c>
      <c r="P816">
        <v>333</v>
      </c>
      <c r="Q816">
        <v>263</v>
      </c>
      <c r="R816">
        <v>814</v>
      </c>
      <c r="S816">
        <v>21</v>
      </c>
      <c r="T816">
        <v>814</v>
      </c>
      <c r="U816">
        <v>118</v>
      </c>
    </row>
    <row r="817" spans="1:21" x14ac:dyDescent="0.25">
      <c r="A817" t="s">
        <v>1748</v>
      </c>
      <c r="B817">
        <v>120</v>
      </c>
      <c r="C817">
        <v>22</v>
      </c>
      <c r="D817">
        <v>30</v>
      </c>
      <c r="E817">
        <v>261</v>
      </c>
      <c r="F817">
        <v>85</v>
      </c>
      <c r="G817">
        <v>70</v>
      </c>
      <c r="H817">
        <v>16</v>
      </c>
      <c r="I817">
        <v>45</v>
      </c>
      <c r="J817">
        <v>213</v>
      </c>
      <c r="K817">
        <v>146</v>
      </c>
      <c r="L817">
        <v>66</v>
      </c>
      <c r="M817">
        <v>71</v>
      </c>
      <c r="N817">
        <v>153</v>
      </c>
      <c r="O817">
        <v>3</v>
      </c>
      <c r="P817">
        <v>334</v>
      </c>
      <c r="Q817">
        <v>263</v>
      </c>
      <c r="R817">
        <v>815</v>
      </c>
      <c r="S817">
        <v>21</v>
      </c>
      <c r="T817">
        <v>815</v>
      </c>
      <c r="U817">
        <v>118</v>
      </c>
    </row>
    <row r="818" spans="1:21" x14ac:dyDescent="0.25">
      <c r="A818" t="s">
        <v>1749</v>
      </c>
      <c r="B818">
        <v>121</v>
      </c>
      <c r="C818">
        <v>22</v>
      </c>
      <c r="D818">
        <v>31</v>
      </c>
      <c r="E818">
        <v>261</v>
      </c>
      <c r="F818">
        <v>85</v>
      </c>
      <c r="G818">
        <v>70</v>
      </c>
      <c r="H818">
        <v>16</v>
      </c>
      <c r="I818">
        <v>45</v>
      </c>
      <c r="J818">
        <v>213</v>
      </c>
      <c r="K818">
        <v>147</v>
      </c>
      <c r="L818">
        <v>66</v>
      </c>
      <c r="M818">
        <v>71</v>
      </c>
      <c r="N818">
        <v>153</v>
      </c>
      <c r="O818">
        <v>3</v>
      </c>
      <c r="P818">
        <v>335</v>
      </c>
      <c r="Q818">
        <v>264</v>
      </c>
      <c r="R818">
        <v>816</v>
      </c>
      <c r="S818">
        <v>21</v>
      </c>
      <c r="T818">
        <v>816</v>
      </c>
      <c r="U818">
        <v>118</v>
      </c>
    </row>
    <row r="819" spans="1:21" x14ac:dyDescent="0.25">
      <c r="A819" t="s">
        <v>1750</v>
      </c>
      <c r="B819">
        <v>121</v>
      </c>
      <c r="C819">
        <v>22</v>
      </c>
      <c r="D819">
        <v>32</v>
      </c>
      <c r="E819">
        <v>261</v>
      </c>
      <c r="F819">
        <v>85</v>
      </c>
      <c r="G819">
        <v>70</v>
      </c>
      <c r="H819">
        <v>16</v>
      </c>
      <c r="I819">
        <v>45</v>
      </c>
      <c r="J819">
        <v>213</v>
      </c>
      <c r="K819">
        <v>147</v>
      </c>
      <c r="L819">
        <v>66</v>
      </c>
      <c r="M819">
        <v>71</v>
      </c>
      <c r="N819">
        <v>153</v>
      </c>
      <c r="O819">
        <v>3</v>
      </c>
      <c r="P819">
        <v>336</v>
      </c>
      <c r="Q819">
        <v>264</v>
      </c>
      <c r="R819">
        <v>817</v>
      </c>
      <c r="S819">
        <v>21</v>
      </c>
      <c r="T819">
        <v>817</v>
      </c>
      <c r="U819">
        <v>119</v>
      </c>
    </row>
    <row r="820" spans="1:21" x14ac:dyDescent="0.25">
      <c r="A820" t="s">
        <v>1751</v>
      </c>
      <c r="B820">
        <v>121</v>
      </c>
      <c r="C820">
        <v>22</v>
      </c>
      <c r="D820">
        <v>33</v>
      </c>
      <c r="E820">
        <v>262</v>
      </c>
      <c r="F820">
        <v>86</v>
      </c>
      <c r="G820">
        <v>70</v>
      </c>
      <c r="H820">
        <v>16</v>
      </c>
      <c r="I820">
        <v>45</v>
      </c>
      <c r="J820">
        <v>213</v>
      </c>
      <c r="K820">
        <v>148</v>
      </c>
      <c r="L820">
        <v>66</v>
      </c>
      <c r="M820">
        <v>71</v>
      </c>
      <c r="N820">
        <v>153</v>
      </c>
      <c r="O820">
        <v>3</v>
      </c>
      <c r="P820">
        <v>337</v>
      </c>
      <c r="Q820">
        <v>264</v>
      </c>
      <c r="R820">
        <v>818</v>
      </c>
      <c r="S820">
        <v>21</v>
      </c>
      <c r="T820">
        <v>818</v>
      </c>
      <c r="U820">
        <v>119</v>
      </c>
    </row>
    <row r="821" spans="1:21" x14ac:dyDescent="0.25">
      <c r="A821" t="s">
        <v>1752</v>
      </c>
      <c r="B821">
        <v>121</v>
      </c>
      <c r="C821">
        <v>22</v>
      </c>
      <c r="D821">
        <v>33</v>
      </c>
      <c r="E821">
        <v>263</v>
      </c>
      <c r="F821">
        <v>86</v>
      </c>
      <c r="G821">
        <v>70</v>
      </c>
      <c r="H821">
        <v>16</v>
      </c>
      <c r="I821">
        <v>45</v>
      </c>
      <c r="J821">
        <v>213</v>
      </c>
      <c r="K821">
        <v>148</v>
      </c>
      <c r="L821">
        <v>66</v>
      </c>
      <c r="M821">
        <v>71</v>
      </c>
      <c r="N821">
        <v>153</v>
      </c>
      <c r="O821">
        <v>3</v>
      </c>
      <c r="P821">
        <v>337</v>
      </c>
      <c r="Q821">
        <v>264</v>
      </c>
      <c r="R821">
        <v>819</v>
      </c>
      <c r="S821">
        <v>21</v>
      </c>
      <c r="T821">
        <v>819</v>
      </c>
      <c r="U821">
        <v>119</v>
      </c>
    </row>
    <row r="822" spans="1:21" x14ac:dyDescent="0.25">
      <c r="A822" t="s">
        <v>1753</v>
      </c>
      <c r="B822">
        <v>121</v>
      </c>
      <c r="C822">
        <v>22</v>
      </c>
      <c r="D822">
        <v>33</v>
      </c>
      <c r="E822">
        <v>264</v>
      </c>
      <c r="F822">
        <v>86</v>
      </c>
      <c r="G822">
        <v>70</v>
      </c>
      <c r="H822">
        <v>16</v>
      </c>
      <c r="I822">
        <v>45</v>
      </c>
      <c r="J822">
        <v>213</v>
      </c>
      <c r="K822">
        <v>148</v>
      </c>
      <c r="L822">
        <v>66</v>
      </c>
      <c r="M822">
        <v>72</v>
      </c>
      <c r="N822">
        <v>153</v>
      </c>
      <c r="O822">
        <v>3</v>
      </c>
      <c r="P822">
        <v>338</v>
      </c>
      <c r="Q822">
        <v>264</v>
      </c>
      <c r="R822">
        <v>820</v>
      </c>
      <c r="S822">
        <v>21</v>
      </c>
      <c r="T822">
        <v>820</v>
      </c>
      <c r="U822">
        <v>119</v>
      </c>
    </row>
    <row r="823" spans="1:21" x14ac:dyDescent="0.25">
      <c r="A823" t="s">
        <v>1754</v>
      </c>
      <c r="B823">
        <v>121</v>
      </c>
      <c r="C823">
        <v>22</v>
      </c>
      <c r="D823">
        <v>33</v>
      </c>
      <c r="E823">
        <v>264</v>
      </c>
      <c r="F823">
        <v>86</v>
      </c>
      <c r="G823">
        <v>70</v>
      </c>
      <c r="H823">
        <v>16</v>
      </c>
      <c r="I823">
        <v>45</v>
      </c>
      <c r="J823">
        <v>213</v>
      </c>
      <c r="K823">
        <v>148</v>
      </c>
      <c r="L823">
        <v>66</v>
      </c>
      <c r="M823">
        <v>72</v>
      </c>
      <c r="N823">
        <v>154</v>
      </c>
      <c r="O823">
        <v>3</v>
      </c>
      <c r="P823">
        <v>339</v>
      </c>
      <c r="Q823">
        <v>264</v>
      </c>
      <c r="R823">
        <v>821</v>
      </c>
      <c r="S823">
        <v>21</v>
      </c>
      <c r="T823">
        <v>821</v>
      </c>
      <c r="U823">
        <v>120</v>
      </c>
    </row>
    <row r="824" spans="1:21" x14ac:dyDescent="0.25">
      <c r="A824" t="s">
        <v>1755</v>
      </c>
      <c r="B824">
        <v>121</v>
      </c>
      <c r="C824">
        <v>22</v>
      </c>
      <c r="D824">
        <v>33</v>
      </c>
      <c r="E824">
        <v>264</v>
      </c>
      <c r="F824">
        <v>86</v>
      </c>
      <c r="G824">
        <v>70</v>
      </c>
      <c r="H824">
        <v>16</v>
      </c>
      <c r="I824">
        <v>45</v>
      </c>
      <c r="J824">
        <v>213</v>
      </c>
      <c r="K824">
        <v>148</v>
      </c>
      <c r="L824">
        <v>66</v>
      </c>
      <c r="M824">
        <v>72</v>
      </c>
      <c r="N824">
        <v>154</v>
      </c>
      <c r="O824">
        <v>4</v>
      </c>
      <c r="P824">
        <v>340</v>
      </c>
      <c r="Q824">
        <v>264</v>
      </c>
      <c r="R824">
        <v>822</v>
      </c>
      <c r="S824">
        <v>21</v>
      </c>
      <c r="T824">
        <v>822</v>
      </c>
      <c r="U824">
        <v>120</v>
      </c>
    </row>
    <row r="825" spans="1:21" x14ac:dyDescent="0.25">
      <c r="A825" t="s">
        <v>1756</v>
      </c>
      <c r="B825">
        <v>122</v>
      </c>
      <c r="C825">
        <v>22</v>
      </c>
      <c r="D825">
        <v>33</v>
      </c>
      <c r="E825">
        <v>265</v>
      </c>
      <c r="F825">
        <v>86</v>
      </c>
      <c r="G825">
        <v>70</v>
      </c>
      <c r="H825">
        <v>17</v>
      </c>
      <c r="I825">
        <v>46</v>
      </c>
      <c r="J825">
        <v>213</v>
      </c>
      <c r="K825">
        <v>148</v>
      </c>
      <c r="L825">
        <v>66</v>
      </c>
      <c r="M825">
        <v>72</v>
      </c>
      <c r="N825">
        <v>154</v>
      </c>
      <c r="O825">
        <v>4</v>
      </c>
      <c r="P825">
        <v>341</v>
      </c>
      <c r="Q825">
        <v>264</v>
      </c>
      <c r="R825">
        <v>823</v>
      </c>
      <c r="S825">
        <v>21</v>
      </c>
      <c r="T825">
        <v>823</v>
      </c>
      <c r="U825">
        <v>120</v>
      </c>
    </row>
    <row r="826" spans="1:21" x14ac:dyDescent="0.25">
      <c r="A826" t="s">
        <v>1757</v>
      </c>
      <c r="B826">
        <v>122</v>
      </c>
      <c r="C826">
        <v>22</v>
      </c>
      <c r="D826">
        <v>33</v>
      </c>
      <c r="E826">
        <v>265</v>
      </c>
      <c r="F826">
        <v>87</v>
      </c>
      <c r="G826">
        <v>70</v>
      </c>
      <c r="H826">
        <v>17</v>
      </c>
      <c r="I826">
        <v>46</v>
      </c>
      <c r="J826">
        <v>213</v>
      </c>
      <c r="K826">
        <v>148</v>
      </c>
      <c r="L826">
        <v>67</v>
      </c>
      <c r="M826">
        <v>72</v>
      </c>
      <c r="N826">
        <v>154</v>
      </c>
      <c r="O826">
        <v>4</v>
      </c>
      <c r="P826">
        <v>342</v>
      </c>
      <c r="Q826">
        <v>264</v>
      </c>
      <c r="R826">
        <v>824</v>
      </c>
      <c r="S826">
        <v>21</v>
      </c>
      <c r="T826">
        <v>824</v>
      </c>
      <c r="U826">
        <v>121</v>
      </c>
    </row>
    <row r="827" spans="1:21" x14ac:dyDescent="0.25">
      <c r="A827" t="s">
        <v>1758</v>
      </c>
      <c r="B827">
        <v>122</v>
      </c>
      <c r="C827">
        <v>22</v>
      </c>
      <c r="D827">
        <v>33</v>
      </c>
      <c r="E827">
        <v>265</v>
      </c>
      <c r="F827">
        <v>87</v>
      </c>
      <c r="G827">
        <v>70</v>
      </c>
      <c r="H827">
        <v>17</v>
      </c>
      <c r="I827">
        <v>46</v>
      </c>
      <c r="J827">
        <v>213</v>
      </c>
      <c r="K827">
        <v>149</v>
      </c>
      <c r="L827">
        <v>67</v>
      </c>
      <c r="M827">
        <v>72</v>
      </c>
      <c r="N827">
        <v>154</v>
      </c>
      <c r="O827">
        <v>4</v>
      </c>
      <c r="P827">
        <v>343</v>
      </c>
      <c r="Q827">
        <v>264</v>
      </c>
      <c r="R827">
        <v>825</v>
      </c>
      <c r="S827">
        <v>21</v>
      </c>
      <c r="T827">
        <v>825</v>
      </c>
      <c r="U827">
        <v>121</v>
      </c>
    </row>
    <row r="828" spans="1:21" x14ac:dyDescent="0.25">
      <c r="A828" t="s">
        <v>1759</v>
      </c>
      <c r="B828">
        <v>122</v>
      </c>
      <c r="C828">
        <v>22</v>
      </c>
      <c r="D828">
        <v>33</v>
      </c>
      <c r="E828">
        <v>265</v>
      </c>
      <c r="F828">
        <v>87</v>
      </c>
      <c r="G828">
        <v>70</v>
      </c>
      <c r="H828">
        <v>17</v>
      </c>
      <c r="I828">
        <v>46</v>
      </c>
      <c r="J828">
        <v>213</v>
      </c>
      <c r="K828">
        <v>149</v>
      </c>
      <c r="L828">
        <v>67</v>
      </c>
      <c r="M828">
        <v>72</v>
      </c>
      <c r="N828">
        <v>154</v>
      </c>
      <c r="O828">
        <v>4</v>
      </c>
      <c r="P828">
        <v>343</v>
      </c>
      <c r="Q828">
        <v>264</v>
      </c>
      <c r="R828">
        <v>826</v>
      </c>
      <c r="S828">
        <v>21</v>
      </c>
      <c r="T828">
        <v>826</v>
      </c>
      <c r="U828">
        <v>121</v>
      </c>
    </row>
    <row r="829" spans="1:21" x14ac:dyDescent="0.25">
      <c r="A829" t="s">
        <v>1760</v>
      </c>
      <c r="B829">
        <v>122</v>
      </c>
      <c r="C829">
        <v>22</v>
      </c>
      <c r="D829">
        <v>33</v>
      </c>
      <c r="E829">
        <v>265</v>
      </c>
      <c r="F829">
        <v>87</v>
      </c>
      <c r="G829">
        <v>70</v>
      </c>
      <c r="H829">
        <v>17</v>
      </c>
      <c r="I829">
        <v>46</v>
      </c>
      <c r="J829">
        <v>213</v>
      </c>
      <c r="K829">
        <v>149</v>
      </c>
      <c r="L829">
        <v>67</v>
      </c>
      <c r="M829">
        <v>72</v>
      </c>
      <c r="N829">
        <v>154</v>
      </c>
      <c r="O829">
        <v>4</v>
      </c>
      <c r="P829">
        <v>344</v>
      </c>
      <c r="Q829">
        <v>264</v>
      </c>
      <c r="R829">
        <v>827</v>
      </c>
      <c r="S829">
        <v>21</v>
      </c>
      <c r="T829">
        <v>827</v>
      </c>
      <c r="U829">
        <v>121</v>
      </c>
    </row>
    <row r="830" spans="1:21" x14ac:dyDescent="0.25">
      <c r="A830" t="s">
        <v>1761</v>
      </c>
      <c r="B830">
        <v>122</v>
      </c>
      <c r="C830">
        <v>22</v>
      </c>
      <c r="D830">
        <v>33</v>
      </c>
      <c r="E830">
        <v>266</v>
      </c>
      <c r="F830">
        <v>87</v>
      </c>
      <c r="G830">
        <v>70</v>
      </c>
      <c r="H830">
        <v>17</v>
      </c>
      <c r="I830">
        <v>46</v>
      </c>
      <c r="J830">
        <v>213</v>
      </c>
      <c r="K830">
        <v>149</v>
      </c>
      <c r="L830">
        <v>67</v>
      </c>
      <c r="M830">
        <v>73</v>
      </c>
      <c r="N830">
        <v>154</v>
      </c>
      <c r="O830">
        <v>4</v>
      </c>
      <c r="P830">
        <v>345</v>
      </c>
      <c r="Q830">
        <v>264</v>
      </c>
      <c r="R830">
        <v>828</v>
      </c>
      <c r="S830">
        <v>21</v>
      </c>
      <c r="T830">
        <v>828</v>
      </c>
      <c r="U830">
        <v>121</v>
      </c>
    </row>
    <row r="831" spans="1:21" x14ac:dyDescent="0.25">
      <c r="A831" t="s">
        <v>1762</v>
      </c>
      <c r="B831">
        <v>122</v>
      </c>
      <c r="C831">
        <v>22</v>
      </c>
      <c r="D831">
        <v>33</v>
      </c>
      <c r="E831">
        <v>267</v>
      </c>
      <c r="F831">
        <v>87</v>
      </c>
      <c r="G831">
        <v>70</v>
      </c>
      <c r="H831">
        <v>17</v>
      </c>
      <c r="I831">
        <v>46</v>
      </c>
      <c r="J831">
        <v>213</v>
      </c>
      <c r="K831">
        <v>149</v>
      </c>
      <c r="L831">
        <v>67</v>
      </c>
      <c r="M831">
        <v>74</v>
      </c>
      <c r="N831">
        <v>155</v>
      </c>
      <c r="O831">
        <v>4</v>
      </c>
      <c r="P831">
        <v>346</v>
      </c>
      <c r="Q831">
        <v>265</v>
      </c>
      <c r="R831">
        <v>829</v>
      </c>
      <c r="S831">
        <v>21</v>
      </c>
      <c r="T831">
        <v>829</v>
      </c>
      <c r="U831">
        <v>121</v>
      </c>
    </row>
    <row r="832" spans="1:21" x14ac:dyDescent="0.25">
      <c r="A832" t="s">
        <v>1763</v>
      </c>
      <c r="B832">
        <v>122</v>
      </c>
      <c r="C832">
        <v>22</v>
      </c>
      <c r="D832">
        <v>33</v>
      </c>
      <c r="E832">
        <v>268</v>
      </c>
      <c r="F832">
        <v>87</v>
      </c>
      <c r="G832">
        <v>70</v>
      </c>
      <c r="H832">
        <v>17</v>
      </c>
      <c r="I832">
        <v>47</v>
      </c>
      <c r="J832">
        <v>213</v>
      </c>
      <c r="K832">
        <v>149</v>
      </c>
      <c r="L832">
        <v>67</v>
      </c>
      <c r="M832">
        <v>75</v>
      </c>
      <c r="N832">
        <v>155</v>
      </c>
      <c r="O832">
        <v>4</v>
      </c>
      <c r="P832">
        <v>347</v>
      </c>
      <c r="Q832">
        <v>265</v>
      </c>
      <c r="R832">
        <v>830</v>
      </c>
      <c r="S832">
        <v>21</v>
      </c>
      <c r="T832">
        <v>830</v>
      </c>
      <c r="U832">
        <v>121</v>
      </c>
    </row>
    <row r="833" spans="1:21" x14ac:dyDescent="0.25">
      <c r="A833" t="s">
        <v>1764</v>
      </c>
      <c r="B833">
        <v>122</v>
      </c>
      <c r="C833">
        <v>22</v>
      </c>
      <c r="D833">
        <v>33</v>
      </c>
      <c r="E833">
        <v>268</v>
      </c>
      <c r="F833">
        <v>87</v>
      </c>
      <c r="G833">
        <v>70</v>
      </c>
      <c r="H833">
        <v>17</v>
      </c>
      <c r="I833">
        <v>47</v>
      </c>
      <c r="J833">
        <v>213</v>
      </c>
      <c r="K833">
        <v>149</v>
      </c>
      <c r="L833">
        <v>68</v>
      </c>
      <c r="M833">
        <v>75</v>
      </c>
      <c r="N833">
        <v>155</v>
      </c>
      <c r="O833">
        <v>4</v>
      </c>
      <c r="P833">
        <v>348</v>
      </c>
      <c r="Q833">
        <v>265</v>
      </c>
      <c r="R833">
        <v>831</v>
      </c>
      <c r="S833">
        <v>21</v>
      </c>
      <c r="T833">
        <v>831</v>
      </c>
      <c r="U833">
        <v>121</v>
      </c>
    </row>
    <row r="834" spans="1:21" x14ac:dyDescent="0.25">
      <c r="A834" t="s">
        <v>1765</v>
      </c>
      <c r="B834">
        <v>122</v>
      </c>
      <c r="C834">
        <v>23</v>
      </c>
      <c r="D834">
        <v>33</v>
      </c>
      <c r="E834">
        <v>269</v>
      </c>
      <c r="F834">
        <v>88</v>
      </c>
      <c r="G834">
        <v>70</v>
      </c>
      <c r="H834">
        <v>17</v>
      </c>
      <c r="I834">
        <v>47</v>
      </c>
      <c r="J834">
        <v>213</v>
      </c>
      <c r="K834">
        <v>149</v>
      </c>
      <c r="L834">
        <v>68</v>
      </c>
      <c r="M834">
        <v>75</v>
      </c>
      <c r="N834">
        <v>155</v>
      </c>
      <c r="O834">
        <v>4</v>
      </c>
      <c r="P834">
        <v>349</v>
      </c>
      <c r="Q834">
        <v>266</v>
      </c>
      <c r="R834">
        <v>832</v>
      </c>
      <c r="S834">
        <v>21</v>
      </c>
      <c r="T834">
        <v>832</v>
      </c>
      <c r="U834">
        <v>121</v>
      </c>
    </row>
    <row r="835" spans="1:21" x14ac:dyDescent="0.25">
      <c r="A835" t="s">
        <v>1766</v>
      </c>
      <c r="B835">
        <v>123</v>
      </c>
      <c r="C835">
        <v>23</v>
      </c>
      <c r="D835">
        <v>33</v>
      </c>
      <c r="E835">
        <v>269</v>
      </c>
      <c r="F835">
        <v>88</v>
      </c>
      <c r="G835">
        <v>70</v>
      </c>
      <c r="H835">
        <v>17</v>
      </c>
      <c r="I835">
        <v>47</v>
      </c>
      <c r="J835">
        <v>213</v>
      </c>
      <c r="K835">
        <v>149</v>
      </c>
      <c r="L835">
        <v>68</v>
      </c>
      <c r="M835">
        <v>75</v>
      </c>
      <c r="N835">
        <v>155</v>
      </c>
      <c r="O835">
        <v>5</v>
      </c>
      <c r="P835">
        <v>349</v>
      </c>
      <c r="Q835">
        <v>266</v>
      </c>
      <c r="R835">
        <v>833</v>
      </c>
      <c r="S835">
        <v>21</v>
      </c>
      <c r="T835">
        <v>833</v>
      </c>
      <c r="U835">
        <v>121</v>
      </c>
    </row>
    <row r="836" spans="1:21" x14ac:dyDescent="0.25">
      <c r="A836" t="s">
        <v>1767</v>
      </c>
      <c r="B836">
        <v>123</v>
      </c>
      <c r="C836">
        <v>23</v>
      </c>
      <c r="D836">
        <v>33</v>
      </c>
      <c r="E836">
        <v>270</v>
      </c>
      <c r="F836">
        <v>88</v>
      </c>
      <c r="G836">
        <v>70</v>
      </c>
      <c r="H836">
        <v>17</v>
      </c>
      <c r="I836">
        <v>47</v>
      </c>
      <c r="J836">
        <v>213</v>
      </c>
      <c r="K836">
        <v>149</v>
      </c>
      <c r="L836">
        <v>68</v>
      </c>
      <c r="M836">
        <v>75</v>
      </c>
      <c r="N836">
        <v>155</v>
      </c>
      <c r="O836">
        <v>5</v>
      </c>
      <c r="P836">
        <v>349</v>
      </c>
      <c r="Q836">
        <v>266</v>
      </c>
      <c r="R836">
        <v>834</v>
      </c>
      <c r="S836">
        <v>21</v>
      </c>
      <c r="T836">
        <v>834</v>
      </c>
      <c r="U836">
        <v>121</v>
      </c>
    </row>
    <row r="837" spans="1:21" x14ac:dyDescent="0.25">
      <c r="A837" t="s">
        <v>1768</v>
      </c>
      <c r="B837">
        <v>123</v>
      </c>
      <c r="C837">
        <v>23</v>
      </c>
      <c r="D837">
        <v>33</v>
      </c>
      <c r="E837">
        <v>270</v>
      </c>
      <c r="F837">
        <v>88</v>
      </c>
      <c r="G837">
        <v>70</v>
      </c>
      <c r="H837">
        <v>17</v>
      </c>
      <c r="I837">
        <v>47</v>
      </c>
      <c r="J837">
        <v>213</v>
      </c>
      <c r="K837">
        <v>149</v>
      </c>
      <c r="L837">
        <v>68</v>
      </c>
      <c r="M837">
        <v>75</v>
      </c>
      <c r="N837">
        <v>155</v>
      </c>
      <c r="O837">
        <v>5</v>
      </c>
      <c r="P837">
        <v>349</v>
      </c>
      <c r="Q837">
        <v>266</v>
      </c>
      <c r="R837">
        <v>835</v>
      </c>
      <c r="S837">
        <v>21</v>
      </c>
      <c r="T837">
        <v>835</v>
      </c>
      <c r="U837">
        <v>121</v>
      </c>
    </row>
    <row r="838" spans="1:21" x14ac:dyDescent="0.25">
      <c r="A838" t="s">
        <v>1769</v>
      </c>
      <c r="B838">
        <v>123</v>
      </c>
      <c r="C838">
        <v>23</v>
      </c>
      <c r="D838">
        <v>33</v>
      </c>
      <c r="E838">
        <v>270</v>
      </c>
      <c r="F838">
        <v>88</v>
      </c>
      <c r="G838">
        <v>70</v>
      </c>
      <c r="H838">
        <v>17</v>
      </c>
      <c r="I838">
        <v>47</v>
      </c>
      <c r="J838">
        <v>213</v>
      </c>
      <c r="K838">
        <v>149</v>
      </c>
      <c r="L838">
        <v>68</v>
      </c>
      <c r="M838">
        <v>75</v>
      </c>
      <c r="N838">
        <v>155</v>
      </c>
      <c r="O838">
        <v>5</v>
      </c>
      <c r="P838">
        <v>349</v>
      </c>
      <c r="Q838">
        <v>266</v>
      </c>
      <c r="R838">
        <v>836</v>
      </c>
      <c r="S838">
        <v>21</v>
      </c>
      <c r="T838">
        <v>836</v>
      </c>
      <c r="U838">
        <v>121</v>
      </c>
    </row>
    <row r="839" spans="1:21" x14ac:dyDescent="0.25">
      <c r="A839" t="s">
        <v>1770</v>
      </c>
      <c r="B839">
        <v>124</v>
      </c>
      <c r="C839">
        <v>23</v>
      </c>
      <c r="D839">
        <v>33</v>
      </c>
      <c r="E839">
        <v>270</v>
      </c>
      <c r="F839">
        <v>88</v>
      </c>
      <c r="G839">
        <v>70</v>
      </c>
      <c r="H839">
        <v>17</v>
      </c>
      <c r="I839">
        <v>47</v>
      </c>
      <c r="J839">
        <v>213</v>
      </c>
      <c r="K839">
        <v>149</v>
      </c>
      <c r="L839">
        <v>68</v>
      </c>
      <c r="M839">
        <v>75</v>
      </c>
      <c r="N839">
        <v>155</v>
      </c>
      <c r="O839">
        <v>5</v>
      </c>
      <c r="P839">
        <v>349</v>
      </c>
      <c r="Q839">
        <v>266</v>
      </c>
      <c r="R839">
        <v>837</v>
      </c>
      <c r="S839">
        <v>21</v>
      </c>
      <c r="T839">
        <v>837</v>
      </c>
      <c r="U839">
        <v>121</v>
      </c>
    </row>
    <row r="840" spans="1:21" x14ac:dyDescent="0.25">
      <c r="A840" t="s">
        <v>1771</v>
      </c>
      <c r="B840">
        <v>125</v>
      </c>
      <c r="C840">
        <v>23</v>
      </c>
      <c r="D840">
        <v>33</v>
      </c>
      <c r="E840">
        <v>270</v>
      </c>
      <c r="F840">
        <v>88</v>
      </c>
      <c r="G840">
        <v>70</v>
      </c>
      <c r="H840">
        <v>17</v>
      </c>
      <c r="I840">
        <v>47</v>
      </c>
      <c r="J840">
        <v>213</v>
      </c>
      <c r="K840">
        <v>149</v>
      </c>
      <c r="L840">
        <v>68</v>
      </c>
      <c r="M840">
        <v>75</v>
      </c>
      <c r="N840">
        <v>155</v>
      </c>
      <c r="O840">
        <v>5</v>
      </c>
      <c r="P840">
        <v>349</v>
      </c>
      <c r="Q840">
        <v>266</v>
      </c>
      <c r="R840">
        <v>838</v>
      </c>
      <c r="S840">
        <v>21</v>
      </c>
      <c r="T840">
        <v>838</v>
      </c>
      <c r="U840">
        <v>121</v>
      </c>
    </row>
    <row r="841" spans="1:21" x14ac:dyDescent="0.25">
      <c r="A841" t="s">
        <v>1772</v>
      </c>
      <c r="B841">
        <v>125</v>
      </c>
      <c r="C841">
        <v>23</v>
      </c>
      <c r="D841">
        <v>33</v>
      </c>
      <c r="E841">
        <v>270</v>
      </c>
      <c r="F841">
        <v>88</v>
      </c>
      <c r="G841">
        <v>70</v>
      </c>
      <c r="H841">
        <v>17</v>
      </c>
      <c r="I841">
        <v>47</v>
      </c>
      <c r="J841">
        <v>213</v>
      </c>
      <c r="K841">
        <v>149</v>
      </c>
      <c r="L841">
        <v>68</v>
      </c>
      <c r="M841">
        <v>75</v>
      </c>
      <c r="N841">
        <v>155</v>
      </c>
      <c r="O841">
        <v>5</v>
      </c>
      <c r="P841">
        <v>350</v>
      </c>
      <c r="Q841">
        <v>266</v>
      </c>
      <c r="R841">
        <v>839</v>
      </c>
      <c r="S841">
        <v>21</v>
      </c>
      <c r="T841">
        <v>839</v>
      </c>
      <c r="U841">
        <v>121</v>
      </c>
    </row>
    <row r="842" spans="1:21" x14ac:dyDescent="0.25">
      <c r="A842" t="s">
        <v>1773</v>
      </c>
      <c r="B842">
        <v>125</v>
      </c>
      <c r="C842">
        <v>23</v>
      </c>
      <c r="D842">
        <v>33</v>
      </c>
      <c r="E842">
        <v>271</v>
      </c>
      <c r="F842">
        <v>88</v>
      </c>
      <c r="G842">
        <v>70</v>
      </c>
      <c r="H842">
        <v>17</v>
      </c>
      <c r="I842">
        <v>47</v>
      </c>
      <c r="J842">
        <v>213</v>
      </c>
      <c r="K842">
        <v>149</v>
      </c>
      <c r="L842">
        <v>68</v>
      </c>
      <c r="M842">
        <v>75</v>
      </c>
      <c r="N842">
        <v>156</v>
      </c>
      <c r="O842">
        <v>5</v>
      </c>
      <c r="P842">
        <v>351</v>
      </c>
      <c r="Q842">
        <v>266</v>
      </c>
      <c r="R842">
        <v>840</v>
      </c>
      <c r="S842">
        <v>21</v>
      </c>
      <c r="T842">
        <v>840</v>
      </c>
      <c r="U842">
        <v>122</v>
      </c>
    </row>
    <row r="843" spans="1:21" x14ac:dyDescent="0.25">
      <c r="A843" t="s">
        <v>1774</v>
      </c>
      <c r="B843">
        <v>125</v>
      </c>
      <c r="C843">
        <v>23</v>
      </c>
      <c r="D843">
        <v>33</v>
      </c>
      <c r="E843">
        <v>271</v>
      </c>
      <c r="F843">
        <v>88</v>
      </c>
      <c r="G843">
        <v>70</v>
      </c>
      <c r="H843">
        <v>17</v>
      </c>
      <c r="I843">
        <v>47</v>
      </c>
      <c r="J843">
        <v>213</v>
      </c>
      <c r="K843">
        <v>149</v>
      </c>
      <c r="L843">
        <v>68</v>
      </c>
      <c r="M843">
        <v>75</v>
      </c>
      <c r="N843">
        <v>156</v>
      </c>
      <c r="O843">
        <v>5</v>
      </c>
      <c r="P843">
        <v>351</v>
      </c>
      <c r="Q843">
        <v>266</v>
      </c>
      <c r="R843">
        <v>841</v>
      </c>
      <c r="S843">
        <v>21</v>
      </c>
      <c r="T843">
        <v>841</v>
      </c>
      <c r="U843">
        <v>122</v>
      </c>
    </row>
    <row r="844" spans="1:21" x14ac:dyDescent="0.25">
      <c r="A844" t="s">
        <v>1775</v>
      </c>
      <c r="B844">
        <v>125</v>
      </c>
      <c r="C844">
        <v>23</v>
      </c>
      <c r="D844">
        <v>33</v>
      </c>
      <c r="E844">
        <v>271</v>
      </c>
      <c r="F844">
        <v>88</v>
      </c>
      <c r="G844">
        <v>70</v>
      </c>
      <c r="H844">
        <v>17</v>
      </c>
      <c r="I844">
        <v>47</v>
      </c>
      <c r="J844">
        <v>213</v>
      </c>
      <c r="K844">
        <v>149</v>
      </c>
      <c r="L844">
        <v>68</v>
      </c>
      <c r="M844">
        <v>75</v>
      </c>
      <c r="N844">
        <v>156</v>
      </c>
      <c r="O844">
        <v>5</v>
      </c>
      <c r="P844">
        <v>351</v>
      </c>
      <c r="Q844">
        <v>266</v>
      </c>
      <c r="R844">
        <v>842</v>
      </c>
      <c r="S844">
        <v>21</v>
      </c>
      <c r="T844">
        <v>842</v>
      </c>
      <c r="U844">
        <v>122</v>
      </c>
    </row>
    <row r="845" spans="1:21" x14ac:dyDescent="0.25">
      <c r="A845" t="s">
        <v>1776</v>
      </c>
      <c r="B845">
        <v>125</v>
      </c>
      <c r="C845">
        <v>23</v>
      </c>
      <c r="D845">
        <v>33</v>
      </c>
      <c r="E845">
        <v>271</v>
      </c>
      <c r="F845">
        <v>88</v>
      </c>
      <c r="G845">
        <v>70</v>
      </c>
      <c r="H845">
        <v>17</v>
      </c>
      <c r="I845">
        <v>47</v>
      </c>
      <c r="J845">
        <v>213</v>
      </c>
      <c r="K845">
        <v>149</v>
      </c>
      <c r="L845">
        <v>68</v>
      </c>
      <c r="M845">
        <v>75</v>
      </c>
      <c r="N845">
        <v>157</v>
      </c>
      <c r="O845">
        <v>5</v>
      </c>
      <c r="P845">
        <v>351</v>
      </c>
      <c r="Q845">
        <v>266</v>
      </c>
      <c r="R845">
        <v>843</v>
      </c>
      <c r="S845">
        <v>21</v>
      </c>
      <c r="T845">
        <v>843</v>
      </c>
      <c r="U845">
        <v>122</v>
      </c>
    </row>
    <row r="846" spans="1:21" x14ac:dyDescent="0.25">
      <c r="A846" t="s">
        <v>1777</v>
      </c>
      <c r="B846">
        <v>125</v>
      </c>
      <c r="C846">
        <v>23</v>
      </c>
      <c r="D846">
        <v>33</v>
      </c>
      <c r="E846">
        <v>271</v>
      </c>
      <c r="F846">
        <v>89</v>
      </c>
      <c r="G846">
        <v>70</v>
      </c>
      <c r="H846">
        <v>17</v>
      </c>
      <c r="I846">
        <v>47</v>
      </c>
      <c r="J846">
        <v>213</v>
      </c>
      <c r="K846">
        <v>149</v>
      </c>
      <c r="L846">
        <v>69</v>
      </c>
      <c r="M846">
        <v>75</v>
      </c>
      <c r="N846">
        <v>157</v>
      </c>
      <c r="O846">
        <v>5</v>
      </c>
      <c r="P846">
        <v>351</v>
      </c>
      <c r="Q846">
        <v>266</v>
      </c>
      <c r="R846">
        <v>844</v>
      </c>
      <c r="S846">
        <v>21</v>
      </c>
      <c r="T846">
        <v>844</v>
      </c>
      <c r="U846">
        <v>122</v>
      </c>
    </row>
    <row r="847" spans="1:21" x14ac:dyDescent="0.25">
      <c r="A847" t="s">
        <v>1778</v>
      </c>
      <c r="B847">
        <v>125</v>
      </c>
      <c r="C847">
        <v>23</v>
      </c>
      <c r="D847">
        <v>33</v>
      </c>
      <c r="E847">
        <v>272</v>
      </c>
      <c r="F847">
        <v>89</v>
      </c>
      <c r="G847">
        <v>70</v>
      </c>
      <c r="H847">
        <v>17</v>
      </c>
      <c r="I847">
        <v>47</v>
      </c>
      <c r="J847">
        <v>213</v>
      </c>
      <c r="K847">
        <v>149</v>
      </c>
      <c r="L847">
        <v>69</v>
      </c>
      <c r="M847">
        <v>75</v>
      </c>
      <c r="N847">
        <v>157</v>
      </c>
      <c r="O847">
        <v>5</v>
      </c>
      <c r="P847">
        <v>351</v>
      </c>
      <c r="Q847">
        <v>266</v>
      </c>
      <c r="R847">
        <v>845</v>
      </c>
      <c r="S847">
        <v>21</v>
      </c>
      <c r="T847">
        <v>845</v>
      </c>
      <c r="U847">
        <v>122</v>
      </c>
    </row>
    <row r="848" spans="1:21" x14ac:dyDescent="0.25">
      <c r="A848" t="s">
        <v>1779</v>
      </c>
      <c r="B848">
        <v>125</v>
      </c>
      <c r="C848">
        <v>23</v>
      </c>
      <c r="D848">
        <v>33</v>
      </c>
      <c r="E848">
        <v>273</v>
      </c>
      <c r="F848">
        <v>89</v>
      </c>
      <c r="G848">
        <v>70</v>
      </c>
      <c r="H848">
        <v>17</v>
      </c>
      <c r="I848">
        <v>47</v>
      </c>
      <c r="J848">
        <v>213</v>
      </c>
      <c r="K848">
        <v>149</v>
      </c>
      <c r="L848">
        <v>69</v>
      </c>
      <c r="M848">
        <v>75</v>
      </c>
      <c r="N848">
        <v>157</v>
      </c>
      <c r="O848">
        <v>5</v>
      </c>
      <c r="P848">
        <v>351</v>
      </c>
      <c r="Q848">
        <v>266</v>
      </c>
      <c r="R848">
        <v>846</v>
      </c>
      <c r="S848">
        <v>21</v>
      </c>
      <c r="T848">
        <v>846</v>
      </c>
      <c r="U848">
        <v>122</v>
      </c>
    </row>
    <row r="849" spans="1:21" x14ac:dyDescent="0.25">
      <c r="A849" t="s">
        <v>1780</v>
      </c>
      <c r="B849">
        <v>125</v>
      </c>
      <c r="C849">
        <v>23</v>
      </c>
      <c r="D849">
        <v>33</v>
      </c>
      <c r="E849">
        <v>273</v>
      </c>
      <c r="F849">
        <v>89</v>
      </c>
      <c r="G849">
        <v>71</v>
      </c>
      <c r="H849">
        <v>17</v>
      </c>
      <c r="I849">
        <v>47</v>
      </c>
      <c r="J849">
        <v>213</v>
      </c>
      <c r="K849">
        <v>149</v>
      </c>
      <c r="L849">
        <v>69</v>
      </c>
      <c r="M849">
        <v>75</v>
      </c>
      <c r="N849">
        <v>157</v>
      </c>
      <c r="O849">
        <v>5</v>
      </c>
      <c r="P849">
        <v>351</v>
      </c>
      <c r="Q849">
        <v>266</v>
      </c>
      <c r="R849">
        <v>847</v>
      </c>
      <c r="S849">
        <v>21</v>
      </c>
      <c r="T849">
        <v>847</v>
      </c>
      <c r="U849">
        <v>122</v>
      </c>
    </row>
    <row r="850" spans="1:21" x14ac:dyDescent="0.25">
      <c r="A850" t="s">
        <v>1781</v>
      </c>
      <c r="B850">
        <v>125</v>
      </c>
      <c r="C850">
        <v>23</v>
      </c>
      <c r="D850">
        <v>33</v>
      </c>
      <c r="E850">
        <v>273</v>
      </c>
      <c r="F850">
        <v>89</v>
      </c>
      <c r="G850">
        <v>71</v>
      </c>
      <c r="H850">
        <v>17</v>
      </c>
      <c r="I850">
        <v>47</v>
      </c>
      <c r="J850">
        <v>213</v>
      </c>
      <c r="K850">
        <v>149</v>
      </c>
      <c r="L850">
        <v>69</v>
      </c>
      <c r="M850">
        <v>75</v>
      </c>
      <c r="N850">
        <v>157</v>
      </c>
      <c r="O850">
        <v>5</v>
      </c>
      <c r="P850">
        <v>351</v>
      </c>
      <c r="Q850">
        <v>266</v>
      </c>
      <c r="R850">
        <v>848</v>
      </c>
      <c r="S850">
        <v>21</v>
      </c>
      <c r="T850">
        <v>848</v>
      </c>
      <c r="U850">
        <v>122</v>
      </c>
    </row>
    <row r="851" spans="1:21" x14ac:dyDescent="0.25">
      <c r="A851" t="s">
        <v>1782</v>
      </c>
      <c r="B851">
        <v>125</v>
      </c>
      <c r="C851">
        <v>23</v>
      </c>
      <c r="D851">
        <v>34</v>
      </c>
      <c r="E851">
        <v>273</v>
      </c>
      <c r="F851">
        <v>89</v>
      </c>
      <c r="G851">
        <v>71</v>
      </c>
      <c r="H851">
        <v>17</v>
      </c>
      <c r="I851">
        <v>47</v>
      </c>
      <c r="J851">
        <v>213</v>
      </c>
      <c r="K851">
        <v>149</v>
      </c>
      <c r="L851">
        <v>70</v>
      </c>
      <c r="M851">
        <v>75</v>
      </c>
      <c r="N851">
        <v>157</v>
      </c>
      <c r="O851">
        <v>5</v>
      </c>
      <c r="P851">
        <v>351</v>
      </c>
      <c r="Q851">
        <v>266</v>
      </c>
      <c r="R851">
        <v>849</v>
      </c>
      <c r="S851">
        <v>21</v>
      </c>
      <c r="T851">
        <v>849</v>
      </c>
      <c r="U851">
        <v>122</v>
      </c>
    </row>
    <row r="852" spans="1:21" x14ac:dyDescent="0.25">
      <c r="A852" t="s">
        <v>1783</v>
      </c>
      <c r="B852">
        <v>125</v>
      </c>
      <c r="C852">
        <v>23</v>
      </c>
      <c r="D852">
        <v>34</v>
      </c>
      <c r="E852">
        <v>273</v>
      </c>
      <c r="F852">
        <v>89</v>
      </c>
      <c r="G852">
        <v>71</v>
      </c>
      <c r="H852">
        <v>17</v>
      </c>
      <c r="I852">
        <v>47</v>
      </c>
      <c r="J852">
        <v>214</v>
      </c>
      <c r="K852">
        <v>149</v>
      </c>
      <c r="L852">
        <v>70</v>
      </c>
      <c r="M852">
        <v>75</v>
      </c>
      <c r="N852">
        <v>157</v>
      </c>
      <c r="O852">
        <v>5</v>
      </c>
      <c r="P852">
        <v>351</v>
      </c>
      <c r="Q852">
        <v>266</v>
      </c>
      <c r="R852">
        <v>850</v>
      </c>
      <c r="S852">
        <v>21</v>
      </c>
      <c r="T852">
        <v>850</v>
      </c>
      <c r="U852">
        <v>122</v>
      </c>
    </row>
    <row r="853" spans="1:21" x14ac:dyDescent="0.25">
      <c r="A853" t="s">
        <v>1784</v>
      </c>
      <c r="B853">
        <v>125</v>
      </c>
      <c r="C853">
        <v>23</v>
      </c>
      <c r="D853">
        <v>34</v>
      </c>
      <c r="E853">
        <v>273</v>
      </c>
      <c r="F853">
        <v>89</v>
      </c>
      <c r="G853">
        <v>71</v>
      </c>
      <c r="H853">
        <v>17</v>
      </c>
      <c r="I853">
        <v>47</v>
      </c>
      <c r="J853">
        <v>215</v>
      </c>
      <c r="K853">
        <v>149</v>
      </c>
      <c r="L853">
        <v>70</v>
      </c>
      <c r="M853">
        <v>75</v>
      </c>
      <c r="N853">
        <v>157</v>
      </c>
      <c r="O853">
        <v>5</v>
      </c>
      <c r="P853">
        <v>352</v>
      </c>
      <c r="Q853">
        <v>266</v>
      </c>
      <c r="R853">
        <v>851</v>
      </c>
      <c r="S853">
        <v>21</v>
      </c>
      <c r="T853">
        <v>851</v>
      </c>
      <c r="U853">
        <v>122</v>
      </c>
    </row>
    <row r="854" spans="1:21" x14ac:dyDescent="0.25">
      <c r="A854" t="s">
        <v>1785</v>
      </c>
      <c r="B854">
        <v>125</v>
      </c>
      <c r="C854">
        <v>23</v>
      </c>
      <c r="D854">
        <v>34</v>
      </c>
      <c r="E854">
        <v>274</v>
      </c>
      <c r="F854">
        <v>89</v>
      </c>
      <c r="G854">
        <v>71</v>
      </c>
      <c r="H854">
        <v>17</v>
      </c>
      <c r="I854">
        <v>47</v>
      </c>
      <c r="J854">
        <v>215</v>
      </c>
      <c r="K854">
        <v>149</v>
      </c>
      <c r="L854">
        <v>70</v>
      </c>
      <c r="M854">
        <v>76</v>
      </c>
      <c r="N854">
        <v>157</v>
      </c>
      <c r="O854">
        <v>5</v>
      </c>
      <c r="P854">
        <v>353</v>
      </c>
      <c r="Q854">
        <v>266</v>
      </c>
      <c r="R854">
        <v>852</v>
      </c>
      <c r="S854">
        <v>21</v>
      </c>
      <c r="T854">
        <v>852</v>
      </c>
      <c r="U854">
        <v>122</v>
      </c>
    </row>
    <row r="855" spans="1:21" x14ac:dyDescent="0.25">
      <c r="A855" t="s">
        <v>1786</v>
      </c>
      <c r="B855">
        <v>125</v>
      </c>
      <c r="C855">
        <v>23</v>
      </c>
      <c r="D855">
        <v>34</v>
      </c>
      <c r="E855">
        <v>274</v>
      </c>
      <c r="F855">
        <v>89</v>
      </c>
      <c r="G855">
        <v>71</v>
      </c>
      <c r="H855">
        <v>17</v>
      </c>
      <c r="I855">
        <v>47</v>
      </c>
      <c r="J855">
        <v>215</v>
      </c>
      <c r="K855">
        <v>149</v>
      </c>
      <c r="L855">
        <v>70</v>
      </c>
      <c r="M855">
        <v>76</v>
      </c>
      <c r="N855">
        <v>157</v>
      </c>
      <c r="O855">
        <v>5</v>
      </c>
      <c r="P855">
        <v>354</v>
      </c>
      <c r="Q855">
        <v>266</v>
      </c>
      <c r="R855">
        <v>852</v>
      </c>
      <c r="S855">
        <v>21</v>
      </c>
      <c r="T855">
        <v>853</v>
      </c>
      <c r="U855">
        <v>123</v>
      </c>
    </row>
    <row r="856" spans="1:21" x14ac:dyDescent="0.25">
      <c r="A856" t="s">
        <v>1787</v>
      </c>
      <c r="B856">
        <v>125</v>
      </c>
      <c r="C856">
        <v>23</v>
      </c>
      <c r="D856">
        <v>34</v>
      </c>
      <c r="E856">
        <v>274</v>
      </c>
      <c r="F856">
        <v>90</v>
      </c>
      <c r="G856">
        <v>71</v>
      </c>
      <c r="H856">
        <v>17</v>
      </c>
      <c r="I856">
        <v>47</v>
      </c>
      <c r="J856">
        <v>215</v>
      </c>
      <c r="K856">
        <v>149</v>
      </c>
      <c r="L856">
        <v>70</v>
      </c>
      <c r="M856">
        <v>76</v>
      </c>
      <c r="N856">
        <v>157</v>
      </c>
      <c r="O856">
        <v>5</v>
      </c>
      <c r="P856">
        <v>355</v>
      </c>
      <c r="Q856">
        <v>267</v>
      </c>
      <c r="R856">
        <v>853</v>
      </c>
      <c r="S856">
        <v>21</v>
      </c>
      <c r="T856">
        <v>854</v>
      </c>
      <c r="U856">
        <v>123</v>
      </c>
    </row>
    <row r="857" spans="1:21" x14ac:dyDescent="0.25">
      <c r="A857" t="s">
        <v>1788</v>
      </c>
      <c r="B857">
        <v>125</v>
      </c>
      <c r="C857">
        <v>23</v>
      </c>
      <c r="D857">
        <v>34</v>
      </c>
      <c r="E857">
        <v>274</v>
      </c>
      <c r="F857">
        <v>90</v>
      </c>
      <c r="G857">
        <v>71</v>
      </c>
      <c r="H857">
        <v>17</v>
      </c>
      <c r="I857">
        <v>47</v>
      </c>
      <c r="J857">
        <v>215</v>
      </c>
      <c r="K857">
        <v>149</v>
      </c>
      <c r="L857">
        <v>70</v>
      </c>
      <c r="M857">
        <v>76</v>
      </c>
      <c r="N857">
        <v>157</v>
      </c>
      <c r="O857">
        <v>5</v>
      </c>
      <c r="P857">
        <v>355</v>
      </c>
      <c r="Q857">
        <v>267</v>
      </c>
      <c r="R857">
        <v>853</v>
      </c>
      <c r="S857">
        <v>21</v>
      </c>
      <c r="T857">
        <v>855</v>
      </c>
      <c r="U857">
        <v>123</v>
      </c>
    </row>
    <row r="858" spans="1:21" x14ac:dyDescent="0.25">
      <c r="A858" t="s">
        <v>1789</v>
      </c>
      <c r="B858">
        <v>125</v>
      </c>
      <c r="C858">
        <v>23</v>
      </c>
      <c r="D858">
        <v>34</v>
      </c>
      <c r="E858">
        <v>274</v>
      </c>
      <c r="F858">
        <v>90</v>
      </c>
      <c r="G858">
        <v>71</v>
      </c>
      <c r="H858">
        <v>17</v>
      </c>
      <c r="I858">
        <v>47</v>
      </c>
      <c r="J858">
        <v>215</v>
      </c>
      <c r="K858">
        <v>149</v>
      </c>
      <c r="L858">
        <v>70</v>
      </c>
      <c r="M858">
        <v>76</v>
      </c>
      <c r="N858">
        <v>157</v>
      </c>
      <c r="O858">
        <v>5</v>
      </c>
      <c r="P858">
        <v>355</v>
      </c>
      <c r="Q858">
        <v>267</v>
      </c>
      <c r="R858">
        <v>854</v>
      </c>
      <c r="S858">
        <v>21</v>
      </c>
      <c r="T858">
        <v>856</v>
      </c>
      <c r="U858">
        <v>123</v>
      </c>
    </row>
    <row r="859" spans="1:21" x14ac:dyDescent="0.25">
      <c r="A859" t="s">
        <v>1790</v>
      </c>
      <c r="B859">
        <v>125</v>
      </c>
      <c r="C859">
        <v>23</v>
      </c>
      <c r="D859">
        <v>34</v>
      </c>
      <c r="E859">
        <v>275</v>
      </c>
      <c r="F859">
        <v>90</v>
      </c>
      <c r="G859">
        <v>71</v>
      </c>
      <c r="H859">
        <v>17</v>
      </c>
      <c r="I859">
        <v>47</v>
      </c>
      <c r="J859">
        <v>215</v>
      </c>
      <c r="K859">
        <v>149</v>
      </c>
      <c r="L859">
        <v>70</v>
      </c>
      <c r="M859">
        <v>76</v>
      </c>
      <c r="N859">
        <v>157</v>
      </c>
      <c r="O859">
        <v>5</v>
      </c>
      <c r="P859">
        <v>356</v>
      </c>
      <c r="Q859">
        <v>267</v>
      </c>
      <c r="R859">
        <v>855</v>
      </c>
      <c r="S859">
        <v>21</v>
      </c>
      <c r="T859">
        <v>857</v>
      </c>
      <c r="U859">
        <v>123</v>
      </c>
    </row>
    <row r="860" spans="1:21" x14ac:dyDescent="0.25">
      <c r="A860" t="s">
        <v>1791</v>
      </c>
      <c r="B860">
        <v>125</v>
      </c>
      <c r="C860">
        <v>23</v>
      </c>
      <c r="D860">
        <v>34</v>
      </c>
      <c r="E860">
        <v>275</v>
      </c>
      <c r="F860">
        <v>90</v>
      </c>
      <c r="G860">
        <v>71</v>
      </c>
      <c r="H860">
        <v>17</v>
      </c>
      <c r="I860">
        <v>48</v>
      </c>
      <c r="J860">
        <v>215</v>
      </c>
      <c r="K860">
        <v>150</v>
      </c>
      <c r="L860">
        <v>70</v>
      </c>
      <c r="M860">
        <v>76</v>
      </c>
      <c r="N860">
        <v>157</v>
      </c>
      <c r="O860">
        <v>5</v>
      </c>
      <c r="P860">
        <v>357</v>
      </c>
      <c r="Q860">
        <v>267</v>
      </c>
      <c r="R860">
        <v>856</v>
      </c>
      <c r="S860">
        <v>21</v>
      </c>
      <c r="T860">
        <v>858</v>
      </c>
      <c r="U860">
        <v>123</v>
      </c>
    </row>
    <row r="861" spans="1:21" x14ac:dyDescent="0.25">
      <c r="A861" t="s">
        <v>1792</v>
      </c>
      <c r="B861">
        <v>125</v>
      </c>
      <c r="C861">
        <v>23</v>
      </c>
      <c r="D861">
        <v>34</v>
      </c>
      <c r="E861">
        <v>275</v>
      </c>
      <c r="F861">
        <v>90</v>
      </c>
      <c r="G861">
        <v>71</v>
      </c>
      <c r="H861">
        <v>17</v>
      </c>
      <c r="I861">
        <v>48</v>
      </c>
      <c r="J861">
        <v>215</v>
      </c>
      <c r="K861">
        <v>151</v>
      </c>
      <c r="L861">
        <v>70</v>
      </c>
      <c r="M861">
        <v>76</v>
      </c>
      <c r="N861">
        <v>157</v>
      </c>
      <c r="O861">
        <v>5</v>
      </c>
      <c r="P861">
        <v>358</v>
      </c>
      <c r="Q861">
        <v>267</v>
      </c>
      <c r="R861">
        <v>857</v>
      </c>
      <c r="S861">
        <v>21</v>
      </c>
      <c r="T861">
        <v>859</v>
      </c>
      <c r="U861">
        <v>123</v>
      </c>
    </row>
    <row r="862" spans="1:21" x14ac:dyDescent="0.25">
      <c r="A862" t="s">
        <v>1793</v>
      </c>
      <c r="B862">
        <v>126</v>
      </c>
      <c r="C862">
        <v>23</v>
      </c>
      <c r="D862">
        <v>34</v>
      </c>
      <c r="E862">
        <v>275</v>
      </c>
      <c r="F862">
        <v>90</v>
      </c>
      <c r="G862">
        <v>71</v>
      </c>
      <c r="H862">
        <v>17</v>
      </c>
      <c r="I862">
        <v>49</v>
      </c>
      <c r="J862">
        <v>215</v>
      </c>
      <c r="K862">
        <v>152</v>
      </c>
      <c r="L862">
        <v>70</v>
      </c>
      <c r="M862">
        <v>76</v>
      </c>
      <c r="N862">
        <v>157</v>
      </c>
      <c r="O862">
        <v>5</v>
      </c>
      <c r="P862">
        <v>359</v>
      </c>
      <c r="Q862">
        <v>267</v>
      </c>
      <c r="R862">
        <v>858</v>
      </c>
      <c r="S862">
        <v>21</v>
      </c>
      <c r="T862">
        <v>860</v>
      </c>
      <c r="U862">
        <v>123</v>
      </c>
    </row>
    <row r="863" spans="1:21" x14ac:dyDescent="0.25">
      <c r="A863" t="s">
        <v>1794</v>
      </c>
      <c r="B863">
        <v>126</v>
      </c>
      <c r="C863">
        <v>23</v>
      </c>
      <c r="D863">
        <v>34</v>
      </c>
      <c r="E863">
        <v>275</v>
      </c>
      <c r="F863">
        <v>91</v>
      </c>
      <c r="G863">
        <v>71</v>
      </c>
      <c r="H863">
        <v>17</v>
      </c>
      <c r="I863">
        <v>49</v>
      </c>
      <c r="J863">
        <v>215</v>
      </c>
      <c r="K863">
        <v>152</v>
      </c>
      <c r="L863">
        <v>70</v>
      </c>
      <c r="M863">
        <v>76</v>
      </c>
      <c r="N863">
        <v>158</v>
      </c>
      <c r="O863">
        <v>5</v>
      </c>
      <c r="P863">
        <v>360</v>
      </c>
      <c r="Q863">
        <v>267</v>
      </c>
      <c r="R863">
        <v>858</v>
      </c>
      <c r="S863">
        <v>21</v>
      </c>
      <c r="T863">
        <v>861</v>
      </c>
      <c r="U863">
        <v>124</v>
      </c>
    </row>
    <row r="864" spans="1:21" x14ac:dyDescent="0.25">
      <c r="A864" t="s">
        <v>1795</v>
      </c>
      <c r="B864">
        <v>126</v>
      </c>
      <c r="C864">
        <v>23</v>
      </c>
      <c r="D864">
        <v>34</v>
      </c>
      <c r="E864">
        <v>275</v>
      </c>
      <c r="F864">
        <v>91</v>
      </c>
      <c r="G864">
        <v>71</v>
      </c>
      <c r="H864">
        <v>17</v>
      </c>
      <c r="I864">
        <v>49</v>
      </c>
      <c r="J864">
        <v>215</v>
      </c>
      <c r="K864">
        <v>152</v>
      </c>
      <c r="L864">
        <v>70</v>
      </c>
      <c r="M864">
        <v>76</v>
      </c>
      <c r="N864">
        <v>158</v>
      </c>
      <c r="O864">
        <v>5</v>
      </c>
      <c r="P864">
        <v>360</v>
      </c>
      <c r="Q864">
        <v>267</v>
      </c>
      <c r="R864">
        <v>858</v>
      </c>
      <c r="S864">
        <v>21</v>
      </c>
      <c r="T864">
        <v>862</v>
      </c>
      <c r="U864">
        <v>124</v>
      </c>
    </row>
    <row r="865" spans="1:21" x14ac:dyDescent="0.25">
      <c r="A865" t="s">
        <v>1796</v>
      </c>
      <c r="B865">
        <v>126</v>
      </c>
      <c r="C865">
        <v>23</v>
      </c>
      <c r="D865">
        <v>34</v>
      </c>
      <c r="E865">
        <v>276</v>
      </c>
      <c r="F865">
        <v>91</v>
      </c>
      <c r="G865">
        <v>72</v>
      </c>
      <c r="H865">
        <v>17</v>
      </c>
      <c r="I865">
        <v>49</v>
      </c>
      <c r="J865">
        <v>215</v>
      </c>
      <c r="K865">
        <v>152</v>
      </c>
      <c r="L865">
        <v>70</v>
      </c>
      <c r="M865">
        <v>76</v>
      </c>
      <c r="N865">
        <v>158</v>
      </c>
      <c r="O865">
        <v>5</v>
      </c>
      <c r="P865">
        <v>361</v>
      </c>
      <c r="Q865">
        <v>267</v>
      </c>
      <c r="R865">
        <v>858</v>
      </c>
      <c r="S865">
        <v>21</v>
      </c>
      <c r="T865">
        <v>863</v>
      </c>
      <c r="U865">
        <v>124</v>
      </c>
    </row>
    <row r="866" spans="1:21" x14ac:dyDescent="0.25">
      <c r="A866" t="s">
        <v>1797</v>
      </c>
      <c r="B866">
        <v>126</v>
      </c>
      <c r="C866">
        <v>23</v>
      </c>
      <c r="D866">
        <v>34</v>
      </c>
      <c r="E866">
        <v>276</v>
      </c>
      <c r="F866">
        <v>91</v>
      </c>
      <c r="G866">
        <v>72</v>
      </c>
      <c r="H866">
        <v>17</v>
      </c>
      <c r="I866">
        <v>49</v>
      </c>
      <c r="J866">
        <v>215</v>
      </c>
      <c r="K866">
        <v>153</v>
      </c>
      <c r="L866">
        <v>70</v>
      </c>
      <c r="M866">
        <v>76</v>
      </c>
      <c r="N866">
        <v>158</v>
      </c>
      <c r="O866">
        <v>5</v>
      </c>
      <c r="P866">
        <v>362</v>
      </c>
      <c r="Q866">
        <v>267</v>
      </c>
      <c r="R866">
        <v>858</v>
      </c>
      <c r="S866">
        <v>21</v>
      </c>
      <c r="T866">
        <v>864</v>
      </c>
      <c r="U866">
        <v>124</v>
      </c>
    </row>
    <row r="867" spans="1:21" x14ac:dyDescent="0.25">
      <c r="A867" t="s">
        <v>1798</v>
      </c>
      <c r="B867">
        <v>126</v>
      </c>
      <c r="C867">
        <v>23</v>
      </c>
      <c r="D867">
        <v>34</v>
      </c>
      <c r="E867">
        <v>277</v>
      </c>
      <c r="F867">
        <v>92</v>
      </c>
      <c r="G867">
        <v>72</v>
      </c>
      <c r="H867">
        <v>17</v>
      </c>
      <c r="I867">
        <v>49</v>
      </c>
      <c r="J867">
        <v>215</v>
      </c>
      <c r="K867">
        <v>154</v>
      </c>
      <c r="L867">
        <v>71</v>
      </c>
      <c r="M867">
        <v>76</v>
      </c>
      <c r="N867">
        <v>158</v>
      </c>
      <c r="O867">
        <v>5</v>
      </c>
      <c r="P867">
        <v>363</v>
      </c>
      <c r="Q867">
        <v>268</v>
      </c>
      <c r="R867">
        <v>859</v>
      </c>
      <c r="S867">
        <v>21</v>
      </c>
      <c r="T867">
        <v>865</v>
      </c>
      <c r="U867">
        <v>124</v>
      </c>
    </row>
    <row r="868" spans="1:21" x14ac:dyDescent="0.25">
      <c r="A868" t="s">
        <v>1799</v>
      </c>
      <c r="B868">
        <v>126</v>
      </c>
      <c r="C868">
        <v>23</v>
      </c>
      <c r="D868">
        <v>34</v>
      </c>
      <c r="E868">
        <v>277</v>
      </c>
      <c r="F868">
        <v>92</v>
      </c>
      <c r="G868">
        <v>72</v>
      </c>
      <c r="H868">
        <v>17</v>
      </c>
      <c r="I868">
        <v>49</v>
      </c>
      <c r="J868">
        <v>215</v>
      </c>
      <c r="K868">
        <v>155</v>
      </c>
      <c r="L868">
        <v>71</v>
      </c>
      <c r="M868">
        <v>76</v>
      </c>
      <c r="N868">
        <v>158</v>
      </c>
      <c r="O868">
        <v>5</v>
      </c>
      <c r="P868">
        <v>364</v>
      </c>
      <c r="Q868">
        <v>268</v>
      </c>
      <c r="R868">
        <v>860</v>
      </c>
      <c r="S868">
        <v>21</v>
      </c>
      <c r="T868">
        <v>866</v>
      </c>
      <c r="U868">
        <v>124</v>
      </c>
    </row>
    <row r="869" spans="1:21" x14ac:dyDescent="0.25">
      <c r="A869" t="s">
        <v>1800</v>
      </c>
      <c r="B869">
        <v>126</v>
      </c>
      <c r="C869">
        <v>23</v>
      </c>
      <c r="D869">
        <v>34</v>
      </c>
      <c r="E869">
        <v>277</v>
      </c>
      <c r="F869">
        <v>92</v>
      </c>
      <c r="G869">
        <v>72</v>
      </c>
      <c r="H869">
        <v>17</v>
      </c>
      <c r="I869">
        <v>49</v>
      </c>
      <c r="J869">
        <v>215</v>
      </c>
      <c r="K869">
        <v>155</v>
      </c>
      <c r="L869">
        <v>71</v>
      </c>
      <c r="M869">
        <v>76</v>
      </c>
      <c r="N869">
        <v>158</v>
      </c>
      <c r="O869">
        <v>5</v>
      </c>
      <c r="P869">
        <v>365</v>
      </c>
      <c r="Q869">
        <v>268</v>
      </c>
      <c r="R869">
        <v>861</v>
      </c>
      <c r="S869">
        <v>21</v>
      </c>
      <c r="T869">
        <v>867</v>
      </c>
      <c r="U869">
        <v>125</v>
      </c>
    </row>
    <row r="870" spans="1:21" x14ac:dyDescent="0.25">
      <c r="A870" t="s">
        <v>1801</v>
      </c>
      <c r="B870">
        <v>126</v>
      </c>
      <c r="C870">
        <v>23</v>
      </c>
      <c r="D870">
        <v>34</v>
      </c>
      <c r="E870">
        <v>278</v>
      </c>
      <c r="F870">
        <v>92</v>
      </c>
      <c r="G870">
        <v>72</v>
      </c>
      <c r="H870">
        <v>17</v>
      </c>
      <c r="I870">
        <v>49</v>
      </c>
      <c r="J870">
        <v>215</v>
      </c>
      <c r="K870">
        <v>156</v>
      </c>
      <c r="L870">
        <v>71</v>
      </c>
      <c r="M870">
        <v>76</v>
      </c>
      <c r="N870">
        <v>159</v>
      </c>
      <c r="O870">
        <v>5</v>
      </c>
      <c r="P870">
        <v>366</v>
      </c>
      <c r="Q870">
        <v>268</v>
      </c>
      <c r="R870">
        <v>862</v>
      </c>
      <c r="S870">
        <v>21</v>
      </c>
      <c r="T870">
        <v>868</v>
      </c>
      <c r="U870">
        <v>126</v>
      </c>
    </row>
    <row r="871" spans="1:21" x14ac:dyDescent="0.25">
      <c r="A871" t="s">
        <v>1802</v>
      </c>
      <c r="B871">
        <v>126</v>
      </c>
      <c r="C871">
        <v>23</v>
      </c>
      <c r="D871">
        <v>34</v>
      </c>
      <c r="E871">
        <v>279</v>
      </c>
      <c r="F871">
        <v>92</v>
      </c>
      <c r="G871">
        <v>72</v>
      </c>
      <c r="H871">
        <v>17</v>
      </c>
      <c r="I871">
        <v>49</v>
      </c>
      <c r="J871">
        <v>215</v>
      </c>
      <c r="K871">
        <v>157</v>
      </c>
      <c r="L871">
        <v>71</v>
      </c>
      <c r="M871">
        <v>76</v>
      </c>
      <c r="N871">
        <v>159</v>
      </c>
      <c r="O871">
        <v>5</v>
      </c>
      <c r="P871">
        <v>366</v>
      </c>
      <c r="Q871">
        <v>268</v>
      </c>
      <c r="R871">
        <v>862</v>
      </c>
      <c r="S871">
        <v>21</v>
      </c>
      <c r="T871">
        <v>869</v>
      </c>
      <c r="U871">
        <v>126</v>
      </c>
    </row>
    <row r="872" spans="1:21" x14ac:dyDescent="0.25">
      <c r="A872" t="s">
        <v>1803</v>
      </c>
      <c r="B872">
        <v>126</v>
      </c>
      <c r="C872">
        <v>23</v>
      </c>
      <c r="D872">
        <v>34</v>
      </c>
      <c r="E872">
        <v>280</v>
      </c>
      <c r="F872">
        <v>92</v>
      </c>
      <c r="G872">
        <v>72</v>
      </c>
      <c r="H872">
        <v>17</v>
      </c>
      <c r="I872">
        <v>49</v>
      </c>
      <c r="J872">
        <v>215</v>
      </c>
      <c r="K872">
        <v>157</v>
      </c>
      <c r="L872">
        <v>71</v>
      </c>
      <c r="M872">
        <v>76</v>
      </c>
      <c r="N872">
        <v>159</v>
      </c>
      <c r="O872">
        <v>5</v>
      </c>
      <c r="P872">
        <v>366</v>
      </c>
      <c r="Q872">
        <v>268</v>
      </c>
      <c r="R872">
        <v>862</v>
      </c>
      <c r="S872">
        <v>21</v>
      </c>
      <c r="T872">
        <v>870</v>
      </c>
      <c r="U872">
        <v>126</v>
      </c>
    </row>
    <row r="873" spans="1:21" x14ac:dyDescent="0.25">
      <c r="A873" t="s">
        <v>1804</v>
      </c>
      <c r="B873">
        <v>126</v>
      </c>
      <c r="C873">
        <v>23</v>
      </c>
      <c r="D873">
        <v>34</v>
      </c>
      <c r="E873">
        <v>280</v>
      </c>
      <c r="F873">
        <v>92</v>
      </c>
      <c r="G873">
        <v>72</v>
      </c>
      <c r="H873">
        <v>17</v>
      </c>
      <c r="I873">
        <v>50</v>
      </c>
      <c r="J873">
        <v>215</v>
      </c>
      <c r="K873">
        <v>157</v>
      </c>
      <c r="L873">
        <v>71</v>
      </c>
      <c r="M873">
        <v>76</v>
      </c>
      <c r="N873">
        <v>159</v>
      </c>
      <c r="O873">
        <v>5</v>
      </c>
      <c r="P873">
        <v>366</v>
      </c>
      <c r="Q873">
        <v>268</v>
      </c>
      <c r="R873">
        <v>863</v>
      </c>
      <c r="S873">
        <v>21</v>
      </c>
      <c r="T873">
        <v>871</v>
      </c>
      <c r="U873">
        <v>126</v>
      </c>
    </row>
    <row r="874" spans="1:21" x14ac:dyDescent="0.25">
      <c r="A874" t="s">
        <v>1805</v>
      </c>
      <c r="B874">
        <v>126</v>
      </c>
      <c r="C874">
        <v>23</v>
      </c>
      <c r="D874">
        <v>34</v>
      </c>
      <c r="E874">
        <v>280</v>
      </c>
      <c r="F874">
        <v>92</v>
      </c>
      <c r="G874">
        <v>72</v>
      </c>
      <c r="H874">
        <v>17</v>
      </c>
      <c r="I874">
        <v>50</v>
      </c>
      <c r="J874">
        <v>215</v>
      </c>
      <c r="K874">
        <v>157</v>
      </c>
      <c r="L874">
        <v>71</v>
      </c>
      <c r="M874">
        <v>76</v>
      </c>
      <c r="N874">
        <v>159</v>
      </c>
      <c r="O874">
        <v>5</v>
      </c>
      <c r="P874">
        <v>366</v>
      </c>
      <c r="Q874">
        <v>268</v>
      </c>
      <c r="R874">
        <v>863</v>
      </c>
      <c r="S874">
        <v>21</v>
      </c>
      <c r="T874">
        <v>872</v>
      </c>
      <c r="U874">
        <v>127</v>
      </c>
    </row>
    <row r="875" spans="1:21" x14ac:dyDescent="0.25">
      <c r="A875" t="s">
        <v>1806</v>
      </c>
      <c r="B875">
        <v>126</v>
      </c>
      <c r="C875">
        <v>23</v>
      </c>
      <c r="D875">
        <v>34</v>
      </c>
      <c r="E875">
        <v>281</v>
      </c>
      <c r="F875">
        <v>92</v>
      </c>
      <c r="G875">
        <v>72</v>
      </c>
      <c r="H875">
        <v>17</v>
      </c>
      <c r="I875">
        <v>50</v>
      </c>
      <c r="J875">
        <v>215</v>
      </c>
      <c r="K875">
        <v>157</v>
      </c>
      <c r="L875">
        <v>71</v>
      </c>
      <c r="M875">
        <v>76</v>
      </c>
      <c r="N875">
        <v>160</v>
      </c>
      <c r="O875">
        <v>5</v>
      </c>
      <c r="P875">
        <v>366</v>
      </c>
      <c r="Q875">
        <v>268</v>
      </c>
      <c r="R875">
        <v>863</v>
      </c>
      <c r="S875">
        <v>21</v>
      </c>
      <c r="T875">
        <v>873</v>
      </c>
      <c r="U875">
        <v>127</v>
      </c>
    </row>
    <row r="876" spans="1:21" x14ac:dyDescent="0.25">
      <c r="A876" t="s">
        <v>1807</v>
      </c>
      <c r="B876">
        <v>126</v>
      </c>
      <c r="C876">
        <v>23</v>
      </c>
      <c r="D876">
        <v>34</v>
      </c>
      <c r="E876">
        <v>281</v>
      </c>
      <c r="F876">
        <v>92</v>
      </c>
      <c r="G876">
        <v>72</v>
      </c>
      <c r="H876">
        <v>17</v>
      </c>
      <c r="I876">
        <v>50</v>
      </c>
      <c r="J876">
        <v>215</v>
      </c>
      <c r="K876">
        <v>157</v>
      </c>
      <c r="L876">
        <v>71</v>
      </c>
      <c r="M876">
        <v>76</v>
      </c>
      <c r="N876">
        <v>161</v>
      </c>
      <c r="O876">
        <v>5</v>
      </c>
      <c r="P876">
        <v>366</v>
      </c>
      <c r="Q876">
        <v>268</v>
      </c>
      <c r="R876">
        <v>864</v>
      </c>
      <c r="S876">
        <v>21</v>
      </c>
      <c r="T876">
        <v>874</v>
      </c>
      <c r="U876">
        <v>127</v>
      </c>
    </row>
    <row r="877" spans="1:21" x14ac:dyDescent="0.25">
      <c r="A877" t="s">
        <v>1808</v>
      </c>
      <c r="B877">
        <v>126</v>
      </c>
      <c r="C877">
        <v>23</v>
      </c>
      <c r="D877">
        <v>34</v>
      </c>
      <c r="E877">
        <v>282</v>
      </c>
      <c r="F877">
        <v>93</v>
      </c>
      <c r="G877">
        <v>72</v>
      </c>
      <c r="H877">
        <v>17</v>
      </c>
      <c r="I877">
        <v>50</v>
      </c>
      <c r="J877">
        <v>215</v>
      </c>
      <c r="K877">
        <v>158</v>
      </c>
      <c r="L877">
        <v>71</v>
      </c>
      <c r="M877">
        <v>76</v>
      </c>
      <c r="N877">
        <v>162</v>
      </c>
      <c r="O877">
        <v>5</v>
      </c>
      <c r="P877">
        <v>366</v>
      </c>
      <c r="Q877">
        <v>269</v>
      </c>
      <c r="R877">
        <v>865</v>
      </c>
      <c r="S877">
        <v>21</v>
      </c>
      <c r="T877">
        <v>875</v>
      </c>
      <c r="U877">
        <v>127</v>
      </c>
    </row>
    <row r="878" spans="1:21" x14ac:dyDescent="0.25">
      <c r="A878" t="s">
        <v>1809</v>
      </c>
      <c r="B878">
        <v>126</v>
      </c>
      <c r="C878">
        <v>23</v>
      </c>
      <c r="D878">
        <v>34</v>
      </c>
      <c r="E878">
        <v>282</v>
      </c>
      <c r="F878">
        <v>93</v>
      </c>
      <c r="G878">
        <v>72</v>
      </c>
      <c r="H878">
        <v>17</v>
      </c>
      <c r="I878">
        <v>50</v>
      </c>
      <c r="J878">
        <v>215</v>
      </c>
      <c r="K878">
        <v>158</v>
      </c>
      <c r="L878">
        <v>71</v>
      </c>
      <c r="M878">
        <v>76</v>
      </c>
      <c r="N878">
        <v>162</v>
      </c>
      <c r="O878">
        <v>5</v>
      </c>
      <c r="P878">
        <v>366</v>
      </c>
      <c r="Q878">
        <v>269</v>
      </c>
      <c r="R878">
        <v>866</v>
      </c>
      <c r="S878">
        <v>21</v>
      </c>
      <c r="T878">
        <v>876</v>
      </c>
      <c r="U878">
        <v>127</v>
      </c>
    </row>
    <row r="879" spans="1:21" x14ac:dyDescent="0.25">
      <c r="A879" t="s">
        <v>1810</v>
      </c>
      <c r="B879">
        <v>126</v>
      </c>
      <c r="C879">
        <v>23</v>
      </c>
      <c r="D879">
        <v>34</v>
      </c>
      <c r="E879">
        <v>282</v>
      </c>
      <c r="F879">
        <v>94</v>
      </c>
      <c r="G879">
        <v>72</v>
      </c>
      <c r="H879">
        <v>17</v>
      </c>
      <c r="I879">
        <v>50</v>
      </c>
      <c r="J879">
        <v>215</v>
      </c>
      <c r="K879">
        <v>158</v>
      </c>
      <c r="L879">
        <v>71</v>
      </c>
      <c r="M879">
        <v>76</v>
      </c>
      <c r="N879">
        <v>162</v>
      </c>
      <c r="O879">
        <v>5</v>
      </c>
      <c r="P879">
        <v>366</v>
      </c>
      <c r="Q879">
        <v>269</v>
      </c>
      <c r="R879">
        <v>867</v>
      </c>
      <c r="S879">
        <v>21</v>
      </c>
      <c r="T879">
        <v>877</v>
      </c>
      <c r="U879">
        <v>127</v>
      </c>
    </row>
    <row r="880" spans="1:21" x14ac:dyDescent="0.25">
      <c r="A880" t="s">
        <v>1811</v>
      </c>
      <c r="B880">
        <v>126</v>
      </c>
      <c r="C880">
        <v>23</v>
      </c>
      <c r="D880">
        <v>34</v>
      </c>
      <c r="E880">
        <v>282</v>
      </c>
      <c r="F880">
        <v>94</v>
      </c>
      <c r="G880">
        <v>72</v>
      </c>
      <c r="H880">
        <v>17</v>
      </c>
      <c r="I880">
        <v>50</v>
      </c>
      <c r="J880">
        <v>215</v>
      </c>
      <c r="K880">
        <v>158</v>
      </c>
      <c r="L880">
        <v>72</v>
      </c>
      <c r="M880">
        <v>76</v>
      </c>
      <c r="N880">
        <v>162</v>
      </c>
      <c r="O880">
        <v>5</v>
      </c>
      <c r="P880">
        <v>366</v>
      </c>
      <c r="Q880">
        <v>269</v>
      </c>
      <c r="R880">
        <v>868</v>
      </c>
      <c r="S880">
        <v>21</v>
      </c>
      <c r="T880">
        <v>878</v>
      </c>
      <c r="U880">
        <v>127</v>
      </c>
    </row>
    <row r="881" spans="1:21" x14ac:dyDescent="0.25">
      <c r="A881" t="s">
        <v>1812</v>
      </c>
      <c r="B881">
        <v>126</v>
      </c>
      <c r="C881">
        <v>23</v>
      </c>
      <c r="D881">
        <v>34</v>
      </c>
      <c r="E881">
        <v>282</v>
      </c>
      <c r="F881">
        <v>95</v>
      </c>
      <c r="G881">
        <v>72</v>
      </c>
      <c r="H881">
        <v>17</v>
      </c>
      <c r="I881">
        <v>50</v>
      </c>
      <c r="J881">
        <v>215</v>
      </c>
      <c r="K881">
        <v>158</v>
      </c>
      <c r="L881">
        <v>72</v>
      </c>
      <c r="M881">
        <v>76</v>
      </c>
      <c r="N881">
        <v>162</v>
      </c>
      <c r="O881">
        <v>5</v>
      </c>
      <c r="P881">
        <v>366</v>
      </c>
      <c r="Q881">
        <v>269</v>
      </c>
      <c r="R881">
        <v>869</v>
      </c>
      <c r="S881">
        <v>21</v>
      </c>
      <c r="T881">
        <v>879</v>
      </c>
      <c r="U881">
        <v>127</v>
      </c>
    </row>
    <row r="882" spans="1:21" x14ac:dyDescent="0.25">
      <c r="A882" t="s">
        <v>1813</v>
      </c>
      <c r="B882">
        <v>126</v>
      </c>
      <c r="C882">
        <v>23</v>
      </c>
      <c r="D882">
        <v>34</v>
      </c>
      <c r="E882">
        <v>282</v>
      </c>
      <c r="F882">
        <v>95</v>
      </c>
      <c r="G882">
        <v>72</v>
      </c>
      <c r="H882">
        <v>17</v>
      </c>
      <c r="I882">
        <v>50</v>
      </c>
      <c r="J882">
        <v>215</v>
      </c>
      <c r="K882">
        <v>158</v>
      </c>
      <c r="L882">
        <v>72</v>
      </c>
      <c r="M882">
        <v>76</v>
      </c>
      <c r="N882">
        <v>162</v>
      </c>
      <c r="O882">
        <v>5</v>
      </c>
      <c r="P882">
        <v>366</v>
      </c>
      <c r="Q882">
        <v>269</v>
      </c>
      <c r="R882">
        <v>870</v>
      </c>
      <c r="S882">
        <v>21</v>
      </c>
      <c r="T882">
        <v>880</v>
      </c>
      <c r="U882">
        <v>127</v>
      </c>
    </row>
    <row r="883" spans="1:21" x14ac:dyDescent="0.25">
      <c r="A883" t="s">
        <v>1814</v>
      </c>
      <c r="B883">
        <v>126</v>
      </c>
      <c r="C883">
        <v>23</v>
      </c>
      <c r="D883">
        <v>34</v>
      </c>
      <c r="E883">
        <v>283</v>
      </c>
      <c r="F883">
        <v>95</v>
      </c>
      <c r="G883">
        <v>72</v>
      </c>
      <c r="H883">
        <v>17</v>
      </c>
      <c r="I883">
        <v>50</v>
      </c>
      <c r="J883">
        <v>215</v>
      </c>
      <c r="K883">
        <v>158</v>
      </c>
      <c r="L883">
        <v>73</v>
      </c>
      <c r="M883">
        <v>77</v>
      </c>
      <c r="N883">
        <v>162</v>
      </c>
      <c r="O883">
        <v>5</v>
      </c>
      <c r="P883">
        <v>366</v>
      </c>
      <c r="Q883">
        <v>269</v>
      </c>
      <c r="R883">
        <v>871</v>
      </c>
      <c r="S883">
        <v>21</v>
      </c>
      <c r="T883">
        <v>881</v>
      </c>
      <c r="U883">
        <v>127</v>
      </c>
    </row>
    <row r="884" spans="1:21" x14ac:dyDescent="0.25">
      <c r="A884" t="s">
        <v>1815</v>
      </c>
      <c r="B884">
        <v>126</v>
      </c>
      <c r="C884">
        <v>23</v>
      </c>
      <c r="D884">
        <v>34</v>
      </c>
      <c r="E884">
        <v>283</v>
      </c>
      <c r="F884">
        <v>95</v>
      </c>
      <c r="G884">
        <v>72</v>
      </c>
      <c r="H884">
        <v>17</v>
      </c>
      <c r="I884">
        <v>50</v>
      </c>
      <c r="J884">
        <v>215</v>
      </c>
      <c r="K884">
        <v>158</v>
      </c>
      <c r="L884">
        <v>73</v>
      </c>
      <c r="M884">
        <v>77</v>
      </c>
      <c r="N884">
        <v>163</v>
      </c>
      <c r="O884">
        <v>5</v>
      </c>
      <c r="P884">
        <v>366</v>
      </c>
      <c r="Q884">
        <v>269</v>
      </c>
      <c r="R884">
        <v>871</v>
      </c>
      <c r="S884">
        <v>21</v>
      </c>
      <c r="T884">
        <v>882</v>
      </c>
      <c r="U884">
        <v>127</v>
      </c>
    </row>
    <row r="885" spans="1:21" x14ac:dyDescent="0.25">
      <c r="A885" t="s">
        <v>1816</v>
      </c>
      <c r="B885">
        <v>126</v>
      </c>
      <c r="C885">
        <v>23</v>
      </c>
      <c r="D885">
        <v>34</v>
      </c>
      <c r="E885">
        <v>283</v>
      </c>
      <c r="F885">
        <v>95</v>
      </c>
      <c r="G885">
        <v>72</v>
      </c>
      <c r="H885">
        <v>17</v>
      </c>
      <c r="I885">
        <v>50</v>
      </c>
      <c r="J885">
        <v>215</v>
      </c>
      <c r="K885">
        <v>158</v>
      </c>
      <c r="L885">
        <v>73</v>
      </c>
      <c r="M885">
        <v>77</v>
      </c>
      <c r="N885">
        <v>163</v>
      </c>
      <c r="O885">
        <v>5</v>
      </c>
      <c r="P885">
        <v>366</v>
      </c>
      <c r="Q885">
        <v>269</v>
      </c>
      <c r="R885">
        <v>872</v>
      </c>
      <c r="S885">
        <v>21</v>
      </c>
      <c r="T885">
        <v>883</v>
      </c>
      <c r="U885">
        <v>127</v>
      </c>
    </row>
    <row r="886" spans="1:21" x14ac:dyDescent="0.25">
      <c r="A886" t="s">
        <v>1817</v>
      </c>
      <c r="B886">
        <v>126</v>
      </c>
      <c r="C886">
        <v>23</v>
      </c>
      <c r="D886">
        <v>34</v>
      </c>
      <c r="E886">
        <v>284</v>
      </c>
      <c r="F886">
        <v>95</v>
      </c>
      <c r="G886">
        <v>72</v>
      </c>
      <c r="H886">
        <v>17</v>
      </c>
      <c r="I886">
        <v>50</v>
      </c>
      <c r="J886">
        <v>215</v>
      </c>
      <c r="K886">
        <v>158</v>
      </c>
      <c r="L886">
        <v>73</v>
      </c>
      <c r="M886">
        <v>77</v>
      </c>
      <c r="N886">
        <v>163</v>
      </c>
      <c r="O886">
        <v>5</v>
      </c>
      <c r="P886">
        <v>366</v>
      </c>
      <c r="Q886">
        <v>269</v>
      </c>
      <c r="R886">
        <v>873</v>
      </c>
      <c r="S886">
        <v>21</v>
      </c>
      <c r="T886">
        <v>884</v>
      </c>
      <c r="U886">
        <v>127</v>
      </c>
    </row>
    <row r="887" spans="1:21" x14ac:dyDescent="0.25">
      <c r="A887" t="s">
        <v>1818</v>
      </c>
      <c r="B887">
        <v>126</v>
      </c>
      <c r="C887">
        <v>23</v>
      </c>
      <c r="D887">
        <v>34</v>
      </c>
      <c r="E887">
        <v>285</v>
      </c>
      <c r="F887">
        <v>95</v>
      </c>
      <c r="G887">
        <v>72</v>
      </c>
      <c r="H887">
        <v>17</v>
      </c>
      <c r="I887">
        <v>51</v>
      </c>
      <c r="J887">
        <v>215</v>
      </c>
      <c r="K887">
        <v>159</v>
      </c>
      <c r="L887">
        <v>73</v>
      </c>
      <c r="M887">
        <v>77</v>
      </c>
      <c r="N887">
        <v>164</v>
      </c>
      <c r="O887">
        <v>5</v>
      </c>
      <c r="P887">
        <v>366</v>
      </c>
      <c r="Q887">
        <v>269</v>
      </c>
      <c r="R887">
        <v>874</v>
      </c>
      <c r="S887">
        <v>21</v>
      </c>
      <c r="T887">
        <v>885</v>
      </c>
      <c r="U887">
        <v>127</v>
      </c>
    </row>
    <row r="888" spans="1:21" x14ac:dyDescent="0.25">
      <c r="A888" t="s">
        <v>1819</v>
      </c>
      <c r="B888">
        <v>126</v>
      </c>
      <c r="C888">
        <v>23</v>
      </c>
      <c r="D888">
        <v>34</v>
      </c>
      <c r="E888">
        <v>285</v>
      </c>
      <c r="F888">
        <v>95</v>
      </c>
      <c r="G888">
        <v>72</v>
      </c>
      <c r="H888">
        <v>17</v>
      </c>
      <c r="I888">
        <v>51</v>
      </c>
      <c r="J888">
        <v>215</v>
      </c>
      <c r="K888">
        <v>159</v>
      </c>
      <c r="L888">
        <v>73</v>
      </c>
      <c r="M888">
        <v>77</v>
      </c>
      <c r="N888">
        <v>164</v>
      </c>
      <c r="O888">
        <v>5</v>
      </c>
      <c r="P888">
        <v>366</v>
      </c>
      <c r="Q888">
        <v>269</v>
      </c>
      <c r="R888">
        <v>875</v>
      </c>
      <c r="S888">
        <v>21</v>
      </c>
      <c r="T888">
        <v>886</v>
      </c>
      <c r="U888">
        <v>127</v>
      </c>
    </row>
    <row r="889" spans="1:21" x14ac:dyDescent="0.25">
      <c r="A889" t="s">
        <v>1820</v>
      </c>
      <c r="B889">
        <v>126</v>
      </c>
      <c r="C889">
        <v>23</v>
      </c>
      <c r="D889">
        <v>34</v>
      </c>
      <c r="E889">
        <v>285</v>
      </c>
      <c r="F889">
        <v>95</v>
      </c>
      <c r="G889">
        <v>72</v>
      </c>
      <c r="H889">
        <v>17</v>
      </c>
      <c r="I889">
        <v>51</v>
      </c>
      <c r="J889">
        <v>216</v>
      </c>
      <c r="K889">
        <v>160</v>
      </c>
      <c r="L889">
        <v>73</v>
      </c>
      <c r="M889">
        <v>77</v>
      </c>
      <c r="N889">
        <v>164</v>
      </c>
      <c r="O889">
        <v>5</v>
      </c>
      <c r="P889">
        <v>366</v>
      </c>
      <c r="Q889">
        <v>269</v>
      </c>
      <c r="R889">
        <v>876</v>
      </c>
      <c r="S889">
        <v>21</v>
      </c>
      <c r="T889">
        <v>887</v>
      </c>
      <c r="U889">
        <v>127</v>
      </c>
    </row>
    <row r="890" spans="1:21" x14ac:dyDescent="0.25">
      <c r="A890" t="s">
        <v>1821</v>
      </c>
      <c r="B890">
        <v>126</v>
      </c>
      <c r="C890">
        <v>23</v>
      </c>
      <c r="D890">
        <v>34</v>
      </c>
      <c r="E890">
        <v>286</v>
      </c>
      <c r="F890">
        <v>95</v>
      </c>
      <c r="G890">
        <v>72</v>
      </c>
      <c r="H890">
        <v>17</v>
      </c>
      <c r="I890">
        <v>51</v>
      </c>
      <c r="J890">
        <v>216</v>
      </c>
      <c r="K890">
        <v>160</v>
      </c>
      <c r="L890">
        <v>73</v>
      </c>
      <c r="M890">
        <v>77</v>
      </c>
      <c r="N890">
        <v>164</v>
      </c>
      <c r="O890">
        <v>5</v>
      </c>
      <c r="P890">
        <v>366</v>
      </c>
      <c r="Q890">
        <v>269</v>
      </c>
      <c r="R890">
        <v>877</v>
      </c>
      <c r="S890">
        <v>21</v>
      </c>
      <c r="T890">
        <v>888</v>
      </c>
      <c r="U890">
        <v>127</v>
      </c>
    </row>
    <row r="891" spans="1:21" x14ac:dyDescent="0.25">
      <c r="A891" t="s">
        <v>1822</v>
      </c>
      <c r="B891">
        <v>126</v>
      </c>
      <c r="C891">
        <v>23</v>
      </c>
      <c r="D891">
        <v>34</v>
      </c>
      <c r="E891">
        <v>287</v>
      </c>
      <c r="F891">
        <v>96</v>
      </c>
      <c r="G891">
        <v>72</v>
      </c>
      <c r="H891">
        <v>17</v>
      </c>
      <c r="I891">
        <v>51</v>
      </c>
      <c r="J891">
        <v>216</v>
      </c>
      <c r="K891">
        <v>161</v>
      </c>
      <c r="L891">
        <v>74</v>
      </c>
      <c r="M891">
        <v>77</v>
      </c>
      <c r="N891">
        <v>165</v>
      </c>
      <c r="O891">
        <v>5</v>
      </c>
      <c r="P891">
        <v>366</v>
      </c>
      <c r="Q891">
        <v>269</v>
      </c>
      <c r="R891">
        <v>877</v>
      </c>
      <c r="S891">
        <v>21</v>
      </c>
      <c r="T891">
        <v>889</v>
      </c>
      <c r="U891">
        <v>127</v>
      </c>
    </row>
    <row r="892" spans="1:21" x14ac:dyDescent="0.25">
      <c r="A892" t="s">
        <v>1823</v>
      </c>
      <c r="B892">
        <v>126</v>
      </c>
      <c r="C892">
        <v>23</v>
      </c>
      <c r="D892">
        <v>34</v>
      </c>
      <c r="E892">
        <v>287</v>
      </c>
      <c r="F892">
        <v>96</v>
      </c>
      <c r="G892">
        <v>72</v>
      </c>
      <c r="H892">
        <v>17</v>
      </c>
      <c r="I892">
        <v>51</v>
      </c>
      <c r="J892">
        <v>216</v>
      </c>
      <c r="K892">
        <v>162</v>
      </c>
      <c r="L892">
        <v>74</v>
      </c>
      <c r="M892">
        <v>77</v>
      </c>
      <c r="N892">
        <v>165</v>
      </c>
      <c r="O892">
        <v>5</v>
      </c>
      <c r="P892">
        <v>366</v>
      </c>
      <c r="Q892">
        <v>269</v>
      </c>
      <c r="R892">
        <v>878</v>
      </c>
      <c r="S892">
        <v>21</v>
      </c>
      <c r="T892">
        <v>890</v>
      </c>
      <c r="U892">
        <v>127</v>
      </c>
    </row>
    <row r="893" spans="1:21" x14ac:dyDescent="0.25">
      <c r="A893" t="s">
        <v>1824</v>
      </c>
      <c r="B893">
        <v>126</v>
      </c>
      <c r="C893">
        <v>23</v>
      </c>
      <c r="D893">
        <v>34</v>
      </c>
      <c r="E893">
        <v>287</v>
      </c>
      <c r="F893">
        <v>96</v>
      </c>
      <c r="G893">
        <v>72</v>
      </c>
      <c r="H893">
        <v>17</v>
      </c>
      <c r="I893">
        <v>51</v>
      </c>
      <c r="J893">
        <v>216</v>
      </c>
      <c r="K893">
        <v>162</v>
      </c>
      <c r="L893">
        <v>74</v>
      </c>
      <c r="M893">
        <v>77</v>
      </c>
      <c r="N893">
        <v>165</v>
      </c>
      <c r="O893">
        <v>5</v>
      </c>
      <c r="P893">
        <v>366</v>
      </c>
      <c r="Q893">
        <v>269</v>
      </c>
      <c r="R893">
        <v>879</v>
      </c>
      <c r="S893">
        <v>21</v>
      </c>
      <c r="T893">
        <v>891</v>
      </c>
      <c r="U893">
        <v>127</v>
      </c>
    </row>
    <row r="894" spans="1:21" x14ac:dyDescent="0.25">
      <c r="A894" t="s">
        <v>1825</v>
      </c>
      <c r="B894">
        <v>126</v>
      </c>
      <c r="C894">
        <v>23</v>
      </c>
      <c r="D894">
        <v>34</v>
      </c>
      <c r="E894">
        <v>288</v>
      </c>
      <c r="F894">
        <v>96</v>
      </c>
      <c r="G894">
        <v>72</v>
      </c>
      <c r="H894">
        <v>18</v>
      </c>
      <c r="I894">
        <v>51</v>
      </c>
      <c r="J894">
        <v>216</v>
      </c>
      <c r="K894">
        <v>162</v>
      </c>
      <c r="L894">
        <v>74</v>
      </c>
      <c r="M894">
        <v>77</v>
      </c>
      <c r="N894">
        <v>165</v>
      </c>
      <c r="O894">
        <v>5</v>
      </c>
      <c r="P894">
        <v>366</v>
      </c>
      <c r="Q894">
        <v>269</v>
      </c>
      <c r="R894">
        <v>880</v>
      </c>
      <c r="S894">
        <v>21</v>
      </c>
      <c r="T894">
        <v>892</v>
      </c>
      <c r="U894">
        <v>127</v>
      </c>
    </row>
    <row r="895" spans="1:21" x14ac:dyDescent="0.25">
      <c r="A895" t="s">
        <v>1826</v>
      </c>
      <c r="B895">
        <v>126</v>
      </c>
      <c r="C895">
        <v>23</v>
      </c>
      <c r="D895">
        <v>34</v>
      </c>
      <c r="E895">
        <v>289</v>
      </c>
      <c r="F895">
        <v>96</v>
      </c>
      <c r="G895">
        <v>72</v>
      </c>
      <c r="H895">
        <v>18</v>
      </c>
      <c r="I895">
        <v>51</v>
      </c>
      <c r="J895">
        <v>216</v>
      </c>
      <c r="K895">
        <v>162</v>
      </c>
      <c r="L895">
        <v>74</v>
      </c>
      <c r="M895">
        <v>77</v>
      </c>
      <c r="N895">
        <v>165</v>
      </c>
      <c r="O895">
        <v>5</v>
      </c>
      <c r="P895">
        <v>366</v>
      </c>
      <c r="Q895">
        <v>269</v>
      </c>
      <c r="R895">
        <v>881</v>
      </c>
      <c r="S895">
        <v>21</v>
      </c>
      <c r="T895">
        <v>893</v>
      </c>
      <c r="U895">
        <v>127</v>
      </c>
    </row>
    <row r="896" spans="1:21" x14ac:dyDescent="0.25">
      <c r="A896" t="s">
        <v>1827</v>
      </c>
      <c r="B896">
        <v>126</v>
      </c>
      <c r="C896">
        <v>23</v>
      </c>
      <c r="D896">
        <v>34</v>
      </c>
      <c r="E896">
        <v>289</v>
      </c>
      <c r="F896">
        <v>96</v>
      </c>
      <c r="G896">
        <v>72</v>
      </c>
      <c r="H896">
        <v>18</v>
      </c>
      <c r="I896">
        <v>51</v>
      </c>
      <c r="J896">
        <v>216</v>
      </c>
      <c r="K896">
        <v>163</v>
      </c>
      <c r="L896">
        <v>74</v>
      </c>
      <c r="M896">
        <v>77</v>
      </c>
      <c r="N896">
        <v>166</v>
      </c>
      <c r="O896">
        <v>5</v>
      </c>
      <c r="P896">
        <v>366</v>
      </c>
      <c r="Q896">
        <v>269</v>
      </c>
      <c r="R896">
        <v>881</v>
      </c>
      <c r="S896">
        <v>21</v>
      </c>
      <c r="T896">
        <v>894</v>
      </c>
      <c r="U896">
        <v>127</v>
      </c>
    </row>
    <row r="897" spans="1:21" x14ac:dyDescent="0.25">
      <c r="A897" t="s">
        <v>1828</v>
      </c>
      <c r="B897">
        <v>126</v>
      </c>
      <c r="C897">
        <v>23</v>
      </c>
      <c r="D897">
        <v>34</v>
      </c>
      <c r="E897">
        <v>290</v>
      </c>
      <c r="F897">
        <v>96</v>
      </c>
      <c r="G897">
        <v>72</v>
      </c>
      <c r="H897">
        <v>18</v>
      </c>
      <c r="I897">
        <v>51</v>
      </c>
      <c r="J897">
        <v>216</v>
      </c>
      <c r="K897">
        <v>164</v>
      </c>
      <c r="L897">
        <v>74</v>
      </c>
      <c r="M897">
        <v>78</v>
      </c>
      <c r="N897">
        <v>166</v>
      </c>
      <c r="O897">
        <v>5</v>
      </c>
      <c r="P897">
        <v>367</v>
      </c>
      <c r="Q897">
        <v>269</v>
      </c>
      <c r="R897">
        <v>881</v>
      </c>
      <c r="S897">
        <v>21</v>
      </c>
      <c r="T897">
        <v>895</v>
      </c>
      <c r="U897">
        <v>127</v>
      </c>
    </row>
    <row r="898" spans="1:21" x14ac:dyDescent="0.25">
      <c r="A898" t="s">
        <v>1829</v>
      </c>
      <c r="B898">
        <v>126</v>
      </c>
      <c r="C898">
        <v>23</v>
      </c>
      <c r="D898">
        <v>34</v>
      </c>
      <c r="E898">
        <v>290</v>
      </c>
      <c r="F898">
        <v>96</v>
      </c>
      <c r="G898">
        <v>72</v>
      </c>
      <c r="H898">
        <v>18</v>
      </c>
      <c r="I898">
        <v>51</v>
      </c>
      <c r="J898">
        <v>217</v>
      </c>
      <c r="K898">
        <v>164</v>
      </c>
      <c r="L898">
        <v>75</v>
      </c>
      <c r="M898">
        <v>78</v>
      </c>
      <c r="N898">
        <v>167</v>
      </c>
      <c r="O898">
        <v>5</v>
      </c>
      <c r="P898">
        <v>368</v>
      </c>
      <c r="Q898">
        <v>269</v>
      </c>
      <c r="R898">
        <v>882</v>
      </c>
      <c r="S898">
        <v>21</v>
      </c>
      <c r="T898">
        <v>896</v>
      </c>
      <c r="U898">
        <v>127</v>
      </c>
    </row>
    <row r="899" spans="1:21" x14ac:dyDescent="0.25">
      <c r="A899" t="s">
        <v>1830</v>
      </c>
      <c r="B899">
        <v>126</v>
      </c>
      <c r="C899">
        <v>23</v>
      </c>
      <c r="D899">
        <v>34</v>
      </c>
      <c r="E899">
        <v>290</v>
      </c>
      <c r="F899">
        <v>96</v>
      </c>
      <c r="G899">
        <v>72</v>
      </c>
      <c r="H899">
        <v>18</v>
      </c>
      <c r="I899">
        <v>51</v>
      </c>
      <c r="J899">
        <v>217</v>
      </c>
      <c r="K899">
        <v>164</v>
      </c>
      <c r="L899">
        <v>75</v>
      </c>
      <c r="M899">
        <v>78</v>
      </c>
      <c r="N899">
        <v>167</v>
      </c>
      <c r="O899">
        <v>5</v>
      </c>
      <c r="P899">
        <v>368</v>
      </c>
      <c r="Q899">
        <v>269</v>
      </c>
      <c r="R899">
        <v>883</v>
      </c>
      <c r="S899">
        <v>21</v>
      </c>
      <c r="T899">
        <v>897</v>
      </c>
      <c r="U899">
        <v>127</v>
      </c>
    </row>
    <row r="900" spans="1:21" x14ac:dyDescent="0.25">
      <c r="A900" t="s">
        <v>1831</v>
      </c>
      <c r="B900">
        <v>126</v>
      </c>
      <c r="C900">
        <v>23</v>
      </c>
      <c r="D900">
        <v>35</v>
      </c>
      <c r="E900">
        <v>290</v>
      </c>
      <c r="F900">
        <v>96</v>
      </c>
      <c r="G900">
        <v>73</v>
      </c>
      <c r="H900">
        <v>18</v>
      </c>
      <c r="I900">
        <v>51</v>
      </c>
      <c r="J900">
        <v>217</v>
      </c>
      <c r="K900">
        <v>164</v>
      </c>
      <c r="L900">
        <v>75</v>
      </c>
      <c r="M900">
        <v>78</v>
      </c>
      <c r="N900">
        <v>167</v>
      </c>
      <c r="O900">
        <v>5</v>
      </c>
      <c r="P900">
        <v>368</v>
      </c>
      <c r="Q900">
        <v>269</v>
      </c>
      <c r="R900">
        <v>884</v>
      </c>
      <c r="S900">
        <v>21</v>
      </c>
      <c r="T900">
        <v>898</v>
      </c>
      <c r="U900">
        <v>127</v>
      </c>
    </row>
    <row r="901" spans="1:21" x14ac:dyDescent="0.25">
      <c r="A901" t="s">
        <v>1832</v>
      </c>
      <c r="B901">
        <v>126</v>
      </c>
      <c r="C901">
        <v>23</v>
      </c>
      <c r="D901">
        <v>36</v>
      </c>
      <c r="E901">
        <v>290</v>
      </c>
      <c r="F901">
        <v>96</v>
      </c>
      <c r="G901">
        <v>73</v>
      </c>
      <c r="H901">
        <v>18</v>
      </c>
      <c r="I901">
        <v>51</v>
      </c>
      <c r="J901">
        <v>217</v>
      </c>
      <c r="K901">
        <v>164</v>
      </c>
      <c r="L901">
        <v>75</v>
      </c>
      <c r="M901">
        <v>79</v>
      </c>
      <c r="N901">
        <v>167</v>
      </c>
      <c r="O901">
        <v>5</v>
      </c>
      <c r="P901">
        <v>369</v>
      </c>
      <c r="Q901">
        <v>269</v>
      </c>
      <c r="R901">
        <v>885</v>
      </c>
      <c r="S901">
        <v>21</v>
      </c>
      <c r="T901">
        <v>899</v>
      </c>
      <c r="U901">
        <v>127</v>
      </c>
    </row>
    <row r="902" spans="1:21" x14ac:dyDescent="0.25">
      <c r="A902" t="s">
        <v>1833</v>
      </c>
      <c r="B902">
        <v>126</v>
      </c>
      <c r="C902">
        <v>23</v>
      </c>
      <c r="D902">
        <v>37</v>
      </c>
      <c r="E902">
        <v>290</v>
      </c>
      <c r="F902">
        <v>96</v>
      </c>
      <c r="G902">
        <v>73</v>
      </c>
      <c r="H902">
        <v>18</v>
      </c>
      <c r="I902">
        <v>51</v>
      </c>
      <c r="J902">
        <v>217</v>
      </c>
      <c r="K902">
        <v>164</v>
      </c>
      <c r="L902">
        <v>75</v>
      </c>
      <c r="M902">
        <v>79</v>
      </c>
      <c r="N902">
        <v>167</v>
      </c>
      <c r="O902">
        <v>5</v>
      </c>
      <c r="P902">
        <v>370</v>
      </c>
      <c r="Q902">
        <v>269</v>
      </c>
      <c r="R902">
        <v>886</v>
      </c>
      <c r="S902">
        <v>21</v>
      </c>
      <c r="T902">
        <v>900</v>
      </c>
      <c r="U902">
        <v>127</v>
      </c>
    </row>
    <row r="903" spans="1:21" x14ac:dyDescent="0.25">
      <c r="A903" t="s">
        <v>1834</v>
      </c>
      <c r="B903">
        <v>126</v>
      </c>
      <c r="C903">
        <v>23</v>
      </c>
      <c r="D903">
        <v>37</v>
      </c>
      <c r="E903">
        <v>290</v>
      </c>
      <c r="F903">
        <v>96</v>
      </c>
      <c r="G903">
        <v>73</v>
      </c>
      <c r="H903">
        <v>18</v>
      </c>
      <c r="I903">
        <v>51</v>
      </c>
      <c r="J903">
        <v>217</v>
      </c>
      <c r="K903">
        <v>164</v>
      </c>
      <c r="L903">
        <v>75</v>
      </c>
      <c r="M903">
        <v>79</v>
      </c>
      <c r="N903">
        <v>168</v>
      </c>
      <c r="O903">
        <v>5</v>
      </c>
      <c r="P903">
        <v>371</v>
      </c>
      <c r="Q903">
        <v>269</v>
      </c>
      <c r="R903">
        <v>887</v>
      </c>
      <c r="S903">
        <v>21</v>
      </c>
      <c r="T903">
        <v>901</v>
      </c>
      <c r="U903">
        <v>127</v>
      </c>
    </row>
    <row r="904" spans="1:21" x14ac:dyDescent="0.25">
      <c r="A904" t="s">
        <v>1835</v>
      </c>
      <c r="B904">
        <v>126</v>
      </c>
      <c r="C904">
        <v>23</v>
      </c>
      <c r="D904">
        <v>37</v>
      </c>
      <c r="E904">
        <v>291</v>
      </c>
      <c r="F904">
        <v>96</v>
      </c>
      <c r="G904">
        <v>73</v>
      </c>
      <c r="H904">
        <v>18</v>
      </c>
      <c r="I904">
        <v>51</v>
      </c>
      <c r="J904">
        <v>217</v>
      </c>
      <c r="K904">
        <v>164</v>
      </c>
      <c r="L904">
        <v>75</v>
      </c>
      <c r="M904">
        <v>79</v>
      </c>
      <c r="N904">
        <v>168</v>
      </c>
      <c r="O904">
        <v>5</v>
      </c>
      <c r="P904">
        <v>372</v>
      </c>
      <c r="Q904">
        <v>269</v>
      </c>
      <c r="R904">
        <v>888</v>
      </c>
      <c r="S904">
        <v>21</v>
      </c>
      <c r="T904">
        <v>902</v>
      </c>
      <c r="U904">
        <v>127</v>
      </c>
    </row>
    <row r="905" spans="1:21" x14ac:dyDescent="0.25">
      <c r="A905" t="s">
        <v>1836</v>
      </c>
      <c r="B905">
        <v>126</v>
      </c>
      <c r="C905">
        <v>23</v>
      </c>
      <c r="D905">
        <v>37</v>
      </c>
      <c r="E905">
        <v>291</v>
      </c>
      <c r="F905">
        <v>96</v>
      </c>
      <c r="G905">
        <v>73</v>
      </c>
      <c r="H905">
        <v>18</v>
      </c>
      <c r="I905">
        <v>51</v>
      </c>
      <c r="J905">
        <v>217</v>
      </c>
      <c r="K905">
        <v>164</v>
      </c>
      <c r="L905">
        <v>75</v>
      </c>
      <c r="M905">
        <v>79</v>
      </c>
      <c r="N905">
        <v>168</v>
      </c>
      <c r="O905">
        <v>5</v>
      </c>
      <c r="P905">
        <v>373</v>
      </c>
      <c r="Q905">
        <v>269</v>
      </c>
      <c r="R905">
        <v>889</v>
      </c>
      <c r="S905">
        <v>21</v>
      </c>
      <c r="T905">
        <v>903</v>
      </c>
      <c r="U905">
        <v>127</v>
      </c>
    </row>
    <row r="906" spans="1:21" x14ac:dyDescent="0.25">
      <c r="A906" t="s">
        <v>1837</v>
      </c>
      <c r="B906">
        <v>126</v>
      </c>
      <c r="C906">
        <v>23</v>
      </c>
      <c r="D906">
        <v>37</v>
      </c>
      <c r="E906">
        <v>291</v>
      </c>
      <c r="F906">
        <v>96</v>
      </c>
      <c r="G906">
        <v>73</v>
      </c>
      <c r="H906">
        <v>18</v>
      </c>
      <c r="I906">
        <v>52</v>
      </c>
      <c r="J906">
        <v>217</v>
      </c>
      <c r="K906">
        <v>164</v>
      </c>
      <c r="L906">
        <v>75</v>
      </c>
      <c r="M906">
        <v>79</v>
      </c>
      <c r="N906">
        <v>168</v>
      </c>
      <c r="O906">
        <v>5</v>
      </c>
      <c r="P906">
        <v>373</v>
      </c>
      <c r="Q906">
        <v>269</v>
      </c>
      <c r="R906">
        <v>889</v>
      </c>
      <c r="S906">
        <v>21</v>
      </c>
      <c r="T906">
        <v>904</v>
      </c>
      <c r="U906">
        <v>127</v>
      </c>
    </row>
    <row r="907" spans="1:21" x14ac:dyDescent="0.25">
      <c r="A907" t="s">
        <v>1838</v>
      </c>
      <c r="B907">
        <v>126</v>
      </c>
      <c r="C907">
        <v>23</v>
      </c>
      <c r="D907">
        <v>37</v>
      </c>
      <c r="E907">
        <v>291</v>
      </c>
      <c r="F907">
        <v>96</v>
      </c>
      <c r="G907">
        <v>73</v>
      </c>
      <c r="H907">
        <v>18</v>
      </c>
      <c r="I907">
        <v>52</v>
      </c>
      <c r="J907">
        <v>217</v>
      </c>
      <c r="K907">
        <v>164</v>
      </c>
      <c r="L907">
        <v>75</v>
      </c>
      <c r="M907">
        <v>79</v>
      </c>
      <c r="N907">
        <v>168</v>
      </c>
      <c r="O907">
        <v>5</v>
      </c>
      <c r="P907">
        <v>373</v>
      </c>
      <c r="Q907">
        <v>269</v>
      </c>
      <c r="R907">
        <v>890</v>
      </c>
      <c r="S907">
        <v>21</v>
      </c>
      <c r="T907">
        <v>905</v>
      </c>
      <c r="U907">
        <v>127</v>
      </c>
    </row>
    <row r="908" spans="1:21" x14ac:dyDescent="0.25">
      <c r="A908" t="s">
        <v>1839</v>
      </c>
      <c r="B908">
        <v>126</v>
      </c>
      <c r="C908">
        <v>23</v>
      </c>
      <c r="D908">
        <v>37</v>
      </c>
      <c r="E908">
        <v>292</v>
      </c>
      <c r="F908">
        <v>96</v>
      </c>
      <c r="G908">
        <v>73</v>
      </c>
      <c r="H908">
        <v>18</v>
      </c>
      <c r="I908">
        <v>52</v>
      </c>
      <c r="J908">
        <v>217</v>
      </c>
      <c r="K908">
        <v>164</v>
      </c>
      <c r="L908">
        <v>75</v>
      </c>
      <c r="M908">
        <v>79</v>
      </c>
      <c r="N908">
        <v>168</v>
      </c>
      <c r="O908">
        <v>5</v>
      </c>
      <c r="P908">
        <v>374</v>
      </c>
      <c r="Q908">
        <v>269</v>
      </c>
      <c r="R908">
        <v>891</v>
      </c>
      <c r="S908">
        <v>21</v>
      </c>
      <c r="T908">
        <v>906</v>
      </c>
      <c r="U908">
        <v>127</v>
      </c>
    </row>
    <row r="909" spans="1:21" x14ac:dyDescent="0.25">
      <c r="A909" t="s">
        <v>1840</v>
      </c>
      <c r="B909">
        <v>126</v>
      </c>
      <c r="C909">
        <v>23</v>
      </c>
      <c r="D909">
        <v>37</v>
      </c>
      <c r="E909">
        <v>293</v>
      </c>
      <c r="F909">
        <v>96</v>
      </c>
      <c r="G909">
        <v>73</v>
      </c>
      <c r="H909">
        <v>18</v>
      </c>
      <c r="I909">
        <v>52</v>
      </c>
      <c r="J909">
        <v>217</v>
      </c>
      <c r="K909">
        <v>164</v>
      </c>
      <c r="L909">
        <v>75</v>
      </c>
      <c r="M909">
        <v>79</v>
      </c>
      <c r="N909">
        <v>168</v>
      </c>
      <c r="O909">
        <v>5</v>
      </c>
      <c r="P909">
        <v>375</v>
      </c>
      <c r="Q909">
        <v>269</v>
      </c>
      <c r="R909">
        <v>892</v>
      </c>
      <c r="S909">
        <v>21</v>
      </c>
      <c r="T909">
        <v>907</v>
      </c>
      <c r="U909">
        <v>127</v>
      </c>
    </row>
    <row r="910" spans="1:21" x14ac:dyDescent="0.25">
      <c r="A910" t="s">
        <v>1841</v>
      </c>
      <c r="B910">
        <v>126</v>
      </c>
      <c r="C910">
        <v>23</v>
      </c>
      <c r="D910">
        <v>37</v>
      </c>
      <c r="E910">
        <v>294</v>
      </c>
      <c r="F910">
        <v>96</v>
      </c>
      <c r="G910">
        <v>73</v>
      </c>
      <c r="H910">
        <v>18</v>
      </c>
      <c r="I910">
        <v>52</v>
      </c>
      <c r="J910">
        <v>217</v>
      </c>
      <c r="K910">
        <v>164</v>
      </c>
      <c r="L910">
        <v>75</v>
      </c>
      <c r="M910">
        <v>79</v>
      </c>
      <c r="N910">
        <v>168</v>
      </c>
      <c r="O910">
        <v>6</v>
      </c>
      <c r="P910">
        <v>376</v>
      </c>
      <c r="Q910">
        <v>269</v>
      </c>
      <c r="R910">
        <v>892</v>
      </c>
      <c r="S910">
        <v>21</v>
      </c>
      <c r="T910">
        <v>908</v>
      </c>
      <c r="U910">
        <v>127</v>
      </c>
    </row>
    <row r="911" spans="1:21" x14ac:dyDescent="0.25">
      <c r="A911" t="s">
        <v>1842</v>
      </c>
      <c r="B911">
        <v>126</v>
      </c>
      <c r="C911">
        <v>23</v>
      </c>
      <c r="D911">
        <v>37</v>
      </c>
      <c r="E911">
        <v>295</v>
      </c>
      <c r="F911">
        <v>96</v>
      </c>
      <c r="G911">
        <v>73</v>
      </c>
      <c r="H911">
        <v>18</v>
      </c>
      <c r="I911">
        <v>52</v>
      </c>
      <c r="J911">
        <v>217</v>
      </c>
      <c r="K911">
        <v>164</v>
      </c>
      <c r="L911">
        <v>75</v>
      </c>
      <c r="M911">
        <v>79</v>
      </c>
      <c r="N911">
        <v>169</v>
      </c>
      <c r="O911">
        <v>6</v>
      </c>
      <c r="P911">
        <v>377</v>
      </c>
      <c r="Q911">
        <v>269</v>
      </c>
      <c r="R911">
        <v>892</v>
      </c>
      <c r="S911">
        <v>21</v>
      </c>
      <c r="T911">
        <v>909</v>
      </c>
      <c r="U911">
        <v>127</v>
      </c>
    </row>
    <row r="912" spans="1:21" x14ac:dyDescent="0.25">
      <c r="A912" t="s">
        <v>1843</v>
      </c>
      <c r="B912">
        <v>126</v>
      </c>
      <c r="C912">
        <v>23</v>
      </c>
      <c r="D912">
        <v>37</v>
      </c>
      <c r="E912">
        <v>295</v>
      </c>
      <c r="F912">
        <v>96</v>
      </c>
      <c r="G912">
        <v>73</v>
      </c>
      <c r="H912">
        <v>18</v>
      </c>
      <c r="I912">
        <v>53</v>
      </c>
      <c r="J912">
        <v>217</v>
      </c>
      <c r="K912">
        <v>164</v>
      </c>
      <c r="L912">
        <v>75</v>
      </c>
      <c r="M912">
        <v>79</v>
      </c>
      <c r="N912">
        <v>169</v>
      </c>
      <c r="O912">
        <v>6</v>
      </c>
      <c r="P912">
        <v>378</v>
      </c>
      <c r="Q912">
        <v>269</v>
      </c>
      <c r="R912">
        <v>893</v>
      </c>
      <c r="S912">
        <v>21</v>
      </c>
      <c r="T912">
        <v>910</v>
      </c>
      <c r="U912">
        <v>127</v>
      </c>
    </row>
    <row r="913" spans="1:21" x14ac:dyDescent="0.25">
      <c r="A913" t="s">
        <v>1844</v>
      </c>
      <c r="B913">
        <v>126</v>
      </c>
      <c r="C913">
        <v>23</v>
      </c>
      <c r="D913">
        <v>37</v>
      </c>
      <c r="E913">
        <v>295</v>
      </c>
      <c r="F913">
        <v>96</v>
      </c>
      <c r="G913">
        <v>73</v>
      </c>
      <c r="H913">
        <v>18</v>
      </c>
      <c r="I913">
        <v>53</v>
      </c>
      <c r="J913">
        <v>217</v>
      </c>
      <c r="K913">
        <v>164</v>
      </c>
      <c r="L913">
        <v>75</v>
      </c>
      <c r="M913">
        <v>79</v>
      </c>
      <c r="N913">
        <v>169</v>
      </c>
      <c r="O913">
        <v>6</v>
      </c>
      <c r="P913">
        <v>378</v>
      </c>
      <c r="Q913">
        <v>269</v>
      </c>
      <c r="R913">
        <v>893</v>
      </c>
      <c r="S913">
        <v>21</v>
      </c>
      <c r="T913">
        <v>911</v>
      </c>
      <c r="U913">
        <v>127</v>
      </c>
    </row>
    <row r="914" spans="1:21" x14ac:dyDescent="0.25">
      <c r="A914" t="s">
        <v>1845</v>
      </c>
      <c r="B914">
        <v>126</v>
      </c>
      <c r="C914">
        <v>23</v>
      </c>
      <c r="D914">
        <v>37</v>
      </c>
      <c r="E914">
        <v>296</v>
      </c>
      <c r="F914">
        <v>96</v>
      </c>
      <c r="G914">
        <v>74</v>
      </c>
      <c r="H914">
        <v>18</v>
      </c>
      <c r="I914">
        <v>53</v>
      </c>
      <c r="J914">
        <v>217</v>
      </c>
      <c r="K914">
        <v>165</v>
      </c>
      <c r="L914">
        <v>75</v>
      </c>
      <c r="M914">
        <v>79</v>
      </c>
      <c r="N914">
        <v>169</v>
      </c>
      <c r="O914">
        <v>6</v>
      </c>
      <c r="P914">
        <v>379</v>
      </c>
      <c r="Q914">
        <v>269</v>
      </c>
      <c r="R914">
        <v>893</v>
      </c>
      <c r="S914">
        <v>21</v>
      </c>
      <c r="T914">
        <v>911</v>
      </c>
      <c r="U914">
        <v>127</v>
      </c>
    </row>
    <row r="915" spans="1:21" x14ac:dyDescent="0.25">
      <c r="A915" t="s">
        <v>1846</v>
      </c>
      <c r="B915">
        <v>126</v>
      </c>
      <c r="C915">
        <v>23</v>
      </c>
      <c r="D915">
        <v>37</v>
      </c>
      <c r="E915">
        <v>297</v>
      </c>
      <c r="F915">
        <v>96</v>
      </c>
      <c r="G915">
        <v>74</v>
      </c>
      <c r="H915">
        <v>18</v>
      </c>
      <c r="I915">
        <v>53</v>
      </c>
      <c r="J915">
        <v>217</v>
      </c>
      <c r="K915">
        <v>165</v>
      </c>
      <c r="L915">
        <v>75</v>
      </c>
      <c r="M915">
        <v>79</v>
      </c>
      <c r="N915">
        <v>169</v>
      </c>
      <c r="O915">
        <v>6</v>
      </c>
      <c r="P915">
        <v>380</v>
      </c>
      <c r="Q915">
        <v>269</v>
      </c>
      <c r="R915">
        <v>893</v>
      </c>
      <c r="S915">
        <v>21</v>
      </c>
      <c r="T915">
        <v>911</v>
      </c>
      <c r="U915">
        <v>127</v>
      </c>
    </row>
    <row r="916" spans="1:21" x14ac:dyDescent="0.25">
      <c r="A916" t="s">
        <v>1847</v>
      </c>
      <c r="B916">
        <v>126</v>
      </c>
      <c r="C916">
        <v>23</v>
      </c>
      <c r="D916">
        <v>37</v>
      </c>
      <c r="E916">
        <v>298</v>
      </c>
      <c r="F916">
        <v>96</v>
      </c>
      <c r="G916">
        <v>74</v>
      </c>
      <c r="H916">
        <v>18</v>
      </c>
      <c r="I916">
        <v>53</v>
      </c>
      <c r="J916">
        <v>217</v>
      </c>
      <c r="K916">
        <v>166</v>
      </c>
      <c r="L916">
        <v>75</v>
      </c>
      <c r="M916">
        <v>79</v>
      </c>
      <c r="N916">
        <v>169</v>
      </c>
      <c r="O916">
        <v>6</v>
      </c>
      <c r="P916">
        <v>381</v>
      </c>
      <c r="Q916">
        <v>269</v>
      </c>
      <c r="R916">
        <v>893</v>
      </c>
      <c r="S916">
        <v>21</v>
      </c>
      <c r="T916">
        <v>911</v>
      </c>
      <c r="U916">
        <v>127</v>
      </c>
    </row>
    <row r="917" spans="1:21" x14ac:dyDescent="0.25">
      <c r="A917" t="s">
        <v>1848</v>
      </c>
      <c r="B917">
        <v>126</v>
      </c>
      <c r="C917">
        <v>23</v>
      </c>
      <c r="D917">
        <v>37</v>
      </c>
      <c r="E917">
        <v>298</v>
      </c>
      <c r="F917">
        <v>96</v>
      </c>
      <c r="G917">
        <v>74</v>
      </c>
      <c r="H917">
        <v>18</v>
      </c>
      <c r="I917">
        <v>53</v>
      </c>
      <c r="J917">
        <v>217</v>
      </c>
      <c r="K917">
        <v>166</v>
      </c>
      <c r="L917">
        <v>75</v>
      </c>
      <c r="M917">
        <v>79</v>
      </c>
      <c r="N917">
        <v>170</v>
      </c>
      <c r="O917">
        <v>6</v>
      </c>
      <c r="P917">
        <v>382</v>
      </c>
      <c r="Q917">
        <v>269</v>
      </c>
      <c r="R917">
        <v>894</v>
      </c>
      <c r="S917">
        <v>21</v>
      </c>
      <c r="T917">
        <v>911</v>
      </c>
      <c r="U917">
        <v>127</v>
      </c>
    </row>
    <row r="918" spans="1:21" x14ac:dyDescent="0.25">
      <c r="A918" t="s">
        <v>1849</v>
      </c>
      <c r="B918">
        <v>126</v>
      </c>
      <c r="C918">
        <v>23</v>
      </c>
      <c r="D918">
        <v>37</v>
      </c>
      <c r="E918">
        <v>298</v>
      </c>
      <c r="F918">
        <v>96</v>
      </c>
      <c r="G918">
        <v>74</v>
      </c>
      <c r="H918">
        <v>18</v>
      </c>
      <c r="I918">
        <v>53</v>
      </c>
      <c r="J918">
        <v>217</v>
      </c>
      <c r="K918">
        <v>166</v>
      </c>
      <c r="L918">
        <v>75</v>
      </c>
      <c r="M918">
        <v>79</v>
      </c>
      <c r="N918">
        <v>170</v>
      </c>
      <c r="O918">
        <v>7</v>
      </c>
      <c r="P918">
        <v>383</v>
      </c>
      <c r="Q918">
        <v>269</v>
      </c>
      <c r="R918">
        <v>895</v>
      </c>
      <c r="S918">
        <v>21</v>
      </c>
      <c r="T918">
        <v>911</v>
      </c>
      <c r="U918">
        <v>127</v>
      </c>
    </row>
    <row r="919" spans="1:21" x14ac:dyDescent="0.25">
      <c r="A919" t="s">
        <v>1850</v>
      </c>
      <c r="B919">
        <v>126</v>
      </c>
      <c r="C919">
        <v>24</v>
      </c>
      <c r="D919">
        <v>37</v>
      </c>
      <c r="E919">
        <v>299</v>
      </c>
      <c r="F919">
        <v>96</v>
      </c>
      <c r="G919">
        <v>74</v>
      </c>
      <c r="H919">
        <v>18</v>
      </c>
      <c r="I919">
        <v>53</v>
      </c>
      <c r="J919">
        <v>217</v>
      </c>
      <c r="K919">
        <v>166</v>
      </c>
      <c r="L919">
        <v>75</v>
      </c>
      <c r="M919">
        <v>79</v>
      </c>
      <c r="N919">
        <v>170</v>
      </c>
      <c r="O919">
        <v>7</v>
      </c>
      <c r="P919">
        <v>384</v>
      </c>
      <c r="Q919">
        <v>270</v>
      </c>
      <c r="R919">
        <v>895</v>
      </c>
      <c r="S919">
        <v>21</v>
      </c>
      <c r="T919">
        <v>911</v>
      </c>
      <c r="U919">
        <v>127</v>
      </c>
    </row>
    <row r="920" spans="1:21" x14ac:dyDescent="0.25">
      <c r="A920" t="s">
        <v>1851</v>
      </c>
      <c r="B920">
        <v>126</v>
      </c>
      <c r="C920">
        <v>24</v>
      </c>
      <c r="D920">
        <v>37</v>
      </c>
      <c r="E920">
        <v>299</v>
      </c>
      <c r="F920">
        <v>96</v>
      </c>
      <c r="G920">
        <v>74</v>
      </c>
      <c r="H920">
        <v>18</v>
      </c>
      <c r="I920">
        <v>53</v>
      </c>
      <c r="J920">
        <v>217</v>
      </c>
      <c r="K920">
        <v>166</v>
      </c>
      <c r="L920">
        <v>75</v>
      </c>
      <c r="M920">
        <v>79</v>
      </c>
      <c r="N920">
        <v>170</v>
      </c>
      <c r="O920">
        <v>7</v>
      </c>
      <c r="P920">
        <v>384</v>
      </c>
      <c r="Q920">
        <v>270</v>
      </c>
      <c r="R920">
        <v>895</v>
      </c>
      <c r="S920">
        <v>21</v>
      </c>
      <c r="T920">
        <v>911</v>
      </c>
      <c r="U920">
        <v>127</v>
      </c>
    </row>
    <row r="921" spans="1:21" x14ac:dyDescent="0.25">
      <c r="A921" t="s">
        <v>1852</v>
      </c>
      <c r="B921">
        <v>126</v>
      </c>
      <c r="C921">
        <v>24</v>
      </c>
      <c r="D921">
        <v>37</v>
      </c>
      <c r="E921">
        <v>299</v>
      </c>
      <c r="F921">
        <v>96</v>
      </c>
      <c r="G921">
        <v>74</v>
      </c>
      <c r="H921">
        <v>18</v>
      </c>
      <c r="I921">
        <v>53</v>
      </c>
      <c r="J921">
        <v>218</v>
      </c>
      <c r="K921">
        <v>167</v>
      </c>
      <c r="L921">
        <v>75</v>
      </c>
      <c r="M921">
        <v>79</v>
      </c>
      <c r="N921">
        <v>170</v>
      </c>
      <c r="O921">
        <v>7</v>
      </c>
      <c r="P921">
        <v>384</v>
      </c>
      <c r="Q921">
        <v>270</v>
      </c>
      <c r="R921">
        <v>896</v>
      </c>
      <c r="S921">
        <v>21</v>
      </c>
      <c r="T921">
        <v>911</v>
      </c>
      <c r="U921">
        <v>127</v>
      </c>
    </row>
    <row r="922" spans="1:21" x14ac:dyDescent="0.25">
      <c r="A922" t="s">
        <v>1853</v>
      </c>
      <c r="B922">
        <v>126</v>
      </c>
      <c r="C922">
        <v>24</v>
      </c>
      <c r="D922">
        <v>37</v>
      </c>
      <c r="E922">
        <v>299</v>
      </c>
      <c r="F922">
        <v>96</v>
      </c>
      <c r="G922">
        <v>75</v>
      </c>
      <c r="H922">
        <v>18</v>
      </c>
      <c r="I922">
        <v>53</v>
      </c>
      <c r="J922">
        <v>219</v>
      </c>
      <c r="K922">
        <v>167</v>
      </c>
      <c r="L922">
        <v>75</v>
      </c>
      <c r="M922">
        <v>79</v>
      </c>
      <c r="N922">
        <v>170</v>
      </c>
      <c r="O922">
        <v>7</v>
      </c>
      <c r="P922">
        <v>384</v>
      </c>
      <c r="Q922">
        <v>270</v>
      </c>
      <c r="R922">
        <v>896</v>
      </c>
      <c r="S922">
        <v>21</v>
      </c>
      <c r="T922">
        <v>911</v>
      </c>
      <c r="U922">
        <v>127</v>
      </c>
    </row>
    <row r="923" spans="1:21" x14ac:dyDescent="0.25">
      <c r="A923" t="s">
        <v>1854</v>
      </c>
      <c r="B923">
        <v>126</v>
      </c>
      <c r="C923">
        <v>24</v>
      </c>
      <c r="D923">
        <v>37</v>
      </c>
      <c r="E923">
        <v>300</v>
      </c>
      <c r="F923">
        <v>96</v>
      </c>
      <c r="G923">
        <v>75</v>
      </c>
      <c r="H923">
        <v>18</v>
      </c>
      <c r="I923">
        <v>53</v>
      </c>
      <c r="J923">
        <v>220</v>
      </c>
      <c r="K923">
        <v>167</v>
      </c>
      <c r="L923">
        <v>75</v>
      </c>
      <c r="M923">
        <v>79</v>
      </c>
      <c r="N923">
        <v>170</v>
      </c>
      <c r="O923">
        <v>7</v>
      </c>
      <c r="P923">
        <v>384</v>
      </c>
      <c r="Q923">
        <v>270</v>
      </c>
      <c r="R923">
        <v>896</v>
      </c>
      <c r="S923">
        <v>21</v>
      </c>
      <c r="T923">
        <v>911</v>
      </c>
      <c r="U923">
        <v>127</v>
      </c>
    </row>
    <row r="924" spans="1:21" x14ac:dyDescent="0.25">
      <c r="A924" t="s">
        <v>1855</v>
      </c>
      <c r="B924">
        <v>126</v>
      </c>
      <c r="C924">
        <v>24</v>
      </c>
      <c r="D924">
        <v>37</v>
      </c>
      <c r="E924">
        <v>300</v>
      </c>
      <c r="F924">
        <v>96</v>
      </c>
      <c r="G924">
        <v>75</v>
      </c>
      <c r="H924">
        <v>18</v>
      </c>
      <c r="I924">
        <v>53</v>
      </c>
      <c r="J924">
        <v>221</v>
      </c>
      <c r="K924">
        <v>167</v>
      </c>
      <c r="L924">
        <v>75</v>
      </c>
      <c r="M924">
        <v>80</v>
      </c>
      <c r="N924">
        <v>171</v>
      </c>
      <c r="O924">
        <v>7</v>
      </c>
      <c r="P924">
        <v>384</v>
      </c>
      <c r="Q924">
        <v>270</v>
      </c>
      <c r="R924">
        <v>896</v>
      </c>
      <c r="S924">
        <v>21</v>
      </c>
      <c r="T924">
        <v>911</v>
      </c>
      <c r="U924">
        <v>127</v>
      </c>
    </row>
    <row r="925" spans="1:21" x14ac:dyDescent="0.25">
      <c r="A925" t="s">
        <v>1856</v>
      </c>
      <c r="B925">
        <v>126</v>
      </c>
      <c r="C925">
        <v>24</v>
      </c>
      <c r="D925">
        <v>37</v>
      </c>
      <c r="E925">
        <v>300</v>
      </c>
      <c r="F925">
        <v>96</v>
      </c>
      <c r="G925">
        <v>75</v>
      </c>
      <c r="H925">
        <v>18</v>
      </c>
      <c r="I925">
        <v>53</v>
      </c>
      <c r="J925">
        <v>222</v>
      </c>
      <c r="K925">
        <v>167</v>
      </c>
      <c r="L925">
        <v>75</v>
      </c>
      <c r="M925">
        <v>80</v>
      </c>
      <c r="N925">
        <v>172</v>
      </c>
      <c r="O925">
        <v>7</v>
      </c>
      <c r="P925">
        <v>384</v>
      </c>
      <c r="Q925">
        <v>270</v>
      </c>
      <c r="R925">
        <v>896</v>
      </c>
      <c r="S925">
        <v>21</v>
      </c>
      <c r="T925">
        <v>911</v>
      </c>
      <c r="U925">
        <v>127</v>
      </c>
    </row>
    <row r="926" spans="1:21" x14ac:dyDescent="0.25">
      <c r="A926" t="s">
        <v>1857</v>
      </c>
      <c r="B926">
        <v>126</v>
      </c>
      <c r="C926">
        <v>24</v>
      </c>
      <c r="D926">
        <v>37</v>
      </c>
      <c r="E926">
        <v>300</v>
      </c>
      <c r="F926">
        <v>97</v>
      </c>
      <c r="G926">
        <v>75</v>
      </c>
      <c r="H926">
        <v>18</v>
      </c>
      <c r="I926">
        <v>53</v>
      </c>
      <c r="J926">
        <v>223</v>
      </c>
      <c r="K926">
        <v>168</v>
      </c>
      <c r="L926">
        <v>76</v>
      </c>
      <c r="M926">
        <v>80</v>
      </c>
      <c r="N926">
        <v>172</v>
      </c>
      <c r="O926">
        <v>7</v>
      </c>
      <c r="P926">
        <v>384</v>
      </c>
      <c r="Q926">
        <v>270</v>
      </c>
      <c r="R926">
        <v>897</v>
      </c>
      <c r="S926">
        <v>21</v>
      </c>
      <c r="T926">
        <v>911</v>
      </c>
      <c r="U926">
        <v>128</v>
      </c>
    </row>
    <row r="927" spans="1:21" x14ac:dyDescent="0.25">
      <c r="A927" t="s">
        <v>1858</v>
      </c>
      <c r="B927">
        <v>126</v>
      </c>
      <c r="C927">
        <v>24</v>
      </c>
      <c r="D927">
        <v>37</v>
      </c>
      <c r="E927">
        <v>300</v>
      </c>
      <c r="F927">
        <v>97</v>
      </c>
      <c r="G927">
        <v>75</v>
      </c>
      <c r="H927">
        <v>18</v>
      </c>
      <c r="I927">
        <v>53</v>
      </c>
      <c r="J927">
        <v>223</v>
      </c>
      <c r="K927">
        <v>168</v>
      </c>
      <c r="L927">
        <v>76</v>
      </c>
      <c r="M927">
        <v>80</v>
      </c>
      <c r="N927">
        <v>172</v>
      </c>
      <c r="O927">
        <v>7</v>
      </c>
      <c r="P927">
        <v>384</v>
      </c>
      <c r="Q927">
        <v>270</v>
      </c>
      <c r="R927">
        <v>897</v>
      </c>
      <c r="S927">
        <v>21</v>
      </c>
      <c r="T927">
        <v>911</v>
      </c>
      <c r="U927">
        <v>128</v>
      </c>
    </row>
    <row r="928" spans="1:21" x14ac:dyDescent="0.25">
      <c r="A928" t="s">
        <v>1859</v>
      </c>
      <c r="B928">
        <v>126</v>
      </c>
      <c r="C928">
        <v>24</v>
      </c>
      <c r="D928">
        <v>37</v>
      </c>
      <c r="E928">
        <v>300</v>
      </c>
      <c r="F928">
        <v>97</v>
      </c>
      <c r="G928">
        <v>75</v>
      </c>
      <c r="H928">
        <v>18</v>
      </c>
      <c r="I928">
        <v>53</v>
      </c>
      <c r="J928">
        <v>223</v>
      </c>
      <c r="K928">
        <v>168</v>
      </c>
      <c r="L928">
        <v>76</v>
      </c>
      <c r="M928">
        <v>80</v>
      </c>
      <c r="N928">
        <v>172</v>
      </c>
      <c r="O928">
        <v>7</v>
      </c>
      <c r="P928">
        <v>384</v>
      </c>
      <c r="Q928">
        <v>270</v>
      </c>
      <c r="R928">
        <v>897</v>
      </c>
      <c r="S928">
        <v>21</v>
      </c>
      <c r="T928">
        <v>911</v>
      </c>
      <c r="U928">
        <v>128</v>
      </c>
    </row>
    <row r="929" spans="1:21" x14ac:dyDescent="0.25">
      <c r="A929" t="s">
        <v>1860</v>
      </c>
      <c r="B929">
        <v>126</v>
      </c>
      <c r="C929">
        <v>24</v>
      </c>
      <c r="D929">
        <v>37</v>
      </c>
      <c r="E929">
        <v>300</v>
      </c>
      <c r="F929">
        <v>97</v>
      </c>
      <c r="G929">
        <v>75</v>
      </c>
      <c r="H929">
        <v>18</v>
      </c>
      <c r="I929">
        <v>53</v>
      </c>
      <c r="J929">
        <v>223</v>
      </c>
      <c r="K929">
        <v>168</v>
      </c>
      <c r="L929">
        <v>77</v>
      </c>
      <c r="M929">
        <v>80</v>
      </c>
      <c r="N929">
        <v>172</v>
      </c>
      <c r="O929">
        <v>7</v>
      </c>
      <c r="P929">
        <v>384</v>
      </c>
      <c r="Q929">
        <v>271</v>
      </c>
      <c r="R929">
        <v>898</v>
      </c>
      <c r="S929">
        <v>21</v>
      </c>
      <c r="T929">
        <v>911</v>
      </c>
      <c r="U929">
        <v>128</v>
      </c>
    </row>
    <row r="930" spans="1:21" x14ac:dyDescent="0.25">
      <c r="A930" t="s">
        <v>1861</v>
      </c>
      <c r="B930">
        <v>126</v>
      </c>
      <c r="C930">
        <v>24</v>
      </c>
      <c r="D930">
        <v>37</v>
      </c>
      <c r="E930">
        <v>301</v>
      </c>
      <c r="F930">
        <v>97</v>
      </c>
      <c r="G930">
        <v>76</v>
      </c>
      <c r="H930">
        <v>18</v>
      </c>
      <c r="I930">
        <v>53</v>
      </c>
      <c r="J930">
        <v>223</v>
      </c>
      <c r="K930">
        <v>169</v>
      </c>
      <c r="L930">
        <v>78</v>
      </c>
      <c r="M930">
        <v>80</v>
      </c>
      <c r="N930">
        <v>172</v>
      </c>
      <c r="O930">
        <v>7</v>
      </c>
      <c r="P930">
        <v>384</v>
      </c>
      <c r="Q930">
        <v>271</v>
      </c>
      <c r="R930">
        <v>899</v>
      </c>
      <c r="S930">
        <v>21</v>
      </c>
      <c r="T930">
        <v>911</v>
      </c>
      <c r="U930">
        <v>128</v>
      </c>
    </row>
    <row r="931" spans="1:21" x14ac:dyDescent="0.25">
      <c r="A931" t="s">
        <v>1862</v>
      </c>
      <c r="B931">
        <v>126</v>
      </c>
      <c r="C931">
        <v>24</v>
      </c>
      <c r="D931">
        <v>37</v>
      </c>
      <c r="E931">
        <v>302</v>
      </c>
      <c r="F931">
        <v>97</v>
      </c>
      <c r="G931">
        <v>77</v>
      </c>
      <c r="H931">
        <v>18</v>
      </c>
      <c r="I931">
        <v>53</v>
      </c>
      <c r="J931">
        <v>223</v>
      </c>
      <c r="K931">
        <v>170</v>
      </c>
      <c r="L931">
        <v>79</v>
      </c>
      <c r="M931">
        <v>80</v>
      </c>
      <c r="N931">
        <v>173</v>
      </c>
      <c r="O931">
        <v>7</v>
      </c>
      <c r="P931">
        <v>384</v>
      </c>
      <c r="Q931">
        <v>271</v>
      </c>
      <c r="R931">
        <v>900</v>
      </c>
      <c r="S931">
        <v>21</v>
      </c>
      <c r="T931">
        <v>911</v>
      </c>
      <c r="U931">
        <v>128</v>
      </c>
    </row>
    <row r="932" spans="1:21" x14ac:dyDescent="0.25">
      <c r="A932" t="s">
        <v>1863</v>
      </c>
      <c r="B932">
        <v>126</v>
      </c>
      <c r="C932">
        <v>24</v>
      </c>
      <c r="D932">
        <v>37</v>
      </c>
      <c r="E932">
        <v>303</v>
      </c>
      <c r="F932">
        <v>97</v>
      </c>
      <c r="G932">
        <v>77</v>
      </c>
      <c r="H932">
        <v>18</v>
      </c>
      <c r="I932">
        <v>53</v>
      </c>
      <c r="J932">
        <v>223</v>
      </c>
      <c r="K932">
        <v>170</v>
      </c>
      <c r="L932">
        <v>80</v>
      </c>
      <c r="M932">
        <v>80</v>
      </c>
      <c r="N932">
        <v>174</v>
      </c>
      <c r="O932">
        <v>7</v>
      </c>
      <c r="P932">
        <v>384</v>
      </c>
      <c r="Q932">
        <v>271</v>
      </c>
      <c r="R932">
        <v>901</v>
      </c>
      <c r="S932">
        <v>21</v>
      </c>
      <c r="T932">
        <v>911</v>
      </c>
      <c r="U932">
        <v>128</v>
      </c>
    </row>
    <row r="933" spans="1:21" x14ac:dyDescent="0.25">
      <c r="A933" t="s">
        <v>1864</v>
      </c>
      <c r="B933">
        <v>126</v>
      </c>
      <c r="C933">
        <v>24</v>
      </c>
      <c r="D933">
        <v>37</v>
      </c>
      <c r="E933">
        <v>304</v>
      </c>
      <c r="F933">
        <v>98</v>
      </c>
      <c r="G933">
        <v>77</v>
      </c>
      <c r="H933">
        <v>18</v>
      </c>
      <c r="I933">
        <v>53</v>
      </c>
      <c r="J933">
        <v>223</v>
      </c>
      <c r="K933">
        <v>170</v>
      </c>
      <c r="L933">
        <v>81</v>
      </c>
      <c r="M933">
        <v>81</v>
      </c>
      <c r="N933">
        <v>174</v>
      </c>
      <c r="O933">
        <v>7</v>
      </c>
      <c r="P933">
        <v>384</v>
      </c>
      <c r="Q933">
        <v>272</v>
      </c>
      <c r="R933">
        <v>901</v>
      </c>
      <c r="S933">
        <v>21</v>
      </c>
      <c r="T933">
        <v>911</v>
      </c>
      <c r="U933">
        <v>128</v>
      </c>
    </row>
    <row r="934" spans="1:21" x14ac:dyDescent="0.25">
      <c r="A934" t="s">
        <v>1865</v>
      </c>
      <c r="B934">
        <v>126</v>
      </c>
      <c r="C934">
        <v>24</v>
      </c>
      <c r="D934">
        <v>37</v>
      </c>
      <c r="E934">
        <v>304</v>
      </c>
      <c r="F934">
        <v>98</v>
      </c>
      <c r="G934">
        <v>77</v>
      </c>
      <c r="H934">
        <v>18</v>
      </c>
      <c r="I934">
        <v>53</v>
      </c>
      <c r="J934">
        <v>223</v>
      </c>
      <c r="K934">
        <v>170</v>
      </c>
      <c r="L934">
        <v>81</v>
      </c>
      <c r="M934">
        <v>81</v>
      </c>
      <c r="N934">
        <v>174</v>
      </c>
      <c r="O934">
        <v>7</v>
      </c>
      <c r="P934">
        <v>384</v>
      </c>
      <c r="Q934">
        <v>272</v>
      </c>
      <c r="R934">
        <v>902</v>
      </c>
      <c r="S934">
        <v>21</v>
      </c>
      <c r="T934">
        <v>911</v>
      </c>
      <c r="U934">
        <v>128</v>
      </c>
    </row>
    <row r="935" spans="1:21" x14ac:dyDescent="0.25">
      <c r="A935" t="s">
        <v>1866</v>
      </c>
      <c r="B935">
        <v>126</v>
      </c>
      <c r="C935">
        <v>24</v>
      </c>
      <c r="D935">
        <v>37</v>
      </c>
      <c r="E935">
        <v>304</v>
      </c>
      <c r="F935">
        <v>98</v>
      </c>
      <c r="G935">
        <v>77</v>
      </c>
      <c r="H935">
        <v>18</v>
      </c>
      <c r="I935">
        <v>53</v>
      </c>
      <c r="J935">
        <v>223</v>
      </c>
      <c r="K935">
        <v>170</v>
      </c>
      <c r="L935">
        <v>81</v>
      </c>
      <c r="M935">
        <v>81</v>
      </c>
      <c r="N935">
        <v>174</v>
      </c>
      <c r="O935">
        <v>7</v>
      </c>
      <c r="P935">
        <v>384</v>
      </c>
      <c r="Q935">
        <v>272</v>
      </c>
      <c r="R935">
        <v>903</v>
      </c>
      <c r="S935">
        <v>21</v>
      </c>
      <c r="T935">
        <v>911</v>
      </c>
      <c r="U935">
        <v>128</v>
      </c>
    </row>
    <row r="936" spans="1:21" x14ac:dyDescent="0.25">
      <c r="A936" t="s">
        <v>1867</v>
      </c>
      <c r="B936">
        <v>126</v>
      </c>
      <c r="C936">
        <v>24</v>
      </c>
      <c r="D936">
        <v>37</v>
      </c>
      <c r="E936">
        <v>305</v>
      </c>
      <c r="F936">
        <v>98</v>
      </c>
      <c r="G936">
        <v>77</v>
      </c>
      <c r="H936">
        <v>18</v>
      </c>
      <c r="I936">
        <v>53</v>
      </c>
      <c r="J936">
        <v>223</v>
      </c>
      <c r="K936">
        <v>170</v>
      </c>
      <c r="L936">
        <v>81</v>
      </c>
      <c r="M936">
        <v>81</v>
      </c>
      <c r="N936">
        <v>174</v>
      </c>
      <c r="O936">
        <v>7</v>
      </c>
      <c r="P936">
        <v>384</v>
      </c>
      <c r="Q936">
        <v>273</v>
      </c>
      <c r="R936">
        <v>904</v>
      </c>
      <c r="S936">
        <v>21</v>
      </c>
      <c r="T936">
        <v>911</v>
      </c>
      <c r="U936">
        <v>128</v>
      </c>
    </row>
    <row r="937" spans="1:21" x14ac:dyDescent="0.25">
      <c r="A937" t="s">
        <v>1868</v>
      </c>
      <c r="B937">
        <v>126</v>
      </c>
      <c r="C937">
        <v>24</v>
      </c>
      <c r="D937">
        <v>37</v>
      </c>
      <c r="E937">
        <v>305</v>
      </c>
      <c r="F937">
        <v>98</v>
      </c>
      <c r="G937">
        <v>78</v>
      </c>
      <c r="H937">
        <v>18</v>
      </c>
      <c r="I937">
        <v>53</v>
      </c>
      <c r="J937">
        <v>223</v>
      </c>
      <c r="K937">
        <v>170</v>
      </c>
      <c r="L937">
        <v>81</v>
      </c>
      <c r="M937">
        <v>82</v>
      </c>
      <c r="N937">
        <v>174</v>
      </c>
      <c r="O937">
        <v>7</v>
      </c>
      <c r="P937">
        <v>384</v>
      </c>
      <c r="Q937">
        <v>273</v>
      </c>
      <c r="R937">
        <v>905</v>
      </c>
      <c r="S937">
        <v>21</v>
      </c>
      <c r="T937">
        <v>911</v>
      </c>
      <c r="U937">
        <v>128</v>
      </c>
    </row>
    <row r="938" spans="1:21" x14ac:dyDescent="0.25">
      <c r="A938" t="s">
        <v>1869</v>
      </c>
      <c r="B938">
        <v>126</v>
      </c>
      <c r="C938">
        <v>24</v>
      </c>
      <c r="D938">
        <v>37</v>
      </c>
      <c r="E938">
        <v>305</v>
      </c>
      <c r="F938">
        <v>98</v>
      </c>
      <c r="G938">
        <v>78</v>
      </c>
      <c r="H938">
        <v>18</v>
      </c>
      <c r="I938">
        <v>53</v>
      </c>
      <c r="J938">
        <v>223</v>
      </c>
      <c r="K938">
        <v>170</v>
      </c>
      <c r="L938">
        <v>81</v>
      </c>
      <c r="M938">
        <v>82</v>
      </c>
      <c r="N938">
        <v>174</v>
      </c>
      <c r="O938">
        <v>7</v>
      </c>
      <c r="P938">
        <v>384</v>
      </c>
      <c r="Q938">
        <v>273</v>
      </c>
      <c r="R938">
        <v>906</v>
      </c>
      <c r="S938">
        <v>21</v>
      </c>
      <c r="T938">
        <v>911</v>
      </c>
      <c r="U938">
        <v>129</v>
      </c>
    </row>
    <row r="939" spans="1:21" x14ac:dyDescent="0.25">
      <c r="A939" t="s">
        <v>1870</v>
      </c>
      <c r="B939">
        <v>126</v>
      </c>
      <c r="C939">
        <v>24</v>
      </c>
      <c r="D939">
        <v>37</v>
      </c>
      <c r="E939">
        <v>305</v>
      </c>
      <c r="F939">
        <v>98</v>
      </c>
      <c r="G939">
        <v>78</v>
      </c>
      <c r="H939">
        <v>18</v>
      </c>
      <c r="I939">
        <v>53</v>
      </c>
      <c r="J939">
        <v>223</v>
      </c>
      <c r="K939">
        <v>170</v>
      </c>
      <c r="L939">
        <v>81</v>
      </c>
      <c r="M939">
        <v>82</v>
      </c>
      <c r="N939">
        <v>174</v>
      </c>
      <c r="O939">
        <v>7</v>
      </c>
      <c r="P939">
        <v>384</v>
      </c>
      <c r="Q939">
        <v>273</v>
      </c>
      <c r="R939">
        <v>907</v>
      </c>
      <c r="S939">
        <v>21</v>
      </c>
      <c r="T939">
        <v>911</v>
      </c>
      <c r="U939">
        <v>129</v>
      </c>
    </row>
    <row r="940" spans="1:21" x14ac:dyDescent="0.25">
      <c r="A940" t="s">
        <v>1871</v>
      </c>
      <c r="B940">
        <v>126</v>
      </c>
      <c r="C940">
        <v>24</v>
      </c>
      <c r="D940">
        <v>37</v>
      </c>
      <c r="E940">
        <v>306</v>
      </c>
      <c r="F940">
        <v>98</v>
      </c>
      <c r="G940">
        <v>78</v>
      </c>
      <c r="H940">
        <v>18</v>
      </c>
      <c r="I940">
        <v>53</v>
      </c>
      <c r="J940">
        <v>223</v>
      </c>
      <c r="K940">
        <v>170</v>
      </c>
      <c r="L940">
        <v>82</v>
      </c>
      <c r="M940">
        <v>82</v>
      </c>
      <c r="N940">
        <v>175</v>
      </c>
      <c r="O940">
        <v>7</v>
      </c>
      <c r="P940">
        <v>384</v>
      </c>
      <c r="Q940">
        <v>273</v>
      </c>
      <c r="R940">
        <v>908</v>
      </c>
      <c r="S940">
        <v>21</v>
      </c>
      <c r="T940">
        <v>911</v>
      </c>
      <c r="U940">
        <v>129</v>
      </c>
    </row>
    <row r="941" spans="1:21" x14ac:dyDescent="0.25">
      <c r="A941" t="s">
        <v>1872</v>
      </c>
      <c r="B941">
        <v>126</v>
      </c>
      <c r="C941">
        <v>24</v>
      </c>
      <c r="D941">
        <v>37</v>
      </c>
      <c r="E941">
        <v>306</v>
      </c>
      <c r="F941">
        <v>98</v>
      </c>
      <c r="G941">
        <v>78</v>
      </c>
      <c r="H941">
        <v>18</v>
      </c>
      <c r="I941">
        <v>53</v>
      </c>
      <c r="J941">
        <v>223</v>
      </c>
      <c r="K941">
        <v>170</v>
      </c>
      <c r="L941">
        <v>82</v>
      </c>
      <c r="M941">
        <v>82</v>
      </c>
      <c r="N941">
        <v>175</v>
      </c>
      <c r="O941">
        <v>7</v>
      </c>
      <c r="P941">
        <v>384</v>
      </c>
      <c r="Q941">
        <v>273</v>
      </c>
      <c r="R941">
        <v>909</v>
      </c>
      <c r="S941">
        <v>21</v>
      </c>
      <c r="T941">
        <v>911</v>
      </c>
      <c r="U941">
        <v>129</v>
      </c>
    </row>
    <row r="942" spans="1:21" x14ac:dyDescent="0.25">
      <c r="A942" t="s">
        <v>1873</v>
      </c>
      <c r="B942">
        <v>126</v>
      </c>
      <c r="C942">
        <v>24</v>
      </c>
      <c r="D942">
        <v>37</v>
      </c>
      <c r="E942">
        <v>306</v>
      </c>
      <c r="F942">
        <v>98</v>
      </c>
      <c r="G942">
        <v>78</v>
      </c>
      <c r="H942">
        <v>18</v>
      </c>
      <c r="I942">
        <v>53</v>
      </c>
      <c r="J942">
        <v>223</v>
      </c>
      <c r="K942">
        <v>170</v>
      </c>
      <c r="L942">
        <v>82</v>
      </c>
      <c r="M942">
        <v>82</v>
      </c>
      <c r="N942">
        <v>175</v>
      </c>
      <c r="O942">
        <v>7</v>
      </c>
      <c r="P942">
        <v>384</v>
      </c>
      <c r="Q942">
        <v>273</v>
      </c>
      <c r="R942">
        <v>910</v>
      </c>
      <c r="S942">
        <v>21</v>
      </c>
      <c r="T942">
        <v>911</v>
      </c>
      <c r="U942">
        <v>129</v>
      </c>
    </row>
    <row r="943" spans="1:21" x14ac:dyDescent="0.25">
      <c r="A943" t="s">
        <v>1874</v>
      </c>
      <c r="B943">
        <v>126</v>
      </c>
      <c r="C943">
        <v>24</v>
      </c>
      <c r="D943">
        <v>37</v>
      </c>
      <c r="E943">
        <v>307</v>
      </c>
      <c r="F943">
        <v>98</v>
      </c>
      <c r="G943">
        <v>78</v>
      </c>
      <c r="H943">
        <v>18</v>
      </c>
      <c r="I943">
        <v>53</v>
      </c>
      <c r="J943">
        <v>223</v>
      </c>
      <c r="K943">
        <v>170</v>
      </c>
      <c r="L943">
        <v>82</v>
      </c>
      <c r="M943">
        <v>82</v>
      </c>
      <c r="N943">
        <v>176</v>
      </c>
      <c r="O943">
        <v>7</v>
      </c>
      <c r="P943">
        <v>384</v>
      </c>
      <c r="Q943">
        <v>273</v>
      </c>
      <c r="R943">
        <v>911</v>
      </c>
      <c r="S943">
        <v>21</v>
      </c>
      <c r="T943">
        <v>911</v>
      </c>
      <c r="U943">
        <v>129</v>
      </c>
    </row>
    <row r="944" spans="1:21" x14ac:dyDescent="0.25">
      <c r="A944" t="s">
        <v>1875</v>
      </c>
      <c r="B944">
        <v>126</v>
      </c>
      <c r="C944">
        <v>24</v>
      </c>
      <c r="D944">
        <v>37</v>
      </c>
      <c r="E944">
        <v>308</v>
      </c>
      <c r="F944">
        <v>98</v>
      </c>
      <c r="G944">
        <v>78</v>
      </c>
      <c r="H944">
        <v>18</v>
      </c>
      <c r="I944">
        <v>53</v>
      </c>
      <c r="J944">
        <v>223</v>
      </c>
      <c r="K944">
        <v>171</v>
      </c>
      <c r="L944">
        <v>82</v>
      </c>
      <c r="M944">
        <v>82</v>
      </c>
      <c r="N944">
        <v>176</v>
      </c>
      <c r="O944">
        <v>7</v>
      </c>
      <c r="P944">
        <v>384</v>
      </c>
      <c r="Q944">
        <v>273</v>
      </c>
      <c r="R944">
        <v>912</v>
      </c>
      <c r="S944">
        <v>21</v>
      </c>
      <c r="T944">
        <v>911</v>
      </c>
      <c r="U944">
        <v>129</v>
      </c>
    </row>
    <row r="945" spans="1:21" x14ac:dyDescent="0.25">
      <c r="A945" t="s">
        <v>1876</v>
      </c>
      <c r="B945">
        <v>126</v>
      </c>
      <c r="C945">
        <v>24</v>
      </c>
      <c r="D945">
        <v>37</v>
      </c>
      <c r="E945">
        <v>308</v>
      </c>
      <c r="F945">
        <v>98</v>
      </c>
      <c r="G945">
        <v>78</v>
      </c>
      <c r="H945">
        <v>18</v>
      </c>
      <c r="I945">
        <v>53</v>
      </c>
      <c r="J945">
        <v>224</v>
      </c>
      <c r="K945">
        <v>172</v>
      </c>
      <c r="L945">
        <v>82</v>
      </c>
      <c r="M945">
        <v>83</v>
      </c>
      <c r="N945">
        <v>176</v>
      </c>
      <c r="O945">
        <v>7</v>
      </c>
      <c r="P945">
        <v>384</v>
      </c>
      <c r="Q945">
        <v>273</v>
      </c>
      <c r="R945">
        <v>913</v>
      </c>
      <c r="S945">
        <v>21</v>
      </c>
      <c r="T945">
        <v>911</v>
      </c>
      <c r="U945">
        <v>129</v>
      </c>
    </row>
    <row r="946" spans="1:21" x14ac:dyDescent="0.25">
      <c r="A946" t="s">
        <v>1877</v>
      </c>
      <c r="B946">
        <v>126</v>
      </c>
      <c r="C946">
        <v>24</v>
      </c>
      <c r="D946">
        <v>37</v>
      </c>
      <c r="E946">
        <v>308</v>
      </c>
      <c r="F946">
        <v>98</v>
      </c>
      <c r="G946">
        <v>78</v>
      </c>
      <c r="H946">
        <v>18</v>
      </c>
      <c r="I946">
        <v>53</v>
      </c>
      <c r="J946">
        <v>225</v>
      </c>
      <c r="K946">
        <v>173</v>
      </c>
      <c r="L946">
        <v>82</v>
      </c>
      <c r="M946">
        <v>84</v>
      </c>
      <c r="N946">
        <v>176</v>
      </c>
      <c r="O946">
        <v>7</v>
      </c>
      <c r="P946">
        <v>384</v>
      </c>
      <c r="Q946">
        <v>274</v>
      </c>
      <c r="R946">
        <v>914</v>
      </c>
      <c r="S946">
        <v>21</v>
      </c>
      <c r="T946">
        <v>911</v>
      </c>
      <c r="U946">
        <v>129</v>
      </c>
    </row>
    <row r="947" spans="1:21" x14ac:dyDescent="0.25">
      <c r="A947" t="s">
        <v>1878</v>
      </c>
      <c r="B947">
        <v>126</v>
      </c>
      <c r="C947">
        <v>24</v>
      </c>
      <c r="D947">
        <v>37</v>
      </c>
      <c r="E947">
        <v>309</v>
      </c>
      <c r="F947">
        <v>98</v>
      </c>
      <c r="G947">
        <v>78</v>
      </c>
      <c r="H947">
        <v>18</v>
      </c>
      <c r="I947">
        <v>53</v>
      </c>
      <c r="J947">
        <v>226</v>
      </c>
      <c r="K947">
        <v>174</v>
      </c>
      <c r="L947">
        <v>82</v>
      </c>
      <c r="M947">
        <v>84</v>
      </c>
      <c r="N947">
        <v>176</v>
      </c>
      <c r="O947">
        <v>7</v>
      </c>
      <c r="P947">
        <v>384</v>
      </c>
      <c r="Q947">
        <v>275</v>
      </c>
      <c r="R947">
        <v>915</v>
      </c>
      <c r="S947">
        <v>21</v>
      </c>
      <c r="T947">
        <v>911</v>
      </c>
      <c r="U947">
        <v>129</v>
      </c>
    </row>
    <row r="948" spans="1:21" x14ac:dyDescent="0.25">
      <c r="A948" t="s">
        <v>1879</v>
      </c>
      <c r="B948">
        <v>126</v>
      </c>
      <c r="C948">
        <v>24</v>
      </c>
      <c r="D948">
        <v>37</v>
      </c>
      <c r="E948">
        <v>309</v>
      </c>
      <c r="F948">
        <v>98</v>
      </c>
      <c r="G948">
        <v>78</v>
      </c>
      <c r="H948">
        <v>18</v>
      </c>
      <c r="I948">
        <v>53</v>
      </c>
      <c r="J948">
        <v>226</v>
      </c>
      <c r="K948">
        <v>174</v>
      </c>
      <c r="L948">
        <v>82</v>
      </c>
      <c r="M948">
        <v>84</v>
      </c>
      <c r="N948">
        <v>176</v>
      </c>
      <c r="O948">
        <v>7</v>
      </c>
      <c r="P948">
        <v>384</v>
      </c>
      <c r="Q948">
        <v>275</v>
      </c>
      <c r="R948">
        <v>916</v>
      </c>
      <c r="S948">
        <v>21</v>
      </c>
      <c r="T948">
        <v>911</v>
      </c>
      <c r="U948">
        <v>129</v>
      </c>
    </row>
    <row r="949" spans="1:21" x14ac:dyDescent="0.25">
      <c r="A949" t="s">
        <v>1880</v>
      </c>
      <c r="B949">
        <v>126</v>
      </c>
      <c r="C949">
        <v>24</v>
      </c>
      <c r="D949">
        <v>37</v>
      </c>
      <c r="E949">
        <v>309</v>
      </c>
      <c r="F949">
        <v>98</v>
      </c>
      <c r="G949">
        <v>78</v>
      </c>
      <c r="H949">
        <v>18</v>
      </c>
      <c r="I949">
        <v>53</v>
      </c>
      <c r="J949">
        <v>226</v>
      </c>
      <c r="K949">
        <v>174</v>
      </c>
      <c r="L949">
        <v>82</v>
      </c>
      <c r="M949">
        <v>84</v>
      </c>
      <c r="N949">
        <v>176</v>
      </c>
      <c r="O949">
        <v>7</v>
      </c>
      <c r="P949">
        <v>384</v>
      </c>
      <c r="Q949">
        <v>275</v>
      </c>
      <c r="R949">
        <v>916</v>
      </c>
      <c r="S949">
        <v>21</v>
      </c>
      <c r="T949">
        <v>911</v>
      </c>
      <c r="U949">
        <v>129</v>
      </c>
    </row>
    <row r="950" spans="1:21" x14ac:dyDescent="0.25">
      <c r="A950" t="s">
        <v>1881</v>
      </c>
      <c r="B950">
        <v>126</v>
      </c>
      <c r="C950">
        <v>24</v>
      </c>
      <c r="D950">
        <v>37</v>
      </c>
      <c r="E950">
        <v>309</v>
      </c>
      <c r="F950">
        <v>98</v>
      </c>
      <c r="G950">
        <v>79</v>
      </c>
      <c r="H950">
        <v>18</v>
      </c>
      <c r="I950">
        <v>53</v>
      </c>
      <c r="J950">
        <v>226</v>
      </c>
      <c r="K950">
        <v>174</v>
      </c>
      <c r="L950">
        <v>82</v>
      </c>
      <c r="M950">
        <v>84</v>
      </c>
      <c r="N950">
        <v>176</v>
      </c>
      <c r="O950">
        <v>7</v>
      </c>
      <c r="P950">
        <v>384</v>
      </c>
      <c r="Q950">
        <v>276</v>
      </c>
      <c r="R950">
        <v>917</v>
      </c>
      <c r="S950">
        <v>21</v>
      </c>
      <c r="T950">
        <v>911</v>
      </c>
      <c r="U950">
        <v>129</v>
      </c>
    </row>
    <row r="951" spans="1:21" x14ac:dyDescent="0.25">
      <c r="A951" t="s">
        <v>1882</v>
      </c>
      <c r="B951">
        <v>126</v>
      </c>
      <c r="C951">
        <v>24</v>
      </c>
      <c r="D951">
        <v>37</v>
      </c>
      <c r="E951">
        <v>310</v>
      </c>
      <c r="F951">
        <v>99</v>
      </c>
      <c r="G951">
        <v>79</v>
      </c>
      <c r="H951">
        <v>18</v>
      </c>
      <c r="I951">
        <v>53</v>
      </c>
      <c r="J951">
        <v>226</v>
      </c>
      <c r="K951">
        <v>174</v>
      </c>
      <c r="L951">
        <v>82</v>
      </c>
      <c r="M951">
        <v>84</v>
      </c>
      <c r="N951">
        <v>176</v>
      </c>
      <c r="O951">
        <v>7</v>
      </c>
      <c r="P951">
        <v>385</v>
      </c>
      <c r="Q951">
        <v>276</v>
      </c>
      <c r="R951">
        <v>918</v>
      </c>
      <c r="S951">
        <v>21</v>
      </c>
      <c r="T951">
        <v>911</v>
      </c>
      <c r="U951">
        <v>129</v>
      </c>
    </row>
    <row r="952" spans="1:21" x14ac:dyDescent="0.25">
      <c r="A952" t="s">
        <v>1883</v>
      </c>
      <c r="B952">
        <v>126</v>
      </c>
      <c r="C952">
        <v>24</v>
      </c>
      <c r="D952">
        <v>37</v>
      </c>
      <c r="E952">
        <v>310</v>
      </c>
      <c r="F952">
        <v>99</v>
      </c>
      <c r="G952">
        <v>79</v>
      </c>
      <c r="H952">
        <v>18</v>
      </c>
      <c r="I952">
        <v>53</v>
      </c>
      <c r="J952">
        <v>226</v>
      </c>
      <c r="K952">
        <v>174</v>
      </c>
      <c r="L952">
        <v>82</v>
      </c>
      <c r="M952">
        <v>84</v>
      </c>
      <c r="N952">
        <v>177</v>
      </c>
      <c r="O952">
        <v>7</v>
      </c>
      <c r="P952">
        <v>386</v>
      </c>
      <c r="Q952">
        <v>276</v>
      </c>
      <c r="R952">
        <v>919</v>
      </c>
      <c r="S952">
        <v>21</v>
      </c>
      <c r="T952">
        <v>911</v>
      </c>
      <c r="U952">
        <v>129</v>
      </c>
    </row>
    <row r="953" spans="1:21" x14ac:dyDescent="0.25">
      <c r="A953" t="s">
        <v>1884</v>
      </c>
      <c r="B953">
        <v>126</v>
      </c>
      <c r="C953">
        <v>24</v>
      </c>
      <c r="D953">
        <v>37</v>
      </c>
      <c r="E953">
        <v>311</v>
      </c>
      <c r="F953">
        <v>99</v>
      </c>
      <c r="G953">
        <v>80</v>
      </c>
      <c r="H953">
        <v>18</v>
      </c>
      <c r="I953">
        <v>53</v>
      </c>
      <c r="J953">
        <v>226</v>
      </c>
      <c r="K953">
        <v>174</v>
      </c>
      <c r="L953">
        <v>82</v>
      </c>
      <c r="M953">
        <v>84</v>
      </c>
      <c r="N953">
        <v>177</v>
      </c>
      <c r="O953">
        <v>7</v>
      </c>
      <c r="P953">
        <v>387</v>
      </c>
      <c r="Q953">
        <v>277</v>
      </c>
      <c r="R953">
        <v>919</v>
      </c>
      <c r="S953">
        <v>21</v>
      </c>
      <c r="T953">
        <v>911</v>
      </c>
      <c r="U953">
        <v>129</v>
      </c>
    </row>
    <row r="954" spans="1:21" x14ac:dyDescent="0.25">
      <c r="A954" t="s">
        <v>1885</v>
      </c>
      <c r="B954">
        <v>126</v>
      </c>
      <c r="C954">
        <v>24</v>
      </c>
      <c r="D954">
        <v>37</v>
      </c>
      <c r="E954">
        <v>311</v>
      </c>
      <c r="F954">
        <v>99</v>
      </c>
      <c r="G954">
        <v>80</v>
      </c>
      <c r="H954">
        <v>18</v>
      </c>
      <c r="I954">
        <v>53</v>
      </c>
      <c r="J954">
        <v>226</v>
      </c>
      <c r="K954">
        <v>174</v>
      </c>
      <c r="L954">
        <v>82</v>
      </c>
      <c r="M954">
        <v>84</v>
      </c>
      <c r="N954">
        <v>178</v>
      </c>
      <c r="O954">
        <v>7</v>
      </c>
      <c r="P954">
        <v>388</v>
      </c>
      <c r="Q954">
        <v>277</v>
      </c>
      <c r="R954">
        <v>920</v>
      </c>
      <c r="S954">
        <v>21</v>
      </c>
      <c r="T954">
        <v>911</v>
      </c>
      <c r="U954">
        <v>130</v>
      </c>
    </row>
    <row r="955" spans="1:21" x14ac:dyDescent="0.25">
      <c r="A955" t="s">
        <v>1886</v>
      </c>
      <c r="B955">
        <v>126</v>
      </c>
      <c r="C955">
        <v>24</v>
      </c>
      <c r="D955">
        <v>37</v>
      </c>
      <c r="E955">
        <v>311</v>
      </c>
      <c r="F955">
        <v>99</v>
      </c>
      <c r="G955">
        <v>80</v>
      </c>
      <c r="H955">
        <v>18</v>
      </c>
      <c r="I955">
        <v>53</v>
      </c>
      <c r="J955">
        <v>226</v>
      </c>
      <c r="K955">
        <v>174</v>
      </c>
      <c r="L955">
        <v>82</v>
      </c>
      <c r="M955">
        <v>84</v>
      </c>
      <c r="N955">
        <v>178</v>
      </c>
      <c r="O955">
        <v>7</v>
      </c>
      <c r="P955">
        <v>388</v>
      </c>
      <c r="Q955">
        <v>277</v>
      </c>
      <c r="R955">
        <v>921</v>
      </c>
      <c r="S955">
        <v>21</v>
      </c>
      <c r="T955">
        <v>911</v>
      </c>
      <c r="U955">
        <v>130</v>
      </c>
    </row>
    <row r="956" spans="1:21" x14ac:dyDescent="0.25">
      <c r="A956" t="s">
        <v>1887</v>
      </c>
      <c r="B956">
        <v>126</v>
      </c>
      <c r="C956">
        <v>24</v>
      </c>
      <c r="D956">
        <v>37</v>
      </c>
      <c r="E956">
        <v>312</v>
      </c>
      <c r="F956">
        <v>99</v>
      </c>
      <c r="G956">
        <v>81</v>
      </c>
      <c r="H956">
        <v>18</v>
      </c>
      <c r="I956">
        <v>53</v>
      </c>
      <c r="J956">
        <v>226</v>
      </c>
      <c r="K956">
        <v>174</v>
      </c>
      <c r="L956">
        <v>82</v>
      </c>
      <c r="M956">
        <v>84</v>
      </c>
      <c r="N956">
        <v>178</v>
      </c>
      <c r="O956">
        <v>7</v>
      </c>
      <c r="P956">
        <v>388</v>
      </c>
      <c r="Q956">
        <v>277</v>
      </c>
      <c r="R956">
        <v>922</v>
      </c>
      <c r="S956">
        <v>21</v>
      </c>
      <c r="T956">
        <v>911</v>
      </c>
      <c r="U956">
        <v>131</v>
      </c>
    </row>
    <row r="957" spans="1:21" x14ac:dyDescent="0.25">
      <c r="A957" t="s">
        <v>1888</v>
      </c>
      <c r="B957">
        <v>126</v>
      </c>
      <c r="C957">
        <v>24</v>
      </c>
      <c r="D957">
        <v>37</v>
      </c>
      <c r="E957">
        <v>313</v>
      </c>
      <c r="F957">
        <v>99</v>
      </c>
      <c r="G957">
        <v>81</v>
      </c>
      <c r="H957">
        <v>18</v>
      </c>
      <c r="I957">
        <v>53</v>
      </c>
      <c r="J957">
        <v>226</v>
      </c>
      <c r="K957">
        <v>174</v>
      </c>
      <c r="L957">
        <v>82</v>
      </c>
      <c r="M957">
        <v>84</v>
      </c>
      <c r="N957">
        <v>178</v>
      </c>
      <c r="O957">
        <v>7</v>
      </c>
      <c r="P957">
        <v>388</v>
      </c>
      <c r="Q957">
        <v>277</v>
      </c>
      <c r="R957">
        <v>923</v>
      </c>
      <c r="S957">
        <v>21</v>
      </c>
      <c r="T957">
        <v>911</v>
      </c>
      <c r="U957">
        <v>131</v>
      </c>
    </row>
    <row r="958" spans="1:21" x14ac:dyDescent="0.25">
      <c r="A958" t="s">
        <v>1889</v>
      </c>
      <c r="B958">
        <v>126</v>
      </c>
      <c r="C958">
        <v>24</v>
      </c>
      <c r="D958">
        <v>37</v>
      </c>
      <c r="E958">
        <v>314</v>
      </c>
      <c r="F958">
        <v>99</v>
      </c>
      <c r="G958">
        <v>81</v>
      </c>
      <c r="H958">
        <v>18</v>
      </c>
      <c r="I958">
        <v>53</v>
      </c>
      <c r="J958">
        <v>226</v>
      </c>
      <c r="K958">
        <v>175</v>
      </c>
      <c r="L958">
        <v>82</v>
      </c>
      <c r="M958">
        <v>84</v>
      </c>
      <c r="N958">
        <v>178</v>
      </c>
      <c r="O958">
        <v>7</v>
      </c>
      <c r="P958">
        <v>388</v>
      </c>
      <c r="Q958">
        <v>277</v>
      </c>
      <c r="R958">
        <v>923</v>
      </c>
      <c r="S958">
        <v>21</v>
      </c>
      <c r="T958">
        <v>911</v>
      </c>
      <c r="U958">
        <v>131</v>
      </c>
    </row>
    <row r="959" spans="1:21" x14ac:dyDescent="0.25">
      <c r="A959" t="s">
        <v>1890</v>
      </c>
      <c r="B959">
        <v>126</v>
      </c>
      <c r="C959">
        <v>24</v>
      </c>
      <c r="D959">
        <v>37</v>
      </c>
      <c r="E959">
        <v>314</v>
      </c>
      <c r="F959">
        <v>99</v>
      </c>
      <c r="G959">
        <v>81</v>
      </c>
      <c r="H959">
        <v>18</v>
      </c>
      <c r="I959">
        <v>54</v>
      </c>
      <c r="J959">
        <v>226</v>
      </c>
      <c r="K959">
        <v>176</v>
      </c>
      <c r="L959">
        <v>82</v>
      </c>
      <c r="M959">
        <v>84</v>
      </c>
      <c r="N959">
        <v>178</v>
      </c>
      <c r="O959">
        <v>7</v>
      </c>
      <c r="P959">
        <v>388</v>
      </c>
      <c r="Q959">
        <v>277</v>
      </c>
      <c r="R959">
        <v>924</v>
      </c>
      <c r="S959">
        <v>21</v>
      </c>
      <c r="T959">
        <v>911</v>
      </c>
      <c r="U959">
        <v>131</v>
      </c>
    </row>
    <row r="960" spans="1:21" x14ac:dyDescent="0.25">
      <c r="A960" t="s">
        <v>1891</v>
      </c>
      <c r="B960">
        <v>126</v>
      </c>
      <c r="C960">
        <v>24</v>
      </c>
      <c r="D960">
        <v>37</v>
      </c>
      <c r="E960">
        <v>314</v>
      </c>
      <c r="F960">
        <v>99</v>
      </c>
      <c r="G960">
        <v>81</v>
      </c>
      <c r="H960">
        <v>18</v>
      </c>
      <c r="I960">
        <v>54</v>
      </c>
      <c r="J960">
        <v>226</v>
      </c>
      <c r="K960">
        <v>176</v>
      </c>
      <c r="L960">
        <v>82</v>
      </c>
      <c r="M960">
        <v>84</v>
      </c>
      <c r="N960">
        <v>178</v>
      </c>
      <c r="O960">
        <v>7</v>
      </c>
      <c r="P960">
        <v>388</v>
      </c>
      <c r="Q960">
        <v>277</v>
      </c>
      <c r="R960">
        <v>924</v>
      </c>
      <c r="S960">
        <v>21</v>
      </c>
      <c r="T960">
        <v>911</v>
      </c>
      <c r="U960">
        <v>131</v>
      </c>
    </row>
    <row r="961" spans="1:21" x14ac:dyDescent="0.25">
      <c r="A961" t="s">
        <v>1892</v>
      </c>
      <c r="B961">
        <v>126</v>
      </c>
      <c r="C961">
        <v>24</v>
      </c>
      <c r="D961">
        <v>37</v>
      </c>
      <c r="E961">
        <v>314</v>
      </c>
      <c r="F961">
        <v>99</v>
      </c>
      <c r="G961">
        <v>81</v>
      </c>
      <c r="H961">
        <v>18</v>
      </c>
      <c r="I961">
        <v>54</v>
      </c>
      <c r="J961">
        <v>226</v>
      </c>
      <c r="K961">
        <v>176</v>
      </c>
      <c r="L961">
        <v>82</v>
      </c>
      <c r="M961">
        <v>84</v>
      </c>
      <c r="N961">
        <v>178</v>
      </c>
      <c r="O961">
        <v>7</v>
      </c>
      <c r="P961">
        <v>389</v>
      </c>
      <c r="Q961">
        <v>277</v>
      </c>
      <c r="R961">
        <v>925</v>
      </c>
      <c r="S961">
        <v>21</v>
      </c>
      <c r="T961">
        <v>911</v>
      </c>
      <c r="U961">
        <v>132</v>
      </c>
    </row>
    <row r="962" spans="1:21" x14ac:dyDescent="0.25">
      <c r="A962" t="s">
        <v>1893</v>
      </c>
      <c r="B962">
        <v>126</v>
      </c>
      <c r="C962">
        <v>24</v>
      </c>
      <c r="D962">
        <v>37</v>
      </c>
      <c r="E962">
        <v>314</v>
      </c>
      <c r="F962">
        <v>100</v>
      </c>
      <c r="G962">
        <v>81</v>
      </c>
      <c r="H962">
        <v>18</v>
      </c>
      <c r="I962">
        <v>54</v>
      </c>
      <c r="J962">
        <v>227</v>
      </c>
      <c r="K962">
        <v>176</v>
      </c>
      <c r="L962">
        <v>82</v>
      </c>
      <c r="M962">
        <v>84</v>
      </c>
      <c r="N962">
        <v>178</v>
      </c>
      <c r="O962">
        <v>7</v>
      </c>
      <c r="P962">
        <v>389</v>
      </c>
      <c r="Q962">
        <v>277</v>
      </c>
      <c r="R962">
        <v>926</v>
      </c>
      <c r="S962">
        <v>21</v>
      </c>
      <c r="T962">
        <v>911</v>
      </c>
      <c r="U962">
        <v>132</v>
      </c>
    </row>
    <row r="963" spans="1:21" x14ac:dyDescent="0.25">
      <c r="A963" t="s">
        <v>1894</v>
      </c>
      <c r="B963">
        <v>127</v>
      </c>
      <c r="C963">
        <v>24</v>
      </c>
      <c r="D963">
        <v>37</v>
      </c>
      <c r="E963">
        <v>315</v>
      </c>
      <c r="F963">
        <v>101</v>
      </c>
      <c r="G963">
        <v>81</v>
      </c>
      <c r="H963">
        <v>18</v>
      </c>
      <c r="I963">
        <v>54</v>
      </c>
      <c r="J963">
        <v>227</v>
      </c>
      <c r="K963">
        <v>176</v>
      </c>
      <c r="L963">
        <v>82</v>
      </c>
      <c r="M963">
        <v>85</v>
      </c>
      <c r="N963">
        <v>178</v>
      </c>
      <c r="O963">
        <v>7</v>
      </c>
      <c r="P963">
        <v>389</v>
      </c>
      <c r="Q963">
        <v>277</v>
      </c>
      <c r="R963">
        <v>926</v>
      </c>
      <c r="S963">
        <v>21</v>
      </c>
      <c r="T963">
        <v>911</v>
      </c>
      <c r="U963">
        <v>132</v>
      </c>
    </row>
    <row r="964" spans="1:21" x14ac:dyDescent="0.25">
      <c r="A964" t="s">
        <v>1895</v>
      </c>
      <c r="B964">
        <v>127</v>
      </c>
      <c r="C964">
        <v>24</v>
      </c>
      <c r="D964">
        <v>37</v>
      </c>
      <c r="E964">
        <v>315</v>
      </c>
      <c r="F964">
        <v>101</v>
      </c>
      <c r="G964">
        <v>81</v>
      </c>
      <c r="H964">
        <v>18</v>
      </c>
      <c r="I964">
        <v>54</v>
      </c>
      <c r="J964">
        <v>228</v>
      </c>
      <c r="K964">
        <v>176</v>
      </c>
      <c r="L964">
        <v>82</v>
      </c>
      <c r="M964">
        <v>86</v>
      </c>
      <c r="N964">
        <v>179</v>
      </c>
      <c r="O964">
        <v>7</v>
      </c>
      <c r="P964">
        <v>389</v>
      </c>
      <c r="Q964">
        <v>278</v>
      </c>
      <c r="R964">
        <v>927</v>
      </c>
      <c r="S964">
        <v>21</v>
      </c>
      <c r="T964">
        <v>911</v>
      </c>
      <c r="U964">
        <v>133</v>
      </c>
    </row>
    <row r="965" spans="1:21" x14ac:dyDescent="0.25">
      <c r="A965" t="s">
        <v>1896</v>
      </c>
      <c r="B965">
        <v>127</v>
      </c>
      <c r="C965">
        <v>24</v>
      </c>
      <c r="D965">
        <v>37</v>
      </c>
      <c r="E965">
        <v>315</v>
      </c>
      <c r="F965">
        <v>101</v>
      </c>
      <c r="G965">
        <v>82</v>
      </c>
      <c r="H965">
        <v>18</v>
      </c>
      <c r="I965">
        <v>54</v>
      </c>
      <c r="J965">
        <v>228</v>
      </c>
      <c r="K965">
        <v>176</v>
      </c>
      <c r="L965">
        <v>82</v>
      </c>
      <c r="M965">
        <v>86</v>
      </c>
      <c r="N965">
        <v>179</v>
      </c>
      <c r="O965">
        <v>7</v>
      </c>
      <c r="P965">
        <v>389</v>
      </c>
      <c r="Q965">
        <v>279</v>
      </c>
      <c r="R965">
        <v>928</v>
      </c>
      <c r="S965">
        <v>21</v>
      </c>
      <c r="T965">
        <v>911</v>
      </c>
      <c r="U965">
        <v>133</v>
      </c>
    </row>
    <row r="966" spans="1:21" x14ac:dyDescent="0.25">
      <c r="A966" t="s">
        <v>1897</v>
      </c>
      <c r="B966">
        <v>128</v>
      </c>
      <c r="C966">
        <v>24</v>
      </c>
      <c r="D966">
        <v>37</v>
      </c>
      <c r="E966">
        <v>316</v>
      </c>
      <c r="F966">
        <v>101</v>
      </c>
      <c r="G966">
        <v>82</v>
      </c>
      <c r="H966">
        <v>18</v>
      </c>
      <c r="I966">
        <v>54</v>
      </c>
      <c r="J966">
        <v>228</v>
      </c>
      <c r="K966">
        <v>176</v>
      </c>
      <c r="L966">
        <v>82</v>
      </c>
      <c r="M966">
        <v>86</v>
      </c>
      <c r="N966">
        <v>180</v>
      </c>
      <c r="O966">
        <v>7</v>
      </c>
      <c r="P966">
        <v>389</v>
      </c>
      <c r="Q966">
        <v>280</v>
      </c>
      <c r="R966">
        <v>929</v>
      </c>
      <c r="S966">
        <v>21</v>
      </c>
      <c r="T966">
        <v>911</v>
      </c>
      <c r="U966">
        <v>133</v>
      </c>
    </row>
    <row r="967" spans="1:21" x14ac:dyDescent="0.25">
      <c r="A967" t="s">
        <v>1898</v>
      </c>
      <c r="B967">
        <v>128</v>
      </c>
      <c r="C967">
        <v>24</v>
      </c>
      <c r="D967">
        <v>37</v>
      </c>
      <c r="E967">
        <v>317</v>
      </c>
      <c r="F967">
        <v>101</v>
      </c>
      <c r="G967">
        <v>82</v>
      </c>
      <c r="H967">
        <v>18</v>
      </c>
      <c r="I967">
        <v>54</v>
      </c>
      <c r="J967">
        <v>228</v>
      </c>
      <c r="K967">
        <v>176</v>
      </c>
      <c r="L967">
        <v>82</v>
      </c>
      <c r="M967">
        <v>87</v>
      </c>
      <c r="N967">
        <v>181</v>
      </c>
      <c r="O967">
        <v>7</v>
      </c>
      <c r="P967">
        <v>389</v>
      </c>
      <c r="Q967">
        <v>281</v>
      </c>
      <c r="R967">
        <v>930</v>
      </c>
      <c r="S967">
        <v>21</v>
      </c>
      <c r="T967">
        <v>911</v>
      </c>
      <c r="U967">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5" x14ac:dyDescent="0.25"/>
  <cols>
    <col min="1" max="1" width="27.42578125" customWidth="1"/>
    <col min="2" max="2" width="16.28515625" customWidth="1"/>
    <col min="3" max="3" width="22" customWidth="1"/>
    <col min="4" max="4" width="19" customWidth="1"/>
    <col min="5" max="5" width="11.140625" customWidth="1"/>
    <col min="6" max="6" width="13.7109375" customWidth="1"/>
    <col min="8" max="8" width="15.85546875" customWidth="1"/>
    <col min="9" max="9" width="17.85546875" customWidth="1"/>
    <col min="10" max="10" width="6.5703125"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 sqref="C2"/>
    </sheetView>
  </sheetViews>
  <sheetFormatPr defaultRowHeight="15" x14ac:dyDescent="0.25"/>
  <cols>
    <col min="1" max="1" width="31.85546875" customWidth="1"/>
    <col min="2" max="2" width="12.140625" customWidth="1"/>
    <col min="3" max="3" width="19.42578125" customWidth="1"/>
    <col min="4" max="4" width="15.28515625" customWidth="1"/>
    <col min="5" max="5" width="13.42578125" customWidth="1"/>
    <col min="6" max="6" width="14.5703125" customWidth="1"/>
    <col min="7" max="7" width="14.28515625" customWidth="1"/>
    <col min="8" max="8" width="11.85546875" customWidth="1"/>
    <col min="9" max="9" width="18.85546875" customWidth="1"/>
    <col min="10" max="10" width="16" customWidth="1"/>
    <col min="11" max="11" width="14.5703125" customWidth="1"/>
    <col min="12" max="12" width="15.5703125" customWidth="1"/>
    <col min="13" max="13" width="18.42578125" customWidth="1"/>
    <col min="14" max="14" width="14" customWidth="1"/>
    <col min="16" max="16" width="18.5703125" customWidth="1"/>
    <col min="18" max="18" width="13.5703125" customWidth="1"/>
    <col min="27" max="27" width="11.5703125" customWidth="1"/>
    <col min="30" max="30" width="34.140625" customWidth="1"/>
    <col min="33" max="33" width="23.42578125" customWidth="1"/>
    <col min="34" max="34" width="8" customWidth="1"/>
    <col min="68" max="68" width="29.28515625" customWidth="1"/>
    <col min="69" max="69" width="36.5703125" customWidth="1"/>
    <col min="199" max="199" width="28" customWidth="1"/>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
  <sheetViews>
    <sheetView workbookViewId="0">
      <selection activeCell="D19" sqref="D19"/>
    </sheetView>
  </sheetViews>
  <sheetFormatPr defaultRowHeight="15" x14ac:dyDescent="0.25"/>
  <cols>
    <col min="1" max="1" width="18" customWidth="1"/>
    <col min="2" max="2" width="13.28515625" customWidth="1"/>
    <col min="3" max="3" width="12" customWidth="1"/>
    <col min="4" max="4" width="10.85546875" customWidth="1"/>
    <col min="5" max="5" width="14.7109375" customWidth="1"/>
    <col min="6" max="6" width="16.28515625" customWidth="1"/>
    <col min="7" max="7" width="13.5703125" customWidth="1"/>
    <col min="8" max="8" width="14.28515625" customWidth="1"/>
    <col min="9" max="13" width="12.5703125" customWidth="1"/>
    <col min="14" max="14" width="13" customWidth="1"/>
  </cols>
  <sheetData>
    <row r="9" ht="23.2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P88"/>
  <sheetViews>
    <sheetView workbookViewId="0">
      <selection activeCell="B1" sqref="B1:B1048576"/>
    </sheetView>
  </sheetViews>
  <sheetFormatPr defaultRowHeight="15" x14ac:dyDescent="0.25"/>
  <cols>
    <col min="1" max="1" width="14.140625" customWidth="1"/>
  </cols>
  <sheetData>
    <row r="1" spans="1:198" x14ac:dyDescent="0.25">
      <c r="A1" t="s">
        <v>51</v>
      </c>
      <c r="B1" t="s">
        <v>50</v>
      </c>
      <c r="C1" t="s">
        <v>59</v>
      </c>
      <c r="D1" t="s">
        <v>60</v>
      </c>
      <c r="E1" t="s">
        <v>61</v>
      </c>
      <c r="F1" t="s">
        <v>5</v>
      </c>
      <c r="G1" t="s">
        <v>62</v>
      </c>
      <c r="H1" t="s">
        <v>6</v>
      </c>
      <c r="I1" t="s">
        <v>63</v>
      </c>
      <c r="J1" t="s">
        <v>7</v>
      </c>
      <c r="K1" t="s">
        <v>64</v>
      </c>
      <c r="L1" t="s">
        <v>8</v>
      </c>
      <c r="M1" t="s">
        <v>65</v>
      </c>
      <c r="N1" t="s">
        <v>66</v>
      </c>
      <c r="O1" t="s">
        <v>67</v>
      </c>
      <c r="P1" t="s">
        <v>68</v>
      </c>
      <c r="Q1" t="s">
        <v>9</v>
      </c>
      <c r="R1" t="s">
        <v>69</v>
      </c>
      <c r="S1" t="s">
        <v>70</v>
      </c>
      <c r="T1" t="s">
        <v>71</v>
      </c>
      <c r="U1" t="s">
        <v>72</v>
      </c>
      <c r="V1" t="s">
        <v>73</v>
      </c>
      <c r="W1" t="s">
        <v>74</v>
      </c>
      <c r="X1" t="s">
        <v>10</v>
      </c>
      <c r="Y1" t="s">
        <v>75</v>
      </c>
      <c r="Z1" t="s">
        <v>76</v>
      </c>
      <c r="AA1" t="s">
        <v>11</v>
      </c>
      <c r="AB1" t="s">
        <v>12</v>
      </c>
      <c r="AC1" t="s">
        <v>77</v>
      </c>
      <c r="AD1" t="s">
        <v>78</v>
      </c>
      <c r="AE1" t="s">
        <v>13</v>
      </c>
      <c r="AF1" t="s">
        <v>14</v>
      </c>
      <c r="AG1" t="s">
        <v>79</v>
      </c>
      <c r="AH1" t="s">
        <v>80</v>
      </c>
      <c r="AI1" t="s">
        <v>81</v>
      </c>
      <c r="AJ1" t="s">
        <v>15</v>
      </c>
      <c r="AK1" t="s">
        <v>16</v>
      </c>
      <c r="AL1" t="s">
        <v>82</v>
      </c>
      <c r="AM1" t="s">
        <v>83</v>
      </c>
      <c r="AN1" t="s">
        <v>204</v>
      </c>
      <c r="AO1" t="s">
        <v>84</v>
      </c>
      <c r="AP1" t="s">
        <v>17</v>
      </c>
      <c r="AQ1" t="s">
        <v>85</v>
      </c>
      <c r="AR1" t="s">
        <v>86</v>
      </c>
      <c r="AS1" t="s">
        <v>87</v>
      </c>
      <c r="AT1" t="s">
        <v>88</v>
      </c>
      <c r="AU1" t="s">
        <v>18</v>
      </c>
      <c r="AV1" t="s">
        <v>89</v>
      </c>
      <c r="AW1" t="s">
        <v>90</v>
      </c>
      <c r="AX1" t="s">
        <v>91</v>
      </c>
      <c r="AY1" t="s">
        <v>92</v>
      </c>
      <c r="AZ1" t="s">
        <v>19</v>
      </c>
      <c r="BA1" t="s">
        <v>93</v>
      </c>
      <c r="BB1" t="s">
        <v>94</v>
      </c>
      <c r="BC1" t="s">
        <v>95</v>
      </c>
      <c r="BD1" t="s">
        <v>96</v>
      </c>
      <c r="BE1" t="s">
        <v>97</v>
      </c>
      <c r="BF1" t="s">
        <v>20</v>
      </c>
      <c r="BG1" t="s">
        <v>21</v>
      </c>
      <c r="BH1" t="s">
        <v>98</v>
      </c>
      <c r="BI1" t="s">
        <v>99</v>
      </c>
      <c r="BJ1" t="s">
        <v>100</v>
      </c>
      <c r="BK1" t="s">
        <v>101</v>
      </c>
      <c r="BL1" t="s">
        <v>102</v>
      </c>
      <c r="BM1" t="s">
        <v>103</v>
      </c>
      <c r="BN1" t="s">
        <v>1</v>
      </c>
      <c r="BO1" t="s">
        <v>22</v>
      </c>
      <c r="BP1" t="s">
        <v>23</v>
      </c>
      <c r="BQ1" t="s">
        <v>104</v>
      </c>
      <c r="BR1" t="s">
        <v>105</v>
      </c>
      <c r="BS1" t="s">
        <v>106</v>
      </c>
      <c r="BT1" t="s">
        <v>107</v>
      </c>
      <c r="BU1" t="s">
        <v>24</v>
      </c>
      <c r="BV1" t="s">
        <v>25</v>
      </c>
      <c r="BW1" t="s">
        <v>108</v>
      </c>
      <c r="BX1" t="s">
        <v>109</v>
      </c>
      <c r="BY1" t="s">
        <v>26</v>
      </c>
      <c r="BZ1" t="s">
        <v>110</v>
      </c>
      <c r="CA1" t="s">
        <v>111</v>
      </c>
      <c r="CB1" t="s">
        <v>112</v>
      </c>
      <c r="CC1" t="s">
        <v>113</v>
      </c>
      <c r="CD1" t="s">
        <v>114</v>
      </c>
      <c r="CE1" t="s">
        <v>115</v>
      </c>
      <c r="CF1" t="s">
        <v>116</v>
      </c>
      <c r="CG1" t="s">
        <v>117</v>
      </c>
      <c r="CH1" t="s">
        <v>118</v>
      </c>
      <c r="CI1" t="s">
        <v>27</v>
      </c>
      <c r="CJ1" t="s">
        <v>28</v>
      </c>
      <c r="CK1" t="s">
        <v>119</v>
      </c>
      <c r="CL1" t="s">
        <v>120</v>
      </c>
      <c r="CM1" t="s">
        <v>121</v>
      </c>
      <c r="CN1" t="s">
        <v>122</v>
      </c>
      <c r="CO1" t="s">
        <v>123</v>
      </c>
      <c r="CP1" t="s">
        <v>124</v>
      </c>
      <c r="CQ1" t="s">
        <v>125</v>
      </c>
      <c r="CR1" t="s">
        <v>29</v>
      </c>
      <c r="CS1" t="s">
        <v>126</v>
      </c>
      <c r="CT1" t="s">
        <v>2</v>
      </c>
      <c r="CU1" t="s">
        <v>127</v>
      </c>
      <c r="CV1" t="s">
        <v>0</v>
      </c>
      <c r="CW1" t="s">
        <v>128</v>
      </c>
      <c r="CX1" t="s">
        <v>30</v>
      </c>
      <c r="CY1" t="s">
        <v>129</v>
      </c>
      <c r="CZ1" t="s">
        <v>130</v>
      </c>
      <c r="DA1" t="s">
        <v>131</v>
      </c>
      <c r="DB1" t="s">
        <v>132</v>
      </c>
      <c r="DC1" t="s">
        <v>133</v>
      </c>
      <c r="DD1" t="s">
        <v>134</v>
      </c>
      <c r="DE1" t="s">
        <v>135</v>
      </c>
      <c r="DF1" t="s">
        <v>136</v>
      </c>
      <c r="DG1" t="s">
        <v>137</v>
      </c>
      <c r="DH1" t="s">
        <v>138</v>
      </c>
      <c r="DI1" t="s">
        <v>31</v>
      </c>
      <c r="DJ1" t="s">
        <v>139</v>
      </c>
      <c r="DK1" t="s">
        <v>140</v>
      </c>
      <c r="DL1" t="s">
        <v>32</v>
      </c>
      <c r="DM1" t="s">
        <v>141</v>
      </c>
      <c r="DN1" t="s">
        <v>142</v>
      </c>
      <c r="DO1" t="s">
        <v>33</v>
      </c>
      <c r="DP1" t="s">
        <v>143</v>
      </c>
      <c r="DQ1" t="s">
        <v>144</v>
      </c>
      <c r="DR1" t="s">
        <v>34</v>
      </c>
      <c r="DS1" t="s">
        <v>145</v>
      </c>
      <c r="DT1" t="s">
        <v>35</v>
      </c>
      <c r="DU1" t="s">
        <v>36</v>
      </c>
      <c r="DV1" t="s">
        <v>146</v>
      </c>
      <c r="DW1" t="s">
        <v>147</v>
      </c>
      <c r="DX1" t="s">
        <v>37</v>
      </c>
      <c r="DY1" t="s">
        <v>148</v>
      </c>
      <c r="DZ1" t="s">
        <v>38</v>
      </c>
      <c r="EA1" t="s">
        <v>149</v>
      </c>
      <c r="EB1" t="s">
        <v>150</v>
      </c>
      <c r="EC1" t="s">
        <v>151</v>
      </c>
      <c r="ED1" t="s">
        <v>39</v>
      </c>
      <c r="EE1" t="s">
        <v>152</v>
      </c>
      <c r="EF1" t="s">
        <v>153</v>
      </c>
      <c r="EG1" t="s">
        <v>154</v>
      </c>
      <c r="EH1" t="s">
        <v>155</v>
      </c>
      <c r="EI1" t="s">
        <v>156</v>
      </c>
      <c r="EJ1" t="s">
        <v>205</v>
      </c>
      <c r="EK1" t="s">
        <v>40</v>
      </c>
      <c r="EL1" t="s">
        <v>157</v>
      </c>
      <c r="EM1" t="s">
        <v>158</v>
      </c>
      <c r="EN1" t="s">
        <v>159</v>
      </c>
      <c r="EO1" t="s">
        <v>41</v>
      </c>
      <c r="EP1" t="s">
        <v>42</v>
      </c>
      <c r="EQ1" t="s">
        <v>43</v>
      </c>
      <c r="ER1" t="s">
        <v>160</v>
      </c>
      <c r="ES1" t="s">
        <v>161</v>
      </c>
      <c r="ET1" t="s">
        <v>162</v>
      </c>
      <c r="EU1" t="s">
        <v>163</v>
      </c>
      <c r="EV1" t="s">
        <v>164</v>
      </c>
      <c r="EW1" t="s">
        <v>165</v>
      </c>
      <c r="EX1" t="s">
        <v>166</v>
      </c>
      <c r="EY1" t="s">
        <v>167</v>
      </c>
      <c r="EZ1" t="s">
        <v>168</v>
      </c>
      <c r="FA1" t="s">
        <v>169</v>
      </c>
      <c r="FB1" t="s">
        <v>44</v>
      </c>
      <c r="FC1" t="s">
        <v>170</v>
      </c>
      <c r="FD1" t="s">
        <v>171</v>
      </c>
      <c r="FE1" t="s">
        <v>45</v>
      </c>
      <c r="FF1" t="s">
        <v>172</v>
      </c>
      <c r="FG1" t="s">
        <v>46</v>
      </c>
      <c r="FH1" t="s">
        <v>173</v>
      </c>
      <c r="FI1" t="s">
        <v>47</v>
      </c>
      <c r="FJ1" t="s">
        <v>174</v>
      </c>
      <c r="FK1" t="s">
        <v>175</v>
      </c>
      <c r="FL1" t="s">
        <v>176</v>
      </c>
      <c r="FM1" t="s">
        <v>177</v>
      </c>
      <c r="FN1" t="s">
        <v>178</v>
      </c>
      <c r="FO1" t="s">
        <v>179</v>
      </c>
      <c r="FP1" t="s">
        <v>180</v>
      </c>
      <c r="FQ1" t="s">
        <v>181</v>
      </c>
      <c r="FR1" t="s">
        <v>3</v>
      </c>
      <c r="FS1" t="s">
        <v>182</v>
      </c>
      <c r="FT1" t="s">
        <v>183</v>
      </c>
      <c r="FU1" t="s">
        <v>184</v>
      </c>
      <c r="FV1" t="s">
        <v>185</v>
      </c>
      <c r="FW1" t="s">
        <v>186</v>
      </c>
      <c r="FX1" t="s">
        <v>48</v>
      </c>
      <c r="FY1" t="s">
        <v>187</v>
      </c>
      <c r="FZ1" t="s">
        <v>188</v>
      </c>
      <c r="GA1" t="s">
        <v>189</v>
      </c>
      <c r="GB1" t="s">
        <v>190</v>
      </c>
      <c r="GC1" t="s">
        <v>191</v>
      </c>
      <c r="GD1" t="s">
        <v>192</v>
      </c>
      <c r="GE1" t="s">
        <v>193</v>
      </c>
      <c r="GF1" t="s">
        <v>194</v>
      </c>
      <c r="GG1" t="s">
        <v>195</v>
      </c>
      <c r="GH1" t="s">
        <v>196</v>
      </c>
      <c r="GI1" t="s">
        <v>4</v>
      </c>
      <c r="GJ1" t="s">
        <v>197</v>
      </c>
      <c r="GK1" t="s">
        <v>198</v>
      </c>
      <c r="GL1" t="s">
        <v>199</v>
      </c>
      <c r="GM1" t="s">
        <v>200</v>
      </c>
      <c r="GN1" t="s">
        <v>201</v>
      </c>
      <c r="GO1" t="s">
        <v>49</v>
      </c>
      <c r="GP1" t="s">
        <v>202</v>
      </c>
    </row>
    <row r="2" spans="1:198" x14ac:dyDescent="0.25">
      <c r="A2" s="1">
        <v>44928</v>
      </c>
    </row>
    <row r="3" spans="1:198" x14ac:dyDescent="0.25">
      <c r="A3" s="1">
        <v>44929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row>
    <row r="4" spans="1:198" x14ac:dyDescent="0.25">
      <c r="A4" s="1">
        <v>44930</v>
      </c>
      <c r="B4">
        <v>0.35</v>
      </c>
      <c r="C4">
        <v>1.1399999999999999</v>
      </c>
      <c r="D4">
        <v>0</v>
      </c>
      <c r="E4">
        <v>0</v>
      </c>
      <c r="F4">
        <v>0.12</v>
      </c>
      <c r="G4">
        <v>0</v>
      </c>
      <c r="H4">
        <v>0.23</v>
      </c>
      <c r="I4">
        <v>0</v>
      </c>
      <c r="J4">
        <v>1.06</v>
      </c>
      <c r="K4">
        <v>0.92</v>
      </c>
      <c r="L4">
        <v>0.85</v>
      </c>
      <c r="M4">
        <v>0.82</v>
      </c>
      <c r="N4">
        <v>0</v>
      </c>
      <c r="O4">
        <v>0</v>
      </c>
      <c r="P4">
        <v>2.2599999999999998</v>
      </c>
      <c r="Q4">
        <v>1.35</v>
      </c>
      <c r="R4">
        <v>0</v>
      </c>
      <c r="S4">
        <v>1.49</v>
      </c>
      <c r="T4">
        <v>0</v>
      </c>
      <c r="U4">
        <v>2.2000000000000002</v>
      </c>
      <c r="V4">
        <v>0.78</v>
      </c>
      <c r="W4">
        <v>0.68</v>
      </c>
      <c r="X4">
        <v>0.95</v>
      </c>
      <c r="Y4">
        <v>0.8</v>
      </c>
      <c r="Z4">
        <v>0.08</v>
      </c>
      <c r="AA4">
        <v>0.17</v>
      </c>
      <c r="AB4">
        <v>0.67</v>
      </c>
      <c r="AC4">
        <v>2.4</v>
      </c>
      <c r="AD4">
        <v>0</v>
      </c>
      <c r="AE4">
        <v>0.1</v>
      </c>
      <c r="AF4">
        <v>0.3</v>
      </c>
      <c r="AG4">
        <v>0</v>
      </c>
      <c r="AH4">
        <v>0.5</v>
      </c>
      <c r="AI4">
        <v>0.25</v>
      </c>
      <c r="AJ4">
        <v>0</v>
      </c>
      <c r="AK4">
        <v>0</v>
      </c>
      <c r="AL4">
        <v>0.9</v>
      </c>
      <c r="AM4">
        <v>0</v>
      </c>
      <c r="AO4">
        <v>0.19</v>
      </c>
      <c r="AP4">
        <v>0</v>
      </c>
      <c r="AQ4">
        <v>0.46</v>
      </c>
      <c r="AR4">
        <v>0</v>
      </c>
      <c r="AS4">
        <v>0</v>
      </c>
      <c r="AT4">
        <v>1.73</v>
      </c>
      <c r="AU4">
        <v>0</v>
      </c>
      <c r="AV4">
        <v>0.51</v>
      </c>
      <c r="AW4">
        <v>0.35</v>
      </c>
      <c r="AX4">
        <v>0.74</v>
      </c>
      <c r="AY4">
        <v>0.74</v>
      </c>
      <c r="AZ4">
        <v>0</v>
      </c>
      <c r="BA4">
        <v>0</v>
      </c>
      <c r="BB4">
        <v>0.49</v>
      </c>
      <c r="BC4">
        <v>1.67</v>
      </c>
      <c r="BD4">
        <v>0.6</v>
      </c>
      <c r="BE4">
        <v>0.64</v>
      </c>
      <c r="BF4">
        <v>0</v>
      </c>
      <c r="BG4">
        <v>0</v>
      </c>
      <c r="BH4">
        <v>0.08</v>
      </c>
      <c r="BI4">
        <v>0</v>
      </c>
      <c r="BJ4">
        <v>0</v>
      </c>
      <c r="BK4">
        <v>1.22</v>
      </c>
      <c r="BL4">
        <v>0.04</v>
      </c>
      <c r="BM4">
        <v>0.59</v>
      </c>
      <c r="BN4">
        <v>0.21</v>
      </c>
      <c r="BO4">
        <v>0</v>
      </c>
      <c r="BP4">
        <v>0</v>
      </c>
      <c r="BQ4">
        <v>0.55000000000000004</v>
      </c>
      <c r="BR4">
        <v>0</v>
      </c>
      <c r="BS4">
        <v>0.78</v>
      </c>
      <c r="BT4">
        <v>0.09</v>
      </c>
      <c r="BU4">
        <v>0</v>
      </c>
      <c r="BV4">
        <v>2.4900000000000002</v>
      </c>
      <c r="BW4">
        <v>0.18</v>
      </c>
      <c r="BX4">
        <v>0.46</v>
      </c>
      <c r="BY4">
        <v>0</v>
      </c>
      <c r="BZ4">
        <v>0.65</v>
      </c>
      <c r="CA4">
        <v>4.4400000000000004</v>
      </c>
      <c r="CB4">
        <v>0.17</v>
      </c>
      <c r="CC4">
        <v>0</v>
      </c>
      <c r="CD4">
        <v>0.25</v>
      </c>
      <c r="CE4">
        <v>0</v>
      </c>
      <c r="CF4">
        <v>2.0099999999999998</v>
      </c>
      <c r="CG4">
        <v>0.55000000000000004</v>
      </c>
      <c r="CH4">
        <v>0</v>
      </c>
      <c r="CI4">
        <v>2.11</v>
      </c>
      <c r="CJ4">
        <v>3.64</v>
      </c>
      <c r="CK4">
        <v>0</v>
      </c>
      <c r="CL4">
        <v>0.33</v>
      </c>
      <c r="CM4">
        <v>0.28000000000000003</v>
      </c>
      <c r="CN4">
        <v>0.05</v>
      </c>
      <c r="CO4">
        <v>0.95</v>
      </c>
      <c r="CP4">
        <v>0.55000000000000004</v>
      </c>
      <c r="CQ4">
        <v>0.36</v>
      </c>
      <c r="CR4">
        <v>0</v>
      </c>
      <c r="CS4">
        <v>1.19</v>
      </c>
      <c r="CT4">
        <v>0</v>
      </c>
      <c r="CU4">
        <v>0</v>
      </c>
      <c r="CV4">
        <v>0.64</v>
      </c>
      <c r="CW4">
        <v>1.58</v>
      </c>
      <c r="CX4">
        <v>0.26</v>
      </c>
      <c r="CY4">
        <v>1.49</v>
      </c>
      <c r="CZ4">
        <v>0</v>
      </c>
      <c r="DA4">
        <v>0.65</v>
      </c>
      <c r="DB4">
        <v>0</v>
      </c>
      <c r="DC4">
        <v>0</v>
      </c>
      <c r="DD4">
        <v>0.46</v>
      </c>
      <c r="DE4">
        <v>0.43</v>
      </c>
      <c r="DF4">
        <v>1.78</v>
      </c>
      <c r="DG4">
        <v>1.18</v>
      </c>
      <c r="DH4">
        <v>0</v>
      </c>
      <c r="DI4">
        <v>3.54</v>
      </c>
      <c r="DJ4">
        <v>0</v>
      </c>
      <c r="DK4">
        <v>0</v>
      </c>
      <c r="DL4">
        <v>0.63</v>
      </c>
      <c r="DM4">
        <v>0</v>
      </c>
      <c r="DN4">
        <v>0.7</v>
      </c>
      <c r="DO4">
        <v>0.86</v>
      </c>
      <c r="DP4">
        <v>0</v>
      </c>
      <c r="DQ4">
        <v>0</v>
      </c>
      <c r="DR4">
        <v>0</v>
      </c>
      <c r="DS4">
        <v>3.83</v>
      </c>
      <c r="DT4">
        <v>0.46</v>
      </c>
      <c r="DU4">
        <v>1.77</v>
      </c>
      <c r="DV4">
        <v>0.94</v>
      </c>
      <c r="DW4">
        <v>0</v>
      </c>
      <c r="DX4">
        <v>0</v>
      </c>
      <c r="DY4">
        <v>0</v>
      </c>
      <c r="DZ4">
        <v>0.14000000000000001</v>
      </c>
      <c r="EA4">
        <v>0</v>
      </c>
      <c r="EB4">
        <v>0.85</v>
      </c>
      <c r="EC4">
        <v>0</v>
      </c>
      <c r="ED4">
        <v>0</v>
      </c>
      <c r="EE4">
        <v>0.63</v>
      </c>
      <c r="EF4">
        <v>0</v>
      </c>
      <c r="EG4">
        <v>0</v>
      </c>
      <c r="EH4">
        <v>0</v>
      </c>
      <c r="EI4">
        <v>0.59</v>
      </c>
      <c r="EJ4">
        <v>2.33</v>
      </c>
      <c r="EK4">
        <v>0.63</v>
      </c>
      <c r="EL4">
        <v>0.52</v>
      </c>
      <c r="EM4">
        <v>0</v>
      </c>
      <c r="EN4">
        <v>4.21</v>
      </c>
      <c r="EO4">
        <v>0</v>
      </c>
      <c r="EP4">
        <v>0.28000000000000003</v>
      </c>
      <c r="EQ4">
        <v>0.06</v>
      </c>
      <c r="ER4">
        <v>1.1399999999999999</v>
      </c>
      <c r="ES4">
        <v>0.38</v>
      </c>
      <c r="ET4">
        <v>0.42</v>
      </c>
      <c r="EU4">
        <v>0.13</v>
      </c>
      <c r="EV4">
        <v>0.26</v>
      </c>
      <c r="EW4">
        <v>0</v>
      </c>
      <c r="EX4">
        <v>1.01</v>
      </c>
      <c r="EY4">
        <v>2.16</v>
      </c>
      <c r="EZ4">
        <v>0</v>
      </c>
      <c r="FA4">
        <v>0</v>
      </c>
      <c r="FB4">
        <v>0</v>
      </c>
      <c r="FC4">
        <v>2.29</v>
      </c>
      <c r="FD4">
        <v>0.03</v>
      </c>
      <c r="FE4">
        <v>1.19</v>
      </c>
      <c r="FF4">
        <v>0</v>
      </c>
      <c r="FG4">
        <v>0.32</v>
      </c>
      <c r="FH4">
        <v>0</v>
      </c>
      <c r="FI4">
        <v>0.45</v>
      </c>
      <c r="FJ4">
        <v>1.21</v>
      </c>
      <c r="FK4">
        <v>0</v>
      </c>
      <c r="FL4">
        <v>1.79</v>
      </c>
      <c r="FM4">
        <v>0.04</v>
      </c>
      <c r="FN4">
        <v>1.41</v>
      </c>
      <c r="FO4">
        <v>0.64</v>
      </c>
      <c r="FP4">
        <v>1.85</v>
      </c>
      <c r="FQ4">
        <v>0</v>
      </c>
      <c r="FR4">
        <v>0</v>
      </c>
      <c r="FS4">
        <v>0</v>
      </c>
      <c r="FT4">
        <v>1.53</v>
      </c>
      <c r="FU4">
        <v>1.42</v>
      </c>
      <c r="FV4">
        <v>0</v>
      </c>
      <c r="FW4">
        <v>1.86</v>
      </c>
      <c r="FX4">
        <v>0</v>
      </c>
      <c r="FY4">
        <v>0</v>
      </c>
      <c r="FZ4">
        <v>0.39</v>
      </c>
      <c r="GA4">
        <v>0</v>
      </c>
      <c r="GB4">
        <v>0</v>
      </c>
      <c r="GC4">
        <v>0</v>
      </c>
      <c r="GD4">
        <v>0</v>
      </c>
      <c r="GE4">
        <v>0</v>
      </c>
      <c r="GF4">
        <v>1.04</v>
      </c>
      <c r="GG4">
        <v>0</v>
      </c>
      <c r="GH4">
        <v>0</v>
      </c>
      <c r="GI4">
        <v>1.0900000000000001</v>
      </c>
      <c r="GJ4">
        <v>0.7</v>
      </c>
      <c r="GK4">
        <v>1.3</v>
      </c>
      <c r="GL4">
        <v>1.02</v>
      </c>
      <c r="GM4">
        <v>1.85</v>
      </c>
      <c r="GN4">
        <v>0</v>
      </c>
      <c r="GO4">
        <v>0</v>
      </c>
      <c r="GP4">
        <v>1.08</v>
      </c>
    </row>
    <row r="5" spans="1:198" x14ac:dyDescent="0.25">
      <c r="A5" s="1">
        <v>44931</v>
      </c>
      <c r="B5">
        <v>0.94</v>
      </c>
      <c r="C5">
        <v>2.33</v>
      </c>
      <c r="D5">
        <v>0</v>
      </c>
      <c r="E5">
        <v>0</v>
      </c>
      <c r="F5">
        <v>0.12</v>
      </c>
      <c r="G5">
        <v>0</v>
      </c>
      <c r="H5">
        <v>0.23</v>
      </c>
      <c r="I5">
        <v>0</v>
      </c>
      <c r="J5">
        <v>1.06</v>
      </c>
      <c r="K5">
        <v>0.92</v>
      </c>
      <c r="L5">
        <v>0.85</v>
      </c>
      <c r="M5">
        <v>0.82</v>
      </c>
      <c r="N5">
        <v>0</v>
      </c>
      <c r="O5">
        <v>0</v>
      </c>
      <c r="P5">
        <v>2.65</v>
      </c>
      <c r="Q5">
        <v>1.35</v>
      </c>
      <c r="R5">
        <v>0</v>
      </c>
      <c r="S5">
        <v>1.49</v>
      </c>
      <c r="T5">
        <v>0</v>
      </c>
      <c r="U5">
        <v>2.2000000000000002</v>
      </c>
      <c r="V5">
        <v>0.78</v>
      </c>
      <c r="W5">
        <v>0.68</v>
      </c>
      <c r="X5">
        <v>1.98</v>
      </c>
      <c r="Y5">
        <v>0.8</v>
      </c>
      <c r="Z5">
        <v>0.08</v>
      </c>
      <c r="AA5">
        <v>0.17</v>
      </c>
      <c r="AB5">
        <v>0.67</v>
      </c>
      <c r="AC5">
        <v>2.9</v>
      </c>
      <c r="AD5">
        <v>0</v>
      </c>
      <c r="AE5">
        <v>0.1</v>
      </c>
      <c r="AF5">
        <v>0.3</v>
      </c>
      <c r="AG5">
        <v>0</v>
      </c>
      <c r="AH5">
        <v>0.5</v>
      </c>
      <c r="AI5">
        <v>0.25</v>
      </c>
      <c r="AJ5">
        <v>0</v>
      </c>
      <c r="AK5">
        <v>0</v>
      </c>
      <c r="AL5">
        <v>0.9</v>
      </c>
      <c r="AM5">
        <v>0</v>
      </c>
      <c r="AO5">
        <v>0.19</v>
      </c>
      <c r="AP5">
        <v>0</v>
      </c>
      <c r="AQ5">
        <v>0.46</v>
      </c>
      <c r="AR5">
        <v>0.09</v>
      </c>
      <c r="AS5">
        <v>0</v>
      </c>
      <c r="AT5">
        <v>1.73</v>
      </c>
      <c r="AU5">
        <v>0</v>
      </c>
      <c r="AV5">
        <v>0.51</v>
      </c>
      <c r="AW5">
        <v>0.35</v>
      </c>
      <c r="AX5">
        <v>0.74</v>
      </c>
      <c r="AY5">
        <v>0.74</v>
      </c>
      <c r="AZ5">
        <v>0</v>
      </c>
      <c r="BA5">
        <v>0</v>
      </c>
      <c r="BB5">
        <v>0.49</v>
      </c>
      <c r="BC5">
        <v>1.67</v>
      </c>
      <c r="BD5">
        <v>1.87</v>
      </c>
      <c r="BE5">
        <v>0.64</v>
      </c>
      <c r="BF5">
        <v>0</v>
      </c>
      <c r="BG5">
        <v>0</v>
      </c>
      <c r="BH5">
        <v>0.44</v>
      </c>
      <c r="BI5">
        <v>0</v>
      </c>
      <c r="BJ5">
        <v>0</v>
      </c>
      <c r="BK5">
        <v>1.22</v>
      </c>
      <c r="BL5">
        <v>0.04</v>
      </c>
      <c r="BM5">
        <v>0.59</v>
      </c>
      <c r="BN5">
        <v>0.21</v>
      </c>
      <c r="BO5">
        <v>0.76</v>
      </c>
      <c r="BP5">
        <v>0</v>
      </c>
      <c r="BQ5">
        <v>0.55000000000000004</v>
      </c>
      <c r="BR5">
        <v>0</v>
      </c>
      <c r="BS5">
        <v>0.78</v>
      </c>
      <c r="BT5">
        <v>0.09</v>
      </c>
      <c r="BU5">
        <v>0</v>
      </c>
      <c r="BV5">
        <v>4.37</v>
      </c>
      <c r="BW5">
        <v>0.18</v>
      </c>
      <c r="BX5">
        <v>0.46</v>
      </c>
      <c r="BY5">
        <v>0</v>
      </c>
      <c r="BZ5">
        <v>0.65</v>
      </c>
      <c r="CA5">
        <v>4.96</v>
      </c>
      <c r="CB5">
        <v>0.17</v>
      </c>
      <c r="CC5">
        <v>0</v>
      </c>
      <c r="CD5">
        <v>1.64</v>
      </c>
      <c r="CE5">
        <v>0</v>
      </c>
      <c r="CF5">
        <v>2.14</v>
      </c>
      <c r="CG5">
        <v>0.55000000000000004</v>
      </c>
      <c r="CH5">
        <v>0</v>
      </c>
      <c r="CI5">
        <v>2.11</v>
      </c>
      <c r="CJ5">
        <v>3.64</v>
      </c>
      <c r="CK5">
        <v>0</v>
      </c>
      <c r="CL5">
        <v>0.33</v>
      </c>
      <c r="CM5">
        <v>0.28000000000000003</v>
      </c>
      <c r="CN5">
        <v>0.05</v>
      </c>
      <c r="CO5">
        <v>0.95</v>
      </c>
      <c r="CP5">
        <v>0.75</v>
      </c>
      <c r="CQ5">
        <v>0.36</v>
      </c>
      <c r="CR5">
        <v>0</v>
      </c>
      <c r="CS5">
        <v>1.19</v>
      </c>
      <c r="CT5">
        <v>0</v>
      </c>
      <c r="CU5">
        <v>0</v>
      </c>
      <c r="CV5">
        <v>0.64</v>
      </c>
      <c r="CW5">
        <v>2.2799999999999998</v>
      </c>
      <c r="CX5">
        <v>0.26</v>
      </c>
      <c r="CY5">
        <v>1.49</v>
      </c>
      <c r="CZ5">
        <v>0</v>
      </c>
      <c r="DA5">
        <v>0.65</v>
      </c>
      <c r="DB5">
        <v>0</v>
      </c>
      <c r="DC5">
        <v>0</v>
      </c>
      <c r="DD5">
        <v>0.46</v>
      </c>
      <c r="DE5">
        <v>0.43</v>
      </c>
      <c r="DF5">
        <v>2.2200000000000002</v>
      </c>
      <c r="DG5">
        <v>1.18</v>
      </c>
      <c r="DH5">
        <v>0</v>
      </c>
      <c r="DI5">
        <v>3.54</v>
      </c>
      <c r="DJ5">
        <v>0</v>
      </c>
      <c r="DK5">
        <v>0</v>
      </c>
      <c r="DL5">
        <v>0.63</v>
      </c>
      <c r="DM5">
        <v>0</v>
      </c>
      <c r="DN5">
        <v>0.7</v>
      </c>
      <c r="DO5">
        <v>0.86</v>
      </c>
      <c r="DP5">
        <v>0.23</v>
      </c>
      <c r="DQ5">
        <v>0</v>
      </c>
      <c r="DR5">
        <v>0</v>
      </c>
      <c r="DS5">
        <v>4.43</v>
      </c>
      <c r="DT5">
        <v>0.46</v>
      </c>
      <c r="DU5">
        <v>1.88</v>
      </c>
      <c r="DV5">
        <v>0.94</v>
      </c>
      <c r="DW5">
        <v>0</v>
      </c>
      <c r="DX5">
        <v>0</v>
      </c>
      <c r="DY5">
        <v>0</v>
      </c>
      <c r="DZ5">
        <v>0.14000000000000001</v>
      </c>
      <c r="EA5">
        <v>0</v>
      </c>
      <c r="EB5">
        <v>0.85</v>
      </c>
      <c r="EC5">
        <v>0</v>
      </c>
      <c r="ED5">
        <v>0</v>
      </c>
      <c r="EE5">
        <v>0.63</v>
      </c>
      <c r="EF5">
        <v>0</v>
      </c>
      <c r="EG5">
        <v>0</v>
      </c>
      <c r="EH5">
        <v>0</v>
      </c>
      <c r="EI5">
        <v>0.59</v>
      </c>
      <c r="EJ5">
        <v>2.33</v>
      </c>
      <c r="EK5">
        <v>1.54</v>
      </c>
      <c r="EL5">
        <v>0.52</v>
      </c>
      <c r="EM5">
        <v>0</v>
      </c>
      <c r="EN5">
        <v>4.21</v>
      </c>
      <c r="EO5">
        <v>0</v>
      </c>
      <c r="EP5">
        <v>0.28000000000000003</v>
      </c>
      <c r="EQ5">
        <v>0.06</v>
      </c>
      <c r="ER5">
        <v>1.1399999999999999</v>
      </c>
      <c r="ES5">
        <v>0.38</v>
      </c>
      <c r="ET5">
        <v>0.64</v>
      </c>
      <c r="EU5">
        <v>0.13</v>
      </c>
      <c r="EV5">
        <v>0.26</v>
      </c>
      <c r="EW5">
        <v>0</v>
      </c>
      <c r="EX5">
        <v>1.01</v>
      </c>
      <c r="EY5">
        <v>2.16</v>
      </c>
      <c r="EZ5">
        <v>0</v>
      </c>
      <c r="FA5">
        <v>0</v>
      </c>
      <c r="FB5">
        <v>0</v>
      </c>
      <c r="FC5">
        <v>2.29</v>
      </c>
      <c r="FD5">
        <v>0.03</v>
      </c>
      <c r="FE5">
        <v>2.36</v>
      </c>
      <c r="FF5">
        <v>0</v>
      </c>
      <c r="FG5">
        <v>0.32</v>
      </c>
      <c r="FH5">
        <v>0</v>
      </c>
      <c r="FI5">
        <v>0.45</v>
      </c>
      <c r="FJ5">
        <v>1.21</v>
      </c>
      <c r="FK5">
        <v>0</v>
      </c>
      <c r="FL5">
        <v>1.87</v>
      </c>
      <c r="FM5">
        <v>0.04</v>
      </c>
      <c r="FN5">
        <v>1.41</v>
      </c>
      <c r="FO5">
        <v>0.64</v>
      </c>
      <c r="FP5">
        <v>1.85</v>
      </c>
      <c r="FQ5">
        <v>0</v>
      </c>
      <c r="FR5">
        <v>0</v>
      </c>
      <c r="FS5">
        <v>0</v>
      </c>
      <c r="FT5">
        <v>1.63</v>
      </c>
      <c r="FU5">
        <v>1.42</v>
      </c>
      <c r="FV5">
        <v>0</v>
      </c>
      <c r="FW5">
        <v>1.86</v>
      </c>
      <c r="FX5">
        <v>0</v>
      </c>
      <c r="FY5">
        <v>0</v>
      </c>
      <c r="FZ5">
        <v>0.39</v>
      </c>
      <c r="GA5">
        <v>0</v>
      </c>
      <c r="GB5">
        <v>0</v>
      </c>
      <c r="GC5">
        <v>0</v>
      </c>
      <c r="GD5">
        <v>0</v>
      </c>
      <c r="GE5">
        <v>0</v>
      </c>
      <c r="GF5">
        <v>1.04</v>
      </c>
      <c r="GG5">
        <v>0</v>
      </c>
      <c r="GH5">
        <v>0</v>
      </c>
      <c r="GI5">
        <v>1.0900000000000001</v>
      </c>
      <c r="GJ5">
        <v>0.7</v>
      </c>
      <c r="GK5">
        <v>1.3</v>
      </c>
      <c r="GL5">
        <v>1.02</v>
      </c>
      <c r="GM5">
        <v>1.85</v>
      </c>
      <c r="GN5">
        <v>0</v>
      </c>
      <c r="GO5">
        <v>0</v>
      </c>
      <c r="GP5">
        <v>1.08</v>
      </c>
    </row>
    <row r="6" spans="1:198" x14ac:dyDescent="0.25">
      <c r="A6" s="1">
        <v>44932</v>
      </c>
      <c r="B6">
        <v>4.7</v>
      </c>
      <c r="C6">
        <v>3.12</v>
      </c>
      <c r="D6">
        <v>0</v>
      </c>
      <c r="E6">
        <v>0</v>
      </c>
      <c r="F6">
        <v>0.12</v>
      </c>
      <c r="G6">
        <v>0</v>
      </c>
      <c r="H6">
        <v>0.23</v>
      </c>
      <c r="I6">
        <v>0</v>
      </c>
      <c r="J6">
        <v>1.06</v>
      </c>
      <c r="K6">
        <v>1.4</v>
      </c>
      <c r="L6">
        <v>0.85</v>
      </c>
      <c r="M6">
        <v>0.82</v>
      </c>
      <c r="N6">
        <v>0</v>
      </c>
      <c r="O6">
        <v>0</v>
      </c>
      <c r="P6">
        <v>2.65</v>
      </c>
      <c r="Q6">
        <v>2.34</v>
      </c>
      <c r="R6">
        <v>0</v>
      </c>
      <c r="S6">
        <v>2.09</v>
      </c>
      <c r="T6">
        <v>0</v>
      </c>
      <c r="U6">
        <v>2.2000000000000002</v>
      </c>
      <c r="V6">
        <v>1.32</v>
      </c>
      <c r="W6">
        <v>0.68</v>
      </c>
      <c r="X6">
        <v>1.98</v>
      </c>
      <c r="Y6">
        <v>0.8</v>
      </c>
      <c r="Z6">
        <v>2.31</v>
      </c>
      <c r="AA6">
        <v>0.17</v>
      </c>
      <c r="AB6">
        <v>0.67</v>
      </c>
      <c r="AC6">
        <v>2.95</v>
      </c>
      <c r="AD6">
        <v>0</v>
      </c>
      <c r="AE6">
        <v>0.1</v>
      </c>
      <c r="AF6">
        <v>0.3</v>
      </c>
      <c r="AG6">
        <v>0</v>
      </c>
      <c r="AH6">
        <v>0.5</v>
      </c>
      <c r="AI6">
        <v>2.25</v>
      </c>
      <c r="AJ6">
        <v>0</v>
      </c>
      <c r="AK6">
        <v>0</v>
      </c>
      <c r="AL6">
        <v>2.5499999999999998</v>
      </c>
      <c r="AM6">
        <v>0.49</v>
      </c>
      <c r="AO6">
        <v>0.19</v>
      </c>
      <c r="AP6">
        <v>0</v>
      </c>
      <c r="AQ6">
        <v>1.62</v>
      </c>
      <c r="AR6">
        <v>0.09</v>
      </c>
      <c r="AS6">
        <v>0</v>
      </c>
      <c r="AT6">
        <v>1.73</v>
      </c>
      <c r="AU6">
        <v>0.32</v>
      </c>
      <c r="AV6">
        <v>0.51</v>
      </c>
      <c r="AW6">
        <v>0.57999999999999996</v>
      </c>
      <c r="AX6">
        <v>0.74</v>
      </c>
      <c r="AY6">
        <v>2.02</v>
      </c>
      <c r="AZ6">
        <v>1.99</v>
      </c>
      <c r="BA6">
        <v>0</v>
      </c>
      <c r="BB6">
        <v>0.49</v>
      </c>
      <c r="BC6">
        <v>1.67</v>
      </c>
      <c r="BD6">
        <v>2.64</v>
      </c>
      <c r="BE6">
        <v>0.64</v>
      </c>
      <c r="BF6">
        <v>0</v>
      </c>
      <c r="BG6">
        <v>0</v>
      </c>
      <c r="BH6">
        <v>1.47</v>
      </c>
      <c r="BI6">
        <v>0.89</v>
      </c>
      <c r="BJ6">
        <v>0</v>
      </c>
      <c r="BK6">
        <v>1.3</v>
      </c>
      <c r="BL6">
        <v>0.04</v>
      </c>
      <c r="BM6">
        <v>1.83</v>
      </c>
      <c r="BN6">
        <v>0.78</v>
      </c>
      <c r="BO6">
        <v>0.76</v>
      </c>
      <c r="BP6">
        <v>2.57</v>
      </c>
      <c r="BQ6">
        <v>0.55000000000000004</v>
      </c>
      <c r="BR6">
        <v>0</v>
      </c>
      <c r="BS6">
        <v>2.2400000000000002</v>
      </c>
      <c r="BT6">
        <v>0.09</v>
      </c>
      <c r="BU6">
        <v>0</v>
      </c>
      <c r="BV6">
        <v>6.04</v>
      </c>
      <c r="BW6">
        <v>0.45</v>
      </c>
      <c r="BX6">
        <v>0.46</v>
      </c>
      <c r="BY6">
        <v>0.43</v>
      </c>
      <c r="BZ6">
        <v>0.65</v>
      </c>
      <c r="CA6">
        <v>6.86</v>
      </c>
      <c r="CB6">
        <v>1.89</v>
      </c>
      <c r="CC6">
        <v>0</v>
      </c>
      <c r="CD6">
        <v>3.73</v>
      </c>
      <c r="CE6">
        <v>0.99</v>
      </c>
      <c r="CF6">
        <v>3.88</v>
      </c>
      <c r="CG6">
        <v>0.55000000000000004</v>
      </c>
      <c r="CH6">
        <v>0</v>
      </c>
      <c r="CI6">
        <v>2.87</v>
      </c>
      <c r="CJ6">
        <v>4.2699999999999996</v>
      </c>
      <c r="CK6">
        <v>0</v>
      </c>
      <c r="CL6">
        <v>0.33</v>
      </c>
      <c r="CM6">
        <v>0.28000000000000003</v>
      </c>
      <c r="CN6">
        <v>0.6</v>
      </c>
      <c r="CO6">
        <v>0.95</v>
      </c>
      <c r="CP6">
        <v>0.94</v>
      </c>
      <c r="CQ6">
        <v>0.36</v>
      </c>
      <c r="CR6">
        <v>0</v>
      </c>
      <c r="CS6">
        <v>1.19</v>
      </c>
      <c r="CT6">
        <v>0</v>
      </c>
      <c r="CU6">
        <v>0</v>
      </c>
      <c r="CV6">
        <v>1.41</v>
      </c>
      <c r="CW6">
        <v>2.59</v>
      </c>
      <c r="CX6">
        <v>0.26</v>
      </c>
      <c r="CY6">
        <v>1.49</v>
      </c>
      <c r="CZ6">
        <v>0.18</v>
      </c>
      <c r="DA6">
        <v>0.65</v>
      </c>
      <c r="DB6">
        <v>0</v>
      </c>
      <c r="DC6">
        <v>0</v>
      </c>
      <c r="DD6">
        <v>0.46</v>
      </c>
      <c r="DE6">
        <v>0.43</v>
      </c>
      <c r="DF6">
        <v>3.05</v>
      </c>
      <c r="DG6">
        <v>1.38</v>
      </c>
      <c r="DH6">
        <v>0</v>
      </c>
      <c r="DI6">
        <v>3.54</v>
      </c>
      <c r="DJ6">
        <v>0</v>
      </c>
      <c r="DK6">
        <v>0</v>
      </c>
      <c r="DL6">
        <v>0.63</v>
      </c>
      <c r="DM6">
        <v>0</v>
      </c>
      <c r="DN6">
        <v>1.36</v>
      </c>
      <c r="DO6">
        <v>1.83</v>
      </c>
      <c r="DP6">
        <v>0.69</v>
      </c>
      <c r="DQ6">
        <v>0</v>
      </c>
      <c r="DR6">
        <v>0</v>
      </c>
      <c r="DS6">
        <v>7.59</v>
      </c>
      <c r="DT6">
        <v>0.46</v>
      </c>
      <c r="DU6">
        <v>2.23</v>
      </c>
      <c r="DV6">
        <v>3.66</v>
      </c>
      <c r="DW6">
        <v>0</v>
      </c>
      <c r="DX6">
        <v>0</v>
      </c>
      <c r="DY6">
        <v>0</v>
      </c>
      <c r="DZ6">
        <v>0.14000000000000001</v>
      </c>
      <c r="EA6">
        <v>0</v>
      </c>
      <c r="EB6">
        <v>1.1000000000000001</v>
      </c>
      <c r="EC6">
        <v>1.1299999999999999</v>
      </c>
      <c r="ED6">
        <v>0</v>
      </c>
      <c r="EE6">
        <v>0.63</v>
      </c>
      <c r="EF6">
        <v>0</v>
      </c>
      <c r="EG6">
        <v>0</v>
      </c>
      <c r="EH6">
        <v>0</v>
      </c>
      <c r="EI6">
        <v>0.91</v>
      </c>
      <c r="EJ6">
        <v>2.33</v>
      </c>
      <c r="EK6">
        <v>1.77</v>
      </c>
      <c r="EL6">
        <v>0.52</v>
      </c>
      <c r="EM6">
        <v>1.8</v>
      </c>
      <c r="EN6">
        <v>4.8099999999999996</v>
      </c>
      <c r="EO6">
        <v>0</v>
      </c>
      <c r="EP6">
        <v>0.28000000000000003</v>
      </c>
      <c r="EQ6">
        <v>0.06</v>
      </c>
      <c r="ER6">
        <v>1.1399999999999999</v>
      </c>
      <c r="ES6">
        <v>2.82</v>
      </c>
      <c r="ET6">
        <v>2.65</v>
      </c>
      <c r="EU6">
        <v>0.13</v>
      </c>
      <c r="EV6">
        <v>0.26</v>
      </c>
      <c r="EW6">
        <v>0.78</v>
      </c>
      <c r="EX6">
        <v>1.01</v>
      </c>
      <c r="EY6">
        <v>2.87</v>
      </c>
      <c r="EZ6">
        <v>0</v>
      </c>
      <c r="FA6">
        <v>0</v>
      </c>
      <c r="FB6">
        <v>0</v>
      </c>
      <c r="FC6">
        <v>2.29</v>
      </c>
      <c r="FD6">
        <v>0.03</v>
      </c>
      <c r="FE6">
        <v>3.34</v>
      </c>
      <c r="FF6">
        <v>0</v>
      </c>
      <c r="FG6">
        <v>2.36</v>
      </c>
      <c r="FH6">
        <v>0</v>
      </c>
      <c r="FI6">
        <v>0.45</v>
      </c>
      <c r="FJ6">
        <v>1.93</v>
      </c>
      <c r="FK6">
        <v>0</v>
      </c>
      <c r="FL6">
        <v>1.99</v>
      </c>
      <c r="FM6">
        <v>0.08</v>
      </c>
      <c r="FN6">
        <v>1.41</v>
      </c>
      <c r="FO6">
        <v>0.64</v>
      </c>
      <c r="FP6">
        <v>1.85</v>
      </c>
      <c r="FQ6">
        <v>0</v>
      </c>
      <c r="FR6">
        <v>0</v>
      </c>
      <c r="FS6">
        <v>0</v>
      </c>
      <c r="FT6">
        <v>1.63</v>
      </c>
      <c r="FU6">
        <v>1.42</v>
      </c>
      <c r="FV6">
        <v>0</v>
      </c>
      <c r="FW6">
        <v>1.86</v>
      </c>
      <c r="FX6">
        <v>0.8</v>
      </c>
      <c r="FY6">
        <v>0</v>
      </c>
      <c r="FZ6">
        <v>0.39</v>
      </c>
      <c r="GA6">
        <v>0</v>
      </c>
      <c r="GB6">
        <v>0</v>
      </c>
      <c r="GC6">
        <v>0</v>
      </c>
      <c r="GD6">
        <v>0</v>
      </c>
      <c r="GE6">
        <v>0</v>
      </c>
      <c r="GF6">
        <v>1.04</v>
      </c>
      <c r="GG6">
        <v>0</v>
      </c>
      <c r="GH6">
        <v>0</v>
      </c>
      <c r="GI6">
        <v>1.0900000000000001</v>
      </c>
      <c r="GJ6">
        <v>0.85</v>
      </c>
      <c r="GK6">
        <v>1.3</v>
      </c>
      <c r="GL6">
        <v>1.02</v>
      </c>
      <c r="GM6">
        <v>1.85</v>
      </c>
      <c r="GN6">
        <v>0</v>
      </c>
      <c r="GO6">
        <v>0</v>
      </c>
      <c r="GP6">
        <v>2.9</v>
      </c>
    </row>
    <row r="7" spans="1:198" x14ac:dyDescent="0.25">
      <c r="A7" s="1">
        <v>44935</v>
      </c>
      <c r="B7">
        <v>6.11</v>
      </c>
      <c r="C7">
        <v>4.16</v>
      </c>
      <c r="D7">
        <v>0</v>
      </c>
      <c r="E7">
        <v>0</v>
      </c>
      <c r="F7">
        <v>0.12</v>
      </c>
      <c r="G7">
        <v>0</v>
      </c>
      <c r="H7">
        <v>0.23</v>
      </c>
      <c r="I7">
        <v>0</v>
      </c>
      <c r="J7">
        <v>1.06</v>
      </c>
      <c r="K7">
        <v>1.4</v>
      </c>
      <c r="L7">
        <v>0.85</v>
      </c>
      <c r="M7">
        <v>0.82</v>
      </c>
      <c r="N7">
        <v>0</v>
      </c>
      <c r="O7">
        <v>0</v>
      </c>
      <c r="P7">
        <v>4.95</v>
      </c>
      <c r="Q7">
        <v>2.34</v>
      </c>
      <c r="R7">
        <v>0</v>
      </c>
      <c r="S7">
        <v>2.09</v>
      </c>
      <c r="T7">
        <v>0</v>
      </c>
      <c r="U7">
        <v>2.2000000000000002</v>
      </c>
      <c r="V7">
        <v>1.91</v>
      </c>
      <c r="W7">
        <v>0.68</v>
      </c>
      <c r="X7">
        <v>1.98</v>
      </c>
      <c r="Y7">
        <v>0.8</v>
      </c>
      <c r="Z7">
        <v>3.92</v>
      </c>
      <c r="AA7">
        <v>0.92</v>
      </c>
      <c r="AB7">
        <v>0.67</v>
      </c>
      <c r="AC7">
        <v>2.95</v>
      </c>
      <c r="AD7">
        <v>0</v>
      </c>
      <c r="AE7">
        <v>0.1</v>
      </c>
      <c r="AF7">
        <v>0.3</v>
      </c>
      <c r="AG7">
        <v>0</v>
      </c>
      <c r="AH7">
        <v>0.5</v>
      </c>
      <c r="AI7">
        <v>2.25</v>
      </c>
      <c r="AJ7">
        <v>0</v>
      </c>
      <c r="AK7">
        <v>0</v>
      </c>
      <c r="AL7">
        <v>3.25</v>
      </c>
      <c r="AM7">
        <v>1.56</v>
      </c>
      <c r="AO7">
        <v>0.19</v>
      </c>
      <c r="AP7">
        <v>0</v>
      </c>
      <c r="AQ7">
        <v>1.62</v>
      </c>
      <c r="AR7">
        <v>0.09</v>
      </c>
      <c r="AS7">
        <v>0</v>
      </c>
      <c r="AT7">
        <v>1.73</v>
      </c>
      <c r="AU7">
        <v>0.32</v>
      </c>
      <c r="AV7">
        <v>0.51</v>
      </c>
      <c r="AW7">
        <v>0.57999999999999996</v>
      </c>
      <c r="AX7">
        <v>0.74</v>
      </c>
      <c r="AY7">
        <v>3.3</v>
      </c>
      <c r="AZ7">
        <v>1.99</v>
      </c>
      <c r="BA7">
        <v>0</v>
      </c>
      <c r="BB7">
        <v>0.49</v>
      </c>
      <c r="BC7">
        <v>1.67</v>
      </c>
      <c r="BD7">
        <v>2.64</v>
      </c>
      <c r="BE7">
        <v>0.64</v>
      </c>
      <c r="BF7">
        <v>0</v>
      </c>
      <c r="BG7">
        <v>0</v>
      </c>
      <c r="BH7">
        <v>1.47</v>
      </c>
      <c r="BI7">
        <v>0.89</v>
      </c>
      <c r="BJ7">
        <v>0</v>
      </c>
      <c r="BK7">
        <v>1.3</v>
      </c>
      <c r="BL7">
        <v>0.04</v>
      </c>
      <c r="BM7">
        <v>1.83</v>
      </c>
      <c r="BN7">
        <v>0.78</v>
      </c>
      <c r="BO7">
        <v>0.76</v>
      </c>
      <c r="BP7">
        <v>2.68</v>
      </c>
      <c r="BQ7">
        <v>0.55000000000000004</v>
      </c>
      <c r="BR7">
        <v>0</v>
      </c>
      <c r="BS7">
        <v>2.2400000000000002</v>
      </c>
      <c r="BT7">
        <v>0.09</v>
      </c>
      <c r="BU7">
        <v>0</v>
      </c>
      <c r="BV7">
        <v>8.35</v>
      </c>
      <c r="BW7">
        <v>0.45</v>
      </c>
      <c r="BX7">
        <v>0.46</v>
      </c>
      <c r="BY7">
        <v>0.43</v>
      </c>
      <c r="BZ7">
        <v>0.65</v>
      </c>
      <c r="CA7">
        <v>7.25</v>
      </c>
      <c r="CB7">
        <v>1.89</v>
      </c>
      <c r="CC7">
        <v>0</v>
      </c>
      <c r="CD7">
        <v>5.4</v>
      </c>
      <c r="CE7">
        <v>0.99</v>
      </c>
      <c r="CF7">
        <v>3.88</v>
      </c>
      <c r="CG7">
        <v>0.55000000000000004</v>
      </c>
      <c r="CH7">
        <v>0</v>
      </c>
      <c r="CI7">
        <v>2.87</v>
      </c>
      <c r="CJ7">
        <v>4.55</v>
      </c>
      <c r="CK7">
        <v>0</v>
      </c>
      <c r="CL7">
        <v>0.33</v>
      </c>
      <c r="CM7">
        <v>0.28000000000000003</v>
      </c>
      <c r="CN7">
        <v>0.6</v>
      </c>
      <c r="CO7">
        <v>0.95</v>
      </c>
      <c r="CP7">
        <v>0.94</v>
      </c>
      <c r="CQ7">
        <v>0.36</v>
      </c>
      <c r="CR7">
        <v>0</v>
      </c>
      <c r="CS7">
        <v>1.19</v>
      </c>
      <c r="CT7">
        <v>0</v>
      </c>
      <c r="CU7">
        <v>0</v>
      </c>
      <c r="CV7">
        <v>2.63</v>
      </c>
      <c r="CW7">
        <v>2.59</v>
      </c>
      <c r="CX7">
        <v>0.26</v>
      </c>
      <c r="CY7">
        <v>1.49</v>
      </c>
      <c r="CZ7">
        <v>0.66</v>
      </c>
      <c r="DA7">
        <v>0.65</v>
      </c>
      <c r="DB7">
        <v>0</v>
      </c>
      <c r="DC7">
        <v>0</v>
      </c>
      <c r="DD7">
        <v>0.46</v>
      </c>
      <c r="DE7">
        <v>0.43</v>
      </c>
      <c r="DF7">
        <v>3.05</v>
      </c>
      <c r="DG7">
        <v>1.38</v>
      </c>
      <c r="DH7">
        <v>0</v>
      </c>
      <c r="DI7">
        <v>3.54</v>
      </c>
      <c r="DJ7">
        <v>0</v>
      </c>
      <c r="DK7">
        <v>0</v>
      </c>
      <c r="DL7">
        <v>0.63</v>
      </c>
      <c r="DM7">
        <v>0</v>
      </c>
      <c r="DN7">
        <v>1.36</v>
      </c>
      <c r="DO7">
        <v>1.83</v>
      </c>
      <c r="DP7">
        <v>0.69</v>
      </c>
      <c r="DQ7">
        <v>0</v>
      </c>
      <c r="DR7">
        <v>0</v>
      </c>
      <c r="DS7">
        <v>8.49</v>
      </c>
      <c r="DT7">
        <v>0.46</v>
      </c>
      <c r="DU7">
        <v>2.23</v>
      </c>
      <c r="DV7">
        <v>5.78</v>
      </c>
      <c r="DW7">
        <v>0</v>
      </c>
      <c r="DX7">
        <v>0</v>
      </c>
      <c r="DY7">
        <v>0</v>
      </c>
      <c r="DZ7">
        <v>0.14000000000000001</v>
      </c>
      <c r="EA7">
        <v>0</v>
      </c>
      <c r="EB7">
        <v>1.65</v>
      </c>
      <c r="EC7">
        <v>1.1299999999999999</v>
      </c>
      <c r="ED7">
        <v>0</v>
      </c>
      <c r="EE7">
        <v>0.63</v>
      </c>
      <c r="EF7">
        <v>0</v>
      </c>
      <c r="EG7">
        <v>0</v>
      </c>
      <c r="EH7">
        <v>0</v>
      </c>
      <c r="EI7">
        <v>0.91</v>
      </c>
      <c r="EJ7">
        <v>2.33</v>
      </c>
      <c r="EK7">
        <v>3.62</v>
      </c>
      <c r="EL7">
        <v>0.52</v>
      </c>
      <c r="EM7">
        <v>1.8</v>
      </c>
      <c r="EN7">
        <v>4.9800000000000004</v>
      </c>
      <c r="EO7">
        <v>0</v>
      </c>
      <c r="EP7">
        <v>0.28000000000000003</v>
      </c>
      <c r="EQ7">
        <v>0.06</v>
      </c>
      <c r="ER7">
        <v>1.1399999999999999</v>
      </c>
      <c r="ES7">
        <v>2.82</v>
      </c>
      <c r="ET7">
        <v>2.65</v>
      </c>
      <c r="EU7">
        <v>0.13</v>
      </c>
      <c r="EV7">
        <v>0.26</v>
      </c>
      <c r="EW7">
        <v>0.78</v>
      </c>
      <c r="EX7">
        <v>1.0900000000000001</v>
      </c>
      <c r="EY7">
        <v>2.87</v>
      </c>
      <c r="EZ7">
        <v>0</v>
      </c>
      <c r="FA7">
        <v>0</v>
      </c>
      <c r="FB7">
        <v>0</v>
      </c>
      <c r="FC7">
        <v>2.34</v>
      </c>
      <c r="FD7">
        <v>0.03</v>
      </c>
      <c r="FE7">
        <v>3.34</v>
      </c>
      <c r="FF7">
        <v>0</v>
      </c>
      <c r="FG7">
        <v>2.36</v>
      </c>
      <c r="FH7">
        <v>0</v>
      </c>
      <c r="FI7">
        <v>0.45</v>
      </c>
      <c r="FJ7">
        <v>1.93</v>
      </c>
      <c r="FK7">
        <v>0</v>
      </c>
      <c r="FL7">
        <v>2.82</v>
      </c>
      <c r="FM7">
        <v>0.74</v>
      </c>
      <c r="FN7">
        <v>1.41</v>
      </c>
      <c r="FO7">
        <v>0.64</v>
      </c>
      <c r="FP7">
        <v>1.85</v>
      </c>
      <c r="FQ7">
        <v>0</v>
      </c>
      <c r="FR7">
        <v>0</v>
      </c>
      <c r="FS7">
        <v>0</v>
      </c>
      <c r="FT7">
        <v>1.63</v>
      </c>
      <c r="FU7">
        <v>1.42</v>
      </c>
      <c r="FV7">
        <v>0</v>
      </c>
      <c r="FW7">
        <v>1.86</v>
      </c>
      <c r="FX7">
        <v>0.8</v>
      </c>
      <c r="FY7">
        <v>0</v>
      </c>
      <c r="FZ7">
        <v>0.39</v>
      </c>
      <c r="GA7">
        <v>0</v>
      </c>
      <c r="GB7">
        <v>0</v>
      </c>
      <c r="GC7">
        <v>0</v>
      </c>
      <c r="GD7">
        <v>0</v>
      </c>
      <c r="GE7">
        <v>0</v>
      </c>
      <c r="GF7">
        <v>1.04</v>
      </c>
      <c r="GG7">
        <v>0</v>
      </c>
      <c r="GH7">
        <v>0</v>
      </c>
      <c r="GI7">
        <v>1.0900000000000001</v>
      </c>
      <c r="GJ7">
        <v>1.48</v>
      </c>
      <c r="GK7">
        <v>1.3</v>
      </c>
      <c r="GL7">
        <v>1.02</v>
      </c>
      <c r="GM7">
        <v>1.85</v>
      </c>
      <c r="GN7">
        <v>0</v>
      </c>
      <c r="GO7">
        <v>0</v>
      </c>
      <c r="GP7">
        <v>2.9</v>
      </c>
    </row>
    <row r="8" spans="1:198" x14ac:dyDescent="0.25">
      <c r="A8" s="1">
        <v>44936</v>
      </c>
      <c r="B8">
        <v>6.8</v>
      </c>
      <c r="C8">
        <v>4.16</v>
      </c>
      <c r="D8">
        <v>0</v>
      </c>
      <c r="E8">
        <v>0</v>
      </c>
      <c r="F8">
        <v>1.02</v>
      </c>
      <c r="G8">
        <v>0.37</v>
      </c>
      <c r="H8">
        <v>0.23</v>
      </c>
      <c r="I8">
        <v>0</v>
      </c>
      <c r="J8">
        <v>2.5499999999999998</v>
      </c>
      <c r="K8">
        <v>1.62</v>
      </c>
      <c r="L8">
        <v>0.85</v>
      </c>
      <c r="M8">
        <v>0.82</v>
      </c>
      <c r="N8">
        <v>1.82</v>
      </c>
      <c r="O8">
        <v>0</v>
      </c>
      <c r="P8">
        <v>6.6</v>
      </c>
      <c r="Q8">
        <v>2.34</v>
      </c>
      <c r="R8">
        <v>0</v>
      </c>
      <c r="S8">
        <v>2.09</v>
      </c>
      <c r="T8">
        <v>0</v>
      </c>
      <c r="U8">
        <v>2.2000000000000002</v>
      </c>
      <c r="V8">
        <v>1.91</v>
      </c>
      <c r="W8">
        <v>0.68</v>
      </c>
      <c r="X8">
        <v>4.13</v>
      </c>
      <c r="Y8">
        <v>0.8</v>
      </c>
      <c r="Z8">
        <v>3.92</v>
      </c>
      <c r="AA8">
        <v>2.96</v>
      </c>
      <c r="AB8">
        <v>0.67</v>
      </c>
      <c r="AC8">
        <v>4.0999999999999996</v>
      </c>
      <c r="AD8">
        <v>0</v>
      </c>
      <c r="AE8">
        <v>0.1</v>
      </c>
      <c r="AF8">
        <v>0.3</v>
      </c>
      <c r="AG8">
        <v>0</v>
      </c>
      <c r="AH8">
        <v>0.73</v>
      </c>
      <c r="AI8">
        <v>2.25</v>
      </c>
      <c r="AJ8">
        <v>0</v>
      </c>
      <c r="AK8">
        <v>0.3</v>
      </c>
      <c r="AL8">
        <v>3.86</v>
      </c>
      <c r="AM8">
        <v>1.68</v>
      </c>
      <c r="AO8">
        <v>0.19</v>
      </c>
      <c r="AP8">
        <v>0</v>
      </c>
      <c r="AQ8">
        <v>1.62</v>
      </c>
      <c r="AR8">
        <v>0.09</v>
      </c>
      <c r="AS8">
        <v>0</v>
      </c>
      <c r="AT8">
        <v>1.73</v>
      </c>
      <c r="AU8">
        <v>0.97</v>
      </c>
      <c r="AV8">
        <v>0.94</v>
      </c>
      <c r="AW8">
        <v>0.57999999999999996</v>
      </c>
      <c r="AX8">
        <v>0.74</v>
      </c>
      <c r="AY8">
        <v>4.9000000000000004</v>
      </c>
      <c r="AZ8">
        <v>1.99</v>
      </c>
      <c r="BA8">
        <v>0</v>
      </c>
      <c r="BB8">
        <v>0.49</v>
      </c>
      <c r="BC8">
        <v>1.67</v>
      </c>
      <c r="BD8">
        <v>2.64</v>
      </c>
      <c r="BE8">
        <v>0.64</v>
      </c>
      <c r="BF8">
        <v>0</v>
      </c>
      <c r="BG8">
        <v>0</v>
      </c>
      <c r="BH8">
        <v>2.34</v>
      </c>
      <c r="BI8">
        <v>1.04</v>
      </c>
      <c r="BJ8">
        <v>0</v>
      </c>
      <c r="BK8">
        <v>3.21</v>
      </c>
      <c r="BL8">
        <v>0.04</v>
      </c>
      <c r="BM8">
        <v>1.88</v>
      </c>
      <c r="BN8">
        <v>1.92</v>
      </c>
      <c r="BO8">
        <v>0.76</v>
      </c>
      <c r="BP8">
        <v>2.68</v>
      </c>
      <c r="BQ8">
        <v>0.55000000000000004</v>
      </c>
      <c r="BR8">
        <v>0</v>
      </c>
      <c r="BS8">
        <v>3.52</v>
      </c>
      <c r="BT8">
        <v>0.09</v>
      </c>
      <c r="BU8">
        <v>0</v>
      </c>
      <c r="BV8">
        <v>8.35</v>
      </c>
      <c r="BW8">
        <v>2.69</v>
      </c>
      <c r="BX8">
        <v>0.46</v>
      </c>
      <c r="BY8">
        <v>0.43</v>
      </c>
      <c r="BZ8">
        <v>0.65</v>
      </c>
      <c r="CA8">
        <v>7.25</v>
      </c>
      <c r="CB8">
        <v>1.89</v>
      </c>
      <c r="CC8">
        <v>0</v>
      </c>
      <c r="CD8">
        <v>5.4</v>
      </c>
      <c r="CE8">
        <v>2.57</v>
      </c>
      <c r="CF8">
        <v>4.18</v>
      </c>
      <c r="CG8">
        <v>0.55000000000000004</v>
      </c>
      <c r="CH8">
        <v>0</v>
      </c>
      <c r="CI8">
        <v>2.87</v>
      </c>
      <c r="CJ8">
        <v>4.55</v>
      </c>
      <c r="CK8">
        <v>0</v>
      </c>
      <c r="CL8">
        <v>0.33</v>
      </c>
      <c r="CM8">
        <v>0.28000000000000003</v>
      </c>
      <c r="CN8">
        <v>0.84</v>
      </c>
      <c r="CO8">
        <v>0.95</v>
      </c>
      <c r="CP8">
        <v>0.94</v>
      </c>
      <c r="CQ8">
        <v>0.36</v>
      </c>
      <c r="CR8">
        <v>0</v>
      </c>
      <c r="CS8">
        <v>1.19</v>
      </c>
      <c r="CT8">
        <v>0</v>
      </c>
      <c r="CU8">
        <v>0</v>
      </c>
      <c r="CV8">
        <v>2.69</v>
      </c>
      <c r="CW8">
        <v>4.59</v>
      </c>
      <c r="CX8">
        <v>0.26</v>
      </c>
      <c r="CY8">
        <v>1.49</v>
      </c>
      <c r="CZ8">
        <v>1.56</v>
      </c>
      <c r="DA8">
        <v>1.17</v>
      </c>
      <c r="DB8">
        <v>0</v>
      </c>
      <c r="DC8">
        <v>0</v>
      </c>
      <c r="DD8">
        <v>0.46</v>
      </c>
      <c r="DE8">
        <v>0.43</v>
      </c>
      <c r="DF8">
        <v>3.05</v>
      </c>
      <c r="DG8">
        <v>1.5</v>
      </c>
      <c r="DH8">
        <v>0</v>
      </c>
      <c r="DI8">
        <v>3.54</v>
      </c>
      <c r="DJ8">
        <v>0</v>
      </c>
      <c r="DK8">
        <v>1.54</v>
      </c>
      <c r="DL8">
        <v>0.63</v>
      </c>
      <c r="DM8">
        <v>0</v>
      </c>
      <c r="DN8">
        <v>2.3199999999999998</v>
      </c>
      <c r="DO8">
        <v>1.83</v>
      </c>
      <c r="DP8">
        <v>0.69</v>
      </c>
      <c r="DQ8">
        <v>0.79</v>
      </c>
      <c r="DR8">
        <v>0</v>
      </c>
      <c r="DS8">
        <v>8.49</v>
      </c>
      <c r="DT8">
        <v>1.65</v>
      </c>
      <c r="DU8">
        <v>2.23</v>
      </c>
      <c r="DV8">
        <v>6.13</v>
      </c>
      <c r="DW8">
        <v>0</v>
      </c>
      <c r="DX8">
        <v>0</v>
      </c>
      <c r="DY8">
        <v>0</v>
      </c>
      <c r="DZ8">
        <v>0.14000000000000001</v>
      </c>
      <c r="EA8">
        <v>0</v>
      </c>
      <c r="EB8">
        <v>2.68</v>
      </c>
      <c r="EC8">
        <v>1.43</v>
      </c>
      <c r="ED8">
        <v>0</v>
      </c>
      <c r="EE8">
        <v>0.63</v>
      </c>
      <c r="EF8">
        <v>0</v>
      </c>
      <c r="EG8">
        <v>0</v>
      </c>
      <c r="EH8">
        <v>0</v>
      </c>
      <c r="EI8">
        <v>0.91</v>
      </c>
      <c r="EJ8">
        <v>2.33</v>
      </c>
      <c r="EK8">
        <v>5.98</v>
      </c>
      <c r="EL8">
        <v>0.52</v>
      </c>
      <c r="EM8">
        <v>1.8</v>
      </c>
      <c r="EN8">
        <v>6.41</v>
      </c>
      <c r="EO8">
        <v>0</v>
      </c>
      <c r="EP8">
        <v>0.88</v>
      </c>
      <c r="EQ8">
        <v>0.06</v>
      </c>
      <c r="ER8">
        <v>1.1399999999999999</v>
      </c>
      <c r="ES8">
        <v>3.09</v>
      </c>
      <c r="ET8">
        <v>2.86</v>
      </c>
      <c r="EU8">
        <v>0.13</v>
      </c>
      <c r="EV8">
        <v>0.26</v>
      </c>
      <c r="EW8">
        <v>0.78</v>
      </c>
      <c r="EX8">
        <v>1.0900000000000001</v>
      </c>
      <c r="EY8">
        <v>4.28</v>
      </c>
      <c r="EZ8">
        <v>0.81</v>
      </c>
      <c r="FA8">
        <v>0</v>
      </c>
      <c r="FB8">
        <v>0</v>
      </c>
      <c r="FC8">
        <v>5.35</v>
      </c>
      <c r="FD8">
        <v>0.03</v>
      </c>
      <c r="FE8">
        <v>3.34</v>
      </c>
      <c r="FF8">
        <v>0</v>
      </c>
      <c r="FG8">
        <v>2.66</v>
      </c>
      <c r="FH8">
        <v>0.79</v>
      </c>
      <c r="FI8">
        <v>0.45</v>
      </c>
      <c r="FJ8">
        <v>1.99</v>
      </c>
      <c r="FK8">
        <v>0</v>
      </c>
      <c r="FL8">
        <v>3.67</v>
      </c>
      <c r="FM8">
        <v>1.8</v>
      </c>
      <c r="FN8">
        <v>2.3199999999999998</v>
      </c>
      <c r="FO8">
        <v>0.64</v>
      </c>
      <c r="FP8">
        <v>1.85</v>
      </c>
      <c r="FQ8">
        <v>0</v>
      </c>
      <c r="FR8">
        <v>0</v>
      </c>
      <c r="FS8">
        <v>0</v>
      </c>
      <c r="FT8">
        <v>1.79</v>
      </c>
      <c r="FU8">
        <v>1.42</v>
      </c>
      <c r="FV8">
        <v>0</v>
      </c>
      <c r="FW8">
        <v>1.86</v>
      </c>
      <c r="FX8">
        <v>0.82</v>
      </c>
      <c r="FY8">
        <v>0</v>
      </c>
      <c r="FZ8">
        <v>0.39</v>
      </c>
      <c r="GA8">
        <v>0</v>
      </c>
      <c r="GB8">
        <v>0</v>
      </c>
      <c r="GC8">
        <v>0</v>
      </c>
      <c r="GD8">
        <v>0</v>
      </c>
      <c r="GE8">
        <v>0.24</v>
      </c>
      <c r="GF8">
        <v>1.04</v>
      </c>
      <c r="GG8">
        <v>1.69</v>
      </c>
      <c r="GH8">
        <v>0</v>
      </c>
      <c r="GI8">
        <v>1.0900000000000001</v>
      </c>
      <c r="GJ8">
        <v>2.17</v>
      </c>
      <c r="GK8">
        <v>1.3</v>
      </c>
      <c r="GL8">
        <v>1.02</v>
      </c>
      <c r="GM8">
        <v>1.85</v>
      </c>
      <c r="GN8">
        <v>0</v>
      </c>
      <c r="GO8">
        <v>0</v>
      </c>
      <c r="GP8">
        <v>5.7</v>
      </c>
    </row>
    <row r="9" spans="1:198" x14ac:dyDescent="0.25">
      <c r="A9" s="1">
        <v>44937</v>
      </c>
      <c r="B9">
        <v>6.8</v>
      </c>
      <c r="C9">
        <v>4.16</v>
      </c>
      <c r="D9">
        <v>0</v>
      </c>
      <c r="E9">
        <v>0</v>
      </c>
      <c r="F9">
        <v>1.02</v>
      </c>
      <c r="G9">
        <v>0.37</v>
      </c>
      <c r="H9">
        <v>0.34</v>
      </c>
      <c r="I9">
        <v>0</v>
      </c>
      <c r="J9">
        <v>4.0199999999999996</v>
      </c>
      <c r="K9">
        <v>2.61</v>
      </c>
      <c r="L9">
        <v>0.85</v>
      </c>
      <c r="M9">
        <v>0.82</v>
      </c>
      <c r="N9">
        <v>2.19</v>
      </c>
      <c r="O9">
        <v>0</v>
      </c>
      <c r="P9">
        <v>6.6</v>
      </c>
      <c r="Q9">
        <v>2.98</v>
      </c>
      <c r="R9">
        <v>0</v>
      </c>
      <c r="S9">
        <v>3.5</v>
      </c>
      <c r="T9">
        <v>0</v>
      </c>
      <c r="U9">
        <v>2.2000000000000002</v>
      </c>
      <c r="V9">
        <v>1.91</v>
      </c>
      <c r="W9">
        <v>0.68</v>
      </c>
      <c r="X9">
        <v>4.5</v>
      </c>
      <c r="Y9">
        <v>0.8</v>
      </c>
      <c r="Z9">
        <v>3.92</v>
      </c>
      <c r="AA9">
        <v>2.96</v>
      </c>
      <c r="AB9">
        <v>0.67</v>
      </c>
      <c r="AC9">
        <v>4.0999999999999996</v>
      </c>
      <c r="AD9">
        <v>0</v>
      </c>
      <c r="AE9">
        <v>0.1</v>
      </c>
      <c r="AF9">
        <v>0.3</v>
      </c>
      <c r="AG9">
        <v>0</v>
      </c>
      <c r="AH9">
        <v>0.73</v>
      </c>
      <c r="AI9">
        <v>2.25</v>
      </c>
      <c r="AJ9">
        <v>0</v>
      </c>
      <c r="AK9">
        <v>1.37</v>
      </c>
      <c r="AL9">
        <v>4.04</v>
      </c>
      <c r="AM9">
        <v>1.68</v>
      </c>
      <c r="AO9">
        <v>0.19</v>
      </c>
      <c r="AP9">
        <v>0</v>
      </c>
      <c r="AQ9">
        <v>1.62</v>
      </c>
      <c r="AR9">
        <v>0.09</v>
      </c>
      <c r="AS9">
        <v>0</v>
      </c>
      <c r="AT9">
        <v>1.73</v>
      </c>
      <c r="AU9">
        <v>0.97</v>
      </c>
      <c r="AV9">
        <v>0.94</v>
      </c>
      <c r="AW9">
        <v>0.57999999999999996</v>
      </c>
      <c r="AX9">
        <v>0.74</v>
      </c>
      <c r="AY9">
        <v>4.9000000000000004</v>
      </c>
      <c r="AZ9">
        <v>1.99</v>
      </c>
      <c r="BA9">
        <v>0</v>
      </c>
      <c r="BB9">
        <v>0.49</v>
      </c>
      <c r="BC9">
        <v>1.67</v>
      </c>
      <c r="BD9">
        <v>3.83</v>
      </c>
      <c r="BE9">
        <v>0.64</v>
      </c>
      <c r="BF9">
        <v>0</v>
      </c>
      <c r="BG9">
        <v>0</v>
      </c>
      <c r="BH9">
        <v>2.34</v>
      </c>
      <c r="BI9">
        <v>1.04</v>
      </c>
      <c r="BJ9">
        <v>0</v>
      </c>
      <c r="BK9">
        <v>3.21</v>
      </c>
      <c r="BL9">
        <v>0.04</v>
      </c>
      <c r="BM9">
        <v>2.31</v>
      </c>
      <c r="BN9">
        <v>1.92</v>
      </c>
      <c r="BO9">
        <v>0.76</v>
      </c>
      <c r="BP9">
        <v>2.68</v>
      </c>
      <c r="BQ9">
        <v>0.55000000000000004</v>
      </c>
      <c r="BR9">
        <v>0</v>
      </c>
      <c r="BS9">
        <v>4.76</v>
      </c>
      <c r="BT9">
        <v>0.09</v>
      </c>
      <c r="BU9">
        <v>0</v>
      </c>
      <c r="BV9">
        <v>8.35</v>
      </c>
      <c r="BW9">
        <v>2.69</v>
      </c>
      <c r="BX9">
        <v>0.46</v>
      </c>
      <c r="BY9">
        <v>0.43</v>
      </c>
      <c r="BZ9">
        <v>0.65</v>
      </c>
      <c r="CA9">
        <v>7.25</v>
      </c>
      <c r="CB9">
        <v>1.89</v>
      </c>
      <c r="CC9">
        <v>0</v>
      </c>
      <c r="CD9">
        <v>5.4</v>
      </c>
      <c r="CE9">
        <v>3.34</v>
      </c>
      <c r="CF9">
        <v>5.72</v>
      </c>
      <c r="CG9">
        <v>0.55000000000000004</v>
      </c>
      <c r="CH9">
        <v>0</v>
      </c>
      <c r="CI9">
        <v>2.87</v>
      </c>
      <c r="CJ9">
        <v>4.55</v>
      </c>
      <c r="CK9">
        <v>0</v>
      </c>
      <c r="CL9">
        <v>0.33</v>
      </c>
      <c r="CM9">
        <v>0.28000000000000003</v>
      </c>
      <c r="CN9">
        <v>1.75</v>
      </c>
      <c r="CO9">
        <v>0.95</v>
      </c>
      <c r="CP9">
        <v>0.94</v>
      </c>
      <c r="CQ9">
        <v>0.36</v>
      </c>
      <c r="CR9">
        <v>7.0000000000000007E-2</v>
      </c>
      <c r="CS9">
        <v>1.19</v>
      </c>
      <c r="CT9">
        <v>0</v>
      </c>
      <c r="CU9">
        <v>0</v>
      </c>
      <c r="CV9">
        <v>3.33</v>
      </c>
      <c r="CW9">
        <v>4.59</v>
      </c>
      <c r="CX9">
        <v>0.26</v>
      </c>
      <c r="CY9">
        <v>1.8</v>
      </c>
      <c r="CZ9">
        <v>1.56</v>
      </c>
      <c r="DA9">
        <v>1.17</v>
      </c>
      <c r="DB9">
        <v>0</v>
      </c>
      <c r="DC9">
        <v>0</v>
      </c>
      <c r="DD9">
        <v>0.46</v>
      </c>
      <c r="DE9">
        <v>0.43</v>
      </c>
      <c r="DF9">
        <v>3.05</v>
      </c>
      <c r="DG9">
        <v>1.5</v>
      </c>
      <c r="DH9">
        <v>0</v>
      </c>
      <c r="DI9">
        <v>3.54</v>
      </c>
      <c r="DJ9">
        <v>0</v>
      </c>
      <c r="DK9">
        <v>1.54</v>
      </c>
      <c r="DL9">
        <v>0.63</v>
      </c>
      <c r="DM9">
        <v>0</v>
      </c>
      <c r="DN9">
        <v>3.55</v>
      </c>
      <c r="DO9">
        <v>1.83</v>
      </c>
      <c r="DP9">
        <v>0.69</v>
      </c>
      <c r="DQ9">
        <v>0.92</v>
      </c>
      <c r="DR9">
        <v>0</v>
      </c>
      <c r="DS9">
        <v>12.68</v>
      </c>
      <c r="DT9">
        <v>4.03</v>
      </c>
      <c r="DU9">
        <v>2.23</v>
      </c>
      <c r="DV9">
        <v>6.94</v>
      </c>
      <c r="DW9">
        <v>0</v>
      </c>
      <c r="DX9">
        <v>0</v>
      </c>
      <c r="DY9">
        <v>0</v>
      </c>
      <c r="DZ9">
        <v>0.14000000000000001</v>
      </c>
      <c r="EA9">
        <v>0</v>
      </c>
      <c r="EB9">
        <v>2.68</v>
      </c>
      <c r="EC9">
        <v>1.43</v>
      </c>
      <c r="ED9">
        <v>0</v>
      </c>
      <c r="EE9">
        <v>0.63</v>
      </c>
      <c r="EF9">
        <v>0</v>
      </c>
      <c r="EG9">
        <v>0</v>
      </c>
      <c r="EH9">
        <v>0</v>
      </c>
      <c r="EI9">
        <v>0.91</v>
      </c>
      <c r="EJ9">
        <v>2.33</v>
      </c>
      <c r="EK9">
        <v>8.17</v>
      </c>
      <c r="EL9">
        <v>0.52</v>
      </c>
      <c r="EM9">
        <v>1.8</v>
      </c>
      <c r="EN9">
        <v>6.41</v>
      </c>
      <c r="EO9">
        <v>0</v>
      </c>
      <c r="EP9">
        <v>0.88</v>
      </c>
      <c r="EQ9">
        <v>0.06</v>
      </c>
      <c r="ER9">
        <v>1.1399999999999999</v>
      </c>
      <c r="ES9">
        <v>3.09</v>
      </c>
      <c r="ET9">
        <v>3.91</v>
      </c>
      <c r="EU9">
        <v>0.13</v>
      </c>
      <c r="EV9">
        <v>0.26</v>
      </c>
      <c r="EW9">
        <v>0.78</v>
      </c>
      <c r="EX9">
        <v>1.0900000000000001</v>
      </c>
      <c r="EY9">
        <v>4.28</v>
      </c>
      <c r="EZ9">
        <v>0.81</v>
      </c>
      <c r="FA9">
        <v>0</v>
      </c>
      <c r="FB9">
        <v>0</v>
      </c>
      <c r="FC9">
        <v>5.35</v>
      </c>
      <c r="FD9">
        <v>0.03</v>
      </c>
      <c r="FE9">
        <v>3.34</v>
      </c>
      <c r="FF9">
        <v>0</v>
      </c>
      <c r="FG9">
        <v>2.66</v>
      </c>
      <c r="FH9">
        <v>6.74</v>
      </c>
      <c r="FI9">
        <v>0.45</v>
      </c>
      <c r="FJ9">
        <v>1.99</v>
      </c>
      <c r="FK9">
        <v>0</v>
      </c>
      <c r="FL9">
        <v>5.7</v>
      </c>
      <c r="FM9">
        <v>2.89</v>
      </c>
      <c r="FN9">
        <v>3.23</v>
      </c>
      <c r="FO9">
        <v>0.91</v>
      </c>
      <c r="FP9">
        <v>1.85</v>
      </c>
      <c r="FQ9">
        <v>4.58</v>
      </c>
      <c r="FR9">
        <v>0</v>
      </c>
      <c r="FS9">
        <v>0</v>
      </c>
      <c r="FT9">
        <v>1.79</v>
      </c>
      <c r="FU9">
        <v>1.42</v>
      </c>
      <c r="FV9">
        <v>0</v>
      </c>
      <c r="FW9">
        <v>1.86</v>
      </c>
      <c r="FX9">
        <v>1.07</v>
      </c>
      <c r="FY9">
        <v>0</v>
      </c>
      <c r="FZ9">
        <v>0.39</v>
      </c>
      <c r="GA9">
        <v>0</v>
      </c>
      <c r="GB9">
        <v>0</v>
      </c>
      <c r="GC9">
        <v>0</v>
      </c>
      <c r="GD9">
        <v>0</v>
      </c>
      <c r="GE9">
        <v>0.24</v>
      </c>
      <c r="GF9">
        <v>1.04</v>
      </c>
      <c r="GG9">
        <v>1.69</v>
      </c>
      <c r="GH9">
        <v>0</v>
      </c>
      <c r="GI9">
        <v>1.0900000000000001</v>
      </c>
      <c r="GJ9">
        <v>2.9</v>
      </c>
      <c r="GK9">
        <v>1.3</v>
      </c>
      <c r="GL9">
        <v>1.02</v>
      </c>
      <c r="GM9">
        <v>1.85</v>
      </c>
      <c r="GN9">
        <v>0</v>
      </c>
      <c r="GO9">
        <v>0</v>
      </c>
      <c r="GP9">
        <v>8.8699999999999992</v>
      </c>
    </row>
    <row r="10" spans="1:198" x14ac:dyDescent="0.25">
      <c r="A10" s="1">
        <v>44938</v>
      </c>
      <c r="B10">
        <v>8.2200000000000006</v>
      </c>
      <c r="C10">
        <v>4.16</v>
      </c>
      <c r="D10">
        <v>0</v>
      </c>
      <c r="E10">
        <v>0</v>
      </c>
      <c r="F10">
        <v>1.02</v>
      </c>
      <c r="G10">
        <v>0.37</v>
      </c>
      <c r="H10">
        <v>0.34</v>
      </c>
      <c r="I10">
        <v>0</v>
      </c>
      <c r="J10">
        <v>4.0199999999999996</v>
      </c>
      <c r="K10">
        <v>2.61</v>
      </c>
      <c r="L10">
        <v>0.85</v>
      </c>
      <c r="M10">
        <v>0.82</v>
      </c>
      <c r="N10">
        <v>2.19</v>
      </c>
      <c r="O10">
        <v>0</v>
      </c>
      <c r="P10">
        <v>6.6</v>
      </c>
      <c r="Q10">
        <v>2.98</v>
      </c>
      <c r="R10">
        <v>0</v>
      </c>
      <c r="S10">
        <v>3.5</v>
      </c>
      <c r="T10">
        <v>0</v>
      </c>
      <c r="U10">
        <v>2.2000000000000002</v>
      </c>
      <c r="V10">
        <v>1.91</v>
      </c>
      <c r="W10">
        <v>0.68</v>
      </c>
      <c r="X10">
        <v>4.5</v>
      </c>
      <c r="Y10">
        <v>0.8</v>
      </c>
      <c r="Z10">
        <v>3.92</v>
      </c>
      <c r="AA10">
        <v>2.96</v>
      </c>
      <c r="AB10">
        <v>0.67</v>
      </c>
      <c r="AC10">
        <v>4.0999999999999996</v>
      </c>
      <c r="AD10">
        <v>0</v>
      </c>
      <c r="AE10">
        <v>0.1</v>
      </c>
      <c r="AF10">
        <v>0.3</v>
      </c>
      <c r="AG10">
        <v>0</v>
      </c>
      <c r="AH10">
        <v>0.73</v>
      </c>
      <c r="AI10">
        <v>2.25</v>
      </c>
      <c r="AJ10">
        <v>0</v>
      </c>
      <c r="AK10">
        <v>1.37</v>
      </c>
      <c r="AL10">
        <v>5.59</v>
      </c>
      <c r="AM10">
        <v>1.68</v>
      </c>
      <c r="AO10">
        <v>0.19</v>
      </c>
      <c r="AP10">
        <v>0</v>
      </c>
      <c r="AQ10">
        <v>1.62</v>
      </c>
      <c r="AR10">
        <v>0.09</v>
      </c>
      <c r="AS10">
        <v>0</v>
      </c>
      <c r="AT10">
        <v>1.73</v>
      </c>
      <c r="AU10">
        <v>0.97</v>
      </c>
      <c r="AV10">
        <v>0.94</v>
      </c>
      <c r="AW10">
        <v>0.57999999999999996</v>
      </c>
      <c r="AX10">
        <v>0.74</v>
      </c>
      <c r="AY10">
        <v>4.9000000000000004</v>
      </c>
      <c r="AZ10">
        <v>1.99</v>
      </c>
      <c r="BA10">
        <v>0</v>
      </c>
      <c r="BB10">
        <v>0.49</v>
      </c>
      <c r="BC10">
        <v>1.67</v>
      </c>
      <c r="BD10">
        <v>3.83</v>
      </c>
      <c r="BE10">
        <v>0.64</v>
      </c>
      <c r="BF10">
        <v>0</v>
      </c>
      <c r="BG10">
        <v>0</v>
      </c>
      <c r="BH10">
        <v>2.34</v>
      </c>
      <c r="BI10">
        <v>1.04</v>
      </c>
      <c r="BJ10">
        <v>0</v>
      </c>
      <c r="BK10">
        <v>3.21</v>
      </c>
      <c r="BL10">
        <v>0.04</v>
      </c>
      <c r="BM10">
        <v>2.31</v>
      </c>
      <c r="BN10">
        <v>1.92</v>
      </c>
      <c r="BO10">
        <v>1.03</v>
      </c>
      <c r="BP10">
        <v>2.68</v>
      </c>
      <c r="BQ10">
        <v>0.55000000000000004</v>
      </c>
      <c r="BR10">
        <v>0</v>
      </c>
      <c r="BS10">
        <v>4.76</v>
      </c>
      <c r="BT10">
        <v>0.09</v>
      </c>
      <c r="BU10">
        <v>0</v>
      </c>
      <c r="BV10">
        <v>8.35</v>
      </c>
      <c r="BW10">
        <v>2.69</v>
      </c>
      <c r="BX10">
        <v>0.46</v>
      </c>
      <c r="BY10">
        <v>0.43</v>
      </c>
      <c r="BZ10">
        <v>0.65</v>
      </c>
      <c r="CA10">
        <v>7.25</v>
      </c>
      <c r="CB10">
        <v>1.89</v>
      </c>
      <c r="CC10">
        <v>0.8</v>
      </c>
      <c r="CD10">
        <v>8.16</v>
      </c>
      <c r="CE10">
        <v>3.34</v>
      </c>
      <c r="CF10">
        <v>5.72</v>
      </c>
      <c r="CG10">
        <v>0.55000000000000004</v>
      </c>
      <c r="CH10">
        <v>0</v>
      </c>
      <c r="CI10">
        <v>2.87</v>
      </c>
      <c r="CJ10">
        <v>4.55</v>
      </c>
      <c r="CK10">
        <v>0</v>
      </c>
      <c r="CL10">
        <v>0.33</v>
      </c>
      <c r="CM10">
        <v>0.28000000000000003</v>
      </c>
      <c r="CN10">
        <v>1.75</v>
      </c>
      <c r="CO10">
        <v>0.95</v>
      </c>
      <c r="CP10">
        <v>1.79</v>
      </c>
      <c r="CQ10">
        <v>0.36</v>
      </c>
      <c r="CR10">
        <v>3.16</v>
      </c>
      <c r="CS10">
        <v>1.19</v>
      </c>
      <c r="CT10">
        <v>0</v>
      </c>
      <c r="CU10">
        <v>0</v>
      </c>
      <c r="CV10">
        <v>7.12</v>
      </c>
      <c r="CW10">
        <v>4.59</v>
      </c>
      <c r="CX10">
        <v>0.26</v>
      </c>
      <c r="CY10">
        <v>1.8</v>
      </c>
      <c r="CZ10">
        <v>1.56</v>
      </c>
      <c r="DA10">
        <v>1.64</v>
      </c>
      <c r="DB10">
        <v>0</v>
      </c>
      <c r="DC10">
        <v>0</v>
      </c>
      <c r="DD10">
        <v>0.46</v>
      </c>
      <c r="DE10">
        <v>0.43</v>
      </c>
      <c r="DF10">
        <v>3.05</v>
      </c>
      <c r="DG10">
        <v>1.5</v>
      </c>
      <c r="DH10">
        <v>0</v>
      </c>
      <c r="DI10">
        <v>3.54</v>
      </c>
      <c r="DJ10">
        <v>0</v>
      </c>
      <c r="DK10">
        <v>1.72</v>
      </c>
      <c r="DL10">
        <v>0.63</v>
      </c>
      <c r="DM10">
        <v>0</v>
      </c>
      <c r="DN10">
        <v>3.55</v>
      </c>
      <c r="DO10">
        <v>1.83</v>
      </c>
      <c r="DP10">
        <v>0.69</v>
      </c>
      <c r="DQ10">
        <v>0.92</v>
      </c>
      <c r="DR10">
        <v>0</v>
      </c>
      <c r="DS10">
        <v>16.82</v>
      </c>
      <c r="DT10">
        <v>4.03</v>
      </c>
      <c r="DU10">
        <v>3.03</v>
      </c>
      <c r="DV10">
        <v>6.94</v>
      </c>
      <c r="DW10">
        <v>0</v>
      </c>
      <c r="DX10">
        <v>0</v>
      </c>
      <c r="DY10">
        <v>1.19</v>
      </c>
      <c r="DZ10">
        <v>0.14000000000000001</v>
      </c>
      <c r="EA10">
        <v>0</v>
      </c>
      <c r="EB10">
        <v>2.68</v>
      </c>
      <c r="EC10">
        <v>1.43</v>
      </c>
      <c r="ED10">
        <v>0</v>
      </c>
      <c r="EE10">
        <v>0.63</v>
      </c>
      <c r="EF10">
        <v>0.81</v>
      </c>
      <c r="EG10">
        <v>3.75</v>
      </c>
      <c r="EH10">
        <v>0</v>
      </c>
      <c r="EI10">
        <v>0.91</v>
      </c>
      <c r="EJ10">
        <v>2.33</v>
      </c>
      <c r="EK10">
        <v>8.84</v>
      </c>
      <c r="EL10">
        <v>0.52</v>
      </c>
      <c r="EM10">
        <v>1.8</v>
      </c>
      <c r="EN10">
        <v>6.41</v>
      </c>
      <c r="EO10">
        <v>0</v>
      </c>
      <c r="EP10">
        <v>0.88</v>
      </c>
      <c r="EQ10">
        <v>0.06</v>
      </c>
      <c r="ER10">
        <v>1.1399999999999999</v>
      </c>
      <c r="ES10">
        <v>3.44</v>
      </c>
      <c r="ET10">
        <v>3.91</v>
      </c>
      <c r="EU10">
        <v>0.13</v>
      </c>
      <c r="EV10">
        <v>0.26</v>
      </c>
      <c r="EW10">
        <v>0.78</v>
      </c>
      <c r="EX10">
        <v>1.0900000000000001</v>
      </c>
      <c r="EY10">
        <v>4.28</v>
      </c>
      <c r="EZ10">
        <v>0.81</v>
      </c>
      <c r="FA10">
        <v>0</v>
      </c>
      <c r="FB10">
        <v>0</v>
      </c>
      <c r="FC10">
        <v>5.35</v>
      </c>
      <c r="FD10">
        <v>0.03</v>
      </c>
      <c r="FE10">
        <v>3.34</v>
      </c>
      <c r="FF10">
        <v>0</v>
      </c>
      <c r="FG10">
        <v>3.98</v>
      </c>
      <c r="FH10">
        <v>6.74</v>
      </c>
      <c r="FI10">
        <v>0.45</v>
      </c>
      <c r="FJ10">
        <v>3.11</v>
      </c>
      <c r="FK10">
        <v>0</v>
      </c>
      <c r="FL10">
        <v>7.08</v>
      </c>
      <c r="FM10">
        <v>2.89</v>
      </c>
      <c r="FN10">
        <v>7.57</v>
      </c>
      <c r="FO10">
        <v>0.91</v>
      </c>
      <c r="FP10">
        <v>1.85</v>
      </c>
      <c r="FQ10">
        <v>5.93</v>
      </c>
      <c r="FR10">
        <v>0</v>
      </c>
      <c r="FS10">
        <v>0</v>
      </c>
      <c r="FT10">
        <v>2.06</v>
      </c>
      <c r="FU10">
        <v>1.42</v>
      </c>
      <c r="FV10">
        <v>0</v>
      </c>
      <c r="FW10">
        <v>1.86</v>
      </c>
      <c r="FX10">
        <v>1.07</v>
      </c>
      <c r="FY10">
        <v>0</v>
      </c>
      <c r="FZ10">
        <v>0.39</v>
      </c>
      <c r="GA10">
        <v>0</v>
      </c>
      <c r="GB10">
        <v>0</v>
      </c>
      <c r="GC10">
        <v>0</v>
      </c>
      <c r="GD10">
        <v>0</v>
      </c>
      <c r="GE10">
        <v>0.24</v>
      </c>
      <c r="GF10">
        <v>1.04</v>
      </c>
      <c r="GG10">
        <v>1.69</v>
      </c>
      <c r="GH10">
        <v>0</v>
      </c>
      <c r="GI10">
        <v>1.0900000000000001</v>
      </c>
      <c r="GJ10">
        <v>3.53</v>
      </c>
      <c r="GK10">
        <v>1.3</v>
      </c>
      <c r="GL10">
        <v>1.02</v>
      </c>
      <c r="GM10">
        <v>1.85</v>
      </c>
      <c r="GN10">
        <v>0</v>
      </c>
      <c r="GO10">
        <v>0</v>
      </c>
      <c r="GP10">
        <v>8.8699999999999992</v>
      </c>
    </row>
    <row r="11" spans="1:198" x14ac:dyDescent="0.25">
      <c r="A11" s="1">
        <v>44939</v>
      </c>
      <c r="B11">
        <v>8.74</v>
      </c>
      <c r="C11">
        <v>4.16</v>
      </c>
      <c r="D11">
        <v>0</v>
      </c>
      <c r="E11">
        <v>0</v>
      </c>
      <c r="F11">
        <v>1.02</v>
      </c>
      <c r="G11">
        <v>0.37</v>
      </c>
      <c r="H11">
        <v>0.34</v>
      </c>
      <c r="I11">
        <v>0</v>
      </c>
      <c r="J11">
        <v>4.0199999999999996</v>
      </c>
      <c r="K11">
        <v>2.61</v>
      </c>
      <c r="L11">
        <v>0.85</v>
      </c>
      <c r="M11">
        <v>0.82</v>
      </c>
      <c r="N11">
        <v>2.19</v>
      </c>
      <c r="O11">
        <v>0</v>
      </c>
      <c r="P11">
        <v>6.6</v>
      </c>
      <c r="Q11">
        <v>2.98</v>
      </c>
      <c r="R11">
        <v>0</v>
      </c>
      <c r="S11">
        <v>3.5</v>
      </c>
      <c r="T11">
        <v>0</v>
      </c>
      <c r="U11">
        <v>2.2000000000000002</v>
      </c>
      <c r="V11">
        <v>1.91</v>
      </c>
      <c r="W11">
        <v>0.68</v>
      </c>
      <c r="X11">
        <v>4.63</v>
      </c>
      <c r="Y11">
        <v>0.8</v>
      </c>
      <c r="Z11">
        <v>4.05</v>
      </c>
      <c r="AA11">
        <v>2.96</v>
      </c>
      <c r="AB11">
        <v>0.67</v>
      </c>
      <c r="AC11">
        <v>4.0999999999999996</v>
      </c>
      <c r="AD11">
        <v>0</v>
      </c>
      <c r="AE11">
        <v>0.1</v>
      </c>
      <c r="AF11">
        <v>0.3</v>
      </c>
      <c r="AG11">
        <v>0</v>
      </c>
      <c r="AH11">
        <v>0.73</v>
      </c>
      <c r="AI11">
        <v>2.25</v>
      </c>
      <c r="AJ11">
        <v>0</v>
      </c>
      <c r="AK11">
        <v>1.37</v>
      </c>
      <c r="AL11">
        <v>5.59</v>
      </c>
      <c r="AM11">
        <v>1.68</v>
      </c>
      <c r="AO11">
        <v>0.19</v>
      </c>
      <c r="AP11">
        <v>0</v>
      </c>
      <c r="AQ11">
        <v>1.62</v>
      </c>
      <c r="AR11">
        <v>0.09</v>
      </c>
      <c r="AS11">
        <v>0</v>
      </c>
      <c r="AT11">
        <v>1.73</v>
      </c>
      <c r="AU11">
        <v>0.97</v>
      </c>
      <c r="AV11">
        <v>0.94</v>
      </c>
      <c r="AW11">
        <v>0.57999999999999996</v>
      </c>
      <c r="AX11">
        <v>0.74</v>
      </c>
      <c r="AY11">
        <v>6.87</v>
      </c>
      <c r="AZ11">
        <v>1.99</v>
      </c>
      <c r="BA11">
        <v>0.52</v>
      </c>
      <c r="BB11">
        <v>0.49</v>
      </c>
      <c r="BC11">
        <v>1.67</v>
      </c>
      <c r="BD11">
        <v>3.83</v>
      </c>
      <c r="BE11">
        <v>0.64</v>
      </c>
      <c r="BF11">
        <v>0</v>
      </c>
      <c r="BG11">
        <v>0</v>
      </c>
      <c r="BH11">
        <v>2.34</v>
      </c>
      <c r="BI11">
        <v>1.04</v>
      </c>
      <c r="BJ11">
        <v>0</v>
      </c>
      <c r="BK11">
        <v>3.21</v>
      </c>
      <c r="BL11">
        <v>0.04</v>
      </c>
      <c r="BM11">
        <v>2.31</v>
      </c>
      <c r="BN11">
        <v>1.92</v>
      </c>
      <c r="BO11">
        <v>1.03</v>
      </c>
      <c r="BP11">
        <v>2.68</v>
      </c>
      <c r="BQ11">
        <v>0.55000000000000004</v>
      </c>
      <c r="BR11">
        <v>0</v>
      </c>
      <c r="BS11">
        <v>4.76</v>
      </c>
      <c r="BT11">
        <v>0.09</v>
      </c>
      <c r="BU11">
        <v>0</v>
      </c>
      <c r="BV11">
        <v>8.36</v>
      </c>
      <c r="BW11">
        <v>3.1</v>
      </c>
      <c r="BX11">
        <v>0.46</v>
      </c>
      <c r="BY11">
        <v>0.43</v>
      </c>
      <c r="BZ11">
        <v>0.65</v>
      </c>
      <c r="CA11">
        <v>7.25</v>
      </c>
      <c r="CB11">
        <v>1.89</v>
      </c>
      <c r="CC11">
        <v>0.8</v>
      </c>
      <c r="CD11">
        <v>8.16</v>
      </c>
      <c r="CE11">
        <v>3.34</v>
      </c>
      <c r="CF11">
        <v>6.15</v>
      </c>
      <c r="CG11">
        <v>0.55000000000000004</v>
      </c>
      <c r="CH11">
        <v>0</v>
      </c>
      <c r="CI11">
        <v>2.87</v>
      </c>
      <c r="CJ11">
        <v>4.55</v>
      </c>
      <c r="CK11">
        <v>0</v>
      </c>
      <c r="CL11">
        <v>0.33</v>
      </c>
      <c r="CM11">
        <v>0.28000000000000003</v>
      </c>
      <c r="CN11">
        <v>1.75</v>
      </c>
      <c r="CO11">
        <v>0.95</v>
      </c>
      <c r="CP11">
        <v>2.75</v>
      </c>
      <c r="CQ11">
        <v>0.36</v>
      </c>
      <c r="CR11">
        <v>3.16</v>
      </c>
      <c r="CS11">
        <v>1.19</v>
      </c>
      <c r="CT11">
        <v>0</v>
      </c>
      <c r="CU11">
        <v>0</v>
      </c>
      <c r="CV11">
        <v>7.12</v>
      </c>
      <c r="CW11">
        <v>4.59</v>
      </c>
      <c r="CX11">
        <v>0.26</v>
      </c>
      <c r="CY11">
        <v>1.8</v>
      </c>
      <c r="CZ11">
        <v>1.56</v>
      </c>
      <c r="DA11">
        <v>1.64</v>
      </c>
      <c r="DB11">
        <v>0</v>
      </c>
      <c r="DC11">
        <v>0</v>
      </c>
      <c r="DD11">
        <v>0.46</v>
      </c>
      <c r="DE11">
        <v>0.43</v>
      </c>
      <c r="DF11">
        <v>3.05</v>
      </c>
      <c r="DG11">
        <v>1.5</v>
      </c>
      <c r="DH11">
        <v>0</v>
      </c>
      <c r="DI11">
        <v>3.54</v>
      </c>
      <c r="DJ11">
        <v>0</v>
      </c>
      <c r="DK11">
        <v>3.36</v>
      </c>
      <c r="DL11">
        <v>0.63</v>
      </c>
      <c r="DM11">
        <v>0</v>
      </c>
      <c r="DN11">
        <v>3.55</v>
      </c>
      <c r="DO11">
        <v>1.83</v>
      </c>
      <c r="DP11">
        <v>0.69</v>
      </c>
      <c r="DQ11">
        <v>1.18</v>
      </c>
      <c r="DR11">
        <v>0</v>
      </c>
      <c r="DS11">
        <v>16.82</v>
      </c>
      <c r="DT11">
        <v>4.03</v>
      </c>
      <c r="DU11">
        <v>3.03</v>
      </c>
      <c r="DV11">
        <v>6.94</v>
      </c>
      <c r="DW11">
        <v>0</v>
      </c>
      <c r="DX11">
        <v>0</v>
      </c>
      <c r="DY11">
        <v>1.19</v>
      </c>
      <c r="DZ11">
        <v>0.14000000000000001</v>
      </c>
      <c r="EA11">
        <v>0.03</v>
      </c>
      <c r="EB11">
        <v>2.68</v>
      </c>
      <c r="EC11">
        <v>1.43</v>
      </c>
      <c r="ED11">
        <v>0</v>
      </c>
      <c r="EE11">
        <v>0.63</v>
      </c>
      <c r="EF11">
        <v>1.01</v>
      </c>
      <c r="EG11">
        <v>4.8</v>
      </c>
      <c r="EH11">
        <v>0</v>
      </c>
      <c r="EI11">
        <v>0.91</v>
      </c>
      <c r="EJ11">
        <v>2.33</v>
      </c>
      <c r="EK11">
        <v>8.84</v>
      </c>
      <c r="EL11">
        <v>0.52</v>
      </c>
      <c r="EM11">
        <v>1.8</v>
      </c>
      <c r="EN11">
        <v>6.41</v>
      </c>
      <c r="EO11">
        <v>0</v>
      </c>
      <c r="EP11">
        <v>0.88</v>
      </c>
      <c r="EQ11">
        <v>0.06</v>
      </c>
      <c r="ER11">
        <v>1.1399999999999999</v>
      </c>
      <c r="ES11">
        <v>3.44</v>
      </c>
      <c r="ET11">
        <v>3.91</v>
      </c>
      <c r="EU11">
        <v>0.13</v>
      </c>
      <c r="EV11">
        <v>0.26</v>
      </c>
      <c r="EW11">
        <v>0.78</v>
      </c>
      <c r="EX11">
        <v>1.0900000000000001</v>
      </c>
      <c r="EY11">
        <v>4.28</v>
      </c>
      <c r="EZ11">
        <v>0.81</v>
      </c>
      <c r="FA11">
        <v>0</v>
      </c>
      <c r="FB11">
        <v>0</v>
      </c>
      <c r="FC11">
        <v>6.1</v>
      </c>
      <c r="FD11">
        <v>0.03</v>
      </c>
      <c r="FE11">
        <v>3.34</v>
      </c>
      <c r="FF11">
        <v>0</v>
      </c>
      <c r="FG11">
        <v>5.41</v>
      </c>
      <c r="FH11">
        <v>6.74</v>
      </c>
      <c r="FI11">
        <v>0.45</v>
      </c>
      <c r="FJ11">
        <v>3.6</v>
      </c>
      <c r="FK11">
        <v>0</v>
      </c>
      <c r="FL11">
        <v>7.08</v>
      </c>
      <c r="FM11">
        <v>3.39</v>
      </c>
      <c r="FN11">
        <v>7.57</v>
      </c>
      <c r="FO11">
        <v>0.91</v>
      </c>
      <c r="FP11">
        <v>1.85</v>
      </c>
      <c r="FQ11">
        <v>5.93</v>
      </c>
      <c r="FR11">
        <v>0</v>
      </c>
      <c r="FS11">
        <v>0</v>
      </c>
      <c r="FT11">
        <v>2.2400000000000002</v>
      </c>
      <c r="FU11">
        <v>1.42</v>
      </c>
      <c r="FV11">
        <v>0</v>
      </c>
      <c r="FW11">
        <v>1.86</v>
      </c>
      <c r="FX11">
        <v>1.07</v>
      </c>
      <c r="FY11">
        <v>0</v>
      </c>
      <c r="FZ11">
        <v>0.39</v>
      </c>
      <c r="GA11">
        <v>0</v>
      </c>
      <c r="GB11">
        <v>0</v>
      </c>
      <c r="GC11">
        <v>0</v>
      </c>
      <c r="GD11">
        <v>0</v>
      </c>
      <c r="GE11">
        <v>1.93</v>
      </c>
      <c r="GF11">
        <v>1.04</v>
      </c>
      <c r="GG11">
        <v>1.69</v>
      </c>
      <c r="GH11">
        <v>0</v>
      </c>
      <c r="GI11">
        <v>1.0900000000000001</v>
      </c>
      <c r="GJ11">
        <v>3.53</v>
      </c>
      <c r="GK11">
        <v>1.3</v>
      </c>
      <c r="GL11">
        <v>1.02</v>
      </c>
      <c r="GM11">
        <v>1.85</v>
      </c>
      <c r="GN11">
        <v>0</v>
      </c>
      <c r="GO11">
        <v>0</v>
      </c>
      <c r="GP11">
        <v>8.8699999999999992</v>
      </c>
    </row>
    <row r="12" spans="1:198" x14ac:dyDescent="0.25">
      <c r="A12" s="1">
        <v>44942</v>
      </c>
      <c r="B12">
        <v>8.74</v>
      </c>
      <c r="C12">
        <v>4.16</v>
      </c>
      <c r="D12">
        <v>0</v>
      </c>
      <c r="E12">
        <v>0</v>
      </c>
      <c r="F12">
        <v>1.02</v>
      </c>
      <c r="G12">
        <v>0.37</v>
      </c>
      <c r="H12">
        <v>1.43</v>
      </c>
      <c r="I12">
        <v>0</v>
      </c>
      <c r="J12">
        <v>5.47</v>
      </c>
      <c r="K12">
        <v>2.61</v>
      </c>
      <c r="L12">
        <v>0.85</v>
      </c>
      <c r="M12">
        <v>0.82</v>
      </c>
      <c r="N12">
        <v>2.19</v>
      </c>
      <c r="O12">
        <v>0</v>
      </c>
      <c r="P12">
        <v>6.6</v>
      </c>
      <c r="Q12">
        <v>4.63</v>
      </c>
      <c r="R12">
        <v>0</v>
      </c>
      <c r="S12">
        <v>3.5</v>
      </c>
      <c r="T12">
        <v>0</v>
      </c>
      <c r="U12">
        <v>2.2000000000000002</v>
      </c>
      <c r="V12">
        <v>1.91</v>
      </c>
      <c r="W12">
        <v>0.68</v>
      </c>
      <c r="X12">
        <v>6.07</v>
      </c>
      <c r="Y12">
        <v>0.8</v>
      </c>
      <c r="Z12">
        <v>4.95</v>
      </c>
      <c r="AA12">
        <v>2.96</v>
      </c>
      <c r="AB12">
        <v>0.67</v>
      </c>
      <c r="AC12">
        <v>5.36</v>
      </c>
      <c r="AD12">
        <v>0</v>
      </c>
      <c r="AE12">
        <v>0.1</v>
      </c>
      <c r="AF12">
        <v>0.3</v>
      </c>
      <c r="AG12">
        <v>0</v>
      </c>
      <c r="AH12">
        <v>0.73</v>
      </c>
      <c r="AI12">
        <v>2.25</v>
      </c>
      <c r="AJ12">
        <v>0</v>
      </c>
      <c r="AK12">
        <v>1.37</v>
      </c>
      <c r="AL12">
        <v>5.59</v>
      </c>
      <c r="AM12">
        <v>1.68</v>
      </c>
      <c r="AO12">
        <v>0.19</v>
      </c>
      <c r="AP12">
        <v>0</v>
      </c>
      <c r="AQ12">
        <v>1.62</v>
      </c>
      <c r="AR12">
        <v>0.09</v>
      </c>
      <c r="AS12">
        <v>0</v>
      </c>
      <c r="AT12">
        <v>1.73</v>
      </c>
      <c r="AU12">
        <v>0.97</v>
      </c>
      <c r="AV12">
        <v>0.94</v>
      </c>
      <c r="AW12">
        <v>0.57999999999999996</v>
      </c>
      <c r="AX12">
        <v>0.74</v>
      </c>
      <c r="AY12">
        <v>6.87</v>
      </c>
      <c r="AZ12">
        <v>1.99</v>
      </c>
      <c r="BA12">
        <v>0.6</v>
      </c>
      <c r="BB12">
        <v>0.49</v>
      </c>
      <c r="BC12">
        <v>1.67</v>
      </c>
      <c r="BD12">
        <v>3.83</v>
      </c>
      <c r="BE12">
        <v>0.64</v>
      </c>
      <c r="BF12">
        <v>0</v>
      </c>
      <c r="BG12">
        <v>0</v>
      </c>
      <c r="BH12">
        <v>2.34</v>
      </c>
      <c r="BI12">
        <v>1.04</v>
      </c>
      <c r="BJ12">
        <v>0</v>
      </c>
      <c r="BK12">
        <v>3.21</v>
      </c>
      <c r="BL12">
        <v>0.54</v>
      </c>
      <c r="BM12">
        <v>2.31</v>
      </c>
      <c r="BN12">
        <v>1.92</v>
      </c>
      <c r="BO12">
        <v>1.03</v>
      </c>
      <c r="BP12">
        <v>2.68</v>
      </c>
      <c r="BQ12">
        <v>0.6</v>
      </c>
      <c r="BR12">
        <v>0</v>
      </c>
      <c r="BS12">
        <v>4.76</v>
      </c>
      <c r="BT12">
        <v>0.09</v>
      </c>
      <c r="BU12">
        <v>0</v>
      </c>
      <c r="BV12">
        <v>8.36</v>
      </c>
      <c r="BW12">
        <v>3.69</v>
      </c>
      <c r="BX12">
        <v>0.46</v>
      </c>
      <c r="BY12">
        <v>0.43</v>
      </c>
      <c r="BZ12">
        <v>0.65</v>
      </c>
      <c r="CA12">
        <v>7.25</v>
      </c>
      <c r="CB12">
        <v>1.89</v>
      </c>
      <c r="CC12">
        <v>0.8</v>
      </c>
      <c r="CD12">
        <v>8.16</v>
      </c>
      <c r="CE12">
        <v>3.34</v>
      </c>
      <c r="CF12">
        <v>7.57</v>
      </c>
      <c r="CG12">
        <v>0.55000000000000004</v>
      </c>
      <c r="CH12">
        <v>0</v>
      </c>
      <c r="CI12">
        <v>2.87</v>
      </c>
      <c r="CJ12">
        <v>4.55</v>
      </c>
      <c r="CK12">
        <v>0</v>
      </c>
      <c r="CL12">
        <v>0.33</v>
      </c>
      <c r="CM12">
        <v>0.28000000000000003</v>
      </c>
      <c r="CN12">
        <v>1.75</v>
      </c>
      <c r="CO12">
        <v>0.95</v>
      </c>
      <c r="CP12">
        <v>3.08</v>
      </c>
      <c r="CQ12">
        <v>0.36</v>
      </c>
      <c r="CR12">
        <v>3.65</v>
      </c>
      <c r="CS12">
        <v>1.19</v>
      </c>
      <c r="CT12">
        <v>0</v>
      </c>
      <c r="CU12">
        <v>0</v>
      </c>
      <c r="CV12">
        <v>7.12</v>
      </c>
      <c r="CW12">
        <v>4.59</v>
      </c>
      <c r="CX12">
        <v>0.26</v>
      </c>
      <c r="CY12">
        <v>1.8</v>
      </c>
      <c r="CZ12">
        <v>1.56</v>
      </c>
      <c r="DA12">
        <v>2.58</v>
      </c>
      <c r="DB12">
        <v>0</v>
      </c>
      <c r="DC12">
        <v>0</v>
      </c>
      <c r="DD12">
        <v>0.46</v>
      </c>
      <c r="DE12">
        <v>0.43</v>
      </c>
      <c r="DF12">
        <v>3.05</v>
      </c>
      <c r="DG12">
        <v>1.5</v>
      </c>
      <c r="DH12">
        <v>0</v>
      </c>
      <c r="DI12">
        <v>3.54</v>
      </c>
      <c r="DJ12">
        <v>0</v>
      </c>
      <c r="DK12">
        <v>3.36</v>
      </c>
      <c r="DL12">
        <v>0.63</v>
      </c>
      <c r="DM12">
        <v>0</v>
      </c>
      <c r="DN12">
        <v>3.55</v>
      </c>
      <c r="DO12">
        <v>1.83</v>
      </c>
      <c r="DP12">
        <v>0.69</v>
      </c>
      <c r="DQ12">
        <v>1.21</v>
      </c>
      <c r="DR12">
        <v>0</v>
      </c>
      <c r="DS12">
        <v>16.97</v>
      </c>
      <c r="DT12">
        <v>4.03</v>
      </c>
      <c r="DU12">
        <v>3.34</v>
      </c>
      <c r="DV12">
        <v>6.94</v>
      </c>
      <c r="DW12">
        <v>0</v>
      </c>
      <c r="DX12">
        <v>0</v>
      </c>
      <c r="DY12">
        <v>1.19</v>
      </c>
      <c r="DZ12">
        <v>0.14000000000000001</v>
      </c>
      <c r="EA12">
        <v>0.03</v>
      </c>
      <c r="EB12">
        <v>2.68</v>
      </c>
      <c r="EC12">
        <v>1.43</v>
      </c>
      <c r="ED12">
        <v>0</v>
      </c>
      <c r="EE12">
        <v>0.63</v>
      </c>
      <c r="EF12">
        <v>1.97</v>
      </c>
      <c r="EG12">
        <v>4.8</v>
      </c>
      <c r="EH12">
        <v>0</v>
      </c>
      <c r="EI12">
        <v>0.91</v>
      </c>
      <c r="EJ12">
        <v>2.33</v>
      </c>
      <c r="EK12">
        <v>8.84</v>
      </c>
      <c r="EL12">
        <v>0.52</v>
      </c>
      <c r="EM12">
        <v>2.0499999999999998</v>
      </c>
      <c r="EN12">
        <v>6.41</v>
      </c>
      <c r="EO12">
        <v>0</v>
      </c>
      <c r="EP12">
        <v>0.88</v>
      </c>
      <c r="EQ12">
        <v>0.06</v>
      </c>
      <c r="ER12">
        <v>1.1399999999999999</v>
      </c>
      <c r="ES12">
        <v>3.44</v>
      </c>
      <c r="ET12">
        <v>3.91</v>
      </c>
      <c r="EU12">
        <v>0.13</v>
      </c>
      <c r="EV12">
        <v>0.26</v>
      </c>
      <c r="EW12">
        <v>0.78</v>
      </c>
      <c r="EX12">
        <v>1.0900000000000001</v>
      </c>
      <c r="EY12">
        <v>4.28</v>
      </c>
      <c r="EZ12">
        <v>0.81</v>
      </c>
      <c r="FA12">
        <v>0</v>
      </c>
      <c r="FB12">
        <v>0</v>
      </c>
      <c r="FC12">
        <v>6.1</v>
      </c>
      <c r="FD12">
        <v>0.03</v>
      </c>
      <c r="FE12">
        <v>3.34</v>
      </c>
      <c r="FF12">
        <v>0</v>
      </c>
      <c r="FG12">
        <v>5.41</v>
      </c>
      <c r="FH12">
        <v>6.74</v>
      </c>
      <c r="FI12">
        <v>0.45</v>
      </c>
      <c r="FJ12">
        <v>3.6</v>
      </c>
      <c r="FK12">
        <v>0</v>
      </c>
      <c r="FL12">
        <v>7.08</v>
      </c>
      <c r="FM12">
        <v>3.53</v>
      </c>
      <c r="FN12">
        <v>7.57</v>
      </c>
      <c r="FO12">
        <v>0.91</v>
      </c>
      <c r="FP12">
        <v>1.85</v>
      </c>
      <c r="FQ12">
        <v>5.93</v>
      </c>
      <c r="FR12">
        <v>0</v>
      </c>
      <c r="FS12">
        <v>1.01</v>
      </c>
      <c r="FT12">
        <v>3.47</v>
      </c>
      <c r="FU12">
        <v>1.42</v>
      </c>
      <c r="FV12">
        <v>0</v>
      </c>
      <c r="FW12">
        <v>1.86</v>
      </c>
      <c r="FX12">
        <v>1.07</v>
      </c>
      <c r="FY12">
        <v>0</v>
      </c>
      <c r="FZ12">
        <v>0.39</v>
      </c>
      <c r="GA12">
        <v>0</v>
      </c>
      <c r="GB12">
        <v>0</v>
      </c>
      <c r="GC12">
        <v>0</v>
      </c>
      <c r="GD12">
        <v>0</v>
      </c>
      <c r="GE12">
        <v>3.29</v>
      </c>
      <c r="GF12">
        <v>1.04</v>
      </c>
      <c r="GG12">
        <v>1.69</v>
      </c>
      <c r="GH12">
        <v>0</v>
      </c>
      <c r="GI12">
        <v>1.0900000000000001</v>
      </c>
      <c r="GJ12">
        <v>3.53</v>
      </c>
      <c r="GK12">
        <v>1.3</v>
      </c>
      <c r="GL12">
        <v>1.02</v>
      </c>
      <c r="GM12">
        <v>1.85</v>
      </c>
      <c r="GN12">
        <v>0</v>
      </c>
      <c r="GO12">
        <v>0</v>
      </c>
      <c r="GP12">
        <v>8.8699999999999992</v>
      </c>
    </row>
    <row r="13" spans="1:198" x14ac:dyDescent="0.25">
      <c r="A13" s="1">
        <v>44943</v>
      </c>
      <c r="B13">
        <v>8.74</v>
      </c>
      <c r="C13">
        <v>4.16</v>
      </c>
      <c r="D13">
        <v>0</v>
      </c>
      <c r="E13">
        <v>0</v>
      </c>
      <c r="F13">
        <v>1.02</v>
      </c>
      <c r="G13">
        <v>0.37</v>
      </c>
      <c r="H13">
        <v>10.65</v>
      </c>
      <c r="I13">
        <v>0</v>
      </c>
      <c r="J13">
        <v>6.02</v>
      </c>
      <c r="K13">
        <v>2.61</v>
      </c>
      <c r="L13">
        <v>0.85</v>
      </c>
      <c r="M13">
        <v>0.82</v>
      </c>
      <c r="N13">
        <v>2.19</v>
      </c>
      <c r="O13">
        <v>0</v>
      </c>
      <c r="P13">
        <v>6.6</v>
      </c>
      <c r="Q13">
        <v>5.07</v>
      </c>
      <c r="R13">
        <v>0</v>
      </c>
      <c r="S13">
        <v>3.5</v>
      </c>
      <c r="T13">
        <v>0</v>
      </c>
      <c r="U13">
        <v>2.2000000000000002</v>
      </c>
      <c r="V13">
        <v>1.91</v>
      </c>
      <c r="W13">
        <v>0.68</v>
      </c>
      <c r="X13">
        <v>6.07</v>
      </c>
      <c r="Y13">
        <v>0.8</v>
      </c>
      <c r="Z13">
        <v>4.95</v>
      </c>
      <c r="AA13">
        <v>2.96</v>
      </c>
      <c r="AB13">
        <v>0.67</v>
      </c>
      <c r="AC13">
        <v>6.94</v>
      </c>
      <c r="AD13">
        <v>0</v>
      </c>
      <c r="AE13">
        <v>1.85</v>
      </c>
      <c r="AF13">
        <v>0.3</v>
      </c>
      <c r="AG13">
        <v>0</v>
      </c>
      <c r="AH13">
        <v>0.73</v>
      </c>
      <c r="AI13">
        <v>2.25</v>
      </c>
      <c r="AJ13">
        <v>0</v>
      </c>
      <c r="AK13">
        <v>1.37</v>
      </c>
      <c r="AL13">
        <v>5.59</v>
      </c>
      <c r="AM13">
        <v>1.68</v>
      </c>
      <c r="AO13">
        <v>0.19</v>
      </c>
      <c r="AP13">
        <v>0</v>
      </c>
      <c r="AQ13">
        <v>1.62</v>
      </c>
      <c r="AR13">
        <v>0.09</v>
      </c>
      <c r="AS13">
        <v>0</v>
      </c>
      <c r="AT13">
        <v>1.73</v>
      </c>
      <c r="AU13">
        <v>0.97</v>
      </c>
      <c r="AV13">
        <v>0.94</v>
      </c>
      <c r="AW13">
        <v>0.57999999999999996</v>
      </c>
      <c r="AX13">
        <v>0.74</v>
      </c>
      <c r="AY13">
        <v>6.87</v>
      </c>
      <c r="AZ13">
        <v>1.99</v>
      </c>
      <c r="BA13">
        <v>0.6</v>
      </c>
      <c r="BB13">
        <v>0.49</v>
      </c>
      <c r="BC13">
        <v>1.67</v>
      </c>
      <c r="BD13">
        <v>3.83</v>
      </c>
      <c r="BE13">
        <v>0.64</v>
      </c>
      <c r="BF13">
        <v>0</v>
      </c>
      <c r="BG13">
        <v>0</v>
      </c>
      <c r="BH13">
        <v>2.34</v>
      </c>
      <c r="BI13">
        <v>1.04</v>
      </c>
      <c r="BJ13">
        <v>0.47</v>
      </c>
      <c r="BK13">
        <v>3.21</v>
      </c>
      <c r="BL13">
        <v>1.89</v>
      </c>
      <c r="BM13">
        <v>2.31</v>
      </c>
      <c r="BN13">
        <v>1.92</v>
      </c>
      <c r="BO13">
        <v>1.03</v>
      </c>
      <c r="BP13">
        <v>3.44</v>
      </c>
      <c r="BQ13">
        <v>0.6</v>
      </c>
      <c r="BR13">
        <v>0</v>
      </c>
      <c r="BS13">
        <v>4.76</v>
      </c>
      <c r="BT13">
        <v>0.09</v>
      </c>
      <c r="BU13">
        <v>0</v>
      </c>
      <c r="BV13">
        <v>8.36</v>
      </c>
      <c r="BW13">
        <v>5.22</v>
      </c>
      <c r="BX13">
        <v>0.46</v>
      </c>
      <c r="BY13">
        <v>0.43</v>
      </c>
      <c r="BZ13">
        <v>0.65</v>
      </c>
      <c r="CA13">
        <v>7.25</v>
      </c>
      <c r="CB13">
        <v>1.89</v>
      </c>
      <c r="CC13">
        <v>0.8</v>
      </c>
      <c r="CD13">
        <v>8.16</v>
      </c>
      <c r="CE13">
        <v>3.34</v>
      </c>
      <c r="CF13">
        <v>7.57</v>
      </c>
      <c r="CG13">
        <v>0.55000000000000004</v>
      </c>
      <c r="CH13">
        <v>0</v>
      </c>
      <c r="CI13">
        <v>2.87</v>
      </c>
      <c r="CJ13">
        <v>5.56</v>
      </c>
      <c r="CK13">
        <v>0</v>
      </c>
      <c r="CL13">
        <v>0.33</v>
      </c>
      <c r="CM13">
        <v>0.28000000000000003</v>
      </c>
      <c r="CN13">
        <v>1.75</v>
      </c>
      <c r="CO13">
        <v>0.95</v>
      </c>
      <c r="CP13">
        <v>5.98</v>
      </c>
      <c r="CQ13">
        <v>0.36</v>
      </c>
      <c r="CR13">
        <v>3.65</v>
      </c>
      <c r="CS13">
        <v>1.19</v>
      </c>
      <c r="CT13">
        <v>0</v>
      </c>
      <c r="CU13">
        <v>0.1</v>
      </c>
      <c r="CV13">
        <v>7.12</v>
      </c>
      <c r="CW13">
        <v>4.59</v>
      </c>
      <c r="CX13">
        <v>0.26</v>
      </c>
      <c r="CY13">
        <v>2</v>
      </c>
      <c r="CZ13">
        <v>1.56</v>
      </c>
      <c r="DA13">
        <v>2.58</v>
      </c>
      <c r="DB13">
        <v>0</v>
      </c>
      <c r="DC13">
        <v>0</v>
      </c>
      <c r="DD13">
        <v>0.46</v>
      </c>
      <c r="DE13">
        <v>0.43</v>
      </c>
      <c r="DF13">
        <v>3.05</v>
      </c>
      <c r="DG13">
        <v>1.5</v>
      </c>
      <c r="DH13">
        <v>0</v>
      </c>
      <c r="DI13">
        <v>3.54</v>
      </c>
      <c r="DJ13">
        <v>0</v>
      </c>
      <c r="DK13">
        <v>3.36</v>
      </c>
      <c r="DL13">
        <v>0.63</v>
      </c>
      <c r="DM13">
        <v>0</v>
      </c>
      <c r="DN13">
        <v>3.55</v>
      </c>
      <c r="DO13">
        <v>1.83</v>
      </c>
      <c r="DP13">
        <v>0.69</v>
      </c>
      <c r="DQ13">
        <v>1.33</v>
      </c>
      <c r="DR13">
        <v>0</v>
      </c>
      <c r="DS13">
        <v>17.97</v>
      </c>
      <c r="DT13">
        <v>4.03</v>
      </c>
      <c r="DU13">
        <v>3.58</v>
      </c>
      <c r="DV13">
        <v>6.94</v>
      </c>
      <c r="DW13">
        <v>0</v>
      </c>
      <c r="DX13">
        <v>0</v>
      </c>
      <c r="DY13">
        <v>1.19</v>
      </c>
      <c r="DZ13">
        <v>0.14000000000000001</v>
      </c>
      <c r="EA13">
        <v>0.03</v>
      </c>
      <c r="EB13">
        <v>2.68</v>
      </c>
      <c r="EC13">
        <v>1.43</v>
      </c>
      <c r="ED13">
        <v>0</v>
      </c>
      <c r="EE13">
        <v>0.63</v>
      </c>
      <c r="EF13">
        <v>2.3199999999999998</v>
      </c>
      <c r="EG13">
        <v>4.84</v>
      </c>
      <c r="EH13">
        <v>0</v>
      </c>
      <c r="EI13">
        <v>0.91</v>
      </c>
      <c r="EJ13">
        <v>2.33</v>
      </c>
      <c r="EK13">
        <v>8.84</v>
      </c>
      <c r="EL13">
        <v>0.52</v>
      </c>
      <c r="EM13">
        <v>2.0499999999999998</v>
      </c>
      <c r="EN13">
        <v>6.41</v>
      </c>
      <c r="EO13">
        <v>0</v>
      </c>
      <c r="EP13">
        <v>0.88</v>
      </c>
      <c r="EQ13">
        <v>0.06</v>
      </c>
      <c r="ER13">
        <v>3.06</v>
      </c>
      <c r="ES13">
        <v>3.44</v>
      </c>
      <c r="ET13">
        <v>3.91</v>
      </c>
      <c r="EU13">
        <v>0.13</v>
      </c>
      <c r="EV13">
        <v>0.28000000000000003</v>
      </c>
      <c r="EW13">
        <v>0.78</v>
      </c>
      <c r="EX13">
        <v>1.0900000000000001</v>
      </c>
      <c r="EY13">
        <v>4.28</v>
      </c>
      <c r="EZ13">
        <v>0.81</v>
      </c>
      <c r="FA13">
        <v>0</v>
      </c>
      <c r="FB13">
        <v>0</v>
      </c>
      <c r="FC13">
        <v>6.1</v>
      </c>
      <c r="FD13">
        <v>0.03</v>
      </c>
      <c r="FE13">
        <v>3.34</v>
      </c>
      <c r="FF13">
        <v>0</v>
      </c>
      <c r="FG13">
        <v>5.41</v>
      </c>
      <c r="FH13">
        <v>6.74</v>
      </c>
      <c r="FI13">
        <v>0.45</v>
      </c>
      <c r="FJ13">
        <v>3.86</v>
      </c>
      <c r="FK13">
        <v>0</v>
      </c>
      <c r="FL13">
        <v>7.08</v>
      </c>
      <c r="FM13">
        <v>3.53</v>
      </c>
      <c r="FN13">
        <v>7.57</v>
      </c>
      <c r="FO13">
        <v>0.91</v>
      </c>
      <c r="FP13">
        <v>1.85</v>
      </c>
      <c r="FQ13">
        <v>5.93</v>
      </c>
      <c r="FR13">
        <v>0</v>
      </c>
      <c r="FS13">
        <v>1.01</v>
      </c>
      <c r="FT13">
        <v>4.3</v>
      </c>
      <c r="FU13">
        <v>2.4700000000000002</v>
      </c>
      <c r="FV13">
        <v>0</v>
      </c>
      <c r="FW13">
        <v>1.86</v>
      </c>
      <c r="FX13">
        <v>1.38</v>
      </c>
      <c r="FY13">
        <v>0</v>
      </c>
      <c r="FZ13">
        <v>0.39</v>
      </c>
      <c r="GA13">
        <v>0</v>
      </c>
      <c r="GB13">
        <v>0</v>
      </c>
      <c r="GC13">
        <v>0</v>
      </c>
      <c r="GD13">
        <v>0</v>
      </c>
      <c r="GE13">
        <v>3.8</v>
      </c>
      <c r="GF13">
        <v>1.9</v>
      </c>
      <c r="GG13">
        <v>1.69</v>
      </c>
      <c r="GH13">
        <v>0</v>
      </c>
      <c r="GI13">
        <v>1.0900000000000001</v>
      </c>
      <c r="GJ13">
        <v>3.53</v>
      </c>
      <c r="GK13">
        <v>1.3</v>
      </c>
      <c r="GL13">
        <v>1.41</v>
      </c>
      <c r="GM13">
        <v>1.85</v>
      </c>
      <c r="GN13">
        <v>0</v>
      </c>
      <c r="GO13">
        <v>0</v>
      </c>
      <c r="GP13">
        <v>8.8699999999999992</v>
      </c>
    </row>
    <row r="14" spans="1:198" x14ac:dyDescent="0.25">
      <c r="A14" s="1">
        <v>44944</v>
      </c>
      <c r="B14">
        <v>8.74</v>
      </c>
      <c r="C14">
        <v>4.16</v>
      </c>
      <c r="D14">
        <v>0</v>
      </c>
      <c r="E14">
        <v>0</v>
      </c>
      <c r="F14">
        <v>1.02</v>
      </c>
      <c r="G14">
        <v>0.37</v>
      </c>
      <c r="H14">
        <v>14.69</v>
      </c>
      <c r="I14">
        <v>0</v>
      </c>
      <c r="J14">
        <v>6.89</v>
      </c>
      <c r="K14">
        <v>2.61</v>
      </c>
      <c r="L14">
        <v>0.85</v>
      </c>
      <c r="M14">
        <v>0.82</v>
      </c>
      <c r="N14">
        <v>2.19</v>
      </c>
      <c r="O14">
        <v>0</v>
      </c>
      <c r="P14">
        <v>6.6</v>
      </c>
      <c r="Q14">
        <v>8.43</v>
      </c>
      <c r="R14">
        <v>0</v>
      </c>
      <c r="S14">
        <v>3.5</v>
      </c>
      <c r="T14">
        <v>0</v>
      </c>
      <c r="U14">
        <v>2.2000000000000002</v>
      </c>
      <c r="V14">
        <v>1.91</v>
      </c>
      <c r="W14">
        <v>0.68</v>
      </c>
      <c r="X14">
        <v>6.07</v>
      </c>
      <c r="Y14">
        <v>0.8</v>
      </c>
      <c r="Z14">
        <v>5.3</v>
      </c>
      <c r="AA14">
        <v>2.96</v>
      </c>
      <c r="AB14">
        <v>0.67</v>
      </c>
      <c r="AC14">
        <v>6.94</v>
      </c>
      <c r="AD14">
        <v>0</v>
      </c>
      <c r="AE14">
        <v>2.64</v>
      </c>
      <c r="AF14">
        <v>0.3</v>
      </c>
      <c r="AG14">
        <v>0</v>
      </c>
      <c r="AH14">
        <v>0.73</v>
      </c>
      <c r="AI14">
        <v>2.25</v>
      </c>
      <c r="AJ14">
        <v>0</v>
      </c>
      <c r="AK14">
        <v>1.37</v>
      </c>
      <c r="AL14">
        <v>5.59</v>
      </c>
      <c r="AM14">
        <v>1.68</v>
      </c>
      <c r="AO14">
        <v>0.19</v>
      </c>
      <c r="AP14">
        <v>0</v>
      </c>
      <c r="AQ14">
        <v>1.62</v>
      </c>
      <c r="AR14">
        <v>0.09</v>
      </c>
      <c r="AS14">
        <v>0</v>
      </c>
      <c r="AT14">
        <v>1.73</v>
      </c>
      <c r="AU14">
        <v>0.97</v>
      </c>
      <c r="AV14">
        <v>0.94</v>
      </c>
      <c r="AW14">
        <v>0.57999999999999996</v>
      </c>
      <c r="AX14">
        <v>0.74</v>
      </c>
      <c r="AY14">
        <v>7.04</v>
      </c>
      <c r="AZ14">
        <v>1.99</v>
      </c>
      <c r="BA14">
        <v>0.95</v>
      </c>
      <c r="BB14">
        <v>0.49</v>
      </c>
      <c r="BC14">
        <v>1.67</v>
      </c>
      <c r="BD14">
        <v>3.83</v>
      </c>
      <c r="BE14">
        <v>0.64</v>
      </c>
      <c r="BF14">
        <v>0</v>
      </c>
      <c r="BG14">
        <v>0</v>
      </c>
      <c r="BH14">
        <v>2.76</v>
      </c>
      <c r="BI14">
        <v>1.04</v>
      </c>
      <c r="BJ14">
        <v>0.93</v>
      </c>
      <c r="BK14">
        <v>3.21</v>
      </c>
      <c r="BL14">
        <v>1.89</v>
      </c>
      <c r="BM14">
        <v>2.31</v>
      </c>
      <c r="BN14">
        <v>1.92</v>
      </c>
      <c r="BO14">
        <v>1.03</v>
      </c>
      <c r="BP14">
        <v>4.01</v>
      </c>
      <c r="BQ14">
        <v>0.6</v>
      </c>
      <c r="BR14">
        <v>0</v>
      </c>
      <c r="BS14">
        <v>4.76</v>
      </c>
      <c r="BT14">
        <v>0.09</v>
      </c>
      <c r="BU14">
        <v>0</v>
      </c>
      <c r="BV14">
        <v>8.36</v>
      </c>
      <c r="BW14">
        <v>6.89</v>
      </c>
      <c r="BX14">
        <v>0.46</v>
      </c>
      <c r="BY14">
        <v>0.43</v>
      </c>
      <c r="BZ14">
        <v>0.65</v>
      </c>
      <c r="CA14">
        <v>7.25</v>
      </c>
      <c r="CB14">
        <v>1.89</v>
      </c>
      <c r="CC14">
        <v>0.8</v>
      </c>
      <c r="CD14">
        <v>8.16</v>
      </c>
      <c r="CE14">
        <v>4.2699999999999996</v>
      </c>
      <c r="CF14">
        <v>7.57</v>
      </c>
      <c r="CG14">
        <v>0.55000000000000004</v>
      </c>
      <c r="CH14">
        <v>0</v>
      </c>
      <c r="CI14">
        <v>2.87</v>
      </c>
      <c r="CJ14">
        <v>7.16</v>
      </c>
      <c r="CK14">
        <v>0</v>
      </c>
      <c r="CL14">
        <v>0.33</v>
      </c>
      <c r="CM14">
        <v>0.28000000000000003</v>
      </c>
      <c r="CN14">
        <v>1.75</v>
      </c>
      <c r="CO14">
        <v>0.95</v>
      </c>
      <c r="CP14">
        <v>5.98</v>
      </c>
      <c r="CQ14">
        <v>0.36</v>
      </c>
      <c r="CR14">
        <v>3.65</v>
      </c>
      <c r="CS14">
        <v>1.19</v>
      </c>
      <c r="CT14">
        <v>0</v>
      </c>
      <c r="CU14">
        <v>1.02</v>
      </c>
      <c r="CV14">
        <v>7.12</v>
      </c>
      <c r="CW14">
        <v>4.59</v>
      </c>
      <c r="CX14">
        <v>0.26</v>
      </c>
      <c r="CY14">
        <v>3.22</v>
      </c>
      <c r="CZ14">
        <v>1.56</v>
      </c>
      <c r="DA14">
        <v>2.58</v>
      </c>
      <c r="DB14">
        <v>0</v>
      </c>
      <c r="DC14">
        <v>0</v>
      </c>
      <c r="DD14">
        <v>0.46</v>
      </c>
      <c r="DE14">
        <v>0.43</v>
      </c>
      <c r="DF14">
        <v>3.05</v>
      </c>
      <c r="DG14">
        <v>1.5</v>
      </c>
      <c r="DH14">
        <v>0</v>
      </c>
      <c r="DI14">
        <v>3.54</v>
      </c>
      <c r="DJ14">
        <v>0</v>
      </c>
      <c r="DK14">
        <v>5.92</v>
      </c>
      <c r="DL14">
        <v>0.63</v>
      </c>
      <c r="DM14">
        <v>0</v>
      </c>
      <c r="DN14">
        <v>3.55</v>
      </c>
      <c r="DO14">
        <v>1.83</v>
      </c>
      <c r="DP14">
        <v>0.9</v>
      </c>
      <c r="DQ14">
        <v>1.36</v>
      </c>
      <c r="DR14">
        <v>0</v>
      </c>
      <c r="DS14">
        <v>17.97</v>
      </c>
      <c r="DT14">
        <v>4.03</v>
      </c>
      <c r="DU14">
        <v>3.66</v>
      </c>
      <c r="DV14">
        <v>6.94</v>
      </c>
      <c r="DW14">
        <v>0</v>
      </c>
      <c r="DX14">
        <v>0</v>
      </c>
      <c r="DY14">
        <v>1.19</v>
      </c>
      <c r="DZ14">
        <v>0.14000000000000001</v>
      </c>
      <c r="EA14">
        <v>0.03</v>
      </c>
      <c r="EB14">
        <v>2.68</v>
      </c>
      <c r="EC14">
        <v>1.43</v>
      </c>
      <c r="ED14">
        <v>0</v>
      </c>
      <c r="EE14">
        <v>0.63</v>
      </c>
      <c r="EF14">
        <v>3.52</v>
      </c>
      <c r="EG14">
        <v>5.17</v>
      </c>
      <c r="EH14">
        <v>0</v>
      </c>
      <c r="EI14">
        <v>0.91</v>
      </c>
      <c r="EJ14">
        <v>2.33</v>
      </c>
      <c r="EK14">
        <v>8.84</v>
      </c>
      <c r="EL14">
        <v>0.52</v>
      </c>
      <c r="EM14">
        <v>2.0499999999999998</v>
      </c>
      <c r="EN14">
        <v>6.41</v>
      </c>
      <c r="EO14">
        <v>0</v>
      </c>
      <c r="EP14">
        <v>0.88</v>
      </c>
      <c r="EQ14">
        <v>0.06</v>
      </c>
      <c r="ER14">
        <v>3.06</v>
      </c>
      <c r="ES14">
        <v>3.44</v>
      </c>
      <c r="ET14">
        <v>5.32</v>
      </c>
      <c r="EU14">
        <v>0.13</v>
      </c>
      <c r="EV14">
        <v>1.56</v>
      </c>
      <c r="EW14">
        <v>0.78</v>
      </c>
      <c r="EX14">
        <v>1.0900000000000001</v>
      </c>
      <c r="EY14">
        <v>4.28</v>
      </c>
      <c r="EZ14">
        <v>0.81</v>
      </c>
      <c r="FA14">
        <v>0</v>
      </c>
      <c r="FB14">
        <v>0</v>
      </c>
      <c r="FC14">
        <v>6.1</v>
      </c>
      <c r="FD14">
        <v>0.03</v>
      </c>
      <c r="FE14">
        <v>3.34</v>
      </c>
      <c r="FF14">
        <v>0</v>
      </c>
      <c r="FG14">
        <v>5.41</v>
      </c>
      <c r="FH14">
        <v>6.74</v>
      </c>
      <c r="FI14">
        <v>0.45</v>
      </c>
      <c r="FJ14">
        <v>3.86</v>
      </c>
      <c r="FK14">
        <v>0</v>
      </c>
      <c r="FL14">
        <v>7.08</v>
      </c>
      <c r="FM14">
        <v>4.87</v>
      </c>
      <c r="FN14">
        <v>7.57</v>
      </c>
      <c r="FO14">
        <v>0.91</v>
      </c>
      <c r="FP14">
        <v>1.85</v>
      </c>
      <c r="FQ14">
        <v>5.93</v>
      </c>
      <c r="FR14">
        <v>0</v>
      </c>
      <c r="FS14">
        <v>1.01</v>
      </c>
      <c r="FT14">
        <v>5.68</v>
      </c>
      <c r="FU14">
        <v>3.62</v>
      </c>
      <c r="FV14">
        <v>0</v>
      </c>
      <c r="FW14">
        <v>1.86</v>
      </c>
      <c r="FX14">
        <v>2.37</v>
      </c>
      <c r="FY14">
        <v>0</v>
      </c>
      <c r="FZ14">
        <v>0.39</v>
      </c>
      <c r="GA14">
        <v>0</v>
      </c>
      <c r="GB14">
        <v>0</v>
      </c>
      <c r="GC14">
        <v>0</v>
      </c>
      <c r="GD14">
        <v>0</v>
      </c>
      <c r="GE14">
        <v>5.13</v>
      </c>
      <c r="GF14">
        <v>1.9</v>
      </c>
      <c r="GG14">
        <v>1.69</v>
      </c>
      <c r="GH14">
        <v>0</v>
      </c>
      <c r="GI14">
        <v>1.0900000000000001</v>
      </c>
      <c r="GJ14">
        <v>3.53</v>
      </c>
      <c r="GK14">
        <v>1.3</v>
      </c>
      <c r="GL14">
        <v>1.41</v>
      </c>
      <c r="GM14">
        <v>1.85</v>
      </c>
      <c r="GN14">
        <v>0</v>
      </c>
      <c r="GO14">
        <v>0</v>
      </c>
      <c r="GP14">
        <v>8.8699999999999992</v>
      </c>
    </row>
    <row r="15" spans="1:198" x14ac:dyDescent="0.25">
      <c r="A15" s="1">
        <v>44945</v>
      </c>
      <c r="B15">
        <v>8.9700000000000006</v>
      </c>
      <c r="C15">
        <v>4.16</v>
      </c>
      <c r="D15">
        <v>0</v>
      </c>
      <c r="E15">
        <v>0</v>
      </c>
      <c r="F15">
        <v>1.02</v>
      </c>
      <c r="G15">
        <v>0.37</v>
      </c>
      <c r="H15">
        <v>14.69</v>
      </c>
      <c r="I15">
        <v>0</v>
      </c>
      <c r="J15">
        <v>6.89</v>
      </c>
      <c r="K15">
        <v>2.61</v>
      </c>
      <c r="L15">
        <v>0.85</v>
      </c>
      <c r="M15">
        <v>0.82</v>
      </c>
      <c r="N15">
        <v>2.19</v>
      </c>
      <c r="O15">
        <v>0</v>
      </c>
      <c r="P15">
        <v>6.6</v>
      </c>
      <c r="Q15">
        <v>8.43</v>
      </c>
      <c r="R15">
        <v>0</v>
      </c>
      <c r="S15">
        <v>3.5</v>
      </c>
      <c r="T15">
        <v>0</v>
      </c>
      <c r="U15">
        <v>2.2000000000000002</v>
      </c>
      <c r="V15">
        <v>1.91</v>
      </c>
      <c r="W15">
        <v>0.68</v>
      </c>
      <c r="X15">
        <v>6.07</v>
      </c>
      <c r="Y15">
        <v>0.8</v>
      </c>
      <c r="Z15">
        <v>5.3</v>
      </c>
      <c r="AA15">
        <v>2.96</v>
      </c>
      <c r="AB15">
        <v>0.67</v>
      </c>
      <c r="AC15">
        <v>6.94</v>
      </c>
      <c r="AD15">
        <v>0</v>
      </c>
      <c r="AE15">
        <v>2.64</v>
      </c>
      <c r="AF15">
        <v>0.3</v>
      </c>
      <c r="AG15">
        <v>0</v>
      </c>
      <c r="AH15">
        <v>0.73</v>
      </c>
      <c r="AI15">
        <v>2.25</v>
      </c>
      <c r="AJ15">
        <v>0</v>
      </c>
      <c r="AK15">
        <v>1.37</v>
      </c>
      <c r="AL15">
        <v>5.59</v>
      </c>
      <c r="AM15">
        <v>2.37</v>
      </c>
      <c r="AO15">
        <v>0.19</v>
      </c>
      <c r="AP15">
        <v>0</v>
      </c>
      <c r="AQ15">
        <v>1.62</v>
      </c>
      <c r="AR15">
        <v>0.09</v>
      </c>
      <c r="AS15">
        <v>0</v>
      </c>
      <c r="AT15">
        <v>1.73</v>
      </c>
      <c r="AU15">
        <v>0.97</v>
      </c>
      <c r="AV15">
        <v>0.94</v>
      </c>
      <c r="AW15">
        <v>0.57999999999999996</v>
      </c>
      <c r="AX15">
        <v>0.74</v>
      </c>
      <c r="AY15">
        <v>7.38</v>
      </c>
      <c r="AZ15">
        <v>1.99</v>
      </c>
      <c r="BA15">
        <v>0.95</v>
      </c>
      <c r="BB15">
        <v>0.49</v>
      </c>
      <c r="BC15">
        <v>1.67</v>
      </c>
      <c r="BD15">
        <v>3.83</v>
      </c>
      <c r="BE15">
        <v>0.64</v>
      </c>
      <c r="BF15">
        <v>0</v>
      </c>
      <c r="BG15">
        <v>0</v>
      </c>
      <c r="BH15">
        <v>3.05</v>
      </c>
      <c r="BI15">
        <v>1.04</v>
      </c>
      <c r="BJ15">
        <v>0.93</v>
      </c>
      <c r="BK15">
        <v>3.21</v>
      </c>
      <c r="BL15">
        <v>1.89</v>
      </c>
      <c r="BM15">
        <v>2.31</v>
      </c>
      <c r="BN15">
        <v>1.92</v>
      </c>
      <c r="BO15">
        <v>1.03</v>
      </c>
      <c r="BP15">
        <v>4.01</v>
      </c>
      <c r="BQ15">
        <v>0.93</v>
      </c>
      <c r="BR15">
        <v>0</v>
      </c>
      <c r="BS15">
        <v>4.76</v>
      </c>
      <c r="BT15">
        <v>0.09</v>
      </c>
      <c r="BU15">
        <v>0</v>
      </c>
      <c r="BV15">
        <v>9.2899999999999991</v>
      </c>
      <c r="BW15">
        <v>7.28</v>
      </c>
      <c r="BX15">
        <v>1.33</v>
      </c>
      <c r="BY15">
        <v>0.43</v>
      </c>
      <c r="BZ15">
        <v>0.65</v>
      </c>
      <c r="CA15">
        <v>7.25</v>
      </c>
      <c r="CB15">
        <v>1.99</v>
      </c>
      <c r="CC15">
        <v>3.26</v>
      </c>
      <c r="CD15">
        <v>8.16</v>
      </c>
      <c r="CE15">
        <v>5</v>
      </c>
      <c r="CF15">
        <v>11.15</v>
      </c>
      <c r="CG15">
        <v>0.55000000000000004</v>
      </c>
      <c r="CH15">
        <v>0</v>
      </c>
      <c r="CI15">
        <v>2.87</v>
      </c>
      <c r="CJ15">
        <v>7.73</v>
      </c>
      <c r="CK15">
        <v>0</v>
      </c>
      <c r="CL15">
        <v>0.33</v>
      </c>
      <c r="CM15">
        <v>0.28000000000000003</v>
      </c>
      <c r="CN15">
        <v>1.75</v>
      </c>
      <c r="CO15">
        <v>0.95</v>
      </c>
      <c r="CP15">
        <v>5.98</v>
      </c>
      <c r="CQ15">
        <v>0.36</v>
      </c>
      <c r="CR15">
        <v>3.65</v>
      </c>
      <c r="CS15">
        <v>1.19</v>
      </c>
      <c r="CT15">
        <v>0</v>
      </c>
      <c r="CU15">
        <v>1.4</v>
      </c>
      <c r="CV15">
        <v>7.12</v>
      </c>
      <c r="CW15">
        <v>4.6399999999999997</v>
      </c>
      <c r="CX15">
        <v>0.26</v>
      </c>
      <c r="CY15">
        <v>3.51</v>
      </c>
      <c r="CZ15">
        <v>1.56</v>
      </c>
      <c r="DA15">
        <v>2.58</v>
      </c>
      <c r="DB15">
        <v>0</v>
      </c>
      <c r="DC15">
        <v>0</v>
      </c>
      <c r="DD15">
        <v>0.46</v>
      </c>
      <c r="DE15">
        <v>0.43</v>
      </c>
      <c r="DF15">
        <v>3.05</v>
      </c>
      <c r="DG15">
        <v>1.5</v>
      </c>
      <c r="DH15">
        <v>0</v>
      </c>
      <c r="DI15">
        <v>3.54</v>
      </c>
      <c r="DJ15">
        <v>0</v>
      </c>
      <c r="DK15">
        <v>8.4700000000000006</v>
      </c>
      <c r="DL15">
        <v>0.63</v>
      </c>
      <c r="DM15">
        <v>0</v>
      </c>
      <c r="DN15">
        <v>4.68</v>
      </c>
      <c r="DO15">
        <v>1.83</v>
      </c>
      <c r="DP15">
        <v>1.08</v>
      </c>
      <c r="DQ15">
        <v>1.36</v>
      </c>
      <c r="DR15">
        <v>0</v>
      </c>
      <c r="DS15">
        <v>21.18</v>
      </c>
      <c r="DT15">
        <v>4.03</v>
      </c>
      <c r="DU15">
        <v>3.94</v>
      </c>
      <c r="DV15">
        <v>6.94</v>
      </c>
      <c r="DW15">
        <v>0</v>
      </c>
      <c r="DX15">
        <v>0</v>
      </c>
      <c r="DY15">
        <v>1.85</v>
      </c>
      <c r="DZ15">
        <v>0.14000000000000001</v>
      </c>
      <c r="EA15">
        <v>0.03</v>
      </c>
      <c r="EB15">
        <v>2.68</v>
      </c>
      <c r="EC15">
        <v>1.43</v>
      </c>
      <c r="ED15">
        <v>0</v>
      </c>
      <c r="EE15">
        <v>0.63</v>
      </c>
      <c r="EF15">
        <v>3.52</v>
      </c>
      <c r="EG15">
        <v>8.5399999999999991</v>
      </c>
      <c r="EH15">
        <v>0</v>
      </c>
      <c r="EI15">
        <v>0.91</v>
      </c>
      <c r="EJ15">
        <v>2.33</v>
      </c>
      <c r="EK15">
        <v>8.84</v>
      </c>
      <c r="EL15">
        <v>0.52</v>
      </c>
      <c r="EM15">
        <v>2.4900000000000002</v>
      </c>
      <c r="EN15">
        <v>6.41</v>
      </c>
      <c r="EO15">
        <v>0</v>
      </c>
      <c r="EP15">
        <v>0.88</v>
      </c>
      <c r="EQ15">
        <v>0.06</v>
      </c>
      <c r="ER15">
        <v>3.06</v>
      </c>
      <c r="ES15">
        <v>3.44</v>
      </c>
      <c r="ET15">
        <v>6.73</v>
      </c>
      <c r="EU15">
        <v>0.13</v>
      </c>
      <c r="EV15">
        <v>2</v>
      </c>
      <c r="EW15">
        <v>0.78</v>
      </c>
      <c r="EX15">
        <v>1.1299999999999999</v>
      </c>
      <c r="EY15">
        <v>4.28</v>
      </c>
      <c r="EZ15">
        <v>0.81</v>
      </c>
      <c r="FA15">
        <v>1.97</v>
      </c>
      <c r="FB15">
        <v>0</v>
      </c>
      <c r="FC15">
        <v>6.1</v>
      </c>
      <c r="FD15">
        <v>0.03</v>
      </c>
      <c r="FE15">
        <v>3.34</v>
      </c>
      <c r="FF15">
        <v>0</v>
      </c>
      <c r="FG15">
        <v>8.35</v>
      </c>
      <c r="FH15">
        <v>6.74</v>
      </c>
      <c r="FI15">
        <v>0.45</v>
      </c>
      <c r="FJ15">
        <v>4.32</v>
      </c>
      <c r="FK15">
        <v>0</v>
      </c>
      <c r="FL15">
        <v>7.08</v>
      </c>
      <c r="FM15">
        <v>6.12</v>
      </c>
      <c r="FN15">
        <v>7.57</v>
      </c>
      <c r="FO15">
        <v>0.91</v>
      </c>
      <c r="FP15">
        <v>1.85</v>
      </c>
      <c r="FQ15">
        <v>5.93</v>
      </c>
      <c r="FR15">
        <v>0</v>
      </c>
      <c r="FS15">
        <v>2.68</v>
      </c>
      <c r="FT15">
        <v>6.05</v>
      </c>
      <c r="FU15">
        <v>3.85</v>
      </c>
      <c r="FV15">
        <v>0</v>
      </c>
      <c r="FW15">
        <v>1.86</v>
      </c>
      <c r="FX15">
        <v>4.4400000000000004</v>
      </c>
      <c r="FY15">
        <v>0</v>
      </c>
      <c r="FZ15">
        <v>0.39</v>
      </c>
      <c r="GA15">
        <v>0</v>
      </c>
      <c r="GB15">
        <v>0</v>
      </c>
      <c r="GC15">
        <v>0</v>
      </c>
      <c r="GD15">
        <v>0</v>
      </c>
      <c r="GE15">
        <v>5.13</v>
      </c>
      <c r="GF15">
        <v>1.9</v>
      </c>
      <c r="GG15">
        <v>1.69</v>
      </c>
      <c r="GH15">
        <v>0</v>
      </c>
      <c r="GI15">
        <v>2.5499999999999998</v>
      </c>
      <c r="GJ15">
        <v>3.53</v>
      </c>
      <c r="GK15">
        <v>1.3</v>
      </c>
      <c r="GL15">
        <v>2.58</v>
      </c>
      <c r="GM15">
        <v>1.85</v>
      </c>
      <c r="GN15">
        <v>0</v>
      </c>
      <c r="GO15">
        <v>0</v>
      </c>
      <c r="GP15">
        <v>8.8699999999999992</v>
      </c>
    </row>
    <row r="16" spans="1:198" x14ac:dyDescent="0.25">
      <c r="A16" s="1">
        <v>44946</v>
      </c>
      <c r="B16">
        <v>8.9700000000000006</v>
      </c>
      <c r="C16">
        <v>4.16</v>
      </c>
      <c r="D16">
        <v>0</v>
      </c>
      <c r="E16">
        <v>0</v>
      </c>
      <c r="F16">
        <v>1.02</v>
      </c>
      <c r="G16">
        <v>0.37</v>
      </c>
      <c r="H16">
        <v>14.69</v>
      </c>
      <c r="I16">
        <v>0</v>
      </c>
      <c r="J16">
        <v>7.24</v>
      </c>
      <c r="K16">
        <v>2.61</v>
      </c>
      <c r="L16">
        <v>0.85</v>
      </c>
      <c r="M16">
        <v>0.82</v>
      </c>
      <c r="N16">
        <v>2.19</v>
      </c>
      <c r="O16">
        <v>0</v>
      </c>
      <c r="P16">
        <v>6.6</v>
      </c>
      <c r="Q16">
        <v>8.43</v>
      </c>
      <c r="R16">
        <v>0</v>
      </c>
      <c r="S16">
        <v>3.5</v>
      </c>
      <c r="T16">
        <v>0</v>
      </c>
      <c r="U16">
        <v>2.2000000000000002</v>
      </c>
      <c r="V16">
        <v>1.91</v>
      </c>
      <c r="W16">
        <v>0.68</v>
      </c>
      <c r="X16">
        <v>6.07</v>
      </c>
      <c r="Y16">
        <v>0.8</v>
      </c>
      <c r="Z16">
        <v>5.3</v>
      </c>
      <c r="AA16">
        <v>2.96</v>
      </c>
      <c r="AB16">
        <v>0.67</v>
      </c>
      <c r="AC16">
        <v>6.94</v>
      </c>
      <c r="AD16">
        <v>0</v>
      </c>
      <c r="AE16">
        <v>2.64</v>
      </c>
      <c r="AF16">
        <v>0.3</v>
      </c>
      <c r="AG16">
        <v>0</v>
      </c>
      <c r="AH16">
        <v>0.73</v>
      </c>
      <c r="AI16">
        <v>2.25</v>
      </c>
      <c r="AJ16">
        <v>0</v>
      </c>
      <c r="AK16">
        <v>1.37</v>
      </c>
      <c r="AL16">
        <v>5.59</v>
      </c>
      <c r="AM16">
        <v>2.37</v>
      </c>
      <c r="AO16">
        <v>0.19</v>
      </c>
      <c r="AP16">
        <v>0</v>
      </c>
      <c r="AQ16">
        <v>1.62</v>
      </c>
      <c r="AR16">
        <v>0.09</v>
      </c>
      <c r="AS16">
        <v>0</v>
      </c>
      <c r="AT16">
        <v>1.73</v>
      </c>
      <c r="AU16">
        <v>0.97</v>
      </c>
      <c r="AV16">
        <v>0.94</v>
      </c>
      <c r="AW16">
        <v>0.57999999999999996</v>
      </c>
      <c r="AX16">
        <v>0.74</v>
      </c>
      <c r="AY16">
        <v>7.38</v>
      </c>
      <c r="AZ16">
        <v>1.99</v>
      </c>
      <c r="BA16">
        <v>0.95</v>
      </c>
      <c r="BB16">
        <v>0.49</v>
      </c>
      <c r="BC16">
        <v>1.67</v>
      </c>
      <c r="BD16">
        <v>3.83</v>
      </c>
      <c r="BE16">
        <v>0.64</v>
      </c>
      <c r="BF16">
        <v>0</v>
      </c>
      <c r="BG16">
        <v>0</v>
      </c>
      <c r="BH16">
        <v>3.05</v>
      </c>
      <c r="BI16">
        <v>1.04</v>
      </c>
      <c r="BJ16">
        <v>0.93</v>
      </c>
      <c r="BK16">
        <v>3.21</v>
      </c>
      <c r="BL16">
        <v>1.89</v>
      </c>
      <c r="BM16">
        <v>2.31</v>
      </c>
      <c r="BN16">
        <v>1.92</v>
      </c>
      <c r="BO16">
        <v>1.03</v>
      </c>
      <c r="BP16">
        <v>4.01</v>
      </c>
      <c r="BQ16">
        <v>1.53</v>
      </c>
      <c r="BR16">
        <v>0</v>
      </c>
      <c r="BS16">
        <v>4.76</v>
      </c>
      <c r="BT16">
        <v>0.09</v>
      </c>
      <c r="BU16">
        <v>0</v>
      </c>
      <c r="BV16">
        <v>9.5299999999999994</v>
      </c>
      <c r="BW16">
        <v>7.89</v>
      </c>
      <c r="BX16">
        <v>1.48</v>
      </c>
      <c r="BY16">
        <v>0.43</v>
      </c>
      <c r="BZ16">
        <v>0.95</v>
      </c>
      <c r="CA16">
        <v>7.25</v>
      </c>
      <c r="CB16">
        <v>1.99</v>
      </c>
      <c r="CC16">
        <v>3.26</v>
      </c>
      <c r="CD16">
        <v>8.16</v>
      </c>
      <c r="CE16">
        <v>5</v>
      </c>
      <c r="CF16">
        <v>16.13</v>
      </c>
      <c r="CG16">
        <v>0.55000000000000004</v>
      </c>
      <c r="CH16">
        <v>0</v>
      </c>
      <c r="CI16">
        <v>2.87</v>
      </c>
      <c r="CJ16">
        <v>7.73</v>
      </c>
      <c r="CK16">
        <v>0</v>
      </c>
      <c r="CL16">
        <v>0.33</v>
      </c>
      <c r="CM16">
        <v>0.28000000000000003</v>
      </c>
      <c r="CN16">
        <v>1.75</v>
      </c>
      <c r="CO16">
        <v>0.95</v>
      </c>
      <c r="CP16">
        <v>5.98</v>
      </c>
      <c r="CQ16">
        <v>0.36</v>
      </c>
      <c r="CR16">
        <v>3.92</v>
      </c>
      <c r="CS16">
        <v>1.19</v>
      </c>
      <c r="CT16">
        <v>0</v>
      </c>
      <c r="CU16">
        <v>1.4</v>
      </c>
      <c r="CV16">
        <v>7.12</v>
      </c>
      <c r="CW16">
        <v>4.6399999999999997</v>
      </c>
      <c r="CX16">
        <v>0.26</v>
      </c>
      <c r="CY16">
        <v>3.56</v>
      </c>
      <c r="CZ16">
        <v>1.56</v>
      </c>
      <c r="DA16">
        <v>2.58</v>
      </c>
      <c r="DB16">
        <v>0</v>
      </c>
      <c r="DC16">
        <v>0</v>
      </c>
      <c r="DD16">
        <v>1.08</v>
      </c>
      <c r="DE16">
        <v>0.43</v>
      </c>
      <c r="DF16">
        <v>3.05</v>
      </c>
      <c r="DG16">
        <v>1.5</v>
      </c>
      <c r="DH16">
        <v>0</v>
      </c>
      <c r="DI16">
        <v>3.54</v>
      </c>
      <c r="DJ16">
        <v>0</v>
      </c>
      <c r="DK16">
        <v>8.7899999999999991</v>
      </c>
      <c r="DL16">
        <v>0.63</v>
      </c>
      <c r="DM16">
        <v>0</v>
      </c>
      <c r="DN16">
        <v>4.68</v>
      </c>
      <c r="DO16">
        <v>1.83</v>
      </c>
      <c r="DP16">
        <v>1.17</v>
      </c>
      <c r="DQ16">
        <v>1.36</v>
      </c>
      <c r="DR16">
        <v>0</v>
      </c>
      <c r="DS16">
        <v>22.82</v>
      </c>
      <c r="DT16">
        <v>4.03</v>
      </c>
      <c r="DU16">
        <v>4.97</v>
      </c>
      <c r="DV16">
        <v>6.94</v>
      </c>
      <c r="DW16">
        <v>0</v>
      </c>
      <c r="DX16">
        <v>0</v>
      </c>
      <c r="DY16">
        <v>2.09</v>
      </c>
      <c r="DZ16">
        <v>0.14000000000000001</v>
      </c>
      <c r="EA16">
        <v>0.33</v>
      </c>
      <c r="EB16">
        <v>2.68</v>
      </c>
      <c r="EC16">
        <v>1.43</v>
      </c>
      <c r="ED16">
        <v>0</v>
      </c>
      <c r="EE16">
        <v>0.63</v>
      </c>
      <c r="EF16">
        <v>3.52</v>
      </c>
      <c r="EG16">
        <v>9.2200000000000006</v>
      </c>
      <c r="EH16">
        <v>0.86</v>
      </c>
      <c r="EI16">
        <v>0.91</v>
      </c>
      <c r="EJ16">
        <v>2.33</v>
      </c>
      <c r="EK16">
        <v>8.84</v>
      </c>
      <c r="EL16">
        <v>5.72</v>
      </c>
      <c r="EM16">
        <v>2.93</v>
      </c>
      <c r="EN16">
        <v>6.41</v>
      </c>
      <c r="EO16">
        <v>0</v>
      </c>
      <c r="EP16">
        <v>0.88</v>
      </c>
      <c r="EQ16">
        <v>0.06</v>
      </c>
      <c r="ER16">
        <v>3.06</v>
      </c>
      <c r="ES16">
        <v>3.44</v>
      </c>
      <c r="ET16">
        <v>9.64</v>
      </c>
      <c r="EU16">
        <v>0.13</v>
      </c>
      <c r="EV16">
        <v>2.65</v>
      </c>
      <c r="EW16">
        <v>0.78</v>
      </c>
      <c r="EX16">
        <v>1.1299999999999999</v>
      </c>
      <c r="EY16">
        <v>4.28</v>
      </c>
      <c r="EZ16">
        <v>0.81</v>
      </c>
      <c r="FA16">
        <v>3.54</v>
      </c>
      <c r="FB16">
        <v>0</v>
      </c>
      <c r="FC16">
        <v>6.7</v>
      </c>
      <c r="FD16">
        <v>0.03</v>
      </c>
      <c r="FE16">
        <v>3.99</v>
      </c>
      <c r="FF16">
        <v>0</v>
      </c>
      <c r="FG16">
        <v>8.35</v>
      </c>
      <c r="FH16">
        <v>6.74</v>
      </c>
      <c r="FI16">
        <v>0.45</v>
      </c>
      <c r="FJ16">
        <v>4.37</v>
      </c>
      <c r="FK16">
        <v>0</v>
      </c>
      <c r="FL16">
        <v>7.08</v>
      </c>
      <c r="FM16">
        <v>6.12</v>
      </c>
      <c r="FN16">
        <v>7.57</v>
      </c>
      <c r="FO16">
        <v>0.91</v>
      </c>
      <c r="FP16">
        <v>1.85</v>
      </c>
      <c r="FQ16">
        <v>5.93</v>
      </c>
      <c r="FR16">
        <v>0</v>
      </c>
      <c r="FS16">
        <v>3.61</v>
      </c>
      <c r="FT16">
        <v>6.05</v>
      </c>
      <c r="FU16">
        <v>4.34</v>
      </c>
      <c r="FV16">
        <v>0</v>
      </c>
      <c r="FW16">
        <v>1.86</v>
      </c>
      <c r="FX16">
        <v>4.4400000000000004</v>
      </c>
      <c r="FY16">
        <v>0</v>
      </c>
      <c r="FZ16">
        <v>0.39</v>
      </c>
      <c r="GA16">
        <v>0</v>
      </c>
      <c r="GB16">
        <v>0</v>
      </c>
      <c r="GC16">
        <v>0</v>
      </c>
      <c r="GD16">
        <v>0</v>
      </c>
      <c r="GE16">
        <v>5.13</v>
      </c>
      <c r="GF16">
        <v>1.9</v>
      </c>
      <c r="GG16">
        <v>3.54</v>
      </c>
      <c r="GH16">
        <v>0</v>
      </c>
      <c r="GI16">
        <v>4.6500000000000004</v>
      </c>
      <c r="GJ16">
        <v>3.53</v>
      </c>
      <c r="GK16">
        <v>1.3</v>
      </c>
      <c r="GL16">
        <v>2.63</v>
      </c>
      <c r="GM16">
        <v>1.85</v>
      </c>
      <c r="GN16">
        <v>0</v>
      </c>
      <c r="GO16">
        <v>0</v>
      </c>
      <c r="GP16">
        <v>8.8699999999999992</v>
      </c>
    </row>
    <row r="17" spans="1:198" x14ac:dyDescent="0.25">
      <c r="A17" s="1">
        <v>44949</v>
      </c>
      <c r="B17">
        <v>9.4700000000000006</v>
      </c>
      <c r="C17">
        <v>4.16</v>
      </c>
      <c r="D17">
        <v>0</v>
      </c>
      <c r="E17">
        <v>0</v>
      </c>
      <c r="F17">
        <v>1.02</v>
      </c>
      <c r="G17">
        <v>0.37</v>
      </c>
      <c r="H17">
        <v>14.69</v>
      </c>
      <c r="I17">
        <v>0</v>
      </c>
      <c r="J17">
        <v>7.39</v>
      </c>
      <c r="K17">
        <v>2.61</v>
      </c>
      <c r="L17">
        <v>0.85</v>
      </c>
      <c r="M17">
        <v>0.82</v>
      </c>
      <c r="N17">
        <v>2.19</v>
      </c>
      <c r="O17">
        <v>0</v>
      </c>
      <c r="P17">
        <v>6.6</v>
      </c>
      <c r="Q17">
        <v>10.37</v>
      </c>
      <c r="R17">
        <v>0</v>
      </c>
      <c r="S17">
        <v>3.5</v>
      </c>
      <c r="T17">
        <v>0</v>
      </c>
      <c r="U17">
        <v>2.2000000000000002</v>
      </c>
      <c r="V17">
        <v>1.91</v>
      </c>
      <c r="W17">
        <v>0.68</v>
      </c>
      <c r="X17">
        <v>6.07</v>
      </c>
      <c r="Y17">
        <v>0.8</v>
      </c>
      <c r="Z17">
        <v>5.3</v>
      </c>
      <c r="AA17">
        <v>2.96</v>
      </c>
      <c r="AB17">
        <v>0.67</v>
      </c>
      <c r="AC17">
        <v>6.94</v>
      </c>
      <c r="AD17">
        <v>0</v>
      </c>
      <c r="AE17">
        <v>2.64</v>
      </c>
      <c r="AF17">
        <v>0.3</v>
      </c>
      <c r="AG17">
        <v>0</v>
      </c>
      <c r="AH17">
        <v>0.73</v>
      </c>
      <c r="AI17">
        <v>2.25</v>
      </c>
      <c r="AJ17">
        <v>0</v>
      </c>
      <c r="AK17">
        <v>1.37</v>
      </c>
      <c r="AL17">
        <v>5.59</v>
      </c>
      <c r="AM17">
        <v>2.37</v>
      </c>
      <c r="AO17">
        <v>0.19</v>
      </c>
      <c r="AP17">
        <v>0</v>
      </c>
      <c r="AQ17">
        <v>1.62</v>
      </c>
      <c r="AR17">
        <v>0.09</v>
      </c>
      <c r="AS17">
        <v>1</v>
      </c>
      <c r="AT17">
        <v>3.82</v>
      </c>
      <c r="AU17">
        <v>0.97</v>
      </c>
      <c r="AV17">
        <v>0.94</v>
      </c>
      <c r="AW17">
        <v>0.57999999999999996</v>
      </c>
      <c r="AX17">
        <v>0.74</v>
      </c>
      <c r="AY17">
        <v>7.38</v>
      </c>
      <c r="AZ17">
        <v>1.99</v>
      </c>
      <c r="BA17">
        <v>0.95</v>
      </c>
      <c r="BB17">
        <v>0.49</v>
      </c>
      <c r="BC17">
        <v>1.67</v>
      </c>
      <c r="BD17">
        <v>3.83</v>
      </c>
      <c r="BE17">
        <v>0.64</v>
      </c>
      <c r="BF17">
        <v>0</v>
      </c>
      <c r="BG17">
        <v>0</v>
      </c>
      <c r="BH17">
        <v>3.05</v>
      </c>
      <c r="BI17">
        <v>1.04</v>
      </c>
      <c r="BJ17">
        <v>0.93</v>
      </c>
      <c r="BK17">
        <v>3.21</v>
      </c>
      <c r="BL17">
        <v>1.89</v>
      </c>
      <c r="BM17">
        <v>2.31</v>
      </c>
      <c r="BN17">
        <v>2.48</v>
      </c>
      <c r="BO17">
        <v>1.03</v>
      </c>
      <c r="BP17">
        <v>4.3499999999999996</v>
      </c>
      <c r="BQ17">
        <v>1.53</v>
      </c>
      <c r="BR17">
        <v>0</v>
      </c>
      <c r="BS17">
        <v>4.76</v>
      </c>
      <c r="BT17">
        <v>0.09</v>
      </c>
      <c r="BU17">
        <v>0</v>
      </c>
      <c r="BV17">
        <v>9.5299999999999994</v>
      </c>
      <c r="BW17">
        <v>7.89</v>
      </c>
      <c r="BX17">
        <v>2.4</v>
      </c>
      <c r="BY17">
        <v>0.43</v>
      </c>
      <c r="BZ17">
        <v>1.98</v>
      </c>
      <c r="CA17">
        <v>7.25</v>
      </c>
      <c r="CB17">
        <v>1.99</v>
      </c>
      <c r="CC17">
        <v>3.26</v>
      </c>
      <c r="CD17">
        <v>8.16</v>
      </c>
      <c r="CE17">
        <v>5</v>
      </c>
      <c r="CF17">
        <v>16.13</v>
      </c>
      <c r="CG17">
        <v>0.55000000000000004</v>
      </c>
      <c r="CH17">
        <v>0</v>
      </c>
      <c r="CI17">
        <v>2.87</v>
      </c>
      <c r="CJ17">
        <v>7.73</v>
      </c>
      <c r="CK17">
        <v>0</v>
      </c>
      <c r="CL17">
        <v>0.33</v>
      </c>
      <c r="CM17">
        <v>0.28000000000000003</v>
      </c>
      <c r="CN17">
        <v>1.75</v>
      </c>
      <c r="CO17">
        <v>0.95</v>
      </c>
      <c r="CP17">
        <v>5.98</v>
      </c>
      <c r="CQ17">
        <v>0.36</v>
      </c>
      <c r="CR17">
        <v>3.92</v>
      </c>
      <c r="CS17">
        <v>1.19</v>
      </c>
      <c r="CT17">
        <v>0</v>
      </c>
      <c r="CU17">
        <v>1.4</v>
      </c>
      <c r="CV17">
        <v>7.12</v>
      </c>
      <c r="CW17">
        <v>4.6399999999999997</v>
      </c>
      <c r="CX17">
        <v>0.26</v>
      </c>
      <c r="CY17">
        <v>3.56</v>
      </c>
      <c r="CZ17">
        <v>1.56</v>
      </c>
      <c r="DA17">
        <v>2.58</v>
      </c>
      <c r="DB17">
        <v>0</v>
      </c>
      <c r="DC17">
        <v>0</v>
      </c>
      <c r="DD17">
        <v>1.08</v>
      </c>
      <c r="DE17">
        <v>0.43</v>
      </c>
      <c r="DF17">
        <v>3.05</v>
      </c>
      <c r="DG17">
        <v>1.5</v>
      </c>
      <c r="DH17">
        <v>0</v>
      </c>
      <c r="DI17">
        <v>3.54</v>
      </c>
      <c r="DJ17">
        <v>0</v>
      </c>
      <c r="DK17">
        <v>8.7899999999999991</v>
      </c>
      <c r="DL17">
        <v>0.63</v>
      </c>
      <c r="DM17">
        <v>0</v>
      </c>
      <c r="DN17">
        <v>4.68</v>
      </c>
      <c r="DO17">
        <v>1.83</v>
      </c>
      <c r="DP17">
        <v>1.17</v>
      </c>
      <c r="DQ17">
        <v>1.36</v>
      </c>
      <c r="DR17">
        <v>0</v>
      </c>
      <c r="DS17">
        <v>22.82</v>
      </c>
      <c r="DT17">
        <v>4.03</v>
      </c>
      <c r="DU17">
        <v>4.97</v>
      </c>
      <c r="DV17">
        <v>6.94</v>
      </c>
      <c r="DW17">
        <v>0</v>
      </c>
      <c r="DX17">
        <v>0</v>
      </c>
      <c r="DY17">
        <v>2.09</v>
      </c>
      <c r="DZ17">
        <v>0.14000000000000001</v>
      </c>
      <c r="EA17">
        <v>0.33</v>
      </c>
      <c r="EB17">
        <v>2.68</v>
      </c>
      <c r="EC17">
        <v>1.43</v>
      </c>
      <c r="ED17">
        <v>0</v>
      </c>
      <c r="EE17">
        <v>0.63</v>
      </c>
      <c r="EF17">
        <v>3.52</v>
      </c>
      <c r="EG17">
        <v>9.66</v>
      </c>
      <c r="EH17">
        <v>0.86</v>
      </c>
      <c r="EI17">
        <v>0.91</v>
      </c>
      <c r="EJ17">
        <v>2.33</v>
      </c>
      <c r="EK17">
        <v>8.84</v>
      </c>
      <c r="EL17">
        <v>7.34</v>
      </c>
      <c r="EM17">
        <v>2.93</v>
      </c>
      <c r="EN17">
        <v>6.41</v>
      </c>
      <c r="EO17">
        <v>0</v>
      </c>
      <c r="EP17">
        <v>0.88</v>
      </c>
      <c r="EQ17">
        <v>0.06</v>
      </c>
      <c r="ER17">
        <v>3.06</v>
      </c>
      <c r="ES17">
        <v>3.44</v>
      </c>
      <c r="ET17">
        <v>9.64</v>
      </c>
      <c r="EU17">
        <v>0.13</v>
      </c>
      <c r="EV17">
        <v>3.81</v>
      </c>
      <c r="EW17">
        <v>0.78</v>
      </c>
      <c r="EX17">
        <v>1.1299999999999999</v>
      </c>
      <c r="EY17">
        <v>4.28</v>
      </c>
      <c r="EZ17">
        <v>0.81</v>
      </c>
      <c r="FA17">
        <v>3.54</v>
      </c>
      <c r="FB17">
        <v>0</v>
      </c>
      <c r="FC17">
        <v>6.7</v>
      </c>
      <c r="FD17">
        <v>0.03</v>
      </c>
      <c r="FE17">
        <v>4.12</v>
      </c>
      <c r="FF17">
        <v>0</v>
      </c>
      <c r="FG17">
        <v>8.35</v>
      </c>
      <c r="FH17">
        <v>6.74</v>
      </c>
      <c r="FI17">
        <v>0.45</v>
      </c>
      <c r="FJ17">
        <v>4.37</v>
      </c>
      <c r="FK17">
        <v>0</v>
      </c>
      <c r="FL17">
        <v>7.08</v>
      </c>
      <c r="FM17">
        <v>6.12</v>
      </c>
      <c r="FN17">
        <v>7.57</v>
      </c>
      <c r="FO17">
        <v>0.91</v>
      </c>
      <c r="FP17">
        <v>1.85</v>
      </c>
      <c r="FQ17">
        <v>5.93</v>
      </c>
      <c r="FR17">
        <v>0</v>
      </c>
      <c r="FS17">
        <v>3.61</v>
      </c>
      <c r="FT17">
        <v>6.05</v>
      </c>
      <c r="FU17">
        <v>4.34</v>
      </c>
      <c r="FV17">
        <v>0</v>
      </c>
      <c r="FW17">
        <v>1.86</v>
      </c>
      <c r="FX17">
        <v>4.4400000000000004</v>
      </c>
      <c r="FY17">
        <v>0</v>
      </c>
      <c r="FZ17">
        <v>0.39</v>
      </c>
      <c r="GA17">
        <v>0</v>
      </c>
      <c r="GB17">
        <v>0</v>
      </c>
      <c r="GC17">
        <v>0</v>
      </c>
      <c r="GD17">
        <v>0</v>
      </c>
      <c r="GE17">
        <v>5.13</v>
      </c>
      <c r="GF17">
        <v>1.9</v>
      </c>
      <c r="GG17">
        <v>3.54</v>
      </c>
      <c r="GH17">
        <v>0</v>
      </c>
      <c r="GI17">
        <v>4.68</v>
      </c>
      <c r="GJ17">
        <v>3.53</v>
      </c>
      <c r="GK17">
        <v>1.3</v>
      </c>
      <c r="GL17">
        <v>2.63</v>
      </c>
      <c r="GM17">
        <v>1.85</v>
      </c>
      <c r="GN17">
        <v>0</v>
      </c>
      <c r="GO17">
        <v>0</v>
      </c>
      <c r="GP17">
        <v>8.8699999999999992</v>
      </c>
    </row>
    <row r="18" spans="1:198" x14ac:dyDescent="0.25">
      <c r="A18" s="1">
        <v>44950</v>
      </c>
      <c r="B18">
        <v>9.99</v>
      </c>
      <c r="C18">
        <v>4.16</v>
      </c>
      <c r="D18">
        <v>0</v>
      </c>
      <c r="E18">
        <v>0</v>
      </c>
      <c r="F18">
        <v>1.02</v>
      </c>
      <c r="G18">
        <v>0.37</v>
      </c>
      <c r="H18">
        <v>14.69</v>
      </c>
      <c r="I18">
        <v>0</v>
      </c>
      <c r="J18">
        <v>9.1999999999999993</v>
      </c>
      <c r="K18">
        <v>2.61</v>
      </c>
      <c r="L18">
        <v>0.85</v>
      </c>
      <c r="M18">
        <v>0.82</v>
      </c>
      <c r="N18">
        <v>2.19</v>
      </c>
      <c r="O18">
        <v>0</v>
      </c>
      <c r="P18">
        <v>6.6</v>
      </c>
      <c r="Q18">
        <v>10.37</v>
      </c>
      <c r="R18">
        <v>0</v>
      </c>
      <c r="S18">
        <v>3.5</v>
      </c>
      <c r="T18">
        <v>0</v>
      </c>
      <c r="U18">
        <v>2.2000000000000002</v>
      </c>
      <c r="V18">
        <v>1.91</v>
      </c>
      <c r="W18">
        <v>0.68</v>
      </c>
      <c r="X18">
        <v>6.07</v>
      </c>
      <c r="Y18">
        <v>0.8</v>
      </c>
      <c r="Z18">
        <v>5.61</v>
      </c>
      <c r="AA18">
        <v>3.25</v>
      </c>
      <c r="AB18">
        <v>0.67</v>
      </c>
      <c r="AC18">
        <v>6.94</v>
      </c>
      <c r="AD18">
        <v>0</v>
      </c>
      <c r="AE18">
        <v>2.64</v>
      </c>
      <c r="AF18">
        <v>0.3</v>
      </c>
      <c r="AG18">
        <v>0</v>
      </c>
      <c r="AH18">
        <v>0.73</v>
      </c>
      <c r="AI18">
        <v>2.25</v>
      </c>
      <c r="AJ18">
        <v>0</v>
      </c>
      <c r="AK18">
        <v>1.37</v>
      </c>
      <c r="AL18">
        <v>5.59</v>
      </c>
      <c r="AM18">
        <v>2.37</v>
      </c>
      <c r="AO18">
        <v>0.19</v>
      </c>
      <c r="AP18">
        <v>0</v>
      </c>
      <c r="AQ18">
        <v>1.62</v>
      </c>
      <c r="AR18">
        <v>0.09</v>
      </c>
      <c r="AS18">
        <v>2.38</v>
      </c>
      <c r="AT18">
        <v>10.32</v>
      </c>
      <c r="AU18">
        <v>0.97</v>
      </c>
      <c r="AV18">
        <v>0.94</v>
      </c>
      <c r="AW18">
        <v>0.57999999999999996</v>
      </c>
      <c r="AX18">
        <v>0.74</v>
      </c>
      <c r="AY18">
        <v>7.38</v>
      </c>
      <c r="AZ18">
        <v>1.99</v>
      </c>
      <c r="BA18">
        <v>0.95</v>
      </c>
      <c r="BB18">
        <v>0.49</v>
      </c>
      <c r="BC18">
        <v>1.67</v>
      </c>
      <c r="BD18">
        <v>3.83</v>
      </c>
      <c r="BE18">
        <v>0.64</v>
      </c>
      <c r="BF18">
        <v>0</v>
      </c>
      <c r="BG18">
        <v>0</v>
      </c>
      <c r="BH18">
        <v>3.05</v>
      </c>
      <c r="BI18">
        <v>1.04</v>
      </c>
      <c r="BJ18">
        <v>0.93</v>
      </c>
      <c r="BK18">
        <v>3.21</v>
      </c>
      <c r="BL18">
        <v>1.89</v>
      </c>
      <c r="BM18">
        <v>2.31</v>
      </c>
      <c r="BN18">
        <v>5.85</v>
      </c>
      <c r="BO18">
        <v>1.03</v>
      </c>
      <c r="BP18">
        <v>4.3499999999999996</v>
      </c>
      <c r="BQ18">
        <v>1.53</v>
      </c>
      <c r="BR18">
        <v>0</v>
      </c>
      <c r="BS18">
        <v>4.76</v>
      </c>
      <c r="BT18">
        <v>0.09</v>
      </c>
      <c r="BU18">
        <v>0</v>
      </c>
      <c r="BV18">
        <v>9.5299999999999994</v>
      </c>
      <c r="BW18">
        <v>8.84</v>
      </c>
      <c r="BX18">
        <v>3.37</v>
      </c>
      <c r="BY18">
        <v>0.43</v>
      </c>
      <c r="BZ18">
        <v>2.73</v>
      </c>
      <c r="CA18">
        <v>7.25</v>
      </c>
      <c r="CB18">
        <v>2.16</v>
      </c>
      <c r="CC18">
        <v>3.26</v>
      </c>
      <c r="CD18">
        <v>8.16</v>
      </c>
      <c r="CE18">
        <v>5</v>
      </c>
      <c r="CF18">
        <v>16.13</v>
      </c>
      <c r="CG18">
        <v>0.55000000000000004</v>
      </c>
      <c r="CH18">
        <v>0</v>
      </c>
      <c r="CI18">
        <v>2.87</v>
      </c>
      <c r="CJ18">
        <v>7.73</v>
      </c>
      <c r="CK18">
        <v>0</v>
      </c>
      <c r="CL18">
        <v>0.33</v>
      </c>
      <c r="CM18">
        <v>0.28000000000000003</v>
      </c>
      <c r="CN18">
        <v>3.02</v>
      </c>
      <c r="CO18">
        <v>0.95</v>
      </c>
      <c r="CP18">
        <v>6.18</v>
      </c>
      <c r="CQ18">
        <v>0.36</v>
      </c>
      <c r="CR18">
        <v>3.92</v>
      </c>
      <c r="CS18">
        <v>1.19</v>
      </c>
      <c r="CT18">
        <v>0</v>
      </c>
      <c r="CU18">
        <v>1.57</v>
      </c>
      <c r="CV18">
        <v>7.12</v>
      </c>
      <c r="CW18">
        <v>4.6399999999999997</v>
      </c>
      <c r="CX18">
        <v>0.26</v>
      </c>
      <c r="CY18">
        <v>3.56</v>
      </c>
      <c r="CZ18">
        <v>1.56</v>
      </c>
      <c r="DA18">
        <v>2.58</v>
      </c>
      <c r="DB18">
        <v>0</v>
      </c>
      <c r="DC18">
        <v>0</v>
      </c>
      <c r="DD18">
        <v>1.08</v>
      </c>
      <c r="DE18">
        <v>0.43</v>
      </c>
      <c r="DF18">
        <v>3.05</v>
      </c>
      <c r="DG18">
        <v>1.5</v>
      </c>
      <c r="DH18">
        <v>0</v>
      </c>
      <c r="DI18">
        <v>3.54</v>
      </c>
      <c r="DJ18">
        <v>0</v>
      </c>
      <c r="DK18">
        <v>8.7899999999999991</v>
      </c>
      <c r="DL18">
        <v>1.08</v>
      </c>
      <c r="DM18">
        <v>0</v>
      </c>
      <c r="DN18">
        <v>4.68</v>
      </c>
      <c r="DO18">
        <v>1.83</v>
      </c>
      <c r="DP18">
        <v>1.17</v>
      </c>
      <c r="DQ18">
        <v>1.36</v>
      </c>
      <c r="DR18">
        <v>0</v>
      </c>
      <c r="DS18">
        <v>23.38</v>
      </c>
      <c r="DT18">
        <v>4.03</v>
      </c>
      <c r="DU18">
        <v>4.97</v>
      </c>
      <c r="DV18">
        <v>6.94</v>
      </c>
      <c r="DW18">
        <v>0</v>
      </c>
      <c r="DX18">
        <v>0</v>
      </c>
      <c r="DY18">
        <v>2.09</v>
      </c>
      <c r="DZ18">
        <v>0.14000000000000001</v>
      </c>
      <c r="EA18">
        <v>0.33</v>
      </c>
      <c r="EB18">
        <v>2.68</v>
      </c>
      <c r="EC18">
        <v>1.43</v>
      </c>
      <c r="ED18">
        <v>0</v>
      </c>
      <c r="EE18">
        <v>0.63</v>
      </c>
      <c r="EF18">
        <v>3.52</v>
      </c>
      <c r="EG18">
        <v>11.8</v>
      </c>
      <c r="EH18">
        <v>1.26</v>
      </c>
      <c r="EI18">
        <v>0.91</v>
      </c>
      <c r="EJ18">
        <v>2.33</v>
      </c>
      <c r="EK18">
        <v>8.84</v>
      </c>
      <c r="EL18">
        <v>14.03</v>
      </c>
      <c r="EM18">
        <v>4.62</v>
      </c>
      <c r="EN18">
        <v>6.41</v>
      </c>
      <c r="EO18">
        <v>0</v>
      </c>
      <c r="EP18">
        <v>0.88</v>
      </c>
      <c r="EQ18">
        <v>0.06</v>
      </c>
      <c r="ER18">
        <v>3.06</v>
      </c>
      <c r="ES18">
        <v>3.44</v>
      </c>
      <c r="ET18">
        <v>9.64</v>
      </c>
      <c r="EU18">
        <v>0.13</v>
      </c>
      <c r="EV18">
        <v>4.67</v>
      </c>
      <c r="EW18">
        <v>0.78</v>
      </c>
      <c r="EX18">
        <v>1.1299999999999999</v>
      </c>
      <c r="EY18">
        <v>4.28</v>
      </c>
      <c r="EZ18">
        <v>0.81</v>
      </c>
      <c r="FA18">
        <v>4.67</v>
      </c>
      <c r="FB18">
        <v>0</v>
      </c>
      <c r="FC18">
        <v>6.7</v>
      </c>
      <c r="FD18">
        <v>0.03</v>
      </c>
      <c r="FE18">
        <v>4.12</v>
      </c>
      <c r="FF18">
        <v>0</v>
      </c>
      <c r="FG18">
        <v>8.35</v>
      </c>
      <c r="FH18">
        <v>6.74</v>
      </c>
      <c r="FI18">
        <v>0.45</v>
      </c>
      <c r="FJ18">
        <v>5.25</v>
      </c>
      <c r="FK18">
        <v>0.28000000000000003</v>
      </c>
      <c r="FL18">
        <v>7.08</v>
      </c>
      <c r="FM18">
        <v>6.12</v>
      </c>
      <c r="FN18">
        <v>7.57</v>
      </c>
      <c r="FO18">
        <v>0.91</v>
      </c>
      <c r="FP18">
        <v>5.64</v>
      </c>
      <c r="FQ18">
        <v>5.93</v>
      </c>
      <c r="FR18">
        <v>0</v>
      </c>
      <c r="FS18">
        <v>3.61</v>
      </c>
      <c r="FT18">
        <v>6.83</v>
      </c>
      <c r="FU18">
        <v>5.53</v>
      </c>
      <c r="FV18">
        <v>0</v>
      </c>
      <c r="FW18">
        <v>1.86</v>
      </c>
      <c r="FX18">
        <v>4.4400000000000004</v>
      </c>
      <c r="FY18">
        <v>0</v>
      </c>
      <c r="FZ18">
        <v>0.39</v>
      </c>
      <c r="GA18">
        <v>0</v>
      </c>
      <c r="GB18">
        <v>0</v>
      </c>
      <c r="GC18">
        <v>0</v>
      </c>
      <c r="GD18">
        <v>0</v>
      </c>
      <c r="GE18">
        <v>5.13</v>
      </c>
      <c r="GF18">
        <v>1.9</v>
      </c>
      <c r="GG18">
        <v>3.8</v>
      </c>
      <c r="GH18">
        <v>0</v>
      </c>
      <c r="GI18">
        <v>4.68</v>
      </c>
      <c r="GJ18">
        <v>3.53</v>
      </c>
      <c r="GK18">
        <v>1.3</v>
      </c>
      <c r="GL18">
        <v>3.55</v>
      </c>
      <c r="GM18">
        <v>1.85</v>
      </c>
      <c r="GN18">
        <v>0</v>
      </c>
      <c r="GO18">
        <v>0</v>
      </c>
      <c r="GP18">
        <v>8.8699999999999992</v>
      </c>
    </row>
    <row r="19" spans="1:198" x14ac:dyDescent="0.25">
      <c r="A19" s="1">
        <v>44951</v>
      </c>
      <c r="B19">
        <v>9.99</v>
      </c>
      <c r="C19">
        <v>4.16</v>
      </c>
      <c r="D19">
        <v>0</v>
      </c>
      <c r="E19">
        <v>0</v>
      </c>
      <c r="F19">
        <v>1.02</v>
      </c>
      <c r="G19">
        <v>0.37</v>
      </c>
      <c r="H19">
        <v>14.69</v>
      </c>
      <c r="I19">
        <v>0</v>
      </c>
      <c r="J19">
        <v>9.1999999999999993</v>
      </c>
      <c r="K19">
        <v>2.61</v>
      </c>
      <c r="L19">
        <v>0.85</v>
      </c>
      <c r="M19">
        <v>0.82</v>
      </c>
      <c r="N19">
        <v>2.19</v>
      </c>
      <c r="O19">
        <v>0</v>
      </c>
      <c r="P19">
        <v>6.6</v>
      </c>
      <c r="Q19">
        <v>10.37</v>
      </c>
      <c r="R19">
        <v>0</v>
      </c>
      <c r="S19">
        <v>3.5</v>
      </c>
      <c r="T19">
        <v>0</v>
      </c>
      <c r="U19">
        <v>2.2000000000000002</v>
      </c>
      <c r="V19">
        <v>3.15</v>
      </c>
      <c r="W19">
        <v>0.68</v>
      </c>
      <c r="X19">
        <v>6.07</v>
      </c>
      <c r="Y19">
        <v>0.8</v>
      </c>
      <c r="Z19">
        <v>5.7</v>
      </c>
      <c r="AA19">
        <v>3.41</v>
      </c>
      <c r="AB19">
        <v>0.67</v>
      </c>
      <c r="AC19">
        <v>6.94</v>
      </c>
      <c r="AD19">
        <v>0</v>
      </c>
      <c r="AE19">
        <v>2.64</v>
      </c>
      <c r="AF19">
        <v>0.3</v>
      </c>
      <c r="AG19">
        <v>0</v>
      </c>
      <c r="AH19">
        <v>0.73</v>
      </c>
      <c r="AI19">
        <v>2.25</v>
      </c>
      <c r="AJ19">
        <v>0</v>
      </c>
      <c r="AK19">
        <v>1.37</v>
      </c>
      <c r="AL19">
        <v>5.59</v>
      </c>
      <c r="AM19">
        <v>2.42</v>
      </c>
      <c r="AO19">
        <v>0.19</v>
      </c>
      <c r="AP19">
        <v>0</v>
      </c>
      <c r="AQ19">
        <v>1.62</v>
      </c>
      <c r="AR19">
        <v>0.09</v>
      </c>
      <c r="AS19">
        <v>2.38</v>
      </c>
      <c r="AT19">
        <v>10.32</v>
      </c>
      <c r="AU19">
        <v>0.97</v>
      </c>
      <c r="AV19">
        <v>0.94</v>
      </c>
      <c r="AW19">
        <v>0.57999999999999996</v>
      </c>
      <c r="AX19">
        <v>0.74</v>
      </c>
      <c r="AY19">
        <v>7.38</v>
      </c>
      <c r="AZ19">
        <v>1.99</v>
      </c>
      <c r="BA19">
        <v>0.95</v>
      </c>
      <c r="BB19">
        <v>0.49</v>
      </c>
      <c r="BC19">
        <v>1.67</v>
      </c>
      <c r="BD19">
        <v>3.83</v>
      </c>
      <c r="BE19">
        <v>0.64</v>
      </c>
      <c r="BF19">
        <v>0</v>
      </c>
      <c r="BG19">
        <v>0</v>
      </c>
      <c r="BH19">
        <v>3.05</v>
      </c>
      <c r="BI19">
        <v>1.04</v>
      </c>
      <c r="BJ19">
        <v>0.93</v>
      </c>
      <c r="BK19">
        <v>3.21</v>
      </c>
      <c r="BL19">
        <v>1.89</v>
      </c>
      <c r="BM19">
        <v>2.31</v>
      </c>
      <c r="BN19">
        <v>5.85</v>
      </c>
      <c r="BO19">
        <v>1.03</v>
      </c>
      <c r="BP19">
        <v>4.3499999999999996</v>
      </c>
      <c r="BQ19">
        <v>1.53</v>
      </c>
      <c r="BR19">
        <v>0</v>
      </c>
      <c r="BS19">
        <v>4.76</v>
      </c>
      <c r="BT19">
        <v>0.09</v>
      </c>
      <c r="BU19">
        <v>0.14000000000000001</v>
      </c>
      <c r="BV19">
        <v>9.5299999999999994</v>
      </c>
      <c r="BW19">
        <v>10.46</v>
      </c>
      <c r="BX19">
        <v>4.6399999999999997</v>
      </c>
      <c r="BY19">
        <v>0.43</v>
      </c>
      <c r="BZ19">
        <v>4.0999999999999996</v>
      </c>
      <c r="CA19">
        <v>7.25</v>
      </c>
      <c r="CB19">
        <v>2.16</v>
      </c>
      <c r="CC19">
        <v>3.26</v>
      </c>
      <c r="CD19">
        <v>8.16</v>
      </c>
      <c r="CE19">
        <v>5</v>
      </c>
      <c r="CF19">
        <v>16.13</v>
      </c>
      <c r="CG19">
        <v>0.55000000000000004</v>
      </c>
      <c r="CH19">
        <v>0</v>
      </c>
      <c r="CI19">
        <v>2.87</v>
      </c>
      <c r="CJ19">
        <v>7.73</v>
      </c>
      <c r="CK19">
        <v>0</v>
      </c>
      <c r="CL19">
        <v>0.33</v>
      </c>
      <c r="CM19">
        <v>0.28000000000000003</v>
      </c>
      <c r="CN19">
        <v>3.02</v>
      </c>
      <c r="CO19">
        <v>0.95</v>
      </c>
      <c r="CP19">
        <v>8.48</v>
      </c>
      <c r="CQ19">
        <v>0.36</v>
      </c>
      <c r="CR19">
        <v>3.92</v>
      </c>
      <c r="CS19">
        <v>1.19</v>
      </c>
      <c r="CT19">
        <v>0</v>
      </c>
      <c r="CU19">
        <v>1.83</v>
      </c>
      <c r="CV19">
        <v>7.12</v>
      </c>
      <c r="CW19">
        <v>4.6399999999999997</v>
      </c>
      <c r="CX19">
        <v>0.26</v>
      </c>
      <c r="CY19">
        <v>3.56</v>
      </c>
      <c r="CZ19">
        <v>1.83</v>
      </c>
      <c r="DA19">
        <v>2.58</v>
      </c>
      <c r="DB19">
        <v>0</v>
      </c>
      <c r="DC19">
        <v>0</v>
      </c>
      <c r="DD19">
        <v>1.08</v>
      </c>
      <c r="DE19">
        <v>0.43</v>
      </c>
      <c r="DF19">
        <v>3.05</v>
      </c>
      <c r="DG19">
        <v>1.5</v>
      </c>
      <c r="DH19">
        <v>0</v>
      </c>
      <c r="DI19">
        <v>3.54</v>
      </c>
      <c r="DJ19">
        <v>0</v>
      </c>
      <c r="DK19">
        <v>8.7899999999999991</v>
      </c>
      <c r="DL19">
        <v>4.33</v>
      </c>
      <c r="DM19">
        <v>0</v>
      </c>
      <c r="DN19">
        <v>4.68</v>
      </c>
      <c r="DO19">
        <v>1.83</v>
      </c>
      <c r="DP19">
        <v>3.52</v>
      </c>
      <c r="DQ19">
        <v>1.36</v>
      </c>
      <c r="DR19">
        <v>0</v>
      </c>
      <c r="DS19">
        <v>24.76</v>
      </c>
      <c r="DT19">
        <v>4.03</v>
      </c>
      <c r="DU19">
        <v>7.5</v>
      </c>
      <c r="DV19">
        <v>6.94</v>
      </c>
      <c r="DW19">
        <v>0</v>
      </c>
      <c r="DX19">
        <v>0</v>
      </c>
      <c r="DY19">
        <v>2.09</v>
      </c>
      <c r="DZ19">
        <v>0.14000000000000001</v>
      </c>
      <c r="EA19">
        <v>0.33</v>
      </c>
      <c r="EB19">
        <v>2.68</v>
      </c>
      <c r="EC19">
        <v>1.43</v>
      </c>
      <c r="ED19">
        <v>0</v>
      </c>
      <c r="EE19">
        <v>0.63</v>
      </c>
      <c r="EF19">
        <v>3.52</v>
      </c>
      <c r="EG19">
        <v>11.8</v>
      </c>
      <c r="EH19">
        <v>1.26</v>
      </c>
      <c r="EI19">
        <v>0.91</v>
      </c>
      <c r="EJ19">
        <v>2.33</v>
      </c>
      <c r="EK19">
        <v>8.84</v>
      </c>
      <c r="EL19">
        <v>14.03</v>
      </c>
      <c r="EM19">
        <v>6.21</v>
      </c>
      <c r="EN19">
        <v>6.41</v>
      </c>
      <c r="EO19">
        <v>0</v>
      </c>
      <c r="EP19">
        <v>0.88</v>
      </c>
      <c r="EQ19">
        <v>0.06</v>
      </c>
      <c r="ER19">
        <v>3.06</v>
      </c>
      <c r="ES19">
        <v>3.44</v>
      </c>
      <c r="ET19">
        <v>9.64</v>
      </c>
      <c r="EU19">
        <v>0.13</v>
      </c>
      <c r="EV19">
        <v>4.67</v>
      </c>
      <c r="EW19">
        <v>0.78</v>
      </c>
      <c r="EX19">
        <v>1.1299999999999999</v>
      </c>
      <c r="EY19">
        <v>4.28</v>
      </c>
      <c r="EZ19">
        <v>0.81</v>
      </c>
      <c r="FA19">
        <v>4.67</v>
      </c>
      <c r="FB19">
        <v>0</v>
      </c>
      <c r="FC19">
        <v>6.7</v>
      </c>
      <c r="FD19">
        <v>0.03</v>
      </c>
      <c r="FE19">
        <v>4.12</v>
      </c>
      <c r="FF19">
        <v>0</v>
      </c>
      <c r="FG19">
        <v>8.35</v>
      </c>
      <c r="FH19">
        <v>6.74</v>
      </c>
      <c r="FI19">
        <v>0.45</v>
      </c>
      <c r="FJ19">
        <v>5.25</v>
      </c>
      <c r="FK19">
        <v>0.28000000000000003</v>
      </c>
      <c r="FL19">
        <v>7.08</v>
      </c>
      <c r="FM19">
        <v>6.12</v>
      </c>
      <c r="FN19">
        <v>7.57</v>
      </c>
      <c r="FO19">
        <v>0.91</v>
      </c>
      <c r="FP19">
        <v>6.32</v>
      </c>
      <c r="FQ19">
        <v>6.93</v>
      </c>
      <c r="FR19">
        <v>0</v>
      </c>
      <c r="FS19">
        <v>3.61</v>
      </c>
      <c r="FT19">
        <v>7.5</v>
      </c>
      <c r="FU19">
        <v>6.05</v>
      </c>
      <c r="FV19">
        <v>0</v>
      </c>
      <c r="FW19">
        <v>1.86</v>
      </c>
      <c r="FX19">
        <v>4.4400000000000004</v>
      </c>
      <c r="FY19">
        <v>0</v>
      </c>
      <c r="FZ19">
        <v>0.39</v>
      </c>
      <c r="GA19">
        <v>0</v>
      </c>
      <c r="GB19">
        <v>0</v>
      </c>
      <c r="GC19">
        <v>0</v>
      </c>
      <c r="GD19">
        <v>0</v>
      </c>
      <c r="GE19">
        <v>5.13</v>
      </c>
      <c r="GF19">
        <v>1.9</v>
      </c>
      <c r="GG19">
        <v>3.8</v>
      </c>
      <c r="GH19">
        <v>0</v>
      </c>
      <c r="GI19">
        <v>4.68</v>
      </c>
      <c r="GJ19">
        <v>3.53</v>
      </c>
      <c r="GK19">
        <v>1.3</v>
      </c>
      <c r="GL19">
        <v>3.7</v>
      </c>
      <c r="GM19">
        <v>1.85</v>
      </c>
      <c r="GN19">
        <v>0</v>
      </c>
      <c r="GO19">
        <v>0</v>
      </c>
      <c r="GP19">
        <v>8.8699999999999992</v>
      </c>
    </row>
    <row r="20" spans="1:198" x14ac:dyDescent="0.25">
      <c r="A20" s="1">
        <v>44953</v>
      </c>
      <c r="B20">
        <v>9.99</v>
      </c>
      <c r="C20">
        <v>4.16</v>
      </c>
      <c r="D20">
        <v>0</v>
      </c>
      <c r="E20">
        <v>0</v>
      </c>
      <c r="F20">
        <v>1.02</v>
      </c>
      <c r="G20">
        <v>0.37</v>
      </c>
      <c r="H20">
        <v>14.69</v>
      </c>
      <c r="I20">
        <v>0</v>
      </c>
      <c r="J20">
        <v>9.1999999999999993</v>
      </c>
      <c r="K20">
        <v>2.61</v>
      </c>
      <c r="L20">
        <v>0.85</v>
      </c>
      <c r="M20">
        <v>0.82</v>
      </c>
      <c r="N20">
        <v>2.19</v>
      </c>
      <c r="O20">
        <v>0</v>
      </c>
      <c r="P20">
        <v>6.6</v>
      </c>
      <c r="Q20">
        <v>10.37</v>
      </c>
      <c r="R20">
        <v>0</v>
      </c>
      <c r="S20">
        <v>3.5</v>
      </c>
      <c r="T20">
        <v>0</v>
      </c>
      <c r="U20">
        <v>2.2000000000000002</v>
      </c>
      <c r="V20">
        <v>4.01</v>
      </c>
      <c r="W20">
        <v>0.68</v>
      </c>
      <c r="X20">
        <v>6.07</v>
      </c>
      <c r="Y20">
        <v>0.8</v>
      </c>
      <c r="Z20">
        <v>5.7</v>
      </c>
      <c r="AA20">
        <v>3.41</v>
      </c>
      <c r="AB20">
        <v>0.67</v>
      </c>
      <c r="AC20">
        <v>6.94</v>
      </c>
      <c r="AD20">
        <v>0</v>
      </c>
      <c r="AE20">
        <v>2.64</v>
      </c>
      <c r="AF20">
        <v>0.3</v>
      </c>
      <c r="AG20">
        <v>0</v>
      </c>
      <c r="AH20">
        <v>0.73</v>
      </c>
      <c r="AI20">
        <v>2.25</v>
      </c>
      <c r="AJ20">
        <v>0</v>
      </c>
      <c r="AK20">
        <v>1.37</v>
      </c>
      <c r="AL20">
        <v>5.59</v>
      </c>
      <c r="AM20">
        <v>2.42</v>
      </c>
      <c r="AO20">
        <v>0.19</v>
      </c>
      <c r="AP20">
        <v>0</v>
      </c>
      <c r="AQ20">
        <v>1.62</v>
      </c>
      <c r="AR20">
        <v>0.09</v>
      </c>
      <c r="AS20">
        <v>2.38</v>
      </c>
      <c r="AT20">
        <v>10.32</v>
      </c>
      <c r="AU20">
        <v>0.97</v>
      </c>
      <c r="AV20">
        <v>0.94</v>
      </c>
      <c r="AW20">
        <v>0.57999999999999996</v>
      </c>
      <c r="AX20">
        <v>0.74</v>
      </c>
      <c r="AY20">
        <v>7.38</v>
      </c>
      <c r="AZ20">
        <v>1.99</v>
      </c>
      <c r="BA20">
        <v>0.95</v>
      </c>
      <c r="BB20">
        <v>0.49</v>
      </c>
      <c r="BC20">
        <v>1.67</v>
      </c>
      <c r="BD20">
        <v>3.83</v>
      </c>
      <c r="BE20">
        <v>0.64</v>
      </c>
      <c r="BF20">
        <v>0</v>
      </c>
      <c r="BG20">
        <v>0</v>
      </c>
      <c r="BH20">
        <v>3.05</v>
      </c>
      <c r="BI20">
        <v>1.04</v>
      </c>
      <c r="BJ20">
        <v>0.93</v>
      </c>
      <c r="BK20">
        <v>3.21</v>
      </c>
      <c r="BL20">
        <v>1.89</v>
      </c>
      <c r="BM20">
        <v>2.31</v>
      </c>
      <c r="BN20">
        <v>5.85</v>
      </c>
      <c r="BO20">
        <v>1.03</v>
      </c>
      <c r="BP20">
        <v>4.3499999999999996</v>
      </c>
      <c r="BQ20">
        <v>1.53</v>
      </c>
      <c r="BR20">
        <v>0</v>
      </c>
      <c r="BS20">
        <v>4.76</v>
      </c>
      <c r="BT20">
        <v>0.09</v>
      </c>
      <c r="BU20">
        <v>0.14000000000000001</v>
      </c>
      <c r="BV20">
        <v>9.5299999999999994</v>
      </c>
      <c r="BW20">
        <v>10.46</v>
      </c>
      <c r="BX20">
        <v>4.6399999999999997</v>
      </c>
      <c r="BY20">
        <v>0.43</v>
      </c>
      <c r="BZ20">
        <v>4.0999999999999996</v>
      </c>
      <c r="CA20">
        <v>7.25</v>
      </c>
      <c r="CB20">
        <v>2.54</v>
      </c>
      <c r="CC20">
        <v>3.26</v>
      </c>
      <c r="CD20">
        <v>8.16</v>
      </c>
      <c r="CE20">
        <v>5</v>
      </c>
      <c r="CF20">
        <v>16.13</v>
      </c>
      <c r="CG20">
        <v>0.55000000000000004</v>
      </c>
      <c r="CH20">
        <v>0</v>
      </c>
      <c r="CI20">
        <v>2.87</v>
      </c>
      <c r="CJ20">
        <v>7.73</v>
      </c>
      <c r="CK20">
        <v>0</v>
      </c>
      <c r="CL20">
        <v>0.33</v>
      </c>
      <c r="CM20">
        <v>0.28000000000000003</v>
      </c>
      <c r="CN20">
        <v>3.02</v>
      </c>
      <c r="CO20">
        <v>0.95</v>
      </c>
      <c r="CP20">
        <v>8.48</v>
      </c>
      <c r="CQ20">
        <v>0.36</v>
      </c>
      <c r="CR20">
        <v>3.92</v>
      </c>
      <c r="CS20">
        <v>1.19</v>
      </c>
      <c r="CT20">
        <v>0</v>
      </c>
      <c r="CU20">
        <v>1.83</v>
      </c>
      <c r="CV20">
        <v>7.12</v>
      </c>
      <c r="CW20">
        <v>4.6399999999999997</v>
      </c>
      <c r="CX20">
        <v>0.26</v>
      </c>
      <c r="CY20">
        <v>3.56</v>
      </c>
      <c r="CZ20">
        <v>1.92</v>
      </c>
      <c r="DA20">
        <v>2.58</v>
      </c>
      <c r="DB20">
        <v>0</v>
      </c>
      <c r="DC20">
        <v>0</v>
      </c>
      <c r="DD20">
        <v>1.08</v>
      </c>
      <c r="DE20">
        <v>0.43</v>
      </c>
      <c r="DF20">
        <v>3.05</v>
      </c>
      <c r="DG20">
        <v>1.5</v>
      </c>
      <c r="DH20">
        <v>0</v>
      </c>
      <c r="DI20">
        <v>3.54</v>
      </c>
      <c r="DJ20">
        <v>0</v>
      </c>
      <c r="DK20">
        <v>8.7899999999999991</v>
      </c>
      <c r="DL20">
        <v>4.33</v>
      </c>
      <c r="DM20">
        <v>0</v>
      </c>
      <c r="DN20">
        <v>4.68</v>
      </c>
      <c r="DO20">
        <v>1.83</v>
      </c>
      <c r="DP20">
        <v>4.53</v>
      </c>
      <c r="DQ20">
        <v>1.36</v>
      </c>
      <c r="DR20">
        <v>0</v>
      </c>
      <c r="DS20">
        <v>24.91</v>
      </c>
      <c r="DT20">
        <v>4.03</v>
      </c>
      <c r="DU20">
        <v>7.5</v>
      </c>
      <c r="DV20">
        <v>6.94</v>
      </c>
      <c r="DW20">
        <v>0</v>
      </c>
      <c r="DX20">
        <v>0</v>
      </c>
      <c r="DY20">
        <v>2.09</v>
      </c>
      <c r="DZ20">
        <v>0.14000000000000001</v>
      </c>
      <c r="EA20">
        <v>0.33</v>
      </c>
      <c r="EB20">
        <v>2.68</v>
      </c>
      <c r="EC20">
        <v>1.43</v>
      </c>
      <c r="ED20">
        <v>0</v>
      </c>
      <c r="EE20">
        <v>0.63</v>
      </c>
      <c r="EF20">
        <v>3.52</v>
      </c>
      <c r="EG20">
        <v>11.8</v>
      </c>
      <c r="EH20">
        <v>1.33</v>
      </c>
      <c r="EI20">
        <v>0.91</v>
      </c>
      <c r="EJ20">
        <v>2.33</v>
      </c>
      <c r="EK20">
        <v>8.84</v>
      </c>
      <c r="EL20">
        <v>14.75</v>
      </c>
      <c r="EM20">
        <v>6.21</v>
      </c>
      <c r="EN20">
        <v>6.41</v>
      </c>
      <c r="EO20">
        <v>0</v>
      </c>
      <c r="EP20">
        <v>0.88</v>
      </c>
      <c r="EQ20">
        <v>0.06</v>
      </c>
      <c r="ER20">
        <v>3.06</v>
      </c>
      <c r="ES20">
        <v>3.44</v>
      </c>
      <c r="ET20">
        <v>9.64</v>
      </c>
      <c r="EU20">
        <v>0.13</v>
      </c>
      <c r="EV20">
        <v>4.67</v>
      </c>
      <c r="EW20">
        <v>0.78</v>
      </c>
      <c r="EX20">
        <v>1.1299999999999999</v>
      </c>
      <c r="EY20">
        <v>4.28</v>
      </c>
      <c r="EZ20">
        <v>0.81</v>
      </c>
      <c r="FA20">
        <v>4.67</v>
      </c>
      <c r="FB20">
        <v>0</v>
      </c>
      <c r="FC20">
        <v>6.7</v>
      </c>
      <c r="FD20">
        <v>0.03</v>
      </c>
      <c r="FE20">
        <v>4.12</v>
      </c>
      <c r="FF20">
        <v>0</v>
      </c>
      <c r="FG20">
        <v>8.35</v>
      </c>
      <c r="FH20">
        <v>8.5399999999999991</v>
      </c>
      <c r="FI20">
        <v>0.45</v>
      </c>
      <c r="FJ20">
        <v>5.25</v>
      </c>
      <c r="FK20">
        <v>0.28000000000000003</v>
      </c>
      <c r="FL20">
        <v>7.08</v>
      </c>
      <c r="FM20">
        <v>6.12</v>
      </c>
      <c r="FN20">
        <v>7.57</v>
      </c>
      <c r="FO20">
        <v>0.91</v>
      </c>
      <c r="FP20">
        <v>6.32</v>
      </c>
      <c r="FQ20">
        <v>6.93</v>
      </c>
      <c r="FR20">
        <v>0</v>
      </c>
      <c r="FS20">
        <v>3.61</v>
      </c>
      <c r="FT20">
        <v>7.5</v>
      </c>
      <c r="FU20">
        <v>6.05</v>
      </c>
      <c r="FV20">
        <v>0</v>
      </c>
      <c r="FW20">
        <v>1.86</v>
      </c>
      <c r="FX20">
        <v>4.4400000000000004</v>
      </c>
      <c r="FY20">
        <v>0</v>
      </c>
      <c r="FZ20">
        <v>0.39</v>
      </c>
      <c r="GA20">
        <v>0</v>
      </c>
      <c r="GB20">
        <v>0</v>
      </c>
      <c r="GC20">
        <v>0</v>
      </c>
      <c r="GD20">
        <v>0</v>
      </c>
      <c r="GE20">
        <v>5.13</v>
      </c>
      <c r="GF20">
        <v>1.9</v>
      </c>
      <c r="GG20">
        <v>3.8</v>
      </c>
      <c r="GH20">
        <v>0</v>
      </c>
      <c r="GI20">
        <v>4.68</v>
      </c>
      <c r="GJ20">
        <v>3.53</v>
      </c>
      <c r="GK20">
        <v>1.3</v>
      </c>
      <c r="GL20">
        <v>3.7</v>
      </c>
      <c r="GM20">
        <v>1.85</v>
      </c>
      <c r="GN20">
        <v>0</v>
      </c>
      <c r="GO20">
        <v>0</v>
      </c>
      <c r="GP20">
        <v>8.8699999999999992</v>
      </c>
    </row>
    <row r="21" spans="1:198" x14ac:dyDescent="0.25">
      <c r="A21" s="1">
        <v>44956</v>
      </c>
      <c r="B21">
        <v>9.99</v>
      </c>
      <c r="C21">
        <v>4.16</v>
      </c>
      <c r="D21">
        <v>0</v>
      </c>
      <c r="E21">
        <v>0</v>
      </c>
      <c r="F21">
        <v>1.02</v>
      </c>
      <c r="G21">
        <v>0.37</v>
      </c>
      <c r="H21">
        <v>14.69</v>
      </c>
      <c r="I21">
        <v>0</v>
      </c>
      <c r="J21">
        <v>9.1999999999999993</v>
      </c>
      <c r="K21">
        <v>2.61</v>
      </c>
      <c r="L21">
        <v>0.85</v>
      </c>
      <c r="M21">
        <v>0.82</v>
      </c>
      <c r="N21">
        <v>2.19</v>
      </c>
      <c r="O21">
        <v>0</v>
      </c>
      <c r="P21">
        <v>6.6</v>
      </c>
      <c r="Q21">
        <v>10.37</v>
      </c>
      <c r="R21">
        <v>0</v>
      </c>
      <c r="S21">
        <v>3.5</v>
      </c>
      <c r="T21">
        <v>0</v>
      </c>
      <c r="U21">
        <v>2.2000000000000002</v>
      </c>
      <c r="V21">
        <v>10.15</v>
      </c>
      <c r="W21">
        <v>0.68</v>
      </c>
      <c r="X21">
        <v>6.07</v>
      </c>
      <c r="Y21">
        <v>0.8</v>
      </c>
      <c r="Z21">
        <v>5.7</v>
      </c>
      <c r="AA21">
        <v>3.41</v>
      </c>
      <c r="AB21">
        <v>0.67</v>
      </c>
      <c r="AC21">
        <v>6.94</v>
      </c>
      <c r="AD21">
        <v>0</v>
      </c>
      <c r="AE21">
        <v>2.64</v>
      </c>
      <c r="AF21">
        <v>0.3</v>
      </c>
      <c r="AG21">
        <v>0</v>
      </c>
      <c r="AH21">
        <v>0.73</v>
      </c>
      <c r="AI21">
        <v>2.25</v>
      </c>
      <c r="AJ21">
        <v>0</v>
      </c>
      <c r="AK21">
        <v>1.37</v>
      </c>
      <c r="AL21">
        <v>5.59</v>
      </c>
      <c r="AM21">
        <v>2.42</v>
      </c>
      <c r="AO21">
        <v>0.19</v>
      </c>
      <c r="AP21">
        <v>0</v>
      </c>
      <c r="AQ21">
        <v>1.62</v>
      </c>
      <c r="AR21">
        <v>0.09</v>
      </c>
      <c r="AS21">
        <v>2.38</v>
      </c>
      <c r="AT21">
        <v>10.32</v>
      </c>
      <c r="AU21">
        <v>0.97</v>
      </c>
      <c r="AV21">
        <v>0.94</v>
      </c>
      <c r="AW21">
        <v>0.57999999999999996</v>
      </c>
      <c r="AX21">
        <v>0.74</v>
      </c>
      <c r="AY21">
        <v>7.38</v>
      </c>
      <c r="AZ21">
        <v>1.99</v>
      </c>
      <c r="BA21">
        <v>0.95</v>
      </c>
      <c r="BB21">
        <v>0.49</v>
      </c>
      <c r="BC21">
        <v>1.67</v>
      </c>
      <c r="BD21">
        <v>3.83</v>
      </c>
      <c r="BE21">
        <v>0.64</v>
      </c>
      <c r="BF21">
        <v>0</v>
      </c>
      <c r="BG21">
        <v>0</v>
      </c>
      <c r="BH21">
        <v>3.05</v>
      </c>
      <c r="BI21">
        <v>1.04</v>
      </c>
      <c r="BJ21">
        <v>2.19</v>
      </c>
      <c r="BK21">
        <v>3.21</v>
      </c>
      <c r="BL21">
        <v>1.89</v>
      </c>
      <c r="BM21">
        <v>2.31</v>
      </c>
      <c r="BN21">
        <v>5.85</v>
      </c>
      <c r="BO21">
        <v>1.03</v>
      </c>
      <c r="BP21">
        <v>4.3499999999999996</v>
      </c>
      <c r="BQ21">
        <v>1.53</v>
      </c>
      <c r="BR21">
        <v>0</v>
      </c>
      <c r="BS21">
        <v>4.76</v>
      </c>
      <c r="BT21">
        <v>0.09</v>
      </c>
      <c r="BU21">
        <v>0.14000000000000001</v>
      </c>
      <c r="BV21">
        <v>9.5299999999999994</v>
      </c>
      <c r="BW21">
        <v>10.46</v>
      </c>
      <c r="BX21">
        <v>4.6399999999999997</v>
      </c>
      <c r="BY21">
        <v>0.43</v>
      </c>
      <c r="BZ21">
        <v>4.0999999999999996</v>
      </c>
      <c r="CA21">
        <v>7.25</v>
      </c>
      <c r="CB21">
        <v>2.54</v>
      </c>
      <c r="CC21">
        <v>3.26</v>
      </c>
      <c r="CD21">
        <v>8.16</v>
      </c>
      <c r="CE21">
        <v>5</v>
      </c>
      <c r="CF21">
        <v>16.13</v>
      </c>
      <c r="CG21">
        <v>0.55000000000000004</v>
      </c>
      <c r="CH21">
        <v>0</v>
      </c>
      <c r="CI21">
        <v>2.87</v>
      </c>
      <c r="CJ21">
        <v>7.73</v>
      </c>
      <c r="CK21">
        <v>0</v>
      </c>
      <c r="CL21">
        <v>0.33</v>
      </c>
      <c r="CM21">
        <v>0.28000000000000003</v>
      </c>
      <c r="CN21">
        <v>3.02</v>
      </c>
      <c r="CO21">
        <v>0.95</v>
      </c>
      <c r="CP21">
        <v>8.48</v>
      </c>
      <c r="CQ21">
        <v>0.36</v>
      </c>
      <c r="CR21">
        <v>3.92</v>
      </c>
      <c r="CS21">
        <v>1.19</v>
      </c>
      <c r="CT21">
        <v>0</v>
      </c>
      <c r="CU21">
        <v>1.83</v>
      </c>
      <c r="CV21">
        <v>7.12</v>
      </c>
      <c r="CW21">
        <v>4.6399999999999997</v>
      </c>
      <c r="CX21">
        <v>0.26</v>
      </c>
      <c r="CY21">
        <v>3.56</v>
      </c>
      <c r="CZ21">
        <v>3.95</v>
      </c>
      <c r="DA21">
        <v>2.58</v>
      </c>
      <c r="DB21">
        <v>0</v>
      </c>
      <c r="DC21">
        <v>0</v>
      </c>
      <c r="DD21">
        <v>1.08</v>
      </c>
      <c r="DE21">
        <v>0.43</v>
      </c>
      <c r="DF21">
        <v>3.05</v>
      </c>
      <c r="DG21">
        <v>1.5</v>
      </c>
      <c r="DH21">
        <v>0</v>
      </c>
      <c r="DI21">
        <v>3.54</v>
      </c>
      <c r="DJ21">
        <v>0</v>
      </c>
      <c r="DK21">
        <v>8.7899999999999991</v>
      </c>
      <c r="DL21">
        <v>4.33</v>
      </c>
      <c r="DM21">
        <v>0</v>
      </c>
      <c r="DN21">
        <v>4.68</v>
      </c>
      <c r="DO21">
        <v>1.83</v>
      </c>
      <c r="DP21">
        <v>4.53</v>
      </c>
      <c r="DQ21">
        <v>1.56</v>
      </c>
      <c r="DR21">
        <v>0</v>
      </c>
      <c r="DS21">
        <v>24.91</v>
      </c>
      <c r="DT21">
        <v>4.03</v>
      </c>
      <c r="DU21">
        <v>7.5</v>
      </c>
      <c r="DV21">
        <v>6.94</v>
      </c>
      <c r="DW21">
        <v>0</v>
      </c>
      <c r="DX21">
        <v>0</v>
      </c>
      <c r="DY21">
        <v>2.09</v>
      </c>
      <c r="DZ21">
        <v>0.14000000000000001</v>
      </c>
      <c r="EA21">
        <v>0.33</v>
      </c>
      <c r="EB21">
        <v>2.68</v>
      </c>
      <c r="EC21">
        <v>1.43</v>
      </c>
      <c r="ED21">
        <v>0</v>
      </c>
      <c r="EE21">
        <v>0.63</v>
      </c>
      <c r="EF21">
        <v>3.52</v>
      </c>
      <c r="EG21">
        <v>11.8</v>
      </c>
      <c r="EH21">
        <v>1.33</v>
      </c>
      <c r="EI21">
        <v>0.91</v>
      </c>
      <c r="EJ21">
        <v>2.33</v>
      </c>
      <c r="EK21">
        <v>8.84</v>
      </c>
      <c r="EL21">
        <v>14.75</v>
      </c>
      <c r="EM21">
        <v>6.21</v>
      </c>
      <c r="EN21">
        <v>6.41</v>
      </c>
      <c r="EO21">
        <v>0</v>
      </c>
      <c r="EP21">
        <v>0.88</v>
      </c>
      <c r="EQ21">
        <v>0.06</v>
      </c>
      <c r="ER21">
        <v>3.06</v>
      </c>
      <c r="ES21">
        <v>3.44</v>
      </c>
      <c r="ET21">
        <v>9.64</v>
      </c>
      <c r="EU21">
        <v>0.13</v>
      </c>
      <c r="EV21">
        <v>4.67</v>
      </c>
      <c r="EW21">
        <v>0.78</v>
      </c>
      <c r="EX21">
        <v>1.1299999999999999</v>
      </c>
      <c r="EY21">
        <v>4.28</v>
      </c>
      <c r="EZ21">
        <v>0.81</v>
      </c>
      <c r="FA21">
        <v>4.67</v>
      </c>
      <c r="FB21">
        <v>0</v>
      </c>
      <c r="FC21">
        <v>6.7</v>
      </c>
      <c r="FD21">
        <v>0.03</v>
      </c>
      <c r="FE21">
        <v>4.12</v>
      </c>
      <c r="FF21">
        <v>0</v>
      </c>
      <c r="FG21">
        <v>8.35</v>
      </c>
      <c r="FH21">
        <v>8.5399999999999991</v>
      </c>
      <c r="FI21">
        <v>0.45</v>
      </c>
      <c r="FJ21">
        <v>5.25</v>
      </c>
      <c r="FK21">
        <v>0.28000000000000003</v>
      </c>
      <c r="FL21">
        <v>7.08</v>
      </c>
      <c r="FM21">
        <v>6.12</v>
      </c>
      <c r="FN21">
        <v>7.57</v>
      </c>
      <c r="FO21">
        <v>0.91</v>
      </c>
      <c r="FP21">
        <v>6.32</v>
      </c>
      <c r="FQ21">
        <v>12.87</v>
      </c>
      <c r="FR21">
        <v>0</v>
      </c>
      <c r="FS21">
        <v>3.61</v>
      </c>
      <c r="FT21">
        <v>7.5</v>
      </c>
      <c r="FU21">
        <v>6.05</v>
      </c>
      <c r="FV21">
        <v>0</v>
      </c>
      <c r="FW21">
        <v>1.86</v>
      </c>
      <c r="FX21">
        <v>4.4400000000000004</v>
      </c>
      <c r="FY21">
        <v>0</v>
      </c>
      <c r="FZ21">
        <v>0.39</v>
      </c>
      <c r="GA21">
        <v>0</v>
      </c>
      <c r="GB21">
        <v>0</v>
      </c>
      <c r="GC21">
        <v>0</v>
      </c>
      <c r="GD21">
        <v>0</v>
      </c>
      <c r="GE21">
        <v>5.13</v>
      </c>
      <c r="GF21">
        <v>1.9</v>
      </c>
      <c r="GG21">
        <v>3.8</v>
      </c>
      <c r="GH21">
        <v>0</v>
      </c>
      <c r="GI21">
        <v>4.68</v>
      </c>
      <c r="GJ21">
        <v>3.53</v>
      </c>
      <c r="GK21">
        <v>1.3</v>
      </c>
      <c r="GL21">
        <v>3.7</v>
      </c>
      <c r="GM21">
        <v>1.85</v>
      </c>
      <c r="GN21">
        <v>0</v>
      </c>
      <c r="GO21">
        <v>0</v>
      </c>
      <c r="GP21">
        <v>8.8699999999999992</v>
      </c>
    </row>
    <row r="22" spans="1:198" x14ac:dyDescent="0.25">
      <c r="A22" s="1">
        <v>44957</v>
      </c>
      <c r="B22">
        <v>9.99</v>
      </c>
      <c r="C22">
        <v>4.16</v>
      </c>
      <c r="D22">
        <v>0</v>
      </c>
      <c r="E22">
        <v>0</v>
      </c>
      <c r="F22">
        <v>1.02</v>
      </c>
      <c r="G22">
        <v>0.37</v>
      </c>
      <c r="H22">
        <v>14.69</v>
      </c>
      <c r="I22">
        <v>0</v>
      </c>
      <c r="J22">
        <v>9.1999999999999993</v>
      </c>
      <c r="K22">
        <v>2.61</v>
      </c>
      <c r="L22">
        <v>0.85</v>
      </c>
      <c r="M22">
        <v>0.82</v>
      </c>
      <c r="N22">
        <v>2.19</v>
      </c>
      <c r="O22">
        <v>0</v>
      </c>
      <c r="P22">
        <v>6.6</v>
      </c>
      <c r="Q22">
        <v>10.37</v>
      </c>
      <c r="R22">
        <v>0</v>
      </c>
      <c r="S22">
        <v>3.5</v>
      </c>
      <c r="T22">
        <v>0</v>
      </c>
      <c r="U22">
        <v>2.2000000000000002</v>
      </c>
      <c r="V22">
        <v>10.15</v>
      </c>
      <c r="W22">
        <v>0.68</v>
      </c>
      <c r="X22">
        <v>6.98</v>
      </c>
      <c r="Y22">
        <v>0.8</v>
      </c>
      <c r="Z22">
        <v>5.7</v>
      </c>
      <c r="AA22">
        <v>3.41</v>
      </c>
      <c r="AB22">
        <v>0.67</v>
      </c>
      <c r="AC22">
        <v>6.94</v>
      </c>
      <c r="AD22">
        <v>0</v>
      </c>
      <c r="AE22">
        <v>2.64</v>
      </c>
      <c r="AF22">
        <v>0.3</v>
      </c>
      <c r="AG22">
        <v>0</v>
      </c>
      <c r="AH22">
        <v>0.73</v>
      </c>
      <c r="AI22">
        <v>2.25</v>
      </c>
      <c r="AJ22">
        <v>0</v>
      </c>
      <c r="AK22">
        <v>1.37</v>
      </c>
      <c r="AL22">
        <v>5.59</v>
      </c>
      <c r="AM22">
        <v>2.67</v>
      </c>
      <c r="AO22">
        <v>0.19</v>
      </c>
      <c r="AP22">
        <v>0</v>
      </c>
      <c r="AQ22">
        <v>1.62</v>
      </c>
      <c r="AR22">
        <v>0.09</v>
      </c>
      <c r="AS22">
        <v>2.38</v>
      </c>
      <c r="AT22">
        <v>11.83</v>
      </c>
      <c r="AU22">
        <v>0.97</v>
      </c>
      <c r="AV22">
        <v>0.94</v>
      </c>
      <c r="AW22">
        <v>0.57999999999999996</v>
      </c>
      <c r="AX22">
        <v>0.74</v>
      </c>
      <c r="AY22">
        <v>7.38</v>
      </c>
      <c r="AZ22">
        <v>1.99</v>
      </c>
      <c r="BA22">
        <v>0.95</v>
      </c>
      <c r="BB22">
        <v>0.49</v>
      </c>
      <c r="BC22">
        <v>1.67</v>
      </c>
      <c r="BD22">
        <v>3.83</v>
      </c>
      <c r="BE22">
        <v>0.64</v>
      </c>
      <c r="BF22">
        <v>0</v>
      </c>
      <c r="BG22">
        <v>0</v>
      </c>
      <c r="BH22">
        <v>3.05</v>
      </c>
      <c r="BI22">
        <v>1.04</v>
      </c>
      <c r="BJ22">
        <v>2.19</v>
      </c>
      <c r="BK22">
        <v>3.21</v>
      </c>
      <c r="BL22">
        <v>1.89</v>
      </c>
      <c r="BM22">
        <v>2.31</v>
      </c>
      <c r="BN22">
        <v>5.85</v>
      </c>
      <c r="BO22">
        <v>1.03</v>
      </c>
      <c r="BP22">
        <v>4.3499999999999996</v>
      </c>
      <c r="BQ22">
        <v>1.53</v>
      </c>
      <c r="BR22">
        <v>0</v>
      </c>
      <c r="BS22">
        <v>4.76</v>
      </c>
      <c r="BT22">
        <v>0.09</v>
      </c>
      <c r="BU22">
        <v>0.14000000000000001</v>
      </c>
      <c r="BV22">
        <v>9.5299999999999994</v>
      </c>
      <c r="BW22">
        <v>10.46</v>
      </c>
      <c r="BX22">
        <v>4.6399999999999997</v>
      </c>
      <c r="BY22">
        <v>0.43</v>
      </c>
      <c r="BZ22">
        <v>4.0999999999999996</v>
      </c>
      <c r="CA22">
        <v>7.25</v>
      </c>
      <c r="CB22">
        <v>2.54</v>
      </c>
      <c r="CC22">
        <v>3.26</v>
      </c>
      <c r="CD22">
        <v>8.16</v>
      </c>
      <c r="CE22">
        <v>5</v>
      </c>
      <c r="CF22">
        <v>16.13</v>
      </c>
      <c r="CG22">
        <v>0.55000000000000004</v>
      </c>
      <c r="CH22">
        <v>0</v>
      </c>
      <c r="CI22">
        <v>2.87</v>
      </c>
      <c r="CJ22">
        <v>7.73</v>
      </c>
      <c r="CK22">
        <v>0</v>
      </c>
      <c r="CL22">
        <v>0.33</v>
      </c>
      <c r="CM22">
        <v>0.28000000000000003</v>
      </c>
      <c r="CN22">
        <v>3.02</v>
      </c>
      <c r="CO22">
        <v>0.95</v>
      </c>
      <c r="CP22">
        <v>8.48</v>
      </c>
      <c r="CQ22">
        <v>0.37</v>
      </c>
      <c r="CR22">
        <v>3.92</v>
      </c>
      <c r="CS22">
        <v>1.19</v>
      </c>
      <c r="CT22">
        <v>0</v>
      </c>
      <c r="CU22">
        <v>1.83</v>
      </c>
      <c r="CV22">
        <v>7.12</v>
      </c>
      <c r="CW22">
        <v>4.6399999999999997</v>
      </c>
      <c r="CX22">
        <v>0.26</v>
      </c>
      <c r="CY22">
        <v>3.56</v>
      </c>
      <c r="CZ22">
        <v>3.95</v>
      </c>
      <c r="DA22">
        <v>2.58</v>
      </c>
      <c r="DB22">
        <v>0</v>
      </c>
      <c r="DC22">
        <v>0</v>
      </c>
      <c r="DD22">
        <v>1.08</v>
      </c>
      <c r="DE22">
        <v>0.43</v>
      </c>
      <c r="DF22">
        <v>3.05</v>
      </c>
      <c r="DG22">
        <v>1.5</v>
      </c>
      <c r="DH22">
        <v>0</v>
      </c>
      <c r="DI22">
        <v>3.54</v>
      </c>
      <c r="DJ22">
        <v>0</v>
      </c>
      <c r="DK22">
        <v>8.7899999999999991</v>
      </c>
      <c r="DL22">
        <v>4.33</v>
      </c>
      <c r="DM22">
        <v>0</v>
      </c>
      <c r="DN22">
        <v>4.68</v>
      </c>
      <c r="DO22">
        <v>1.83</v>
      </c>
      <c r="DP22">
        <v>4.92</v>
      </c>
      <c r="DQ22">
        <v>1.56</v>
      </c>
      <c r="DR22">
        <v>0</v>
      </c>
      <c r="DS22">
        <v>24.91</v>
      </c>
      <c r="DT22">
        <v>4.03</v>
      </c>
      <c r="DU22">
        <v>7.5</v>
      </c>
      <c r="DV22">
        <v>6.94</v>
      </c>
      <c r="DW22">
        <v>0</v>
      </c>
      <c r="DX22">
        <v>0</v>
      </c>
      <c r="DY22">
        <v>2.09</v>
      </c>
      <c r="DZ22">
        <v>0.14000000000000001</v>
      </c>
      <c r="EA22">
        <v>0.33</v>
      </c>
      <c r="EB22">
        <v>2.68</v>
      </c>
      <c r="EC22">
        <v>1.43</v>
      </c>
      <c r="ED22">
        <v>0</v>
      </c>
      <c r="EE22">
        <v>0.63</v>
      </c>
      <c r="EF22">
        <v>3.52</v>
      </c>
      <c r="EG22">
        <v>11.8</v>
      </c>
      <c r="EH22">
        <v>1.33</v>
      </c>
      <c r="EI22">
        <v>0.91</v>
      </c>
      <c r="EJ22">
        <v>2.33</v>
      </c>
      <c r="EK22">
        <v>8.84</v>
      </c>
      <c r="EL22">
        <v>15.28</v>
      </c>
      <c r="EM22">
        <v>6.21</v>
      </c>
      <c r="EN22">
        <v>6.41</v>
      </c>
      <c r="EO22">
        <v>0</v>
      </c>
      <c r="EP22">
        <v>0.88</v>
      </c>
      <c r="EQ22">
        <v>0.06</v>
      </c>
      <c r="ER22">
        <v>3.06</v>
      </c>
      <c r="ES22">
        <v>3.44</v>
      </c>
      <c r="ET22">
        <v>9.64</v>
      </c>
      <c r="EU22">
        <v>0.13</v>
      </c>
      <c r="EV22">
        <v>4.67</v>
      </c>
      <c r="EW22">
        <v>0.78</v>
      </c>
      <c r="EX22">
        <v>1.1299999999999999</v>
      </c>
      <c r="EY22">
        <v>4.28</v>
      </c>
      <c r="EZ22">
        <v>0.81</v>
      </c>
      <c r="FA22">
        <v>4.67</v>
      </c>
      <c r="FB22">
        <v>0</v>
      </c>
      <c r="FC22">
        <v>6.7</v>
      </c>
      <c r="FD22">
        <v>0.03</v>
      </c>
      <c r="FE22">
        <v>4.12</v>
      </c>
      <c r="FF22">
        <v>0</v>
      </c>
      <c r="FG22">
        <v>8.35</v>
      </c>
      <c r="FH22">
        <v>8.5399999999999991</v>
      </c>
      <c r="FI22">
        <v>0.45</v>
      </c>
      <c r="FJ22">
        <v>5.49</v>
      </c>
      <c r="FK22">
        <v>0.28000000000000003</v>
      </c>
      <c r="FL22">
        <v>7.08</v>
      </c>
      <c r="FM22">
        <v>6.12</v>
      </c>
      <c r="FN22">
        <v>7.57</v>
      </c>
      <c r="FO22">
        <v>0.91</v>
      </c>
      <c r="FP22">
        <v>6.32</v>
      </c>
      <c r="FQ22">
        <v>12.87</v>
      </c>
      <c r="FR22">
        <v>0</v>
      </c>
      <c r="FS22">
        <v>3.61</v>
      </c>
      <c r="FT22">
        <v>7.5</v>
      </c>
      <c r="FU22">
        <v>6.05</v>
      </c>
      <c r="FV22">
        <v>0</v>
      </c>
      <c r="FW22">
        <v>1.86</v>
      </c>
      <c r="FX22">
        <v>4.4400000000000004</v>
      </c>
      <c r="FY22">
        <v>0</v>
      </c>
      <c r="FZ22">
        <v>0.39</v>
      </c>
      <c r="GA22">
        <v>0</v>
      </c>
      <c r="GB22">
        <v>0</v>
      </c>
      <c r="GC22">
        <v>0</v>
      </c>
      <c r="GD22">
        <v>0</v>
      </c>
      <c r="GE22">
        <v>5.13</v>
      </c>
      <c r="GF22">
        <v>1.9</v>
      </c>
      <c r="GG22">
        <v>3.8</v>
      </c>
      <c r="GH22">
        <v>0</v>
      </c>
      <c r="GI22">
        <v>4.68</v>
      </c>
      <c r="GJ22">
        <v>3.53</v>
      </c>
      <c r="GK22">
        <v>1.3</v>
      </c>
      <c r="GL22">
        <v>3.7</v>
      </c>
      <c r="GM22">
        <v>1.85</v>
      </c>
      <c r="GN22">
        <v>0</v>
      </c>
      <c r="GO22">
        <v>0</v>
      </c>
      <c r="GP22">
        <v>8.8699999999999992</v>
      </c>
    </row>
    <row r="23" spans="1:198" x14ac:dyDescent="0.25">
      <c r="A23" s="1">
        <v>44958</v>
      </c>
      <c r="B23">
        <v>9.99</v>
      </c>
      <c r="C23">
        <v>4.16</v>
      </c>
      <c r="D23">
        <v>0</v>
      </c>
      <c r="E23">
        <v>0</v>
      </c>
      <c r="F23">
        <v>1.02</v>
      </c>
      <c r="G23">
        <v>0.37</v>
      </c>
      <c r="H23">
        <v>14.69</v>
      </c>
      <c r="I23">
        <v>0</v>
      </c>
      <c r="J23">
        <v>9.1999999999999993</v>
      </c>
      <c r="K23">
        <v>2.61</v>
      </c>
      <c r="L23">
        <v>0.85</v>
      </c>
      <c r="M23">
        <v>0.82</v>
      </c>
      <c r="N23">
        <v>2.19</v>
      </c>
      <c r="O23">
        <v>0</v>
      </c>
      <c r="P23">
        <v>6.6</v>
      </c>
      <c r="Q23">
        <v>10.37</v>
      </c>
      <c r="R23">
        <v>0</v>
      </c>
      <c r="S23">
        <v>3.5</v>
      </c>
      <c r="T23">
        <v>0</v>
      </c>
      <c r="U23">
        <v>2.2000000000000002</v>
      </c>
      <c r="V23">
        <v>10.15</v>
      </c>
      <c r="W23">
        <v>0.68</v>
      </c>
      <c r="X23">
        <v>6.98</v>
      </c>
      <c r="Y23">
        <v>0.8</v>
      </c>
      <c r="Z23">
        <v>5.7</v>
      </c>
      <c r="AA23">
        <v>3.41</v>
      </c>
      <c r="AB23">
        <v>0.67</v>
      </c>
      <c r="AC23">
        <v>6.94</v>
      </c>
      <c r="AD23">
        <v>0</v>
      </c>
      <c r="AE23">
        <v>2.64</v>
      </c>
      <c r="AF23">
        <v>0.3</v>
      </c>
      <c r="AG23">
        <v>0</v>
      </c>
      <c r="AH23">
        <v>0.73</v>
      </c>
      <c r="AI23">
        <v>2.25</v>
      </c>
      <c r="AJ23">
        <v>0</v>
      </c>
      <c r="AK23">
        <v>1.37</v>
      </c>
      <c r="AL23">
        <v>5.59</v>
      </c>
      <c r="AM23">
        <v>2.67</v>
      </c>
      <c r="AO23">
        <v>0.19</v>
      </c>
      <c r="AP23">
        <v>0</v>
      </c>
      <c r="AQ23">
        <v>1.62</v>
      </c>
      <c r="AR23">
        <v>0.09</v>
      </c>
      <c r="AS23">
        <v>2.38</v>
      </c>
      <c r="AT23">
        <v>11.83</v>
      </c>
      <c r="AU23">
        <v>0.97</v>
      </c>
      <c r="AV23">
        <v>0.94</v>
      </c>
      <c r="AW23">
        <v>0.57999999999999996</v>
      </c>
      <c r="AX23">
        <v>0.74</v>
      </c>
      <c r="AY23">
        <v>7.38</v>
      </c>
      <c r="AZ23">
        <v>1.99</v>
      </c>
      <c r="BA23">
        <v>0.95</v>
      </c>
      <c r="BB23">
        <v>0.49</v>
      </c>
      <c r="BC23">
        <v>1.67</v>
      </c>
      <c r="BD23">
        <v>3.83</v>
      </c>
      <c r="BE23">
        <v>0.64</v>
      </c>
      <c r="BF23">
        <v>0</v>
      </c>
      <c r="BG23">
        <v>0</v>
      </c>
      <c r="BH23">
        <v>3.05</v>
      </c>
      <c r="BI23">
        <v>1.07</v>
      </c>
      <c r="BJ23">
        <v>3.07</v>
      </c>
      <c r="BK23">
        <v>3.21</v>
      </c>
      <c r="BL23">
        <v>1.89</v>
      </c>
      <c r="BM23">
        <v>2.31</v>
      </c>
      <c r="BN23">
        <v>5.85</v>
      </c>
      <c r="BO23">
        <v>1.03</v>
      </c>
      <c r="BP23">
        <v>4.3499999999999996</v>
      </c>
      <c r="BQ23">
        <v>1.53</v>
      </c>
      <c r="BR23">
        <v>0</v>
      </c>
      <c r="BS23">
        <v>4.76</v>
      </c>
      <c r="BT23">
        <v>0.09</v>
      </c>
      <c r="BU23">
        <v>0.49</v>
      </c>
      <c r="BV23">
        <v>9.5299999999999994</v>
      </c>
      <c r="BW23">
        <v>10.46</v>
      </c>
      <c r="BX23">
        <v>4.6399999999999997</v>
      </c>
      <c r="BY23">
        <v>0.43</v>
      </c>
      <c r="BZ23">
        <v>4.0999999999999996</v>
      </c>
      <c r="CA23">
        <v>7.25</v>
      </c>
      <c r="CB23">
        <v>2.54</v>
      </c>
      <c r="CC23">
        <v>3.26</v>
      </c>
      <c r="CD23">
        <v>8.16</v>
      </c>
      <c r="CE23">
        <v>5</v>
      </c>
      <c r="CF23">
        <v>16.13</v>
      </c>
      <c r="CG23">
        <v>0.55000000000000004</v>
      </c>
      <c r="CH23">
        <v>0</v>
      </c>
      <c r="CI23">
        <v>2.87</v>
      </c>
      <c r="CJ23">
        <v>7.73</v>
      </c>
      <c r="CK23">
        <v>0</v>
      </c>
      <c r="CL23">
        <v>0.33</v>
      </c>
      <c r="CM23">
        <v>0.28000000000000003</v>
      </c>
      <c r="CN23">
        <v>3.02</v>
      </c>
      <c r="CO23">
        <v>0.95</v>
      </c>
      <c r="CP23">
        <v>8.48</v>
      </c>
      <c r="CQ23">
        <v>3.04</v>
      </c>
      <c r="CR23">
        <v>3.99</v>
      </c>
      <c r="CS23">
        <v>1.19</v>
      </c>
      <c r="CT23">
        <v>0</v>
      </c>
      <c r="CU23">
        <v>1.83</v>
      </c>
      <c r="CV23">
        <v>7.12</v>
      </c>
      <c r="CW23">
        <v>4.6399999999999997</v>
      </c>
      <c r="CX23">
        <v>0.26</v>
      </c>
      <c r="CY23">
        <v>3.56</v>
      </c>
      <c r="CZ23">
        <v>5.86</v>
      </c>
      <c r="DA23">
        <v>2.58</v>
      </c>
      <c r="DB23">
        <v>0</v>
      </c>
      <c r="DC23">
        <v>0</v>
      </c>
      <c r="DD23">
        <v>1.08</v>
      </c>
      <c r="DE23">
        <v>0.43</v>
      </c>
      <c r="DF23">
        <v>3.05</v>
      </c>
      <c r="DG23">
        <v>1.5</v>
      </c>
      <c r="DH23">
        <v>0</v>
      </c>
      <c r="DI23">
        <v>3.54</v>
      </c>
      <c r="DJ23">
        <v>0</v>
      </c>
      <c r="DK23">
        <v>8.7899999999999991</v>
      </c>
      <c r="DL23">
        <v>4.33</v>
      </c>
      <c r="DM23">
        <v>0</v>
      </c>
      <c r="DN23">
        <v>4.68</v>
      </c>
      <c r="DO23">
        <v>1.83</v>
      </c>
      <c r="DP23">
        <v>5.85</v>
      </c>
      <c r="DQ23">
        <v>1.56</v>
      </c>
      <c r="DR23">
        <v>0</v>
      </c>
      <c r="DS23">
        <v>24.91</v>
      </c>
      <c r="DT23">
        <v>4.03</v>
      </c>
      <c r="DU23">
        <v>7.5</v>
      </c>
      <c r="DV23">
        <v>6.94</v>
      </c>
      <c r="DW23">
        <v>0</v>
      </c>
      <c r="DX23">
        <v>0</v>
      </c>
      <c r="DY23">
        <v>2.09</v>
      </c>
      <c r="DZ23">
        <v>0.14000000000000001</v>
      </c>
      <c r="EA23">
        <v>0.33</v>
      </c>
      <c r="EB23">
        <v>2.68</v>
      </c>
      <c r="EC23">
        <v>1.87</v>
      </c>
      <c r="ED23">
        <v>0</v>
      </c>
      <c r="EE23">
        <v>0.63</v>
      </c>
      <c r="EF23">
        <v>3.52</v>
      </c>
      <c r="EG23">
        <v>11.8</v>
      </c>
      <c r="EH23">
        <v>1.33</v>
      </c>
      <c r="EI23">
        <v>0.91</v>
      </c>
      <c r="EJ23">
        <v>2.33</v>
      </c>
      <c r="EK23">
        <v>8.84</v>
      </c>
      <c r="EL23">
        <v>17.09</v>
      </c>
      <c r="EM23">
        <v>6.21</v>
      </c>
      <c r="EN23">
        <v>6.41</v>
      </c>
      <c r="EO23">
        <v>0</v>
      </c>
      <c r="EP23">
        <v>0.88</v>
      </c>
      <c r="EQ23">
        <v>0.06</v>
      </c>
      <c r="ER23">
        <v>3.06</v>
      </c>
      <c r="ES23">
        <v>3.44</v>
      </c>
      <c r="ET23">
        <v>13.23</v>
      </c>
      <c r="EU23">
        <v>0.13</v>
      </c>
      <c r="EV23">
        <v>4.67</v>
      </c>
      <c r="EW23">
        <v>0.78</v>
      </c>
      <c r="EX23">
        <v>1.1299999999999999</v>
      </c>
      <c r="EY23">
        <v>4.28</v>
      </c>
      <c r="EZ23">
        <v>0.81</v>
      </c>
      <c r="FA23">
        <v>4.67</v>
      </c>
      <c r="FB23">
        <v>0</v>
      </c>
      <c r="FC23">
        <v>6.7</v>
      </c>
      <c r="FD23">
        <v>0.03</v>
      </c>
      <c r="FE23">
        <v>4.12</v>
      </c>
      <c r="FF23">
        <v>0</v>
      </c>
      <c r="FG23">
        <v>8.35</v>
      </c>
      <c r="FH23">
        <v>8.5399999999999991</v>
      </c>
      <c r="FI23">
        <v>0.45</v>
      </c>
      <c r="FJ23">
        <v>5.49</v>
      </c>
      <c r="FK23">
        <v>0.28000000000000003</v>
      </c>
      <c r="FL23">
        <v>7.08</v>
      </c>
      <c r="FM23">
        <v>6.12</v>
      </c>
      <c r="FN23">
        <v>7.57</v>
      </c>
      <c r="FO23">
        <v>0.91</v>
      </c>
      <c r="FP23">
        <v>6.32</v>
      </c>
      <c r="FQ23">
        <v>14.51</v>
      </c>
      <c r="FR23">
        <v>0.5</v>
      </c>
      <c r="FS23">
        <v>3.61</v>
      </c>
      <c r="FT23">
        <v>7.5</v>
      </c>
      <c r="FU23">
        <v>6.05</v>
      </c>
      <c r="FV23">
        <v>0</v>
      </c>
      <c r="FW23">
        <v>1.86</v>
      </c>
      <c r="FX23">
        <v>4.4400000000000004</v>
      </c>
      <c r="FY23">
        <v>0</v>
      </c>
      <c r="FZ23">
        <v>0.39</v>
      </c>
      <c r="GA23">
        <v>0.15</v>
      </c>
      <c r="GB23">
        <v>0</v>
      </c>
      <c r="GC23">
        <v>0</v>
      </c>
      <c r="GD23">
        <v>0</v>
      </c>
      <c r="GE23">
        <v>5.13</v>
      </c>
      <c r="GF23">
        <v>1.9</v>
      </c>
      <c r="GG23">
        <v>4.88</v>
      </c>
      <c r="GH23">
        <v>0</v>
      </c>
      <c r="GI23">
        <v>5.16</v>
      </c>
      <c r="GJ23">
        <v>3.53</v>
      </c>
      <c r="GK23">
        <v>1.3</v>
      </c>
      <c r="GL23">
        <v>3.7</v>
      </c>
      <c r="GM23">
        <v>1.85</v>
      </c>
      <c r="GN23">
        <v>0</v>
      </c>
      <c r="GO23">
        <v>0</v>
      </c>
      <c r="GP23">
        <v>8.8699999999999992</v>
      </c>
    </row>
    <row r="24" spans="1:198" x14ac:dyDescent="0.25">
      <c r="A24" s="1">
        <v>44959</v>
      </c>
      <c r="B24">
        <v>9.99</v>
      </c>
      <c r="C24">
        <v>4.16</v>
      </c>
      <c r="D24">
        <v>0</v>
      </c>
      <c r="E24">
        <v>0</v>
      </c>
      <c r="F24">
        <v>1.02</v>
      </c>
      <c r="G24">
        <v>0.37</v>
      </c>
      <c r="H24">
        <v>14.69</v>
      </c>
      <c r="I24">
        <v>0</v>
      </c>
      <c r="J24">
        <v>9.1999999999999993</v>
      </c>
      <c r="K24">
        <v>2.61</v>
      </c>
      <c r="L24">
        <v>0.85</v>
      </c>
      <c r="M24">
        <v>0.82</v>
      </c>
      <c r="N24">
        <v>2.19</v>
      </c>
      <c r="O24">
        <v>0</v>
      </c>
      <c r="P24">
        <v>6.6</v>
      </c>
      <c r="Q24">
        <v>10.37</v>
      </c>
      <c r="R24">
        <v>0</v>
      </c>
      <c r="S24">
        <v>3.5</v>
      </c>
      <c r="T24">
        <v>0</v>
      </c>
      <c r="U24">
        <v>2.2000000000000002</v>
      </c>
      <c r="V24">
        <v>10.15</v>
      </c>
      <c r="W24">
        <v>0.68</v>
      </c>
      <c r="X24">
        <v>8.4700000000000006</v>
      </c>
      <c r="Y24">
        <v>0.8</v>
      </c>
      <c r="Z24">
        <v>5.73</v>
      </c>
      <c r="AA24">
        <v>3.41</v>
      </c>
      <c r="AB24">
        <v>0.67</v>
      </c>
      <c r="AC24">
        <v>6.94</v>
      </c>
      <c r="AD24">
        <v>0</v>
      </c>
      <c r="AE24">
        <v>2.64</v>
      </c>
      <c r="AF24">
        <v>0.3</v>
      </c>
      <c r="AG24">
        <v>0</v>
      </c>
      <c r="AH24">
        <v>0.73</v>
      </c>
      <c r="AI24">
        <v>2.25</v>
      </c>
      <c r="AJ24">
        <v>0</v>
      </c>
      <c r="AK24">
        <v>1.37</v>
      </c>
      <c r="AL24">
        <v>5.59</v>
      </c>
      <c r="AM24">
        <v>2.67</v>
      </c>
      <c r="AO24">
        <v>0.19</v>
      </c>
      <c r="AP24">
        <v>2.4500000000000002</v>
      </c>
      <c r="AQ24">
        <v>1.62</v>
      </c>
      <c r="AR24">
        <v>0.09</v>
      </c>
      <c r="AS24">
        <v>2.38</v>
      </c>
      <c r="AT24">
        <v>11.83</v>
      </c>
      <c r="AU24">
        <v>0.97</v>
      </c>
      <c r="AV24">
        <v>0.94</v>
      </c>
      <c r="AW24">
        <v>0.57999999999999996</v>
      </c>
      <c r="AX24">
        <v>0.74</v>
      </c>
      <c r="AY24">
        <v>7.38</v>
      </c>
      <c r="AZ24">
        <v>1.99</v>
      </c>
      <c r="BA24">
        <v>0.95</v>
      </c>
      <c r="BB24">
        <v>0.49</v>
      </c>
      <c r="BC24">
        <v>1.67</v>
      </c>
      <c r="BD24">
        <v>3.83</v>
      </c>
      <c r="BE24">
        <v>0.64</v>
      </c>
      <c r="BF24">
        <v>0</v>
      </c>
      <c r="BG24">
        <v>0</v>
      </c>
      <c r="BH24">
        <v>3.05</v>
      </c>
      <c r="BI24">
        <v>2.2999999999999998</v>
      </c>
      <c r="BJ24">
        <v>3.07</v>
      </c>
      <c r="BK24">
        <v>3.21</v>
      </c>
      <c r="BL24">
        <v>1.89</v>
      </c>
      <c r="BM24">
        <v>2.31</v>
      </c>
      <c r="BN24">
        <v>5.85</v>
      </c>
      <c r="BO24">
        <v>1.03</v>
      </c>
      <c r="BP24">
        <v>4.3499999999999996</v>
      </c>
      <c r="BQ24">
        <v>1.53</v>
      </c>
      <c r="BR24">
        <v>0</v>
      </c>
      <c r="BS24">
        <v>4.76</v>
      </c>
      <c r="BT24">
        <v>0.09</v>
      </c>
      <c r="BU24">
        <v>0.49</v>
      </c>
      <c r="BV24">
        <v>9.5299999999999994</v>
      </c>
      <c r="BW24">
        <v>10.46</v>
      </c>
      <c r="BX24">
        <v>4.6399999999999997</v>
      </c>
      <c r="BY24">
        <v>0.43</v>
      </c>
      <c r="BZ24">
        <v>4.0999999999999996</v>
      </c>
      <c r="CA24">
        <v>7.25</v>
      </c>
      <c r="CB24">
        <v>2.54</v>
      </c>
      <c r="CC24">
        <v>3.26</v>
      </c>
      <c r="CD24">
        <v>8.16</v>
      </c>
      <c r="CE24">
        <v>5</v>
      </c>
      <c r="CF24">
        <v>16.13</v>
      </c>
      <c r="CG24">
        <v>0.55000000000000004</v>
      </c>
      <c r="CH24">
        <v>0</v>
      </c>
      <c r="CI24">
        <v>2.87</v>
      </c>
      <c r="CJ24">
        <v>7.73</v>
      </c>
      <c r="CK24">
        <v>0</v>
      </c>
      <c r="CL24">
        <v>0.33</v>
      </c>
      <c r="CM24">
        <v>0.28000000000000003</v>
      </c>
      <c r="CN24">
        <v>3.02</v>
      </c>
      <c r="CO24">
        <v>2.99</v>
      </c>
      <c r="CP24">
        <v>8.48</v>
      </c>
      <c r="CQ24">
        <v>3.04</v>
      </c>
      <c r="CR24">
        <v>3.99</v>
      </c>
      <c r="CS24">
        <v>1.19</v>
      </c>
      <c r="CT24">
        <v>0</v>
      </c>
      <c r="CU24">
        <v>1.83</v>
      </c>
      <c r="CV24">
        <v>7.12</v>
      </c>
      <c r="CW24">
        <v>4.6399999999999997</v>
      </c>
      <c r="CX24">
        <v>0.26</v>
      </c>
      <c r="CY24">
        <v>3.56</v>
      </c>
      <c r="CZ24">
        <v>8.58</v>
      </c>
      <c r="DA24">
        <v>2.58</v>
      </c>
      <c r="DB24">
        <v>0</v>
      </c>
      <c r="DC24">
        <v>0</v>
      </c>
      <c r="DD24">
        <v>1.08</v>
      </c>
      <c r="DE24">
        <v>0.43</v>
      </c>
      <c r="DF24">
        <v>3.05</v>
      </c>
      <c r="DG24">
        <v>1.5</v>
      </c>
      <c r="DH24">
        <v>0</v>
      </c>
      <c r="DI24">
        <v>3.54</v>
      </c>
      <c r="DJ24">
        <v>0</v>
      </c>
      <c r="DK24">
        <v>8.7899999999999991</v>
      </c>
      <c r="DL24">
        <v>4.33</v>
      </c>
      <c r="DM24">
        <v>0</v>
      </c>
      <c r="DN24">
        <v>4.68</v>
      </c>
      <c r="DO24">
        <v>1.83</v>
      </c>
      <c r="DP24">
        <v>5.85</v>
      </c>
      <c r="DQ24">
        <v>1.56</v>
      </c>
      <c r="DR24">
        <v>0</v>
      </c>
      <c r="DS24">
        <v>24.91</v>
      </c>
      <c r="DT24">
        <v>4.03</v>
      </c>
      <c r="DU24">
        <v>7.5</v>
      </c>
      <c r="DV24">
        <v>6.94</v>
      </c>
      <c r="DW24">
        <v>0</v>
      </c>
      <c r="DX24">
        <v>0</v>
      </c>
      <c r="DY24">
        <v>2.09</v>
      </c>
      <c r="DZ24">
        <v>0.14000000000000001</v>
      </c>
      <c r="EA24">
        <v>0.33</v>
      </c>
      <c r="EB24">
        <v>2.68</v>
      </c>
      <c r="EC24">
        <v>1.87</v>
      </c>
      <c r="ED24">
        <v>0</v>
      </c>
      <c r="EE24">
        <v>0.63</v>
      </c>
      <c r="EF24">
        <v>3.52</v>
      </c>
      <c r="EG24">
        <v>11.8</v>
      </c>
      <c r="EH24">
        <v>1.33</v>
      </c>
      <c r="EI24">
        <v>0.91</v>
      </c>
      <c r="EJ24">
        <v>2.33</v>
      </c>
      <c r="EK24">
        <v>8.84</v>
      </c>
      <c r="EL24">
        <v>17.09</v>
      </c>
      <c r="EM24">
        <v>6.21</v>
      </c>
      <c r="EN24">
        <v>6.41</v>
      </c>
      <c r="EO24">
        <v>0</v>
      </c>
      <c r="EP24">
        <v>0.88</v>
      </c>
      <c r="EQ24">
        <v>0.06</v>
      </c>
      <c r="ER24">
        <v>3.06</v>
      </c>
      <c r="ES24">
        <v>3.44</v>
      </c>
      <c r="ET24">
        <v>16.100000000000001</v>
      </c>
      <c r="EU24">
        <v>0.13</v>
      </c>
      <c r="EV24">
        <v>4.67</v>
      </c>
      <c r="EW24">
        <v>0.78</v>
      </c>
      <c r="EX24">
        <v>1.1299999999999999</v>
      </c>
      <c r="EY24">
        <v>4.28</v>
      </c>
      <c r="EZ24">
        <v>0.81</v>
      </c>
      <c r="FA24">
        <v>4.67</v>
      </c>
      <c r="FB24">
        <v>0</v>
      </c>
      <c r="FC24">
        <v>6.7</v>
      </c>
      <c r="FD24">
        <v>0.03</v>
      </c>
      <c r="FE24">
        <v>4.12</v>
      </c>
      <c r="FF24">
        <v>0</v>
      </c>
      <c r="FG24">
        <v>8.35</v>
      </c>
      <c r="FH24">
        <v>8.91</v>
      </c>
      <c r="FI24">
        <v>0.45</v>
      </c>
      <c r="FJ24">
        <v>5.49</v>
      </c>
      <c r="FK24">
        <v>0.28000000000000003</v>
      </c>
      <c r="FL24">
        <v>7.08</v>
      </c>
      <c r="FM24">
        <v>6.12</v>
      </c>
      <c r="FN24">
        <v>7.57</v>
      </c>
      <c r="FO24">
        <v>0.91</v>
      </c>
      <c r="FP24">
        <v>6.32</v>
      </c>
      <c r="FQ24">
        <v>14.51</v>
      </c>
      <c r="FR24">
        <v>0.5</v>
      </c>
      <c r="FS24">
        <v>3.61</v>
      </c>
      <c r="FT24">
        <v>7.5</v>
      </c>
      <c r="FU24">
        <v>6.05</v>
      </c>
      <c r="FV24">
        <v>0</v>
      </c>
      <c r="FW24">
        <v>1.86</v>
      </c>
      <c r="FX24">
        <v>4.4400000000000004</v>
      </c>
      <c r="FY24">
        <v>0</v>
      </c>
      <c r="FZ24">
        <v>0.39</v>
      </c>
      <c r="GA24">
        <v>0.15</v>
      </c>
      <c r="GB24">
        <v>0</v>
      </c>
      <c r="GC24">
        <v>0</v>
      </c>
      <c r="GD24">
        <v>0</v>
      </c>
      <c r="GE24">
        <v>5.13</v>
      </c>
      <c r="GF24">
        <v>1.9</v>
      </c>
      <c r="GG24">
        <v>4.88</v>
      </c>
      <c r="GH24">
        <v>0</v>
      </c>
      <c r="GI24">
        <v>5.16</v>
      </c>
      <c r="GJ24">
        <v>3.53</v>
      </c>
      <c r="GK24">
        <v>1.3</v>
      </c>
      <c r="GL24">
        <v>3.7</v>
      </c>
      <c r="GM24">
        <v>1.85</v>
      </c>
      <c r="GN24">
        <v>0</v>
      </c>
      <c r="GO24">
        <v>0</v>
      </c>
      <c r="GP24">
        <v>8.8699999999999992</v>
      </c>
    </row>
    <row r="25" spans="1:198" x14ac:dyDescent="0.25">
      <c r="A25" s="1">
        <v>44960</v>
      </c>
      <c r="B25">
        <v>9.99</v>
      </c>
      <c r="C25">
        <v>4.16</v>
      </c>
      <c r="D25">
        <v>0</v>
      </c>
      <c r="E25">
        <v>0</v>
      </c>
      <c r="F25">
        <v>1.02</v>
      </c>
      <c r="G25">
        <v>0.37</v>
      </c>
      <c r="H25">
        <v>14.69</v>
      </c>
      <c r="I25">
        <v>0</v>
      </c>
      <c r="J25">
        <v>9.1999999999999993</v>
      </c>
      <c r="K25">
        <v>2.61</v>
      </c>
      <c r="L25">
        <v>0.85</v>
      </c>
      <c r="M25">
        <v>0.82</v>
      </c>
      <c r="N25">
        <v>2.29</v>
      </c>
      <c r="O25">
        <v>0</v>
      </c>
      <c r="P25">
        <v>6.6</v>
      </c>
      <c r="Q25">
        <v>10.37</v>
      </c>
      <c r="R25">
        <v>0</v>
      </c>
      <c r="S25">
        <v>3.5</v>
      </c>
      <c r="T25">
        <v>0</v>
      </c>
      <c r="U25">
        <v>2.2000000000000002</v>
      </c>
      <c r="V25">
        <v>10.15</v>
      </c>
      <c r="W25">
        <v>0.68</v>
      </c>
      <c r="X25">
        <v>8.4700000000000006</v>
      </c>
      <c r="Y25">
        <v>0.8</v>
      </c>
      <c r="Z25">
        <v>7.04</v>
      </c>
      <c r="AA25">
        <v>3.41</v>
      </c>
      <c r="AB25">
        <v>0.67</v>
      </c>
      <c r="AC25">
        <v>6.94</v>
      </c>
      <c r="AD25">
        <v>0</v>
      </c>
      <c r="AE25">
        <v>2.64</v>
      </c>
      <c r="AF25">
        <v>0.3</v>
      </c>
      <c r="AG25">
        <v>0</v>
      </c>
      <c r="AH25">
        <v>0.73</v>
      </c>
      <c r="AI25">
        <v>2.25</v>
      </c>
      <c r="AJ25">
        <v>0</v>
      </c>
      <c r="AK25">
        <v>1.37</v>
      </c>
      <c r="AL25">
        <v>5.59</v>
      </c>
      <c r="AM25">
        <v>6.54</v>
      </c>
      <c r="AO25">
        <v>0.19</v>
      </c>
      <c r="AP25">
        <v>5.9</v>
      </c>
      <c r="AQ25">
        <v>1.62</v>
      </c>
      <c r="AR25">
        <v>0.09</v>
      </c>
      <c r="AS25">
        <v>2.38</v>
      </c>
      <c r="AT25">
        <v>12.71</v>
      </c>
      <c r="AU25">
        <v>0.97</v>
      </c>
      <c r="AV25">
        <v>0.94</v>
      </c>
      <c r="AW25">
        <v>0.57999999999999996</v>
      </c>
      <c r="AX25">
        <v>0.74</v>
      </c>
      <c r="AY25">
        <v>7.38</v>
      </c>
      <c r="AZ25">
        <v>1.99</v>
      </c>
      <c r="BA25">
        <v>0.95</v>
      </c>
      <c r="BB25">
        <v>0.49</v>
      </c>
      <c r="BC25">
        <v>1.67</v>
      </c>
      <c r="BD25">
        <v>3.83</v>
      </c>
      <c r="BE25">
        <v>0.64</v>
      </c>
      <c r="BF25">
        <v>0</v>
      </c>
      <c r="BG25">
        <v>0</v>
      </c>
      <c r="BH25">
        <v>3.19</v>
      </c>
      <c r="BI25">
        <v>2.2999999999999998</v>
      </c>
      <c r="BJ25">
        <v>3.07</v>
      </c>
      <c r="BK25">
        <v>3.21</v>
      </c>
      <c r="BL25">
        <v>1.89</v>
      </c>
      <c r="BM25">
        <v>2.31</v>
      </c>
      <c r="BN25">
        <v>5.85</v>
      </c>
      <c r="BO25">
        <v>1.03</v>
      </c>
      <c r="BP25">
        <v>5.17</v>
      </c>
      <c r="BQ25">
        <v>1.53</v>
      </c>
      <c r="BR25">
        <v>0</v>
      </c>
      <c r="BS25">
        <v>4.76</v>
      </c>
      <c r="BT25">
        <v>0.09</v>
      </c>
      <c r="BU25">
        <v>0.49</v>
      </c>
      <c r="BV25">
        <v>9.5299999999999994</v>
      </c>
      <c r="BW25">
        <v>11.6</v>
      </c>
      <c r="BX25">
        <v>4.6399999999999997</v>
      </c>
      <c r="BY25">
        <v>0.43</v>
      </c>
      <c r="BZ25">
        <v>4.0999999999999996</v>
      </c>
      <c r="CA25">
        <v>7.25</v>
      </c>
      <c r="CB25">
        <v>2.54</v>
      </c>
      <c r="CC25">
        <v>3.26</v>
      </c>
      <c r="CD25">
        <v>8.16</v>
      </c>
      <c r="CE25">
        <v>5</v>
      </c>
      <c r="CF25">
        <v>16.13</v>
      </c>
      <c r="CG25">
        <v>0.55000000000000004</v>
      </c>
      <c r="CH25">
        <v>0</v>
      </c>
      <c r="CI25">
        <v>2.87</v>
      </c>
      <c r="CJ25">
        <v>7.73</v>
      </c>
      <c r="CK25">
        <v>0</v>
      </c>
      <c r="CL25">
        <v>0.33</v>
      </c>
      <c r="CM25">
        <v>0.28000000000000003</v>
      </c>
      <c r="CN25">
        <v>3.02</v>
      </c>
      <c r="CO25">
        <v>2.99</v>
      </c>
      <c r="CP25">
        <v>8.48</v>
      </c>
      <c r="CQ25">
        <v>3.04</v>
      </c>
      <c r="CR25">
        <v>4.0199999999999996</v>
      </c>
      <c r="CS25">
        <v>1.19</v>
      </c>
      <c r="CT25">
        <v>0</v>
      </c>
      <c r="CU25">
        <v>3.92</v>
      </c>
      <c r="CV25">
        <v>7.12</v>
      </c>
      <c r="CW25">
        <v>4.6399999999999997</v>
      </c>
      <c r="CX25">
        <v>0.26</v>
      </c>
      <c r="CY25">
        <v>3.56</v>
      </c>
      <c r="CZ25">
        <v>13.74</v>
      </c>
      <c r="DA25">
        <v>2.58</v>
      </c>
      <c r="DB25">
        <v>0</v>
      </c>
      <c r="DC25">
        <v>0</v>
      </c>
      <c r="DD25">
        <v>1.08</v>
      </c>
      <c r="DE25">
        <v>0.43</v>
      </c>
      <c r="DF25">
        <v>3.05</v>
      </c>
      <c r="DG25">
        <v>1.5</v>
      </c>
      <c r="DH25">
        <v>0</v>
      </c>
      <c r="DI25">
        <v>3.54</v>
      </c>
      <c r="DJ25">
        <v>0</v>
      </c>
      <c r="DK25">
        <v>8.7899999999999991</v>
      </c>
      <c r="DL25">
        <v>7.11</v>
      </c>
      <c r="DM25">
        <v>0</v>
      </c>
      <c r="DN25">
        <v>4.68</v>
      </c>
      <c r="DO25">
        <v>1.83</v>
      </c>
      <c r="DP25">
        <v>5.85</v>
      </c>
      <c r="DQ25">
        <v>1.56</v>
      </c>
      <c r="DR25">
        <v>0</v>
      </c>
      <c r="DS25">
        <v>24.91</v>
      </c>
      <c r="DT25">
        <v>4.03</v>
      </c>
      <c r="DU25">
        <v>7.5</v>
      </c>
      <c r="DV25">
        <v>6.94</v>
      </c>
      <c r="DW25">
        <v>0</v>
      </c>
      <c r="DX25">
        <v>0</v>
      </c>
      <c r="DY25">
        <v>2.09</v>
      </c>
      <c r="DZ25">
        <v>0.14000000000000001</v>
      </c>
      <c r="EA25">
        <v>0.33</v>
      </c>
      <c r="EB25">
        <v>2.68</v>
      </c>
      <c r="EC25">
        <v>1.87</v>
      </c>
      <c r="ED25">
        <v>0</v>
      </c>
      <c r="EE25">
        <v>0.63</v>
      </c>
      <c r="EF25">
        <v>3.52</v>
      </c>
      <c r="EG25">
        <v>11.8</v>
      </c>
      <c r="EH25">
        <v>1.33</v>
      </c>
      <c r="EI25">
        <v>0.91</v>
      </c>
      <c r="EJ25">
        <v>2.33</v>
      </c>
      <c r="EK25">
        <v>8.84</v>
      </c>
      <c r="EL25">
        <v>20.51</v>
      </c>
      <c r="EM25">
        <v>6.21</v>
      </c>
      <c r="EN25">
        <v>6.41</v>
      </c>
      <c r="EO25">
        <v>0</v>
      </c>
      <c r="EP25">
        <v>0.88</v>
      </c>
      <c r="EQ25">
        <v>0.06</v>
      </c>
      <c r="ER25">
        <v>3.06</v>
      </c>
      <c r="ES25">
        <v>3.44</v>
      </c>
      <c r="ET25">
        <v>16.34</v>
      </c>
      <c r="EU25">
        <v>0.13</v>
      </c>
      <c r="EV25">
        <v>4.67</v>
      </c>
      <c r="EW25">
        <v>0.78</v>
      </c>
      <c r="EX25">
        <v>1.1299999999999999</v>
      </c>
      <c r="EY25">
        <v>4.28</v>
      </c>
      <c r="EZ25">
        <v>0.81</v>
      </c>
      <c r="FA25">
        <v>4.67</v>
      </c>
      <c r="FB25">
        <v>0</v>
      </c>
      <c r="FC25">
        <v>6.7</v>
      </c>
      <c r="FD25">
        <v>0.03</v>
      </c>
      <c r="FE25">
        <v>4.5599999999999996</v>
      </c>
      <c r="FF25">
        <v>0</v>
      </c>
      <c r="FG25">
        <v>8.35</v>
      </c>
      <c r="FH25">
        <v>8.91</v>
      </c>
      <c r="FI25">
        <v>0.45</v>
      </c>
      <c r="FJ25">
        <v>5.49</v>
      </c>
      <c r="FK25">
        <v>0.28000000000000003</v>
      </c>
      <c r="FL25">
        <v>7.08</v>
      </c>
      <c r="FM25">
        <v>6.12</v>
      </c>
      <c r="FN25">
        <v>7.57</v>
      </c>
      <c r="FO25">
        <v>0.91</v>
      </c>
      <c r="FP25">
        <v>6.32</v>
      </c>
      <c r="FQ25">
        <v>14.51</v>
      </c>
      <c r="FR25">
        <v>0.5</v>
      </c>
      <c r="FS25">
        <v>3.61</v>
      </c>
      <c r="FT25">
        <v>8.25</v>
      </c>
      <c r="FU25">
        <v>6.05</v>
      </c>
      <c r="FV25">
        <v>0</v>
      </c>
      <c r="FW25">
        <v>1.86</v>
      </c>
      <c r="FX25">
        <v>4.4400000000000004</v>
      </c>
      <c r="FY25">
        <v>0</v>
      </c>
      <c r="FZ25">
        <v>0.39</v>
      </c>
      <c r="GA25">
        <v>0.15</v>
      </c>
      <c r="GB25">
        <v>0</v>
      </c>
      <c r="GC25">
        <v>0</v>
      </c>
      <c r="GD25">
        <v>0</v>
      </c>
      <c r="GE25">
        <v>5.13</v>
      </c>
      <c r="GF25">
        <v>1.9</v>
      </c>
      <c r="GG25">
        <v>4.88</v>
      </c>
      <c r="GH25">
        <v>0</v>
      </c>
      <c r="GI25">
        <v>5.16</v>
      </c>
      <c r="GJ25">
        <v>3.53</v>
      </c>
      <c r="GK25">
        <v>1.3</v>
      </c>
      <c r="GL25">
        <v>4.43</v>
      </c>
      <c r="GM25">
        <v>1.85</v>
      </c>
      <c r="GN25">
        <v>0</v>
      </c>
      <c r="GO25">
        <v>0</v>
      </c>
      <c r="GP25">
        <v>8.8699999999999992</v>
      </c>
    </row>
    <row r="26" spans="1:198" x14ac:dyDescent="0.25">
      <c r="A26" s="1">
        <v>44963</v>
      </c>
      <c r="B26">
        <v>9.99</v>
      </c>
      <c r="C26">
        <v>4.16</v>
      </c>
      <c r="D26">
        <v>0</v>
      </c>
      <c r="E26">
        <v>0</v>
      </c>
      <c r="F26">
        <v>1.02</v>
      </c>
      <c r="G26">
        <v>0.37</v>
      </c>
      <c r="H26">
        <v>14.69</v>
      </c>
      <c r="I26">
        <v>0</v>
      </c>
      <c r="J26">
        <v>9.1999999999999993</v>
      </c>
      <c r="K26">
        <v>2.61</v>
      </c>
      <c r="L26">
        <v>0.85</v>
      </c>
      <c r="M26">
        <v>0.82</v>
      </c>
      <c r="N26">
        <v>3.53</v>
      </c>
      <c r="O26">
        <v>0</v>
      </c>
      <c r="P26">
        <v>6.6</v>
      </c>
      <c r="Q26">
        <v>10.37</v>
      </c>
      <c r="R26">
        <v>0</v>
      </c>
      <c r="S26">
        <v>3.5</v>
      </c>
      <c r="T26">
        <v>0</v>
      </c>
      <c r="U26">
        <v>2.2000000000000002</v>
      </c>
      <c r="V26">
        <v>10.15</v>
      </c>
      <c r="W26">
        <v>0.68</v>
      </c>
      <c r="X26">
        <v>8.4700000000000006</v>
      </c>
      <c r="Y26">
        <v>0.8</v>
      </c>
      <c r="Z26">
        <v>7.67</v>
      </c>
      <c r="AA26">
        <v>3.41</v>
      </c>
      <c r="AB26">
        <v>0.67</v>
      </c>
      <c r="AC26">
        <v>6.94</v>
      </c>
      <c r="AD26">
        <v>0</v>
      </c>
      <c r="AE26">
        <v>2.64</v>
      </c>
      <c r="AF26">
        <v>0.3</v>
      </c>
      <c r="AG26">
        <v>0</v>
      </c>
      <c r="AH26">
        <v>0.73</v>
      </c>
      <c r="AI26">
        <v>2.25</v>
      </c>
      <c r="AJ26">
        <v>0</v>
      </c>
      <c r="AK26">
        <v>1.43</v>
      </c>
      <c r="AL26">
        <v>5.59</v>
      </c>
      <c r="AM26">
        <v>7.84</v>
      </c>
      <c r="AO26">
        <v>0.19</v>
      </c>
      <c r="AP26">
        <v>6.74</v>
      </c>
      <c r="AQ26">
        <v>1.62</v>
      </c>
      <c r="AR26">
        <v>0.09</v>
      </c>
      <c r="AS26">
        <v>2.38</v>
      </c>
      <c r="AT26">
        <v>12.71</v>
      </c>
      <c r="AU26">
        <v>0.97</v>
      </c>
      <c r="AV26">
        <v>0.94</v>
      </c>
      <c r="AW26">
        <v>0.57999999999999996</v>
      </c>
      <c r="AX26">
        <v>0.74</v>
      </c>
      <c r="AY26">
        <v>7.38</v>
      </c>
      <c r="AZ26">
        <v>1.99</v>
      </c>
      <c r="BA26">
        <v>0.95</v>
      </c>
      <c r="BB26">
        <v>0.49</v>
      </c>
      <c r="BC26">
        <v>1.67</v>
      </c>
      <c r="BD26">
        <v>3.83</v>
      </c>
      <c r="BE26">
        <v>0.64</v>
      </c>
      <c r="BF26">
        <v>0</v>
      </c>
      <c r="BG26">
        <v>0</v>
      </c>
      <c r="BH26">
        <v>3.19</v>
      </c>
      <c r="BI26">
        <v>2.72</v>
      </c>
      <c r="BJ26">
        <v>3.07</v>
      </c>
      <c r="BK26">
        <v>3.21</v>
      </c>
      <c r="BL26">
        <v>1.89</v>
      </c>
      <c r="BM26">
        <v>2.31</v>
      </c>
      <c r="BN26">
        <v>5.85</v>
      </c>
      <c r="BO26">
        <v>1.03</v>
      </c>
      <c r="BP26">
        <v>5.17</v>
      </c>
      <c r="BQ26">
        <v>1.53</v>
      </c>
      <c r="BR26">
        <v>0</v>
      </c>
      <c r="BS26">
        <v>4.76</v>
      </c>
      <c r="BT26">
        <v>0.09</v>
      </c>
      <c r="BU26">
        <v>0.49</v>
      </c>
      <c r="BV26">
        <v>9.5299999999999994</v>
      </c>
      <c r="BW26">
        <v>11.6</v>
      </c>
      <c r="BX26">
        <v>4.6399999999999997</v>
      </c>
      <c r="BY26">
        <v>0.43</v>
      </c>
      <c r="BZ26">
        <v>4.0999999999999996</v>
      </c>
      <c r="CA26">
        <v>7.25</v>
      </c>
      <c r="CB26">
        <v>2.54</v>
      </c>
      <c r="CC26">
        <v>3.26</v>
      </c>
      <c r="CD26">
        <v>8.16</v>
      </c>
      <c r="CE26">
        <v>5</v>
      </c>
      <c r="CF26">
        <v>16.13</v>
      </c>
      <c r="CG26">
        <v>0.55000000000000004</v>
      </c>
      <c r="CH26">
        <v>0</v>
      </c>
      <c r="CI26">
        <v>2.87</v>
      </c>
      <c r="CJ26">
        <v>7.73</v>
      </c>
      <c r="CK26">
        <v>0</v>
      </c>
      <c r="CL26">
        <v>0.33</v>
      </c>
      <c r="CM26">
        <v>0.28000000000000003</v>
      </c>
      <c r="CN26">
        <v>3.02</v>
      </c>
      <c r="CO26">
        <v>2.99</v>
      </c>
      <c r="CP26">
        <v>8.48</v>
      </c>
      <c r="CQ26">
        <v>3.04</v>
      </c>
      <c r="CR26">
        <v>4.0199999999999996</v>
      </c>
      <c r="CS26">
        <v>1.19</v>
      </c>
      <c r="CT26">
        <v>0</v>
      </c>
      <c r="CU26">
        <v>4.95</v>
      </c>
      <c r="CV26">
        <v>7.12</v>
      </c>
      <c r="CW26">
        <v>4.6399999999999997</v>
      </c>
      <c r="CX26">
        <v>0.26</v>
      </c>
      <c r="CY26">
        <v>3.56</v>
      </c>
      <c r="CZ26">
        <v>14.36</v>
      </c>
      <c r="DA26">
        <v>2.58</v>
      </c>
      <c r="DB26">
        <v>0</v>
      </c>
      <c r="DC26">
        <v>0</v>
      </c>
      <c r="DD26">
        <v>1.08</v>
      </c>
      <c r="DE26">
        <v>0.43</v>
      </c>
      <c r="DF26">
        <v>3.05</v>
      </c>
      <c r="DG26">
        <v>1.5</v>
      </c>
      <c r="DH26">
        <v>0</v>
      </c>
      <c r="DI26">
        <v>3.54</v>
      </c>
      <c r="DJ26">
        <v>0</v>
      </c>
      <c r="DK26">
        <v>8.7899999999999991</v>
      </c>
      <c r="DL26">
        <v>7.11</v>
      </c>
      <c r="DM26">
        <v>0</v>
      </c>
      <c r="DN26">
        <v>4.68</v>
      </c>
      <c r="DO26">
        <v>1.83</v>
      </c>
      <c r="DP26">
        <v>6.41</v>
      </c>
      <c r="DQ26">
        <v>1.56</v>
      </c>
      <c r="DR26">
        <v>0</v>
      </c>
      <c r="DS26">
        <v>24.91</v>
      </c>
      <c r="DT26">
        <v>4.03</v>
      </c>
      <c r="DU26">
        <v>7.5</v>
      </c>
      <c r="DV26">
        <v>6.94</v>
      </c>
      <c r="DW26">
        <v>0</v>
      </c>
      <c r="DX26">
        <v>0</v>
      </c>
      <c r="DY26">
        <v>2.09</v>
      </c>
      <c r="DZ26">
        <v>0.14000000000000001</v>
      </c>
      <c r="EA26">
        <v>0.33</v>
      </c>
      <c r="EB26">
        <v>2.68</v>
      </c>
      <c r="EC26">
        <v>1.87</v>
      </c>
      <c r="ED26">
        <v>0</v>
      </c>
      <c r="EE26">
        <v>0.63</v>
      </c>
      <c r="EF26">
        <v>3.52</v>
      </c>
      <c r="EG26">
        <v>11.8</v>
      </c>
      <c r="EH26">
        <v>1.33</v>
      </c>
      <c r="EI26">
        <v>0.91</v>
      </c>
      <c r="EJ26">
        <v>2.33</v>
      </c>
      <c r="EK26">
        <v>8.84</v>
      </c>
      <c r="EL26">
        <v>21.17</v>
      </c>
      <c r="EM26">
        <v>6.21</v>
      </c>
      <c r="EN26">
        <v>6.41</v>
      </c>
      <c r="EO26">
        <v>0</v>
      </c>
      <c r="EP26">
        <v>0.88</v>
      </c>
      <c r="EQ26">
        <v>0.06</v>
      </c>
      <c r="ER26">
        <v>3.06</v>
      </c>
      <c r="ES26">
        <v>3.44</v>
      </c>
      <c r="ET26">
        <v>16.34</v>
      </c>
      <c r="EU26">
        <v>0.13</v>
      </c>
      <c r="EV26">
        <v>4.67</v>
      </c>
      <c r="EW26">
        <v>0.78</v>
      </c>
      <c r="EX26">
        <v>1.1299999999999999</v>
      </c>
      <c r="EY26">
        <v>4.28</v>
      </c>
      <c r="EZ26">
        <v>0.81</v>
      </c>
      <c r="FA26">
        <v>4.67</v>
      </c>
      <c r="FB26">
        <v>0</v>
      </c>
      <c r="FC26">
        <v>6.7</v>
      </c>
      <c r="FD26">
        <v>0.03</v>
      </c>
      <c r="FE26">
        <v>4.5599999999999996</v>
      </c>
      <c r="FF26">
        <v>0</v>
      </c>
      <c r="FG26">
        <v>8.35</v>
      </c>
      <c r="FH26">
        <v>8.91</v>
      </c>
      <c r="FI26">
        <v>0.45</v>
      </c>
      <c r="FJ26">
        <v>5.49</v>
      </c>
      <c r="FK26">
        <v>0.28000000000000003</v>
      </c>
      <c r="FL26">
        <v>7.08</v>
      </c>
      <c r="FM26">
        <v>6.12</v>
      </c>
      <c r="FN26">
        <v>7.57</v>
      </c>
      <c r="FO26">
        <v>0.91</v>
      </c>
      <c r="FP26">
        <v>6.32</v>
      </c>
      <c r="FQ26">
        <v>14.51</v>
      </c>
      <c r="FR26">
        <v>0.5</v>
      </c>
      <c r="FS26">
        <v>3.61</v>
      </c>
      <c r="FT26">
        <v>8.93</v>
      </c>
      <c r="FU26">
        <v>6.05</v>
      </c>
      <c r="FV26">
        <v>0</v>
      </c>
      <c r="FW26">
        <v>1.86</v>
      </c>
      <c r="FX26">
        <v>4.4400000000000004</v>
      </c>
      <c r="FY26">
        <v>0</v>
      </c>
      <c r="FZ26">
        <v>0.39</v>
      </c>
      <c r="GA26">
        <v>0.15</v>
      </c>
      <c r="GB26">
        <v>0</v>
      </c>
      <c r="GC26">
        <v>0</v>
      </c>
      <c r="GD26">
        <v>0</v>
      </c>
      <c r="GE26">
        <v>5.13</v>
      </c>
      <c r="GF26">
        <v>1.9</v>
      </c>
      <c r="GG26">
        <v>4.88</v>
      </c>
      <c r="GH26">
        <v>0</v>
      </c>
      <c r="GI26">
        <v>5.16</v>
      </c>
      <c r="GJ26">
        <v>3.53</v>
      </c>
      <c r="GK26">
        <v>1.3</v>
      </c>
      <c r="GL26">
        <v>4.43</v>
      </c>
      <c r="GM26">
        <v>1.85</v>
      </c>
      <c r="GN26">
        <v>0</v>
      </c>
      <c r="GO26">
        <v>0</v>
      </c>
      <c r="GP26">
        <v>8.8699999999999992</v>
      </c>
    </row>
    <row r="27" spans="1:198" x14ac:dyDescent="0.25">
      <c r="A27" s="1">
        <v>44964</v>
      </c>
      <c r="B27">
        <v>9.99</v>
      </c>
      <c r="C27">
        <v>4.16</v>
      </c>
      <c r="D27">
        <v>0</v>
      </c>
      <c r="E27">
        <v>0</v>
      </c>
      <c r="F27">
        <v>1.02</v>
      </c>
      <c r="G27">
        <v>0.37</v>
      </c>
      <c r="H27">
        <v>14.69</v>
      </c>
      <c r="I27">
        <v>0</v>
      </c>
      <c r="J27">
        <v>9.1999999999999993</v>
      </c>
      <c r="K27">
        <v>2.61</v>
      </c>
      <c r="L27">
        <v>0.85</v>
      </c>
      <c r="M27">
        <v>0.82</v>
      </c>
      <c r="N27">
        <v>3.53</v>
      </c>
      <c r="O27">
        <v>0</v>
      </c>
      <c r="P27">
        <v>6.6</v>
      </c>
      <c r="Q27">
        <v>10.37</v>
      </c>
      <c r="R27">
        <v>0</v>
      </c>
      <c r="S27">
        <v>3.5</v>
      </c>
      <c r="T27">
        <v>0</v>
      </c>
      <c r="U27">
        <v>2.2000000000000002</v>
      </c>
      <c r="V27">
        <v>10.15</v>
      </c>
      <c r="W27">
        <v>0.68</v>
      </c>
      <c r="X27">
        <v>8.4700000000000006</v>
      </c>
      <c r="Y27">
        <v>0.8</v>
      </c>
      <c r="Z27">
        <v>8.1</v>
      </c>
      <c r="AA27">
        <v>3.41</v>
      </c>
      <c r="AB27">
        <v>0.67</v>
      </c>
      <c r="AC27">
        <v>6.94</v>
      </c>
      <c r="AD27">
        <v>0</v>
      </c>
      <c r="AE27">
        <v>2.64</v>
      </c>
      <c r="AF27">
        <v>0.3</v>
      </c>
      <c r="AG27">
        <v>0</v>
      </c>
      <c r="AH27">
        <v>0.73</v>
      </c>
      <c r="AI27">
        <v>2.25</v>
      </c>
      <c r="AJ27">
        <v>0</v>
      </c>
      <c r="AK27">
        <v>1.63</v>
      </c>
      <c r="AL27">
        <v>5.59</v>
      </c>
      <c r="AM27">
        <v>7.84</v>
      </c>
      <c r="AO27">
        <v>0.19</v>
      </c>
      <c r="AP27">
        <v>6.74</v>
      </c>
      <c r="AQ27">
        <v>1.62</v>
      </c>
      <c r="AR27">
        <v>0.09</v>
      </c>
      <c r="AS27">
        <v>2.38</v>
      </c>
      <c r="AT27">
        <v>12.71</v>
      </c>
      <c r="AU27">
        <v>0.97</v>
      </c>
      <c r="AV27">
        <v>0.94</v>
      </c>
      <c r="AW27">
        <v>0.57999999999999996</v>
      </c>
      <c r="AX27">
        <v>0.74</v>
      </c>
      <c r="AY27">
        <v>7.38</v>
      </c>
      <c r="AZ27">
        <v>1.99</v>
      </c>
      <c r="BA27">
        <v>0.95</v>
      </c>
      <c r="BB27">
        <v>0.49</v>
      </c>
      <c r="BC27">
        <v>1.67</v>
      </c>
      <c r="BD27">
        <v>3.83</v>
      </c>
      <c r="BE27">
        <v>0.64</v>
      </c>
      <c r="BF27">
        <v>0</v>
      </c>
      <c r="BG27">
        <v>0</v>
      </c>
      <c r="BH27">
        <v>3.19</v>
      </c>
      <c r="BI27">
        <v>2.72</v>
      </c>
      <c r="BJ27">
        <v>3.07</v>
      </c>
      <c r="BK27">
        <v>3.21</v>
      </c>
      <c r="BL27">
        <v>1.89</v>
      </c>
      <c r="BM27">
        <v>2.31</v>
      </c>
      <c r="BN27">
        <v>5.85</v>
      </c>
      <c r="BO27">
        <v>1.03</v>
      </c>
      <c r="BP27">
        <v>5.17</v>
      </c>
      <c r="BQ27">
        <v>1.53</v>
      </c>
      <c r="BR27">
        <v>0</v>
      </c>
      <c r="BS27">
        <v>4.76</v>
      </c>
      <c r="BT27">
        <v>0.09</v>
      </c>
      <c r="BU27">
        <v>0.49</v>
      </c>
      <c r="BV27">
        <v>9.5299999999999994</v>
      </c>
      <c r="BW27">
        <v>11.6</v>
      </c>
      <c r="BX27">
        <v>4.6399999999999997</v>
      </c>
      <c r="BY27">
        <v>0.43</v>
      </c>
      <c r="BZ27">
        <v>4.0999999999999996</v>
      </c>
      <c r="CA27">
        <v>7.25</v>
      </c>
      <c r="CB27">
        <v>2.54</v>
      </c>
      <c r="CC27">
        <v>3.26</v>
      </c>
      <c r="CD27">
        <v>8.16</v>
      </c>
      <c r="CE27">
        <v>5</v>
      </c>
      <c r="CF27">
        <v>16.13</v>
      </c>
      <c r="CG27">
        <v>0.55000000000000004</v>
      </c>
      <c r="CH27">
        <v>0</v>
      </c>
      <c r="CI27">
        <v>2.87</v>
      </c>
      <c r="CJ27">
        <v>7.73</v>
      </c>
      <c r="CK27">
        <v>3.12</v>
      </c>
      <c r="CL27">
        <v>0.33</v>
      </c>
      <c r="CM27">
        <v>0.28000000000000003</v>
      </c>
      <c r="CN27">
        <v>3.02</v>
      </c>
      <c r="CO27">
        <v>2.99</v>
      </c>
      <c r="CP27">
        <v>8.52</v>
      </c>
      <c r="CQ27">
        <v>3.04</v>
      </c>
      <c r="CR27">
        <v>4.0199999999999996</v>
      </c>
      <c r="CS27">
        <v>1.19</v>
      </c>
      <c r="CT27">
        <v>0</v>
      </c>
      <c r="CU27">
        <v>4.95</v>
      </c>
      <c r="CV27">
        <v>7.12</v>
      </c>
      <c r="CW27">
        <v>4.6399999999999997</v>
      </c>
      <c r="CX27">
        <v>0.26</v>
      </c>
      <c r="CY27">
        <v>3.56</v>
      </c>
      <c r="CZ27">
        <v>15.19</v>
      </c>
      <c r="DA27">
        <v>2.58</v>
      </c>
      <c r="DB27">
        <v>0</v>
      </c>
      <c r="DC27">
        <v>0</v>
      </c>
      <c r="DD27">
        <v>1.08</v>
      </c>
      <c r="DE27">
        <v>0.43</v>
      </c>
      <c r="DF27">
        <v>3.05</v>
      </c>
      <c r="DG27">
        <v>1.5</v>
      </c>
      <c r="DH27">
        <v>0</v>
      </c>
      <c r="DI27">
        <v>3.54</v>
      </c>
      <c r="DJ27">
        <v>0</v>
      </c>
      <c r="DK27">
        <v>8.7899999999999991</v>
      </c>
      <c r="DL27">
        <v>7.31</v>
      </c>
      <c r="DM27">
        <v>0</v>
      </c>
      <c r="DN27">
        <v>4.68</v>
      </c>
      <c r="DO27">
        <v>1.83</v>
      </c>
      <c r="DP27">
        <v>6.41</v>
      </c>
      <c r="DQ27">
        <v>1.56</v>
      </c>
      <c r="DR27">
        <v>0</v>
      </c>
      <c r="DS27">
        <v>24.91</v>
      </c>
      <c r="DT27">
        <v>4.03</v>
      </c>
      <c r="DU27">
        <v>7.5</v>
      </c>
      <c r="DV27">
        <v>6.94</v>
      </c>
      <c r="DW27">
        <v>0</v>
      </c>
      <c r="DX27">
        <v>0</v>
      </c>
      <c r="DY27">
        <v>2.09</v>
      </c>
      <c r="DZ27">
        <v>0.14000000000000001</v>
      </c>
      <c r="EA27">
        <v>0.33</v>
      </c>
      <c r="EB27">
        <v>2.68</v>
      </c>
      <c r="EC27">
        <v>1.87</v>
      </c>
      <c r="ED27">
        <v>0</v>
      </c>
      <c r="EE27">
        <v>0.63</v>
      </c>
      <c r="EF27">
        <v>3.52</v>
      </c>
      <c r="EG27">
        <v>11.8</v>
      </c>
      <c r="EH27">
        <v>1.33</v>
      </c>
      <c r="EI27">
        <v>0.91</v>
      </c>
      <c r="EJ27">
        <v>2.33</v>
      </c>
      <c r="EK27">
        <v>8.84</v>
      </c>
      <c r="EL27">
        <v>21.17</v>
      </c>
      <c r="EM27">
        <v>6.21</v>
      </c>
      <c r="EN27">
        <v>6.41</v>
      </c>
      <c r="EO27">
        <v>0</v>
      </c>
      <c r="EP27">
        <v>0.88</v>
      </c>
      <c r="EQ27">
        <v>0.06</v>
      </c>
      <c r="ER27">
        <v>3.06</v>
      </c>
      <c r="ES27">
        <v>3.44</v>
      </c>
      <c r="ET27">
        <v>16.34</v>
      </c>
      <c r="EU27">
        <v>0.13</v>
      </c>
      <c r="EV27">
        <v>4.67</v>
      </c>
      <c r="EW27">
        <v>0.78</v>
      </c>
      <c r="EX27">
        <v>1.1299999999999999</v>
      </c>
      <c r="EY27">
        <v>4.28</v>
      </c>
      <c r="EZ27">
        <v>0.81</v>
      </c>
      <c r="FA27">
        <v>4.67</v>
      </c>
      <c r="FB27">
        <v>0</v>
      </c>
      <c r="FC27">
        <v>6.7</v>
      </c>
      <c r="FD27">
        <v>0.03</v>
      </c>
      <c r="FE27">
        <v>4.5599999999999996</v>
      </c>
      <c r="FF27">
        <v>0</v>
      </c>
      <c r="FG27">
        <v>9.59</v>
      </c>
      <c r="FH27">
        <v>13.1</v>
      </c>
      <c r="FI27">
        <v>0.45</v>
      </c>
      <c r="FJ27">
        <v>5.49</v>
      </c>
      <c r="FK27">
        <v>0.28000000000000003</v>
      </c>
      <c r="FL27">
        <v>7.08</v>
      </c>
      <c r="FM27">
        <v>6.94</v>
      </c>
      <c r="FN27">
        <v>7.57</v>
      </c>
      <c r="FO27">
        <v>0.91</v>
      </c>
      <c r="FP27">
        <v>6.32</v>
      </c>
      <c r="FQ27">
        <v>14.51</v>
      </c>
      <c r="FR27">
        <v>0.5</v>
      </c>
      <c r="FS27">
        <v>3.61</v>
      </c>
      <c r="FT27">
        <v>8.93</v>
      </c>
      <c r="FU27">
        <v>6.05</v>
      </c>
      <c r="FV27">
        <v>0</v>
      </c>
      <c r="FW27">
        <v>1.86</v>
      </c>
      <c r="FX27">
        <v>4.4400000000000004</v>
      </c>
      <c r="FY27">
        <v>0</v>
      </c>
      <c r="FZ27">
        <v>0.39</v>
      </c>
      <c r="GA27">
        <v>0.15</v>
      </c>
      <c r="GB27">
        <v>0</v>
      </c>
      <c r="GC27">
        <v>0</v>
      </c>
      <c r="GD27">
        <v>0</v>
      </c>
      <c r="GE27">
        <v>5.13</v>
      </c>
      <c r="GF27">
        <v>1.9</v>
      </c>
      <c r="GG27">
        <v>4.88</v>
      </c>
      <c r="GH27">
        <v>0</v>
      </c>
      <c r="GI27">
        <v>5.16</v>
      </c>
      <c r="GJ27">
        <v>3.53</v>
      </c>
      <c r="GK27">
        <v>1.3</v>
      </c>
      <c r="GL27">
        <v>4.43</v>
      </c>
      <c r="GM27">
        <v>1.85</v>
      </c>
      <c r="GN27">
        <v>0</v>
      </c>
      <c r="GO27">
        <v>0</v>
      </c>
      <c r="GP27">
        <v>11.91</v>
      </c>
    </row>
    <row r="28" spans="1:198" x14ac:dyDescent="0.25">
      <c r="A28" s="1">
        <v>44965</v>
      </c>
      <c r="B28">
        <v>12.82</v>
      </c>
      <c r="C28">
        <v>4.16</v>
      </c>
      <c r="D28">
        <v>0</v>
      </c>
      <c r="E28">
        <v>0</v>
      </c>
      <c r="F28">
        <v>1.02</v>
      </c>
      <c r="G28">
        <v>0.37</v>
      </c>
      <c r="H28">
        <v>14.69</v>
      </c>
      <c r="I28">
        <v>0</v>
      </c>
      <c r="J28">
        <v>9.1999999999999993</v>
      </c>
      <c r="K28">
        <v>2.61</v>
      </c>
      <c r="L28">
        <v>0.85</v>
      </c>
      <c r="M28">
        <v>0.82</v>
      </c>
      <c r="N28">
        <v>3.53</v>
      </c>
      <c r="O28">
        <v>0</v>
      </c>
      <c r="P28">
        <v>6.6</v>
      </c>
      <c r="Q28">
        <v>10.37</v>
      </c>
      <c r="R28">
        <v>0</v>
      </c>
      <c r="S28">
        <v>3.5</v>
      </c>
      <c r="T28">
        <v>0</v>
      </c>
      <c r="U28">
        <v>2.2000000000000002</v>
      </c>
      <c r="V28">
        <v>10.15</v>
      </c>
      <c r="W28">
        <v>0.68</v>
      </c>
      <c r="X28">
        <v>8.4700000000000006</v>
      </c>
      <c r="Y28">
        <v>0.8</v>
      </c>
      <c r="Z28">
        <v>8.1</v>
      </c>
      <c r="AA28">
        <v>3.41</v>
      </c>
      <c r="AB28">
        <v>0.67</v>
      </c>
      <c r="AC28">
        <v>6.94</v>
      </c>
      <c r="AD28">
        <v>0</v>
      </c>
      <c r="AE28">
        <v>2.64</v>
      </c>
      <c r="AF28">
        <v>0.3</v>
      </c>
      <c r="AG28">
        <v>0</v>
      </c>
      <c r="AH28">
        <v>0.73</v>
      </c>
      <c r="AI28">
        <v>2.25</v>
      </c>
      <c r="AJ28">
        <v>0</v>
      </c>
      <c r="AK28">
        <v>1.63</v>
      </c>
      <c r="AL28">
        <v>5.59</v>
      </c>
      <c r="AM28">
        <v>7.84</v>
      </c>
      <c r="AO28">
        <v>0.19</v>
      </c>
      <c r="AP28">
        <v>6.77</v>
      </c>
      <c r="AQ28">
        <v>1.62</v>
      </c>
      <c r="AR28">
        <v>0.09</v>
      </c>
      <c r="AS28">
        <v>2.38</v>
      </c>
      <c r="AT28">
        <v>12.71</v>
      </c>
      <c r="AU28">
        <v>0.97</v>
      </c>
      <c r="AV28">
        <v>0.94</v>
      </c>
      <c r="AW28">
        <v>0.57999999999999996</v>
      </c>
      <c r="AX28">
        <v>0.74</v>
      </c>
      <c r="AY28">
        <v>7.38</v>
      </c>
      <c r="AZ28">
        <v>1.99</v>
      </c>
      <c r="BA28">
        <v>0.95</v>
      </c>
      <c r="BB28">
        <v>0.49</v>
      </c>
      <c r="BC28">
        <v>1.67</v>
      </c>
      <c r="BD28">
        <v>3.83</v>
      </c>
      <c r="BE28">
        <v>0.64</v>
      </c>
      <c r="BF28">
        <v>0</v>
      </c>
      <c r="BG28">
        <v>0</v>
      </c>
      <c r="BH28">
        <v>4.8499999999999996</v>
      </c>
      <c r="BI28">
        <v>2.72</v>
      </c>
      <c r="BJ28">
        <v>3.07</v>
      </c>
      <c r="BK28">
        <v>3.21</v>
      </c>
      <c r="BL28">
        <v>1.89</v>
      </c>
      <c r="BM28">
        <v>2.31</v>
      </c>
      <c r="BN28">
        <v>5.85</v>
      </c>
      <c r="BO28">
        <v>1.03</v>
      </c>
      <c r="BP28">
        <v>5.27</v>
      </c>
      <c r="BQ28">
        <v>1.53</v>
      </c>
      <c r="BR28">
        <v>0</v>
      </c>
      <c r="BS28">
        <v>4.76</v>
      </c>
      <c r="BT28">
        <v>0.09</v>
      </c>
      <c r="BU28">
        <v>0.49</v>
      </c>
      <c r="BV28">
        <v>9.5299999999999994</v>
      </c>
      <c r="BW28">
        <v>11.6</v>
      </c>
      <c r="BX28">
        <v>4.6399999999999997</v>
      </c>
      <c r="BY28">
        <v>0.43</v>
      </c>
      <c r="BZ28">
        <v>4.0999999999999996</v>
      </c>
      <c r="CA28">
        <v>7.25</v>
      </c>
      <c r="CB28">
        <v>2.54</v>
      </c>
      <c r="CC28">
        <v>3.26</v>
      </c>
      <c r="CD28">
        <v>8.16</v>
      </c>
      <c r="CE28">
        <v>5</v>
      </c>
      <c r="CF28">
        <v>16.13</v>
      </c>
      <c r="CG28">
        <v>0.55000000000000004</v>
      </c>
      <c r="CH28">
        <v>0</v>
      </c>
      <c r="CI28">
        <v>2.87</v>
      </c>
      <c r="CJ28">
        <v>7.73</v>
      </c>
      <c r="CK28">
        <v>3.12</v>
      </c>
      <c r="CL28">
        <v>0.33</v>
      </c>
      <c r="CM28">
        <v>0.28000000000000003</v>
      </c>
      <c r="CN28">
        <v>3.02</v>
      </c>
      <c r="CO28">
        <v>2.99</v>
      </c>
      <c r="CP28">
        <v>8.9700000000000006</v>
      </c>
      <c r="CQ28">
        <v>3.04</v>
      </c>
      <c r="CR28">
        <v>4.0199999999999996</v>
      </c>
      <c r="CS28">
        <v>1.19</v>
      </c>
      <c r="CT28">
        <v>0</v>
      </c>
      <c r="CU28">
        <v>4.95</v>
      </c>
      <c r="CV28">
        <v>7.12</v>
      </c>
      <c r="CW28">
        <v>4.6399999999999997</v>
      </c>
      <c r="CX28">
        <v>0.26</v>
      </c>
      <c r="CY28">
        <v>3.56</v>
      </c>
      <c r="CZ28">
        <v>15.19</v>
      </c>
      <c r="DA28">
        <v>2.58</v>
      </c>
      <c r="DB28">
        <v>0</v>
      </c>
      <c r="DC28">
        <v>0</v>
      </c>
      <c r="DD28">
        <v>1.08</v>
      </c>
      <c r="DE28">
        <v>0.43</v>
      </c>
      <c r="DF28">
        <v>3.05</v>
      </c>
      <c r="DG28">
        <v>1.5</v>
      </c>
      <c r="DH28">
        <v>0</v>
      </c>
      <c r="DI28">
        <v>3.54</v>
      </c>
      <c r="DJ28">
        <v>0</v>
      </c>
      <c r="DK28">
        <v>8.7899999999999991</v>
      </c>
      <c r="DL28">
        <v>7.31</v>
      </c>
      <c r="DM28">
        <v>0</v>
      </c>
      <c r="DN28">
        <v>4.68</v>
      </c>
      <c r="DO28">
        <v>1.83</v>
      </c>
      <c r="DP28">
        <v>6.41</v>
      </c>
      <c r="DQ28">
        <v>1.56</v>
      </c>
      <c r="DR28">
        <v>0</v>
      </c>
      <c r="DS28">
        <v>24.91</v>
      </c>
      <c r="DT28">
        <v>5.81</v>
      </c>
      <c r="DU28">
        <v>7.5</v>
      </c>
      <c r="DV28">
        <v>6.94</v>
      </c>
      <c r="DW28">
        <v>0</v>
      </c>
      <c r="DX28">
        <v>0</v>
      </c>
      <c r="DY28">
        <v>2.09</v>
      </c>
      <c r="DZ28">
        <v>0.14000000000000001</v>
      </c>
      <c r="EA28">
        <v>3.85</v>
      </c>
      <c r="EB28">
        <v>2.68</v>
      </c>
      <c r="EC28">
        <v>1.87</v>
      </c>
      <c r="ED28">
        <v>0</v>
      </c>
      <c r="EE28">
        <v>0.63</v>
      </c>
      <c r="EF28">
        <v>4.87</v>
      </c>
      <c r="EG28">
        <v>11.8</v>
      </c>
      <c r="EH28">
        <v>1.33</v>
      </c>
      <c r="EI28">
        <v>0.91</v>
      </c>
      <c r="EJ28">
        <v>2.33</v>
      </c>
      <c r="EK28">
        <v>10.62</v>
      </c>
      <c r="EL28">
        <v>21.17</v>
      </c>
      <c r="EM28">
        <v>6.21</v>
      </c>
      <c r="EN28">
        <v>6.41</v>
      </c>
      <c r="EO28">
        <v>0</v>
      </c>
      <c r="EP28">
        <v>0.88</v>
      </c>
      <c r="EQ28">
        <v>0.06</v>
      </c>
      <c r="ER28">
        <v>3.06</v>
      </c>
      <c r="ES28">
        <v>3.44</v>
      </c>
      <c r="ET28">
        <v>16.34</v>
      </c>
      <c r="EU28">
        <v>0.13</v>
      </c>
      <c r="EV28">
        <v>4.67</v>
      </c>
      <c r="EW28">
        <v>0.78</v>
      </c>
      <c r="EX28">
        <v>1.1299999999999999</v>
      </c>
      <c r="EY28">
        <v>4.28</v>
      </c>
      <c r="EZ28">
        <v>0.81</v>
      </c>
      <c r="FA28">
        <v>4.67</v>
      </c>
      <c r="FB28">
        <v>0</v>
      </c>
      <c r="FC28">
        <v>6.7</v>
      </c>
      <c r="FD28">
        <v>0.03</v>
      </c>
      <c r="FE28">
        <v>4.5599999999999996</v>
      </c>
      <c r="FF28">
        <v>0</v>
      </c>
      <c r="FG28">
        <v>11</v>
      </c>
      <c r="FH28">
        <v>13.1</v>
      </c>
      <c r="FI28">
        <v>0.45</v>
      </c>
      <c r="FJ28">
        <v>5.49</v>
      </c>
      <c r="FK28">
        <v>0.28000000000000003</v>
      </c>
      <c r="FL28">
        <v>7.08</v>
      </c>
      <c r="FM28">
        <v>9.52</v>
      </c>
      <c r="FN28">
        <v>7.57</v>
      </c>
      <c r="FO28">
        <v>0.91</v>
      </c>
      <c r="FP28">
        <v>6.32</v>
      </c>
      <c r="FQ28">
        <v>14.51</v>
      </c>
      <c r="FR28">
        <v>0.5</v>
      </c>
      <c r="FS28">
        <v>3.61</v>
      </c>
      <c r="FT28">
        <v>8.93</v>
      </c>
      <c r="FU28">
        <v>6.05</v>
      </c>
      <c r="FV28">
        <v>0</v>
      </c>
      <c r="FW28">
        <v>1.86</v>
      </c>
      <c r="FX28">
        <v>4.4400000000000004</v>
      </c>
      <c r="FY28">
        <v>0</v>
      </c>
      <c r="FZ28">
        <v>0.39</v>
      </c>
      <c r="GA28">
        <v>0.15</v>
      </c>
      <c r="GB28">
        <v>0</v>
      </c>
      <c r="GC28">
        <v>0</v>
      </c>
      <c r="GD28">
        <v>0</v>
      </c>
      <c r="GE28">
        <v>5.13</v>
      </c>
      <c r="GF28">
        <v>1.9</v>
      </c>
      <c r="GG28">
        <v>4.88</v>
      </c>
      <c r="GH28">
        <v>0</v>
      </c>
      <c r="GI28">
        <v>5.16</v>
      </c>
      <c r="GJ28">
        <v>3.53</v>
      </c>
      <c r="GK28">
        <v>1.3</v>
      </c>
      <c r="GL28">
        <v>4.43</v>
      </c>
      <c r="GM28">
        <v>1.85</v>
      </c>
      <c r="GN28">
        <v>0</v>
      </c>
      <c r="GO28">
        <v>0</v>
      </c>
      <c r="GP28">
        <v>14.13</v>
      </c>
    </row>
    <row r="29" spans="1:198" x14ac:dyDescent="0.25">
      <c r="A29" s="1">
        <v>44966</v>
      </c>
      <c r="B29">
        <v>14.91</v>
      </c>
      <c r="C29">
        <v>4.16</v>
      </c>
      <c r="D29">
        <v>0</v>
      </c>
      <c r="E29">
        <v>0</v>
      </c>
      <c r="F29">
        <v>1.02</v>
      </c>
      <c r="G29">
        <v>0.37</v>
      </c>
      <c r="H29">
        <v>14.69</v>
      </c>
      <c r="I29">
        <v>0</v>
      </c>
      <c r="J29">
        <v>9.1999999999999993</v>
      </c>
      <c r="K29">
        <v>5.99</v>
      </c>
      <c r="L29">
        <v>0.85</v>
      </c>
      <c r="M29">
        <v>0.82</v>
      </c>
      <c r="N29">
        <v>3.53</v>
      </c>
      <c r="O29">
        <v>0</v>
      </c>
      <c r="P29">
        <v>6.6</v>
      </c>
      <c r="Q29">
        <v>10.37</v>
      </c>
      <c r="R29">
        <v>0</v>
      </c>
      <c r="S29">
        <v>3.5</v>
      </c>
      <c r="T29">
        <v>0</v>
      </c>
      <c r="U29">
        <v>2.2000000000000002</v>
      </c>
      <c r="V29">
        <v>10.15</v>
      </c>
      <c r="W29">
        <v>0.68</v>
      </c>
      <c r="X29">
        <v>8.61</v>
      </c>
      <c r="Y29">
        <v>0.8</v>
      </c>
      <c r="Z29">
        <v>9.48</v>
      </c>
      <c r="AA29">
        <v>3.41</v>
      </c>
      <c r="AB29">
        <v>0.67</v>
      </c>
      <c r="AC29">
        <v>6.94</v>
      </c>
      <c r="AD29">
        <v>0</v>
      </c>
      <c r="AE29">
        <v>2.64</v>
      </c>
      <c r="AF29">
        <v>0.3</v>
      </c>
      <c r="AG29">
        <v>0</v>
      </c>
      <c r="AH29">
        <v>0.73</v>
      </c>
      <c r="AI29">
        <v>2.25</v>
      </c>
      <c r="AJ29">
        <v>0</v>
      </c>
      <c r="AK29">
        <v>1.63</v>
      </c>
      <c r="AL29">
        <v>5.59</v>
      </c>
      <c r="AM29">
        <v>7.84</v>
      </c>
      <c r="AO29">
        <v>0.19</v>
      </c>
      <c r="AP29">
        <v>8.77</v>
      </c>
      <c r="AQ29">
        <v>1.62</v>
      </c>
      <c r="AR29">
        <v>0.09</v>
      </c>
      <c r="AS29">
        <v>2.38</v>
      </c>
      <c r="AT29">
        <v>12.71</v>
      </c>
      <c r="AU29">
        <v>0.97</v>
      </c>
      <c r="AV29">
        <v>0.94</v>
      </c>
      <c r="AW29">
        <v>2.3199999999999998</v>
      </c>
      <c r="AX29">
        <v>0.74</v>
      </c>
      <c r="AY29">
        <v>7.38</v>
      </c>
      <c r="AZ29">
        <v>1.99</v>
      </c>
      <c r="BA29">
        <v>1.05</v>
      </c>
      <c r="BB29">
        <v>0.49</v>
      </c>
      <c r="BC29">
        <v>1.67</v>
      </c>
      <c r="BD29">
        <v>3.83</v>
      </c>
      <c r="BE29">
        <v>0.64</v>
      </c>
      <c r="BF29">
        <v>0</v>
      </c>
      <c r="BG29">
        <v>0</v>
      </c>
      <c r="BH29">
        <v>5.97</v>
      </c>
      <c r="BI29">
        <v>2.72</v>
      </c>
      <c r="BJ29">
        <v>3.07</v>
      </c>
      <c r="BK29">
        <v>3.21</v>
      </c>
      <c r="BL29">
        <v>1.89</v>
      </c>
      <c r="BM29">
        <v>2.31</v>
      </c>
      <c r="BN29">
        <v>5.85</v>
      </c>
      <c r="BO29">
        <v>1.03</v>
      </c>
      <c r="BP29">
        <v>5.28</v>
      </c>
      <c r="BQ29">
        <v>1.53</v>
      </c>
      <c r="BR29">
        <v>0</v>
      </c>
      <c r="BS29">
        <v>4.76</v>
      </c>
      <c r="BT29">
        <v>0.09</v>
      </c>
      <c r="BU29">
        <v>0.49</v>
      </c>
      <c r="BV29">
        <v>12.07</v>
      </c>
      <c r="BW29">
        <v>11.6</v>
      </c>
      <c r="BX29">
        <v>4.6399999999999997</v>
      </c>
      <c r="BY29">
        <v>0.43</v>
      </c>
      <c r="BZ29">
        <v>4.0999999999999996</v>
      </c>
      <c r="CA29">
        <v>7.25</v>
      </c>
      <c r="CB29">
        <v>2.54</v>
      </c>
      <c r="CC29">
        <v>3.26</v>
      </c>
      <c r="CD29">
        <v>8.16</v>
      </c>
      <c r="CE29">
        <v>5</v>
      </c>
      <c r="CF29">
        <v>16.13</v>
      </c>
      <c r="CG29">
        <v>0.55000000000000004</v>
      </c>
      <c r="CH29">
        <v>0</v>
      </c>
      <c r="CI29">
        <v>2.87</v>
      </c>
      <c r="CJ29">
        <v>7.73</v>
      </c>
      <c r="CK29">
        <v>3.12</v>
      </c>
      <c r="CL29">
        <v>0.33</v>
      </c>
      <c r="CM29">
        <v>0.28000000000000003</v>
      </c>
      <c r="CN29">
        <v>4.79</v>
      </c>
      <c r="CO29">
        <v>2.99</v>
      </c>
      <c r="CP29">
        <v>8.9700000000000006</v>
      </c>
      <c r="CQ29">
        <v>3.04</v>
      </c>
      <c r="CR29">
        <v>4.0199999999999996</v>
      </c>
      <c r="CS29">
        <v>1.19</v>
      </c>
      <c r="CT29">
        <v>0</v>
      </c>
      <c r="CU29">
        <v>4.95</v>
      </c>
      <c r="CV29">
        <v>7.12</v>
      </c>
      <c r="CW29">
        <v>4.6399999999999997</v>
      </c>
      <c r="CX29">
        <v>0.26</v>
      </c>
      <c r="CY29">
        <v>3.56</v>
      </c>
      <c r="CZ29">
        <v>15.19</v>
      </c>
      <c r="DA29">
        <v>2.58</v>
      </c>
      <c r="DB29">
        <v>0</v>
      </c>
      <c r="DC29">
        <v>0</v>
      </c>
      <c r="DD29">
        <v>1.08</v>
      </c>
      <c r="DE29">
        <v>0.43</v>
      </c>
      <c r="DF29">
        <v>3.05</v>
      </c>
      <c r="DG29">
        <v>1.5</v>
      </c>
      <c r="DH29">
        <v>0</v>
      </c>
      <c r="DI29">
        <v>3.54</v>
      </c>
      <c r="DJ29">
        <v>0</v>
      </c>
      <c r="DK29">
        <v>8.7899999999999991</v>
      </c>
      <c r="DL29">
        <v>10.08</v>
      </c>
      <c r="DM29">
        <v>0</v>
      </c>
      <c r="DN29">
        <v>5.79</v>
      </c>
      <c r="DO29">
        <v>1.83</v>
      </c>
      <c r="DP29">
        <v>6.41</v>
      </c>
      <c r="DQ29">
        <v>1.56</v>
      </c>
      <c r="DR29">
        <v>0</v>
      </c>
      <c r="DS29">
        <v>24.91</v>
      </c>
      <c r="DT29">
        <v>6.67</v>
      </c>
      <c r="DU29">
        <v>7.99</v>
      </c>
      <c r="DV29">
        <v>6.94</v>
      </c>
      <c r="DW29">
        <v>0</v>
      </c>
      <c r="DX29">
        <v>0</v>
      </c>
      <c r="DY29">
        <v>2.09</v>
      </c>
      <c r="DZ29">
        <v>0.14000000000000001</v>
      </c>
      <c r="EA29">
        <v>3.85</v>
      </c>
      <c r="EB29">
        <v>2.68</v>
      </c>
      <c r="EC29">
        <v>1.87</v>
      </c>
      <c r="ED29">
        <v>0</v>
      </c>
      <c r="EE29">
        <v>0.63</v>
      </c>
      <c r="EF29">
        <v>4.87</v>
      </c>
      <c r="EG29">
        <v>11.8</v>
      </c>
      <c r="EH29">
        <v>1.33</v>
      </c>
      <c r="EI29">
        <v>0.91</v>
      </c>
      <c r="EJ29">
        <v>2.33</v>
      </c>
      <c r="EK29">
        <v>27.03</v>
      </c>
      <c r="EL29">
        <v>21.17</v>
      </c>
      <c r="EM29">
        <v>6.21</v>
      </c>
      <c r="EN29">
        <v>6.41</v>
      </c>
      <c r="EO29">
        <v>0</v>
      </c>
      <c r="EP29">
        <v>0.88</v>
      </c>
      <c r="EQ29">
        <v>0.06</v>
      </c>
      <c r="ER29">
        <v>3.06</v>
      </c>
      <c r="ES29">
        <v>6.55</v>
      </c>
      <c r="ET29">
        <v>16.34</v>
      </c>
      <c r="EU29">
        <v>0.13</v>
      </c>
      <c r="EV29">
        <v>4.67</v>
      </c>
      <c r="EW29">
        <v>0.78</v>
      </c>
      <c r="EX29">
        <v>3.43</v>
      </c>
      <c r="EY29">
        <v>4.28</v>
      </c>
      <c r="EZ29">
        <v>0.81</v>
      </c>
      <c r="FA29">
        <v>4.67</v>
      </c>
      <c r="FB29">
        <v>0</v>
      </c>
      <c r="FC29">
        <v>6.7</v>
      </c>
      <c r="FD29">
        <v>0.03</v>
      </c>
      <c r="FE29">
        <v>4.5599999999999996</v>
      </c>
      <c r="FF29">
        <v>0</v>
      </c>
      <c r="FG29">
        <v>11.1</v>
      </c>
      <c r="FH29">
        <v>13.1</v>
      </c>
      <c r="FI29">
        <v>0.45</v>
      </c>
      <c r="FJ29">
        <v>5.49</v>
      </c>
      <c r="FK29">
        <v>0.28000000000000003</v>
      </c>
      <c r="FL29">
        <v>7.08</v>
      </c>
      <c r="FM29">
        <v>9.52</v>
      </c>
      <c r="FN29">
        <v>7.57</v>
      </c>
      <c r="FO29">
        <v>0.91</v>
      </c>
      <c r="FP29">
        <v>6.32</v>
      </c>
      <c r="FQ29">
        <v>14.51</v>
      </c>
      <c r="FR29">
        <v>0.5</v>
      </c>
      <c r="FS29">
        <v>3.61</v>
      </c>
      <c r="FT29">
        <v>10.119999999999999</v>
      </c>
      <c r="FU29">
        <v>6.05</v>
      </c>
      <c r="FV29">
        <v>0</v>
      </c>
      <c r="FW29">
        <v>1.86</v>
      </c>
      <c r="FX29">
        <v>4.4400000000000004</v>
      </c>
      <c r="FY29">
        <v>0</v>
      </c>
      <c r="FZ29">
        <v>0.39</v>
      </c>
      <c r="GA29">
        <v>0.15</v>
      </c>
      <c r="GB29">
        <v>0</v>
      </c>
      <c r="GC29">
        <v>0</v>
      </c>
      <c r="GD29">
        <v>0</v>
      </c>
      <c r="GE29">
        <v>5.13</v>
      </c>
      <c r="GF29">
        <v>1.9</v>
      </c>
      <c r="GG29">
        <v>4.88</v>
      </c>
      <c r="GH29">
        <v>0</v>
      </c>
      <c r="GI29">
        <v>5.16</v>
      </c>
      <c r="GJ29">
        <v>3.53</v>
      </c>
      <c r="GK29">
        <v>1.3</v>
      </c>
      <c r="GL29">
        <v>4.43</v>
      </c>
      <c r="GM29">
        <v>1.85</v>
      </c>
      <c r="GN29">
        <v>0</v>
      </c>
      <c r="GO29">
        <v>0</v>
      </c>
      <c r="GP29">
        <v>14.13</v>
      </c>
    </row>
    <row r="30" spans="1:198" x14ac:dyDescent="0.25">
      <c r="A30" s="1">
        <v>44967</v>
      </c>
      <c r="B30">
        <v>16.72</v>
      </c>
      <c r="C30">
        <v>4.16</v>
      </c>
      <c r="D30">
        <v>0</v>
      </c>
      <c r="E30">
        <v>0</v>
      </c>
      <c r="F30">
        <v>1.02</v>
      </c>
      <c r="G30">
        <v>0.37</v>
      </c>
      <c r="H30">
        <v>14.69</v>
      </c>
      <c r="I30">
        <v>0</v>
      </c>
      <c r="J30">
        <v>9.1999999999999993</v>
      </c>
      <c r="K30">
        <v>7.64</v>
      </c>
      <c r="L30">
        <v>0.85</v>
      </c>
      <c r="M30">
        <v>0.82</v>
      </c>
      <c r="N30">
        <v>3.53</v>
      </c>
      <c r="O30">
        <v>0</v>
      </c>
      <c r="P30">
        <v>6.6</v>
      </c>
      <c r="Q30">
        <v>10.37</v>
      </c>
      <c r="R30">
        <v>0</v>
      </c>
      <c r="S30">
        <v>3.5</v>
      </c>
      <c r="T30">
        <v>0</v>
      </c>
      <c r="U30">
        <v>2.2000000000000002</v>
      </c>
      <c r="V30">
        <v>10.15</v>
      </c>
      <c r="W30">
        <v>0.68</v>
      </c>
      <c r="X30">
        <v>8.61</v>
      </c>
      <c r="Y30">
        <v>0.8</v>
      </c>
      <c r="Z30">
        <v>9.48</v>
      </c>
      <c r="AA30">
        <v>3.41</v>
      </c>
      <c r="AB30">
        <v>0.67</v>
      </c>
      <c r="AC30">
        <v>6.94</v>
      </c>
      <c r="AD30">
        <v>0</v>
      </c>
      <c r="AE30">
        <v>2.64</v>
      </c>
      <c r="AF30">
        <v>0.3</v>
      </c>
      <c r="AG30">
        <v>0</v>
      </c>
      <c r="AH30">
        <v>0.73</v>
      </c>
      <c r="AI30">
        <v>2.25</v>
      </c>
      <c r="AJ30">
        <v>0</v>
      </c>
      <c r="AK30">
        <v>2.0699999999999998</v>
      </c>
      <c r="AL30">
        <v>5.59</v>
      </c>
      <c r="AM30">
        <v>8.0399999999999991</v>
      </c>
      <c r="AO30">
        <v>0.19</v>
      </c>
      <c r="AP30">
        <v>8.7799999999999994</v>
      </c>
      <c r="AQ30">
        <v>1.62</v>
      </c>
      <c r="AR30">
        <v>0.16</v>
      </c>
      <c r="AS30">
        <v>2.38</v>
      </c>
      <c r="AT30">
        <v>12.71</v>
      </c>
      <c r="AU30">
        <v>0.97</v>
      </c>
      <c r="AV30">
        <v>0.94</v>
      </c>
      <c r="AW30">
        <v>2.33</v>
      </c>
      <c r="AX30">
        <v>0.74</v>
      </c>
      <c r="AY30">
        <v>13.91</v>
      </c>
      <c r="AZ30">
        <v>1.99</v>
      </c>
      <c r="BA30">
        <v>2.04</v>
      </c>
      <c r="BB30">
        <v>0.49</v>
      </c>
      <c r="BC30">
        <v>1.67</v>
      </c>
      <c r="BD30">
        <v>3.83</v>
      </c>
      <c r="BE30">
        <v>0.64</v>
      </c>
      <c r="BF30">
        <v>0</v>
      </c>
      <c r="BG30">
        <v>0</v>
      </c>
      <c r="BH30">
        <v>5.97</v>
      </c>
      <c r="BI30">
        <v>2.72</v>
      </c>
      <c r="BJ30">
        <v>3.07</v>
      </c>
      <c r="BK30">
        <v>3.21</v>
      </c>
      <c r="BL30">
        <v>1.89</v>
      </c>
      <c r="BM30">
        <v>2.31</v>
      </c>
      <c r="BN30">
        <v>5.85</v>
      </c>
      <c r="BO30">
        <v>1.03</v>
      </c>
      <c r="BP30">
        <v>5.3</v>
      </c>
      <c r="BQ30">
        <v>1.53</v>
      </c>
      <c r="BR30">
        <v>0</v>
      </c>
      <c r="BS30">
        <v>4.76</v>
      </c>
      <c r="BT30">
        <v>0.09</v>
      </c>
      <c r="BU30">
        <v>0.49</v>
      </c>
      <c r="BV30">
        <v>12.47</v>
      </c>
      <c r="BW30">
        <v>11.6</v>
      </c>
      <c r="BX30">
        <v>4.6399999999999997</v>
      </c>
      <c r="BY30">
        <v>0.43</v>
      </c>
      <c r="BZ30">
        <v>4.0999999999999996</v>
      </c>
      <c r="CA30">
        <v>7.25</v>
      </c>
      <c r="CB30">
        <v>2.54</v>
      </c>
      <c r="CC30">
        <v>3.26</v>
      </c>
      <c r="CD30">
        <v>8.16</v>
      </c>
      <c r="CE30">
        <v>5</v>
      </c>
      <c r="CF30">
        <v>16.13</v>
      </c>
      <c r="CG30">
        <v>0.55000000000000004</v>
      </c>
      <c r="CH30">
        <v>0</v>
      </c>
      <c r="CI30">
        <v>2.87</v>
      </c>
      <c r="CJ30">
        <v>7.73</v>
      </c>
      <c r="CK30">
        <v>3.12</v>
      </c>
      <c r="CL30">
        <v>0.33</v>
      </c>
      <c r="CM30">
        <v>0.28000000000000003</v>
      </c>
      <c r="CN30">
        <v>4.79</v>
      </c>
      <c r="CO30">
        <v>2.99</v>
      </c>
      <c r="CP30">
        <v>9.8000000000000007</v>
      </c>
      <c r="CQ30">
        <v>3.04</v>
      </c>
      <c r="CR30">
        <v>4.0199999999999996</v>
      </c>
      <c r="CS30">
        <v>1.19</v>
      </c>
      <c r="CT30">
        <v>0</v>
      </c>
      <c r="CU30">
        <v>6.1</v>
      </c>
      <c r="CV30">
        <v>7.12</v>
      </c>
      <c r="CW30">
        <v>4.78</v>
      </c>
      <c r="CX30">
        <v>1.42</v>
      </c>
      <c r="CY30">
        <v>3.56</v>
      </c>
      <c r="CZ30">
        <v>15.19</v>
      </c>
      <c r="DA30">
        <v>2.58</v>
      </c>
      <c r="DB30">
        <v>0</v>
      </c>
      <c r="DC30">
        <v>0</v>
      </c>
      <c r="DD30">
        <v>1.08</v>
      </c>
      <c r="DE30">
        <v>0.43</v>
      </c>
      <c r="DF30">
        <v>3.05</v>
      </c>
      <c r="DG30">
        <v>1.5</v>
      </c>
      <c r="DH30">
        <v>0</v>
      </c>
      <c r="DI30">
        <v>3.54</v>
      </c>
      <c r="DJ30">
        <v>0</v>
      </c>
      <c r="DK30">
        <v>8.7899999999999991</v>
      </c>
      <c r="DL30">
        <v>10.08</v>
      </c>
      <c r="DM30">
        <v>0</v>
      </c>
      <c r="DN30">
        <v>5.79</v>
      </c>
      <c r="DO30">
        <v>1.83</v>
      </c>
      <c r="DP30">
        <v>6.41</v>
      </c>
      <c r="DQ30">
        <v>1.56</v>
      </c>
      <c r="DR30">
        <v>0</v>
      </c>
      <c r="DS30">
        <v>24.91</v>
      </c>
      <c r="DT30">
        <v>6.67</v>
      </c>
      <c r="DU30">
        <v>8.67</v>
      </c>
      <c r="DV30">
        <v>6.94</v>
      </c>
      <c r="DW30">
        <v>0</v>
      </c>
      <c r="DX30">
        <v>0</v>
      </c>
      <c r="DY30">
        <v>2.09</v>
      </c>
      <c r="DZ30">
        <v>0.14000000000000001</v>
      </c>
      <c r="EA30">
        <v>3.85</v>
      </c>
      <c r="EB30">
        <v>2.68</v>
      </c>
      <c r="EC30">
        <v>1.87</v>
      </c>
      <c r="ED30">
        <v>0</v>
      </c>
      <c r="EE30">
        <v>0.63</v>
      </c>
      <c r="EF30">
        <v>5.52</v>
      </c>
      <c r="EG30">
        <v>11.8</v>
      </c>
      <c r="EH30">
        <v>1.33</v>
      </c>
      <c r="EI30">
        <v>0.91</v>
      </c>
      <c r="EJ30">
        <v>2.33</v>
      </c>
      <c r="EK30">
        <v>32.67</v>
      </c>
      <c r="EL30">
        <v>21.17</v>
      </c>
      <c r="EM30">
        <v>6.21</v>
      </c>
      <c r="EN30">
        <v>6.41</v>
      </c>
      <c r="EO30">
        <v>0</v>
      </c>
      <c r="EP30">
        <v>0.88</v>
      </c>
      <c r="EQ30">
        <v>0.06</v>
      </c>
      <c r="ER30">
        <v>3.06</v>
      </c>
      <c r="ES30">
        <v>12.86</v>
      </c>
      <c r="ET30">
        <v>16.34</v>
      </c>
      <c r="EU30">
        <v>0.13</v>
      </c>
      <c r="EV30">
        <v>4.67</v>
      </c>
      <c r="EW30">
        <v>0.78</v>
      </c>
      <c r="EX30">
        <v>3.43</v>
      </c>
      <c r="EY30">
        <v>4.28</v>
      </c>
      <c r="EZ30">
        <v>0.81</v>
      </c>
      <c r="FA30">
        <v>4.67</v>
      </c>
      <c r="FB30">
        <v>0</v>
      </c>
      <c r="FC30">
        <v>6.7</v>
      </c>
      <c r="FD30">
        <v>0.03</v>
      </c>
      <c r="FE30">
        <v>4.5599999999999996</v>
      </c>
      <c r="FF30">
        <v>0</v>
      </c>
      <c r="FG30">
        <v>11.1</v>
      </c>
      <c r="FH30">
        <v>13.1</v>
      </c>
      <c r="FI30">
        <v>0.45</v>
      </c>
      <c r="FJ30">
        <v>5.49</v>
      </c>
      <c r="FK30">
        <v>0.28000000000000003</v>
      </c>
      <c r="FL30">
        <v>7.08</v>
      </c>
      <c r="FM30">
        <v>9.52</v>
      </c>
      <c r="FN30">
        <v>7.57</v>
      </c>
      <c r="FO30">
        <v>0.91</v>
      </c>
      <c r="FP30">
        <v>6.32</v>
      </c>
      <c r="FQ30">
        <v>14.51</v>
      </c>
      <c r="FR30">
        <v>0.5</v>
      </c>
      <c r="FS30">
        <v>3.61</v>
      </c>
      <c r="FT30">
        <v>10.77</v>
      </c>
      <c r="FU30">
        <v>6.05</v>
      </c>
      <c r="FV30">
        <v>0</v>
      </c>
      <c r="FW30">
        <v>1.86</v>
      </c>
      <c r="FX30">
        <v>4.4400000000000004</v>
      </c>
      <c r="FY30">
        <v>0</v>
      </c>
      <c r="FZ30">
        <v>0.39</v>
      </c>
      <c r="GA30">
        <v>0.15</v>
      </c>
      <c r="GB30">
        <v>0</v>
      </c>
      <c r="GC30">
        <v>0</v>
      </c>
      <c r="GD30">
        <v>0</v>
      </c>
      <c r="GE30">
        <v>5.13</v>
      </c>
      <c r="GF30">
        <v>1.9</v>
      </c>
      <c r="GG30">
        <v>4.88</v>
      </c>
      <c r="GH30">
        <v>0</v>
      </c>
      <c r="GI30">
        <v>5.16</v>
      </c>
      <c r="GJ30">
        <v>3.53</v>
      </c>
      <c r="GK30">
        <v>1.3</v>
      </c>
      <c r="GL30">
        <v>4.43</v>
      </c>
      <c r="GM30">
        <v>1.85</v>
      </c>
      <c r="GN30">
        <v>0</v>
      </c>
      <c r="GO30">
        <v>0</v>
      </c>
      <c r="GP30">
        <v>14.13</v>
      </c>
    </row>
    <row r="31" spans="1:198" x14ac:dyDescent="0.25">
      <c r="A31" s="1">
        <v>44970</v>
      </c>
      <c r="B31">
        <v>18.149999999999999</v>
      </c>
      <c r="C31">
        <v>4.16</v>
      </c>
      <c r="D31">
        <v>0</v>
      </c>
      <c r="E31">
        <v>0</v>
      </c>
      <c r="F31">
        <v>1.02</v>
      </c>
      <c r="G31">
        <v>0.37</v>
      </c>
      <c r="H31">
        <v>14.69</v>
      </c>
      <c r="I31">
        <v>0</v>
      </c>
      <c r="J31">
        <v>9.1999999999999993</v>
      </c>
      <c r="K31">
        <v>9.7100000000000009</v>
      </c>
      <c r="L31">
        <v>0.85</v>
      </c>
      <c r="M31">
        <v>0.82</v>
      </c>
      <c r="N31">
        <v>3.53</v>
      </c>
      <c r="O31">
        <v>0</v>
      </c>
      <c r="P31">
        <v>6.6</v>
      </c>
      <c r="Q31">
        <v>10.37</v>
      </c>
      <c r="R31">
        <v>0</v>
      </c>
      <c r="S31">
        <v>7.83</v>
      </c>
      <c r="T31">
        <v>0</v>
      </c>
      <c r="U31">
        <v>2.2000000000000002</v>
      </c>
      <c r="V31">
        <v>10.15</v>
      </c>
      <c r="W31">
        <v>0.68</v>
      </c>
      <c r="X31">
        <v>9.0299999999999994</v>
      </c>
      <c r="Y31">
        <v>0.8</v>
      </c>
      <c r="Z31">
        <v>9.48</v>
      </c>
      <c r="AA31">
        <v>3.41</v>
      </c>
      <c r="AB31">
        <v>0.67</v>
      </c>
      <c r="AC31">
        <v>6.94</v>
      </c>
      <c r="AD31">
        <v>0</v>
      </c>
      <c r="AE31">
        <v>2.64</v>
      </c>
      <c r="AF31">
        <v>0.3</v>
      </c>
      <c r="AG31">
        <v>0</v>
      </c>
      <c r="AH31">
        <v>0.73</v>
      </c>
      <c r="AI31">
        <v>2.25</v>
      </c>
      <c r="AJ31">
        <v>0</v>
      </c>
      <c r="AK31">
        <v>2.0699999999999998</v>
      </c>
      <c r="AL31">
        <v>5.59</v>
      </c>
      <c r="AM31">
        <v>8.0399999999999991</v>
      </c>
      <c r="AO31">
        <v>0.19</v>
      </c>
      <c r="AP31">
        <v>8.7799999999999994</v>
      </c>
      <c r="AQ31">
        <v>1.62</v>
      </c>
      <c r="AR31">
        <v>0.16</v>
      </c>
      <c r="AS31">
        <v>2.38</v>
      </c>
      <c r="AT31">
        <v>12.71</v>
      </c>
      <c r="AU31">
        <v>0.97</v>
      </c>
      <c r="AV31">
        <v>0.94</v>
      </c>
      <c r="AW31">
        <v>3.06</v>
      </c>
      <c r="AX31">
        <v>0.74</v>
      </c>
      <c r="AY31">
        <v>15.53</v>
      </c>
      <c r="AZ31">
        <v>1.99</v>
      </c>
      <c r="BA31">
        <v>2.74</v>
      </c>
      <c r="BB31">
        <v>0.49</v>
      </c>
      <c r="BC31">
        <v>1.67</v>
      </c>
      <c r="BD31">
        <v>3.83</v>
      </c>
      <c r="BE31">
        <v>0.64</v>
      </c>
      <c r="BF31">
        <v>0</v>
      </c>
      <c r="BG31">
        <v>0</v>
      </c>
      <c r="BH31">
        <v>6.25</v>
      </c>
      <c r="BI31">
        <v>2.72</v>
      </c>
      <c r="BJ31">
        <v>3.07</v>
      </c>
      <c r="BK31">
        <v>3.21</v>
      </c>
      <c r="BL31">
        <v>1.89</v>
      </c>
      <c r="BM31">
        <v>2.31</v>
      </c>
      <c r="BN31">
        <v>5.85</v>
      </c>
      <c r="BO31">
        <v>1.03</v>
      </c>
      <c r="BP31">
        <v>5.3</v>
      </c>
      <c r="BQ31">
        <v>1.53</v>
      </c>
      <c r="BR31">
        <v>0</v>
      </c>
      <c r="BS31">
        <v>4.76</v>
      </c>
      <c r="BT31">
        <v>0.09</v>
      </c>
      <c r="BU31">
        <v>0.49</v>
      </c>
      <c r="BV31">
        <v>12.47</v>
      </c>
      <c r="BW31">
        <v>11.6</v>
      </c>
      <c r="BX31">
        <v>4.6399999999999997</v>
      </c>
      <c r="BY31">
        <v>0.43</v>
      </c>
      <c r="BZ31">
        <v>4.0999999999999996</v>
      </c>
      <c r="CA31">
        <v>7.25</v>
      </c>
      <c r="CB31">
        <v>2.54</v>
      </c>
      <c r="CC31">
        <v>3.26</v>
      </c>
      <c r="CD31">
        <v>8.16</v>
      </c>
      <c r="CE31">
        <v>5</v>
      </c>
      <c r="CF31">
        <v>16.13</v>
      </c>
      <c r="CG31">
        <v>0.55000000000000004</v>
      </c>
      <c r="CH31">
        <v>0</v>
      </c>
      <c r="CI31">
        <v>2.87</v>
      </c>
      <c r="CJ31">
        <v>7.73</v>
      </c>
      <c r="CK31">
        <v>3.12</v>
      </c>
      <c r="CL31">
        <v>0.33</v>
      </c>
      <c r="CM31">
        <v>0.28000000000000003</v>
      </c>
      <c r="CN31">
        <v>6.24</v>
      </c>
      <c r="CO31">
        <v>2.99</v>
      </c>
      <c r="CP31">
        <v>10.73</v>
      </c>
      <c r="CQ31">
        <v>3.04</v>
      </c>
      <c r="CR31">
        <v>4.0199999999999996</v>
      </c>
      <c r="CS31">
        <v>1.19</v>
      </c>
      <c r="CT31">
        <v>0</v>
      </c>
      <c r="CU31">
        <v>6.1</v>
      </c>
      <c r="CV31">
        <v>7.12</v>
      </c>
      <c r="CW31">
        <v>4.78</v>
      </c>
      <c r="CX31">
        <v>1.42</v>
      </c>
      <c r="CY31">
        <v>3.56</v>
      </c>
      <c r="CZ31">
        <v>15.19</v>
      </c>
      <c r="DA31">
        <v>2.58</v>
      </c>
      <c r="DB31">
        <v>0</v>
      </c>
      <c r="DC31">
        <v>0</v>
      </c>
      <c r="DD31">
        <v>1.08</v>
      </c>
      <c r="DE31">
        <v>0.43</v>
      </c>
      <c r="DF31">
        <v>3.05</v>
      </c>
      <c r="DG31">
        <v>1.5</v>
      </c>
      <c r="DH31">
        <v>0</v>
      </c>
      <c r="DI31">
        <v>3.54</v>
      </c>
      <c r="DJ31">
        <v>0</v>
      </c>
      <c r="DK31">
        <v>8.7899999999999991</v>
      </c>
      <c r="DL31">
        <v>10.08</v>
      </c>
      <c r="DM31">
        <v>0</v>
      </c>
      <c r="DN31">
        <v>5.79</v>
      </c>
      <c r="DO31">
        <v>1.83</v>
      </c>
      <c r="DP31">
        <v>6.41</v>
      </c>
      <c r="DQ31">
        <v>1.56</v>
      </c>
      <c r="DR31">
        <v>0</v>
      </c>
      <c r="DS31">
        <v>24.91</v>
      </c>
      <c r="DT31">
        <v>6.67</v>
      </c>
      <c r="DU31">
        <v>9.34</v>
      </c>
      <c r="DV31">
        <v>6.94</v>
      </c>
      <c r="DW31">
        <v>0</v>
      </c>
      <c r="DX31">
        <v>0</v>
      </c>
      <c r="DY31">
        <v>2.09</v>
      </c>
      <c r="DZ31">
        <v>0.14000000000000001</v>
      </c>
      <c r="EA31">
        <v>5.43</v>
      </c>
      <c r="EB31">
        <v>2.68</v>
      </c>
      <c r="EC31">
        <v>1.87</v>
      </c>
      <c r="ED31">
        <v>0</v>
      </c>
      <c r="EE31">
        <v>0.63</v>
      </c>
      <c r="EF31">
        <v>5.52</v>
      </c>
      <c r="EG31">
        <v>11.8</v>
      </c>
      <c r="EH31">
        <v>1.33</v>
      </c>
      <c r="EI31">
        <v>0.91</v>
      </c>
      <c r="EJ31">
        <v>2.33</v>
      </c>
      <c r="EK31">
        <v>32.67</v>
      </c>
      <c r="EL31">
        <v>22.16</v>
      </c>
      <c r="EM31">
        <v>6.21</v>
      </c>
      <c r="EN31">
        <v>6.41</v>
      </c>
      <c r="EO31">
        <v>0</v>
      </c>
      <c r="EP31">
        <v>0.88</v>
      </c>
      <c r="EQ31">
        <v>0.06</v>
      </c>
      <c r="ER31">
        <v>3.06</v>
      </c>
      <c r="ES31">
        <v>16.309999999999999</v>
      </c>
      <c r="ET31">
        <v>16.34</v>
      </c>
      <c r="EU31">
        <v>0.13</v>
      </c>
      <c r="EV31">
        <v>4.67</v>
      </c>
      <c r="EW31">
        <v>0.78</v>
      </c>
      <c r="EX31">
        <v>3.97</v>
      </c>
      <c r="EY31">
        <v>4.28</v>
      </c>
      <c r="EZ31">
        <v>0.81</v>
      </c>
      <c r="FA31">
        <v>4.67</v>
      </c>
      <c r="FB31">
        <v>0</v>
      </c>
      <c r="FC31">
        <v>6.7</v>
      </c>
      <c r="FD31">
        <v>0.03</v>
      </c>
      <c r="FE31">
        <v>4.5599999999999996</v>
      </c>
      <c r="FF31">
        <v>0</v>
      </c>
      <c r="FG31">
        <v>11.45</v>
      </c>
      <c r="FH31">
        <v>13.1</v>
      </c>
      <c r="FI31">
        <v>0.45</v>
      </c>
      <c r="FJ31">
        <v>5.49</v>
      </c>
      <c r="FK31">
        <v>0.28000000000000003</v>
      </c>
      <c r="FL31">
        <v>7.08</v>
      </c>
      <c r="FM31">
        <v>9.52</v>
      </c>
      <c r="FN31">
        <v>7.57</v>
      </c>
      <c r="FO31">
        <v>0.91</v>
      </c>
      <c r="FP31">
        <v>6.32</v>
      </c>
      <c r="FQ31">
        <v>14.51</v>
      </c>
      <c r="FR31">
        <v>0.5</v>
      </c>
      <c r="FS31">
        <v>3.61</v>
      </c>
      <c r="FT31">
        <v>10.77</v>
      </c>
      <c r="FU31">
        <v>6.05</v>
      </c>
      <c r="FV31">
        <v>0</v>
      </c>
      <c r="FW31">
        <v>1.86</v>
      </c>
      <c r="FX31">
        <v>4.4400000000000004</v>
      </c>
      <c r="FY31">
        <v>0</v>
      </c>
      <c r="FZ31">
        <v>0.39</v>
      </c>
      <c r="GA31">
        <v>0.15</v>
      </c>
      <c r="GB31">
        <v>0</v>
      </c>
      <c r="GC31">
        <v>0.71</v>
      </c>
      <c r="GD31">
        <v>0</v>
      </c>
      <c r="GE31">
        <v>5.13</v>
      </c>
      <c r="GF31">
        <v>1.9</v>
      </c>
      <c r="GG31">
        <v>4.88</v>
      </c>
      <c r="GH31">
        <v>0</v>
      </c>
      <c r="GI31">
        <v>5.16</v>
      </c>
      <c r="GJ31">
        <v>5.88</v>
      </c>
      <c r="GK31">
        <v>1.3</v>
      </c>
      <c r="GL31">
        <v>4.43</v>
      </c>
      <c r="GM31">
        <v>1.85</v>
      </c>
      <c r="GN31">
        <v>0</v>
      </c>
      <c r="GO31">
        <v>0</v>
      </c>
      <c r="GP31">
        <v>14.13</v>
      </c>
    </row>
    <row r="32" spans="1:198" x14ac:dyDescent="0.25">
      <c r="A32" s="1">
        <v>44971</v>
      </c>
      <c r="B32">
        <v>18.149999999999999</v>
      </c>
      <c r="C32">
        <v>4.16</v>
      </c>
      <c r="D32">
        <v>0</v>
      </c>
      <c r="E32">
        <v>0</v>
      </c>
      <c r="F32">
        <v>1.02</v>
      </c>
      <c r="G32">
        <v>0.37</v>
      </c>
      <c r="H32">
        <v>14.69</v>
      </c>
      <c r="I32">
        <v>0</v>
      </c>
      <c r="J32">
        <v>9.1999999999999993</v>
      </c>
      <c r="K32">
        <v>9.7100000000000009</v>
      </c>
      <c r="L32">
        <v>0.85</v>
      </c>
      <c r="M32">
        <v>0.82</v>
      </c>
      <c r="N32">
        <v>3.53</v>
      </c>
      <c r="O32">
        <v>0</v>
      </c>
      <c r="P32">
        <v>6.6</v>
      </c>
      <c r="Q32">
        <v>10.37</v>
      </c>
      <c r="R32">
        <v>0</v>
      </c>
      <c r="S32">
        <v>8.7100000000000009</v>
      </c>
      <c r="T32">
        <v>0</v>
      </c>
      <c r="U32">
        <v>2.2000000000000002</v>
      </c>
      <c r="V32">
        <v>10.15</v>
      </c>
      <c r="W32">
        <v>0.68</v>
      </c>
      <c r="X32">
        <v>9.0299999999999994</v>
      </c>
      <c r="Y32">
        <v>0.8</v>
      </c>
      <c r="Z32">
        <v>9.48</v>
      </c>
      <c r="AA32">
        <v>3.41</v>
      </c>
      <c r="AB32">
        <v>0.67</v>
      </c>
      <c r="AC32">
        <v>6.94</v>
      </c>
      <c r="AD32">
        <v>0</v>
      </c>
      <c r="AE32">
        <v>2.64</v>
      </c>
      <c r="AF32">
        <v>0.3</v>
      </c>
      <c r="AG32">
        <v>0.68</v>
      </c>
      <c r="AH32">
        <v>0.73</v>
      </c>
      <c r="AI32">
        <v>2.25</v>
      </c>
      <c r="AJ32">
        <v>0</v>
      </c>
      <c r="AK32">
        <v>2.0699999999999998</v>
      </c>
      <c r="AL32">
        <v>5.59</v>
      </c>
      <c r="AM32">
        <v>8.0399999999999991</v>
      </c>
      <c r="AO32">
        <v>0.19</v>
      </c>
      <c r="AP32">
        <v>8.7799999999999994</v>
      </c>
      <c r="AQ32">
        <v>1.62</v>
      </c>
      <c r="AR32">
        <v>0.16</v>
      </c>
      <c r="AS32">
        <v>2.38</v>
      </c>
      <c r="AT32">
        <v>12.71</v>
      </c>
      <c r="AU32">
        <v>0.97</v>
      </c>
      <c r="AV32">
        <v>0.94</v>
      </c>
      <c r="AW32">
        <v>3.06</v>
      </c>
      <c r="AX32">
        <v>0.74</v>
      </c>
      <c r="AY32">
        <v>15.53</v>
      </c>
      <c r="AZ32">
        <v>1.99</v>
      </c>
      <c r="BA32">
        <v>2.74</v>
      </c>
      <c r="BB32">
        <v>0.49</v>
      </c>
      <c r="BC32">
        <v>1.67</v>
      </c>
      <c r="BD32">
        <v>3.83</v>
      </c>
      <c r="BE32">
        <v>0.64</v>
      </c>
      <c r="BF32">
        <v>0</v>
      </c>
      <c r="BG32">
        <v>0</v>
      </c>
      <c r="BH32">
        <v>6.84</v>
      </c>
      <c r="BI32">
        <v>2.72</v>
      </c>
      <c r="BJ32">
        <v>3.07</v>
      </c>
      <c r="BK32">
        <v>3.21</v>
      </c>
      <c r="BL32">
        <v>1.89</v>
      </c>
      <c r="BM32">
        <v>2.31</v>
      </c>
      <c r="BN32">
        <v>5.85</v>
      </c>
      <c r="BO32">
        <v>1.03</v>
      </c>
      <c r="BP32">
        <v>5.3</v>
      </c>
      <c r="BQ32">
        <v>1.53</v>
      </c>
      <c r="BR32">
        <v>0</v>
      </c>
      <c r="BS32">
        <v>4.76</v>
      </c>
      <c r="BT32">
        <v>0.09</v>
      </c>
      <c r="BU32">
        <v>0.49</v>
      </c>
      <c r="BV32">
        <v>12.47</v>
      </c>
      <c r="BW32">
        <v>11.6</v>
      </c>
      <c r="BX32">
        <v>4.6399999999999997</v>
      </c>
      <c r="BY32">
        <v>0.43</v>
      </c>
      <c r="BZ32">
        <v>4.0999999999999996</v>
      </c>
      <c r="CA32">
        <v>7.25</v>
      </c>
      <c r="CB32">
        <v>2.54</v>
      </c>
      <c r="CC32">
        <v>3.26</v>
      </c>
      <c r="CD32">
        <v>8.16</v>
      </c>
      <c r="CE32">
        <v>5</v>
      </c>
      <c r="CF32">
        <v>16.13</v>
      </c>
      <c r="CG32">
        <v>0.55000000000000004</v>
      </c>
      <c r="CH32">
        <v>0</v>
      </c>
      <c r="CI32">
        <v>2.87</v>
      </c>
      <c r="CJ32">
        <v>7.73</v>
      </c>
      <c r="CK32">
        <v>3.12</v>
      </c>
      <c r="CL32">
        <v>0.33</v>
      </c>
      <c r="CM32">
        <v>0.28000000000000003</v>
      </c>
      <c r="CN32">
        <v>6.24</v>
      </c>
      <c r="CO32">
        <v>2.99</v>
      </c>
      <c r="CP32">
        <v>10.73</v>
      </c>
      <c r="CQ32">
        <v>3.04</v>
      </c>
      <c r="CR32">
        <v>4.0199999999999996</v>
      </c>
      <c r="CS32">
        <v>1.19</v>
      </c>
      <c r="CT32">
        <v>0</v>
      </c>
      <c r="CU32">
        <v>6.1</v>
      </c>
      <c r="CV32">
        <v>7.12</v>
      </c>
      <c r="CW32">
        <v>4.78</v>
      </c>
      <c r="CX32">
        <v>1.42</v>
      </c>
      <c r="CY32">
        <v>3.56</v>
      </c>
      <c r="CZ32">
        <v>15.19</v>
      </c>
      <c r="DA32">
        <v>2.58</v>
      </c>
      <c r="DB32">
        <v>0</v>
      </c>
      <c r="DC32">
        <v>0</v>
      </c>
      <c r="DD32">
        <v>1.08</v>
      </c>
      <c r="DE32">
        <v>0.43</v>
      </c>
      <c r="DF32">
        <v>3.05</v>
      </c>
      <c r="DG32">
        <v>1.5</v>
      </c>
      <c r="DH32">
        <v>0</v>
      </c>
      <c r="DI32">
        <v>3.54</v>
      </c>
      <c r="DJ32">
        <v>0</v>
      </c>
      <c r="DK32">
        <v>8.7899999999999991</v>
      </c>
      <c r="DL32">
        <v>10.08</v>
      </c>
      <c r="DM32">
        <v>0</v>
      </c>
      <c r="DN32">
        <v>5.79</v>
      </c>
      <c r="DO32">
        <v>1.83</v>
      </c>
      <c r="DP32">
        <v>6.41</v>
      </c>
      <c r="DQ32">
        <v>1.56</v>
      </c>
      <c r="DR32">
        <v>0</v>
      </c>
      <c r="DS32">
        <v>24.91</v>
      </c>
      <c r="DT32">
        <v>6.67</v>
      </c>
      <c r="DU32">
        <v>9.34</v>
      </c>
      <c r="DV32">
        <v>6.94</v>
      </c>
      <c r="DW32">
        <v>0</v>
      </c>
      <c r="DX32">
        <v>0</v>
      </c>
      <c r="DY32">
        <v>2.09</v>
      </c>
      <c r="DZ32">
        <v>0.14000000000000001</v>
      </c>
      <c r="EA32">
        <v>5.43</v>
      </c>
      <c r="EB32">
        <v>2.68</v>
      </c>
      <c r="EC32">
        <v>2.52</v>
      </c>
      <c r="ED32">
        <v>0</v>
      </c>
      <c r="EE32">
        <v>0.63</v>
      </c>
      <c r="EF32">
        <v>5.52</v>
      </c>
      <c r="EG32">
        <v>12.2</v>
      </c>
      <c r="EH32">
        <v>1.33</v>
      </c>
      <c r="EI32">
        <v>0.91</v>
      </c>
      <c r="EJ32">
        <v>2.33</v>
      </c>
      <c r="EK32">
        <v>32.67</v>
      </c>
      <c r="EL32">
        <v>22.16</v>
      </c>
      <c r="EM32">
        <v>6.21</v>
      </c>
      <c r="EN32">
        <v>6.41</v>
      </c>
      <c r="EO32">
        <v>0</v>
      </c>
      <c r="EP32">
        <v>0.88</v>
      </c>
      <c r="EQ32">
        <v>0.06</v>
      </c>
      <c r="ER32">
        <v>3.06</v>
      </c>
      <c r="ES32">
        <v>16.37</v>
      </c>
      <c r="ET32">
        <v>16.34</v>
      </c>
      <c r="EU32">
        <v>0.13</v>
      </c>
      <c r="EV32">
        <v>4.67</v>
      </c>
      <c r="EW32">
        <v>0.78</v>
      </c>
      <c r="EX32">
        <v>3.97</v>
      </c>
      <c r="EY32">
        <v>4.28</v>
      </c>
      <c r="EZ32">
        <v>0.81</v>
      </c>
      <c r="FA32">
        <v>4.67</v>
      </c>
      <c r="FB32">
        <v>0</v>
      </c>
      <c r="FC32">
        <v>6.7</v>
      </c>
      <c r="FD32">
        <v>0.03</v>
      </c>
      <c r="FE32">
        <v>4.5599999999999996</v>
      </c>
      <c r="FF32">
        <v>0</v>
      </c>
      <c r="FG32">
        <v>11.45</v>
      </c>
      <c r="FH32">
        <v>13.1</v>
      </c>
      <c r="FI32">
        <v>0.45</v>
      </c>
      <c r="FJ32">
        <v>5.49</v>
      </c>
      <c r="FK32">
        <v>0.28000000000000003</v>
      </c>
      <c r="FL32">
        <v>7.08</v>
      </c>
      <c r="FM32">
        <v>9.52</v>
      </c>
      <c r="FN32">
        <v>7.57</v>
      </c>
      <c r="FO32">
        <v>0.91</v>
      </c>
      <c r="FP32">
        <v>6.32</v>
      </c>
      <c r="FQ32">
        <v>14.51</v>
      </c>
      <c r="FR32">
        <v>0.5</v>
      </c>
      <c r="FS32">
        <v>3.61</v>
      </c>
      <c r="FT32">
        <v>10.77</v>
      </c>
      <c r="FU32">
        <v>6.05</v>
      </c>
      <c r="FV32">
        <v>0</v>
      </c>
      <c r="FW32">
        <v>1.86</v>
      </c>
      <c r="FX32">
        <v>4.4400000000000004</v>
      </c>
      <c r="FY32">
        <v>0</v>
      </c>
      <c r="FZ32">
        <v>0.39</v>
      </c>
      <c r="GA32">
        <v>0.15</v>
      </c>
      <c r="GB32">
        <v>0</v>
      </c>
      <c r="GC32">
        <v>0.71</v>
      </c>
      <c r="GD32">
        <v>0</v>
      </c>
      <c r="GE32">
        <v>5.13</v>
      </c>
      <c r="GF32">
        <v>1.9</v>
      </c>
      <c r="GG32">
        <v>4.88</v>
      </c>
      <c r="GH32">
        <v>0</v>
      </c>
      <c r="GI32">
        <v>5.16</v>
      </c>
      <c r="GJ32">
        <v>5.88</v>
      </c>
      <c r="GK32">
        <v>1.3</v>
      </c>
      <c r="GL32">
        <v>4.43</v>
      </c>
      <c r="GM32">
        <v>1.85</v>
      </c>
      <c r="GN32">
        <v>0</v>
      </c>
      <c r="GO32">
        <v>0</v>
      </c>
      <c r="GP32">
        <v>14.13</v>
      </c>
    </row>
    <row r="33" spans="1:198" x14ac:dyDescent="0.25">
      <c r="A33" s="1">
        <v>44972</v>
      </c>
      <c r="B33">
        <v>18.149999999999999</v>
      </c>
      <c r="C33">
        <v>4.16</v>
      </c>
      <c r="D33">
        <v>0</v>
      </c>
      <c r="E33">
        <v>0</v>
      </c>
      <c r="F33">
        <v>1.02</v>
      </c>
      <c r="G33">
        <v>0.37</v>
      </c>
      <c r="H33">
        <v>14.69</v>
      </c>
      <c r="I33">
        <v>0</v>
      </c>
      <c r="J33">
        <v>9.1999999999999993</v>
      </c>
      <c r="K33">
        <v>9.7100000000000009</v>
      </c>
      <c r="L33">
        <v>0.85</v>
      </c>
      <c r="M33">
        <v>0.82</v>
      </c>
      <c r="N33">
        <v>3.53</v>
      </c>
      <c r="O33">
        <v>0</v>
      </c>
      <c r="P33">
        <v>6.6</v>
      </c>
      <c r="Q33">
        <v>10.37</v>
      </c>
      <c r="R33">
        <v>0</v>
      </c>
      <c r="S33">
        <v>8.74</v>
      </c>
      <c r="T33">
        <v>0</v>
      </c>
      <c r="U33">
        <v>2.2000000000000002</v>
      </c>
      <c r="V33">
        <v>10.15</v>
      </c>
      <c r="W33">
        <v>0.68</v>
      </c>
      <c r="X33">
        <v>9.0299999999999994</v>
      </c>
      <c r="Y33">
        <v>0.8</v>
      </c>
      <c r="Z33">
        <v>9.48</v>
      </c>
      <c r="AA33">
        <v>3.41</v>
      </c>
      <c r="AB33">
        <v>0.67</v>
      </c>
      <c r="AC33">
        <v>6.94</v>
      </c>
      <c r="AD33">
        <v>0</v>
      </c>
      <c r="AE33">
        <v>2.64</v>
      </c>
      <c r="AF33">
        <v>0.3</v>
      </c>
      <c r="AG33">
        <v>0.68</v>
      </c>
      <c r="AH33">
        <v>0.73</v>
      </c>
      <c r="AI33">
        <v>2.25</v>
      </c>
      <c r="AJ33">
        <v>0</v>
      </c>
      <c r="AK33">
        <v>2.0699999999999998</v>
      </c>
      <c r="AL33">
        <v>5.59</v>
      </c>
      <c r="AM33">
        <v>8.0399999999999991</v>
      </c>
      <c r="AO33">
        <v>0.19</v>
      </c>
      <c r="AP33">
        <v>8.7799999999999994</v>
      </c>
      <c r="AQ33">
        <v>1.62</v>
      </c>
      <c r="AR33">
        <v>0.16</v>
      </c>
      <c r="AS33">
        <v>2.38</v>
      </c>
      <c r="AT33">
        <v>12.71</v>
      </c>
      <c r="AU33">
        <v>0.97</v>
      </c>
      <c r="AV33">
        <v>0.94</v>
      </c>
      <c r="AW33">
        <v>3.06</v>
      </c>
      <c r="AX33">
        <v>0.74</v>
      </c>
      <c r="AY33">
        <v>15.53</v>
      </c>
      <c r="AZ33">
        <v>1.99</v>
      </c>
      <c r="BA33">
        <v>2.74</v>
      </c>
      <c r="BB33">
        <v>0.49</v>
      </c>
      <c r="BC33">
        <v>1.67</v>
      </c>
      <c r="BD33">
        <v>3.83</v>
      </c>
      <c r="BE33">
        <v>0.64</v>
      </c>
      <c r="BF33">
        <v>0</v>
      </c>
      <c r="BG33">
        <v>0</v>
      </c>
      <c r="BH33">
        <v>7.16</v>
      </c>
      <c r="BI33">
        <v>2.72</v>
      </c>
      <c r="BJ33">
        <v>3.07</v>
      </c>
      <c r="BK33">
        <v>3.21</v>
      </c>
      <c r="BL33">
        <v>1.89</v>
      </c>
      <c r="BM33">
        <v>2.31</v>
      </c>
      <c r="BN33">
        <v>5.85</v>
      </c>
      <c r="BO33">
        <v>1.03</v>
      </c>
      <c r="BP33">
        <v>5.3</v>
      </c>
      <c r="BQ33">
        <v>1.53</v>
      </c>
      <c r="BR33">
        <v>0</v>
      </c>
      <c r="BS33">
        <v>4.76</v>
      </c>
      <c r="BT33">
        <v>0.09</v>
      </c>
      <c r="BU33">
        <v>0.49</v>
      </c>
      <c r="BV33">
        <v>12.47</v>
      </c>
      <c r="BW33">
        <v>11.6</v>
      </c>
      <c r="BX33">
        <v>4.6399999999999997</v>
      </c>
      <c r="BY33">
        <v>0.43</v>
      </c>
      <c r="BZ33">
        <v>4.0999999999999996</v>
      </c>
      <c r="CA33">
        <v>7.25</v>
      </c>
      <c r="CB33">
        <v>2.54</v>
      </c>
      <c r="CC33">
        <v>3.26</v>
      </c>
      <c r="CD33">
        <v>8.16</v>
      </c>
      <c r="CE33">
        <v>5</v>
      </c>
      <c r="CF33">
        <v>16.13</v>
      </c>
      <c r="CG33">
        <v>0.55000000000000004</v>
      </c>
      <c r="CH33">
        <v>0</v>
      </c>
      <c r="CI33">
        <v>2.87</v>
      </c>
      <c r="CJ33">
        <v>7.73</v>
      </c>
      <c r="CK33">
        <v>3.12</v>
      </c>
      <c r="CL33">
        <v>0.33</v>
      </c>
      <c r="CM33">
        <v>0.28000000000000003</v>
      </c>
      <c r="CN33">
        <v>6.24</v>
      </c>
      <c r="CO33">
        <v>2.99</v>
      </c>
      <c r="CP33">
        <v>10.73</v>
      </c>
      <c r="CQ33">
        <v>3.04</v>
      </c>
      <c r="CR33">
        <v>4.0199999999999996</v>
      </c>
      <c r="CS33">
        <v>1.19</v>
      </c>
      <c r="CT33">
        <v>0</v>
      </c>
      <c r="CU33">
        <v>6.1</v>
      </c>
      <c r="CV33">
        <v>7.12</v>
      </c>
      <c r="CW33">
        <v>4.78</v>
      </c>
      <c r="CX33">
        <v>1.42</v>
      </c>
      <c r="CY33">
        <v>3.56</v>
      </c>
      <c r="CZ33">
        <v>16.100000000000001</v>
      </c>
      <c r="DA33">
        <v>2.58</v>
      </c>
      <c r="DB33">
        <v>0</v>
      </c>
      <c r="DC33">
        <v>0</v>
      </c>
      <c r="DD33">
        <v>1.08</v>
      </c>
      <c r="DE33">
        <v>0.43</v>
      </c>
      <c r="DF33">
        <v>3.05</v>
      </c>
      <c r="DG33">
        <v>1.5</v>
      </c>
      <c r="DH33">
        <v>0</v>
      </c>
      <c r="DI33">
        <v>3.54</v>
      </c>
      <c r="DJ33">
        <v>0</v>
      </c>
      <c r="DK33">
        <v>8.7899999999999991</v>
      </c>
      <c r="DL33">
        <v>10.08</v>
      </c>
      <c r="DM33">
        <v>0</v>
      </c>
      <c r="DN33">
        <v>5.79</v>
      </c>
      <c r="DO33">
        <v>1.83</v>
      </c>
      <c r="DP33">
        <v>6.41</v>
      </c>
      <c r="DQ33">
        <v>1.56</v>
      </c>
      <c r="DR33">
        <v>0</v>
      </c>
      <c r="DS33">
        <v>24.91</v>
      </c>
      <c r="DT33">
        <v>6.67</v>
      </c>
      <c r="DU33">
        <v>9.34</v>
      </c>
      <c r="DV33">
        <v>6.94</v>
      </c>
      <c r="DW33">
        <v>0</v>
      </c>
      <c r="DX33">
        <v>0</v>
      </c>
      <c r="DY33">
        <v>2.09</v>
      </c>
      <c r="DZ33">
        <v>0.14000000000000001</v>
      </c>
      <c r="EA33">
        <v>5.43</v>
      </c>
      <c r="EB33">
        <v>2.68</v>
      </c>
      <c r="EC33">
        <v>2.52</v>
      </c>
      <c r="ED33">
        <v>0</v>
      </c>
      <c r="EE33">
        <v>0.63</v>
      </c>
      <c r="EF33">
        <v>5.52</v>
      </c>
      <c r="EG33">
        <v>20.02</v>
      </c>
      <c r="EH33">
        <v>1.33</v>
      </c>
      <c r="EI33">
        <v>0.91</v>
      </c>
      <c r="EJ33">
        <v>2.33</v>
      </c>
      <c r="EK33">
        <v>32.67</v>
      </c>
      <c r="EL33">
        <v>22.16</v>
      </c>
      <c r="EM33">
        <v>6.21</v>
      </c>
      <c r="EN33">
        <v>6.41</v>
      </c>
      <c r="EO33">
        <v>0</v>
      </c>
      <c r="EP33">
        <v>0.88</v>
      </c>
      <c r="EQ33">
        <v>0.06</v>
      </c>
      <c r="ER33">
        <v>3.06</v>
      </c>
      <c r="ES33">
        <v>16.37</v>
      </c>
      <c r="ET33">
        <v>16.34</v>
      </c>
      <c r="EU33">
        <v>3.05</v>
      </c>
      <c r="EV33">
        <v>4.67</v>
      </c>
      <c r="EW33">
        <v>0.78</v>
      </c>
      <c r="EX33">
        <v>3.97</v>
      </c>
      <c r="EY33">
        <v>4.28</v>
      </c>
      <c r="EZ33">
        <v>0.81</v>
      </c>
      <c r="FA33">
        <v>4.67</v>
      </c>
      <c r="FB33">
        <v>0</v>
      </c>
      <c r="FC33">
        <v>6.7</v>
      </c>
      <c r="FD33">
        <v>0.03</v>
      </c>
      <c r="FE33">
        <v>5.03</v>
      </c>
      <c r="FF33">
        <v>0</v>
      </c>
      <c r="FG33">
        <v>11.45</v>
      </c>
      <c r="FH33">
        <v>13.1</v>
      </c>
      <c r="FI33">
        <v>0.45</v>
      </c>
      <c r="FJ33">
        <v>5.49</v>
      </c>
      <c r="FK33">
        <v>0.28000000000000003</v>
      </c>
      <c r="FL33">
        <v>7.08</v>
      </c>
      <c r="FM33">
        <v>9.52</v>
      </c>
      <c r="FN33">
        <v>7.57</v>
      </c>
      <c r="FO33">
        <v>0.91</v>
      </c>
      <c r="FP33">
        <v>6.32</v>
      </c>
      <c r="FQ33">
        <v>14.51</v>
      </c>
      <c r="FR33">
        <v>0.5</v>
      </c>
      <c r="FS33">
        <v>3.61</v>
      </c>
      <c r="FT33">
        <v>10.77</v>
      </c>
      <c r="FU33">
        <v>6.05</v>
      </c>
      <c r="FV33">
        <v>0</v>
      </c>
      <c r="FW33">
        <v>1.86</v>
      </c>
      <c r="FX33">
        <v>4.4400000000000004</v>
      </c>
      <c r="FY33">
        <v>0</v>
      </c>
      <c r="FZ33">
        <v>0.39</v>
      </c>
      <c r="GA33">
        <v>0.15</v>
      </c>
      <c r="GB33">
        <v>0</v>
      </c>
      <c r="GC33">
        <v>0.99</v>
      </c>
      <c r="GD33">
        <v>0</v>
      </c>
      <c r="GE33">
        <v>5.13</v>
      </c>
      <c r="GF33">
        <v>1.9</v>
      </c>
      <c r="GG33">
        <v>5.48</v>
      </c>
      <c r="GH33">
        <v>0</v>
      </c>
      <c r="GI33">
        <v>5.16</v>
      </c>
      <c r="GJ33">
        <v>6.75</v>
      </c>
      <c r="GK33">
        <v>1.3</v>
      </c>
      <c r="GL33">
        <v>4.43</v>
      </c>
      <c r="GM33">
        <v>1.85</v>
      </c>
      <c r="GN33">
        <v>0</v>
      </c>
      <c r="GO33">
        <v>0</v>
      </c>
      <c r="GP33">
        <v>14.13</v>
      </c>
    </row>
    <row r="34" spans="1:198" x14ac:dyDescent="0.25">
      <c r="A34" s="1">
        <v>44973</v>
      </c>
      <c r="B34">
        <v>18.149999999999999</v>
      </c>
      <c r="C34">
        <v>4.16</v>
      </c>
      <c r="D34">
        <v>0</v>
      </c>
      <c r="E34">
        <v>0</v>
      </c>
      <c r="F34">
        <v>1.02</v>
      </c>
      <c r="G34">
        <v>0.37</v>
      </c>
      <c r="H34">
        <v>14.69</v>
      </c>
      <c r="I34">
        <v>0</v>
      </c>
      <c r="J34">
        <v>9.1999999999999993</v>
      </c>
      <c r="K34">
        <v>10.42</v>
      </c>
      <c r="L34">
        <v>0.85</v>
      </c>
      <c r="M34">
        <v>0.82</v>
      </c>
      <c r="N34">
        <v>3.53</v>
      </c>
      <c r="O34">
        <v>0</v>
      </c>
      <c r="P34">
        <v>6.6</v>
      </c>
      <c r="Q34">
        <v>10.37</v>
      </c>
      <c r="R34">
        <v>0</v>
      </c>
      <c r="S34">
        <v>9.02</v>
      </c>
      <c r="T34">
        <v>0</v>
      </c>
      <c r="U34">
        <v>2.2000000000000002</v>
      </c>
      <c r="V34">
        <v>10.15</v>
      </c>
      <c r="W34">
        <v>0.68</v>
      </c>
      <c r="X34">
        <v>9.0299999999999994</v>
      </c>
      <c r="Y34">
        <v>0.8</v>
      </c>
      <c r="Z34">
        <v>9.48</v>
      </c>
      <c r="AA34">
        <v>3.41</v>
      </c>
      <c r="AB34">
        <v>0.67</v>
      </c>
      <c r="AC34">
        <v>6.94</v>
      </c>
      <c r="AD34">
        <v>0</v>
      </c>
      <c r="AE34">
        <v>2.64</v>
      </c>
      <c r="AF34">
        <v>0.3</v>
      </c>
      <c r="AG34">
        <v>0.68</v>
      </c>
      <c r="AH34">
        <v>0.73</v>
      </c>
      <c r="AI34">
        <v>2.25</v>
      </c>
      <c r="AJ34">
        <v>0</v>
      </c>
      <c r="AK34">
        <v>3.99</v>
      </c>
      <c r="AL34">
        <v>5.59</v>
      </c>
      <c r="AM34">
        <v>8.0399999999999991</v>
      </c>
      <c r="AO34">
        <v>0.19</v>
      </c>
      <c r="AP34">
        <v>8.7799999999999994</v>
      </c>
      <c r="AQ34">
        <v>1.62</v>
      </c>
      <c r="AR34">
        <v>0.16</v>
      </c>
      <c r="AS34">
        <v>2.38</v>
      </c>
      <c r="AT34">
        <v>12.71</v>
      </c>
      <c r="AU34">
        <v>0.97</v>
      </c>
      <c r="AV34">
        <v>0.94</v>
      </c>
      <c r="AW34">
        <v>3.06</v>
      </c>
      <c r="AX34">
        <v>0.74</v>
      </c>
      <c r="AY34">
        <v>17.55</v>
      </c>
      <c r="AZ34">
        <v>1.99</v>
      </c>
      <c r="BA34">
        <v>2.74</v>
      </c>
      <c r="BB34">
        <v>0.49</v>
      </c>
      <c r="BC34">
        <v>1.67</v>
      </c>
      <c r="BD34">
        <v>3.83</v>
      </c>
      <c r="BE34">
        <v>0.64</v>
      </c>
      <c r="BF34">
        <v>0</v>
      </c>
      <c r="BG34">
        <v>0</v>
      </c>
      <c r="BH34">
        <v>7.16</v>
      </c>
      <c r="BI34">
        <v>2.72</v>
      </c>
      <c r="BJ34">
        <v>3.07</v>
      </c>
      <c r="BK34">
        <v>3.21</v>
      </c>
      <c r="BL34">
        <v>1.89</v>
      </c>
      <c r="BM34">
        <v>2.31</v>
      </c>
      <c r="BN34">
        <v>5.85</v>
      </c>
      <c r="BO34">
        <v>1.03</v>
      </c>
      <c r="BP34">
        <v>5.3</v>
      </c>
      <c r="BQ34">
        <v>1.53</v>
      </c>
      <c r="BR34">
        <v>0</v>
      </c>
      <c r="BS34">
        <v>4.76</v>
      </c>
      <c r="BT34">
        <v>0.09</v>
      </c>
      <c r="BU34">
        <v>0.49</v>
      </c>
      <c r="BV34">
        <v>12.47</v>
      </c>
      <c r="BW34">
        <v>11.6</v>
      </c>
      <c r="BX34">
        <v>4.6399999999999997</v>
      </c>
      <c r="BY34">
        <v>0.43</v>
      </c>
      <c r="BZ34">
        <v>4.0999999999999996</v>
      </c>
      <c r="CA34">
        <v>7.25</v>
      </c>
      <c r="CB34">
        <v>2.54</v>
      </c>
      <c r="CC34">
        <v>3.26</v>
      </c>
      <c r="CD34">
        <v>8.16</v>
      </c>
      <c r="CE34">
        <v>5</v>
      </c>
      <c r="CF34">
        <v>16.13</v>
      </c>
      <c r="CG34">
        <v>0.55000000000000004</v>
      </c>
      <c r="CH34">
        <v>0</v>
      </c>
      <c r="CI34">
        <v>2.87</v>
      </c>
      <c r="CJ34">
        <v>7.73</v>
      </c>
      <c r="CK34">
        <v>3.12</v>
      </c>
      <c r="CL34">
        <v>0.33</v>
      </c>
      <c r="CM34">
        <v>0.28000000000000003</v>
      </c>
      <c r="CN34">
        <v>6.24</v>
      </c>
      <c r="CO34">
        <v>2.99</v>
      </c>
      <c r="CP34">
        <v>10.73</v>
      </c>
      <c r="CQ34">
        <v>3.04</v>
      </c>
      <c r="CR34">
        <v>4.0199999999999996</v>
      </c>
      <c r="CS34">
        <v>1.19</v>
      </c>
      <c r="CT34">
        <v>0</v>
      </c>
      <c r="CU34">
        <v>6.1</v>
      </c>
      <c r="CV34">
        <v>7.12</v>
      </c>
      <c r="CW34">
        <v>4.78</v>
      </c>
      <c r="CX34">
        <v>1.42</v>
      </c>
      <c r="CY34">
        <v>3.56</v>
      </c>
      <c r="CZ34">
        <v>16.64</v>
      </c>
      <c r="DA34">
        <v>2.58</v>
      </c>
      <c r="DB34">
        <v>0</v>
      </c>
      <c r="DC34">
        <v>0</v>
      </c>
      <c r="DD34">
        <v>1.08</v>
      </c>
      <c r="DE34">
        <v>0.43</v>
      </c>
      <c r="DF34">
        <v>3.05</v>
      </c>
      <c r="DG34">
        <v>1.5</v>
      </c>
      <c r="DH34">
        <v>0</v>
      </c>
      <c r="DI34">
        <v>3.54</v>
      </c>
      <c r="DJ34">
        <v>2.2999999999999998</v>
      </c>
      <c r="DK34">
        <v>8.7899999999999991</v>
      </c>
      <c r="DL34">
        <v>10.73</v>
      </c>
      <c r="DM34">
        <v>0</v>
      </c>
      <c r="DN34">
        <v>5.79</v>
      </c>
      <c r="DO34">
        <v>1.83</v>
      </c>
      <c r="DP34">
        <v>6.41</v>
      </c>
      <c r="DQ34">
        <v>1.56</v>
      </c>
      <c r="DR34">
        <v>0</v>
      </c>
      <c r="DS34">
        <v>24.91</v>
      </c>
      <c r="DT34">
        <v>6.67</v>
      </c>
      <c r="DU34">
        <v>9.61</v>
      </c>
      <c r="DV34">
        <v>6.94</v>
      </c>
      <c r="DW34">
        <v>0</v>
      </c>
      <c r="DX34">
        <v>0</v>
      </c>
      <c r="DY34">
        <v>2.09</v>
      </c>
      <c r="DZ34">
        <v>0.14000000000000001</v>
      </c>
      <c r="EA34">
        <v>5.43</v>
      </c>
      <c r="EB34">
        <v>2.68</v>
      </c>
      <c r="EC34">
        <v>2.52</v>
      </c>
      <c r="ED34">
        <v>0</v>
      </c>
      <c r="EE34">
        <v>0.63</v>
      </c>
      <c r="EF34">
        <v>5.52</v>
      </c>
      <c r="EG34">
        <v>20.02</v>
      </c>
      <c r="EH34">
        <v>1.33</v>
      </c>
      <c r="EI34">
        <v>0.91</v>
      </c>
      <c r="EJ34">
        <v>2.33</v>
      </c>
      <c r="EK34">
        <v>32.67</v>
      </c>
      <c r="EL34">
        <v>22.16</v>
      </c>
      <c r="EM34">
        <v>6.21</v>
      </c>
      <c r="EN34">
        <v>6.41</v>
      </c>
      <c r="EO34">
        <v>0</v>
      </c>
      <c r="EP34">
        <v>0.88</v>
      </c>
      <c r="EQ34">
        <v>0.06</v>
      </c>
      <c r="ER34">
        <v>3.06</v>
      </c>
      <c r="ES34">
        <v>16.37</v>
      </c>
      <c r="ET34">
        <v>16.53</v>
      </c>
      <c r="EU34">
        <v>3.84</v>
      </c>
      <c r="EV34">
        <v>4.67</v>
      </c>
      <c r="EW34">
        <v>0.78</v>
      </c>
      <c r="EX34">
        <v>4.8499999999999996</v>
      </c>
      <c r="EY34">
        <v>4.28</v>
      </c>
      <c r="EZ34">
        <v>0.81</v>
      </c>
      <c r="FA34">
        <v>4.67</v>
      </c>
      <c r="FB34">
        <v>0</v>
      </c>
      <c r="FC34">
        <v>6.7</v>
      </c>
      <c r="FD34">
        <v>0.03</v>
      </c>
      <c r="FE34">
        <v>6.12</v>
      </c>
      <c r="FF34">
        <v>0</v>
      </c>
      <c r="FG34">
        <v>14.96</v>
      </c>
      <c r="FH34">
        <v>13.1</v>
      </c>
      <c r="FI34">
        <v>0.45</v>
      </c>
      <c r="FJ34">
        <v>5.49</v>
      </c>
      <c r="FK34">
        <v>0.28000000000000003</v>
      </c>
      <c r="FL34">
        <v>7.08</v>
      </c>
      <c r="FM34">
        <v>9.52</v>
      </c>
      <c r="FN34">
        <v>7.57</v>
      </c>
      <c r="FO34">
        <v>0.91</v>
      </c>
      <c r="FP34">
        <v>6.32</v>
      </c>
      <c r="FQ34">
        <v>14.51</v>
      </c>
      <c r="FR34">
        <v>0.5</v>
      </c>
      <c r="FS34">
        <v>3.61</v>
      </c>
      <c r="FT34">
        <v>10.77</v>
      </c>
      <c r="FU34">
        <v>6.13</v>
      </c>
      <c r="FV34">
        <v>0</v>
      </c>
      <c r="FW34">
        <v>1.86</v>
      </c>
      <c r="FX34">
        <v>4.4400000000000004</v>
      </c>
      <c r="FY34">
        <v>0.76</v>
      </c>
      <c r="FZ34">
        <v>0.39</v>
      </c>
      <c r="GA34">
        <v>0.15</v>
      </c>
      <c r="GB34">
        <v>0</v>
      </c>
      <c r="GC34">
        <v>3.63</v>
      </c>
      <c r="GD34">
        <v>0</v>
      </c>
      <c r="GE34">
        <v>5.13</v>
      </c>
      <c r="GF34">
        <v>1.9</v>
      </c>
      <c r="GG34">
        <v>6.56</v>
      </c>
      <c r="GH34">
        <v>0</v>
      </c>
      <c r="GI34">
        <v>5.16</v>
      </c>
      <c r="GJ34">
        <v>6.99</v>
      </c>
      <c r="GK34">
        <v>1.3</v>
      </c>
      <c r="GL34">
        <v>4.43</v>
      </c>
      <c r="GM34">
        <v>1.85</v>
      </c>
      <c r="GN34">
        <v>0</v>
      </c>
      <c r="GO34">
        <v>0</v>
      </c>
      <c r="GP34">
        <v>14.13</v>
      </c>
    </row>
    <row r="35" spans="1:198" x14ac:dyDescent="0.25">
      <c r="A35" s="1">
        <v>44974</v>
      </c>
      <c r="B35">
        <v>18.97</v>
      </c>
      <c r="C35">
        <v>4.16</v>
      </c>
      <c r="D35">
        <v>0</v>
      </c>
      <c r="E35">
        <v>0</v>
      </c>
      <c r="F35">
        <v>1.02</v>
      </c>
      <c r="G35">
        <v>0.37</v>
      </c>
      <c r="H35">
        <v>14.69</v>
      </c>
      <c r="I35">
        <v>0</v>
      </c>
      <c r="J35">
        <v>9.1999999999999993</v>
      </c>
      <c r="K35">
        <v>10.42</v>
      </c>
      <c r="L35">
        <v>0.85</v>
      </c>
      <c r="M35">
        <v>4.24</v>
      </c>
      <c r="N35">
        <v>3.53</v>
      </c>
      <c r="O35">
        <v>0</v>
      </c>
      <c r="P35">
        <v>6.6</v>
      </c>
      <c r="Q35">
        <v>10.37</v>
      </c>
      <c r="R35">
        <v>0</v>
      </c>
      <c r="S35">
        <v>10.37</v>
      </c>
      <c r="T35">
        <v>0</v>
      </c>
      <c r="U35">
        <v>2.2000000000000002</v>
      </c>
      <c r="V35">
        <v>10.15</v>
      </c>
      <c r="W35">
        <v>0.68</v>
      </c>
      <c r="X35">
        <v>9.0299999999999994</v>
      </c>
      <c r="Y35">
        <v>0.8</v>
      </c>
      <c r="Z35">
        <v>9.48</v>
      </c>
      <c r="AA35">
        <v>3.41</v>
      </c>
      <c r="AB35">
        <v>0.67</v>
      </c>
      <c r="AC35">
        <v>6.94</v>
      </c>
      <c r="AD35">
        <v>0</v>
      </c>
      <c r="AE35">
        <v>2.64</v>
      </c>
      <c r="AF35">
        <v>0.3</v>
      </c>
      <c r="AG35">
        <v>0.68</v>
      </c>
      <c r="AH35">
        <v>0.73</v>
      </c>
      <c r="AI35">
        <v>2.25</v>
      </c>
      <c r="AJ35">
        <v>0</v>
      </c>
      <c r="AK35">
        <v>5.62</v>
      </c>
      <c r="AL35">
        <v>5.59</v>
      </c>
      <c r="AM35">
        <v>8.0399999999999991</v>
      </c>
      <c r="AO35">
        <v>0.19</v>
      </c>
      <c r="AP35">
        <v>8.7799999999999994</v>
      </c>
      <c r="AQ35">
        <v>1.62</v>
      </c>
      <c r="AR35">
        <v>0.16</v>
      </c>
      <c r="AS35">
        <v>2.38</v>
      </c>
      <c r="AT35">
        <v>12.71</v>
      </c>
      <c r="AU35">
        <v>0.97</v>
      </c>
      <c r="AV35">
        <v>0.94</v>
      </c>
      <c r="AW35">
        <v>3.06</v>
      </c>
      <c r="AX35">
        <v>0.74</v>
      </c>
      <c r="AY35">
        <v>18.670000000000002</v>
      </c>
      <c r="AZ35">
        <v>1.99</v>
      </c>
      <c r="BA35">
        <v>2.74</v>
      </c>
      <c r="BB35">
        <v>0.49</v>
      </c>
      <c r="BC35">
        <v>1.67</v>
      </c>
      <c r="BD35">
        <v>3.83</v>
      </c>
      <c r="BE35">
        <v>0.64</v>
      </c>
      <c r="BF35">
        <v>0</v>
      </c>
      <c r="BG35">
        <v>0</v>
      </c>
      <c r="BH35">
        <v>7.16</v>
      </c>
      <c r="BI35">
        <v>2.72</v>
      </c>
      <c r="BJ35">
        <v>3.07</v>
      </c>
      <c r="BK35">
        <v>3.21</v>
      </c>
      <c r="BL35">
        <v>1.89</v>
      </c>
      <c r="BM35">
        <v>2.31</v>
      </c>
      <c r="BN35">
        <v>5.85</v>
      </c>
      <c r="BO35">
        <v>1.03</v>
      </c>
      <c r="BP35">
        <v>5.3</v>
      </c>
      <c r="BQ35">
        <v>1.53</v>
      </c>
      <c r="BR35">
        <v>0</v>
      </c>
      <c r="BS35">
        <v>4.76</v>
      </c>
      <c r="BT35">
        <v>0.09</v>
      </c>
      <c r="BU35">
        <v>4.92</v>
      </c>
      <c r="BV35">
        <v>12.47</v>
      </c>
      <c r="BW35">
        <v>11.6</v>
      </c>
      <c r="BX35">
        <v>4.6399999999999997</v>
      </c>
      <c r="BY35">
        <v>0.43</v>
      </c>
      <c r="BZ35">
        <v>4.0999999999999996</v>
      </c>
      <c r="CA35">
        <v>7.25</v>
      </c>
      <c r="CB35">
        <v>2.54</v>
      </c>
      <c r="CC35">
        <v>3.26</v>
      </c>
      <c r="CD35">
        <v>8.16</v>
      </c>
      <c r="CE35">
        <v>5</v>
      </c>
      <c r="CF35">
        <v>16.13</v>
      </c>
      <c r="CG35">
        <v>0.55000000000000004</v>
      </c>
      <c r="CH35">
        <v>0</v>
      </c>
      <c r="CI35">
        <v>2.87</v>
      </c>
      <c r="CJ35">
        <v>7.73</v>
      </c>
      <c r="CK35">
        <v>3.12</v>
      </c>
      <c r="CL35">
        <v>0.33</v>
      </c>
      <c r="CM35">
        <v>0.28000000000000003</v>
      </c>
      <c r="CN35">
        <v>6.24</v>
      </c>
      <c r="CO35">
        <v>2.99</v>
      </c>
      <c r="CP35">
        <v>10.79</v>
      </c>
      <c r="CQ35">
        <v>3.04</v>
      </c>
      <c r="CR35">
        <v>4.0199999999999996</v>
      </c>
      <c r="CS35">
        <v>1.19</v>
      </c>
      <c r="CT35">
        <v>0</v>
      </c>
      <c r="CU35">
        <v>6.1</v>
      </c>
      <c r="CV35">
        <v>7.12</v>
      </c>
      <c r="CW35">
        <v>4.78</v>
      </c>
      <c r="CX35">
        <v>1.42</v>
      </c>
      <c r="CY35">
        <v>3.56</v>
      </c>
      <c r="CZ35">
        <v>16.739999999999998</v>
      </c>
      <c r="DA35">
        <v>2.58</v>
      </c>
      <c r="DB35">
        <v>0</v>
      </c>
      <c r="DC35">
        <v>0</v>
      </c>
      <c r="DD35">
        <v>1.08</v>
      </c>
      <c r="DE35">
        <v>0.43</v>
      </c>
      <c r="DF35">
        <v>3.05</v>
      </c>
      <c r="DG35">
        <v>1.5</v>
      </c>
      <c r="DH35">
        <v>0</v>
      </c>
      <c r="DI35">
        <v>3.54</v>
      </c>
      <c r="DJ35">
        <v>5.74</v>
      </c>
      <c r="DK35">
        <v>8.7899999999999991</v>
      </c>
      <c r="DL35">
        <v>15.52</v>
      </c>
      <c r="DM35">
        <v>0.91</v>
      </c>
      <c r="DN35">
        <v>5.79</v>
      </c>
      <c r="DO35">
        <v>1.83</v>
      </c>
      <c r="DP35">
        <v>6.41</v>
      </c>
      <c r="DQ35">
        <v>1.56</v>
      </c>
      <c r="DR35">
        <v>0</v>
      </c>
      <c r="DS35">
        <v>24.91</v>
      </c>
      <c r="DT35">
        <v>6.67</v>
      </c>
      <c r="DU35">
        <v>14.89</v>
      </c>
      <c r="DV35">
        <v>6.94</v>
      </c>
      <c r="DW35">
        <v>0</v>
      </c>
      <c r="DX35">
        <v>0</v>
      </c>
      <c r="DY35">
        <v>2.09</v>
      </c>
      <c r="DZ35">
        <v>0.14000000000000001</v>
      </c>
      <c r="EA35">
        <v>5.43</v>
      </c>
      <c r="EB35">
        <v>2.68</v>
      </c>
      <c r="EC35">
        <v>2.52</v>
      </c>
      <c r="ED35">
        <v>0</v>
      </c>
      <c r="EE35">
        <v>1.42</v>
      </c>
      <c r="EF35">
        <v>6.53</v>
      </c>
      <c r="EG35">
        <v>21.23</v>
      </c>
      <c r="EH35">
        <v>3.62</v>
      </c>
      <c r="EI35">
        <v>0.91</v>
      </c>
      <c r="EJ35">
        <v>2.33</v>
      </c>
      <c r="EK35">
        <v>32.67</v>
      </c>
      <c r="EL35">
        <v>23.39</v>
      </c>
      <c r="EM35">
        <v>6.21</v>
      </c>
      <c r="EN35">
        <v>6.41</v>
      </c>
      <c r="EO35">
        <v>0</v>
      </c>
      <c r="EP35">
        <v>0.88</v>
      </c>
      <c r="EQ35">
        <v>0.06</v>
      </c>
      <c r="ER35">
        <v>3.06</v>
      </c>
      <c r="ES35">
        <v>16.37</v>
      </c>
      <c r="ET35">
        <v>18.07</v>
      </c>
      <c r="EU35">
        <v>5.87</v>
      </c>
      <c r="EV35">
        <v>4.67</v>
      </c>
      <c r="EW35">
        <v>0.78</v>
      </c>
      <c r="EX35">
        <v>4.8499999999999996</v>
      </c>
      <c r="EY35">
        <v>4.28</v>
      </c>
      <c r="EZ35">
        <v>0.81</v>
      </c>
      <c r="FA35">
        <v>4.67</v>
      </c>
      <c r="FB35">
        <v>0</v>
      </c>
      <c r="FC35">
        <v>6.7</v>
      </c>
      <c r="FD35">
        <v>0.03</v>
      </c>
      <c r="FE35">
        <v>7.28</v>
      </c>
      <c r="FF35">
        <v>0</v>
      </c>
      <c r="FG35">
        <v>14.96</v>
      </c>
      <c r="FH35">
        <v>13.1</v>
      </c>
      <c r="FI35">
        <v>1.64</v>
      </c>
      <c r="FJ35">
        <v>5.49</v>
      </c>
      <c r="FK35">
        <v>0.28000000000000003</v>
      </c>
      <c r="FL35">
        <v>7.08</v>
      </c>
      <c r="FM35">
        <v>9.52</v>
      </c>
      <c r="FN35">
        <v>7.57</v>
      </c>
      <c r="FO35">
        <v>0.91</v>
      </c>
      <c r="FP35">
        <v>6.32</v>
      </c>
      <c r="FQ35">
        <v>14.51</v>
      </c>
      <c r="FR35">
        <v>0.5</v>
      </c>
      <c r="FS35">
        <v>3.61</v>
      </c>
      <c r="FT35">
        <v>11.3</v>
      </c>
      <c r="FU35">
        <v>11.96</v>
      </c>
      <c r="FV35">
        <v>0</v>
      </c>
      <c r="FW35">
        <v>1.86</v>
      </c>
      <c r="FX35">
        <v>4.4400000000000004</v>
      </c>
      <c r="FY35">
        <v>1.78</v>
      </c>
      <c r="FZ35">
        <v>1.56</v>
      </c>
      <c r="GA35">
        <v>0.15</v>
      </c>
      <c r="GB35">
        <v>0</v>
      </c>
      <c r="GC35">
        <v>5.26</v>
      </c>
      <c r="GD35">
        <v>0</v>
      </c>
      <c r="GE35">
        <v>5.13</v>
      </c>
      <c r="GF35">
        <v>1.9</v>
      </c>
      <c r="GG35">
        <v>6.7</v>
      </c>
      <c r="GH35">
        <v>0</v>
      </c>
      <c r="GI35">
        <v>5.16</v>
      </c>
      <c r="GJ35">
        <v>7.5</v>
      </c>
      <c r="GK35">
        <v>1.3</v>
      </c>
      <c r="GL35">
        <v>4.54</v>
      </c>
      <c r="GM35">
        <v>1.85</v>
      </c>
      <c r="GN35">
        <v>0</v>
      </c>
      <c r="GO35">
        <v>0</v>
      </c>
      <c r="GP35">
        <v>14.13</v>
      </c>
    </row>
    <row r="36" spans="1:198" x14ac:dyDescent="0.25">
      <c r="A36" s="1">
        <v>44977</v>
      </c>
      <c r="B36">
        <v>18.97</v>
      </c>
      <c r="C36">
        <v>4.16</v>
      </c>
      <c r="D36">
        <v>0</v>
      </c>
      <c r="E36">
        <v>0</v>
      </c>
      <c r="F36">
        <v>1.02</v>
      </c>
      <c r="G36">
        <v>0.37</v>
      </c>
      <c r="H36">
        <v>14.69</v>
      </c>
      <c r="I36">
        <v>0</v>
      </c>
      <c r="J36">
        <v>9.1999999999999993</v>
      </c>
      <c r="K36">
        <v>10.42</v>
      </c>
      <c r="L36">
        <v>0.85</v>
      </c>
      <c r="M36">
        <v>4.24</v>
      </c>
      <c r="N36">
        <v>3.53</v>
      </c>
      <c r="O36">
        <v>0</v>
      </c>
      <c r="P36">
        <v>6.6</v>
      </c>
      <c r="Q36">
        <v>10.37</v>
      </c>
      <c r="R36">
        <v>0</v>
      </c>
      <c r="S36">
        <v>10.37</v>
      </c>
      <c r="T36">
        <v>0</v>
      </c>
      <c r="U36">
        <v>2.2000000000000002</v>
      </c>
      <c r="V36">
        <v>10.15</v>
      </c>
      <c r="W36">
        <v>0.68</v>
      </c>
      <c r="X36">
        <v>9.0299999999999994</v>
      </c>
      <c r="Y36">
        <v>0.8</v>
      </c>
      <c r="Z36">
        <v>9.48</v>
      </c>
      <c r="AA36">
        <v>3.41</v>
      </c>
      <c r="AB36">
        <v>0.67</v>
      </c>
      <c r="AC36">
        <v>6.94</v>
      </c>
      <c r="AD36">
        <v>0</v>
      </c>
      <c r="AE36">
        <v>2.64</v>
      </c>
      <c r="AF36">
        <v>0.3</v>
      </c>
      <c r="AG36">
        <v>0.68</v>
      </c>
      <c r="AH36">
        <v>0.73</v>
      </c>
      <c r="AI36">
        <v>2.25</v>
      </c>
      <c r="AJ36">
        <v>0</v>
      </c>
      <c r="AK36">
        <v>5.62</v>
      </c>
      <c r="AL36">
        <v>5.59</v>
      </c>
      <c r="AM36">
        <v>8.0399999999999991</v>
      </c>
      <c r="AO36">
        <v>0.19</v>
      </c>
      <c r="AP36">
        <v>8.7799999999999994</v>
      </c>
      <c r="AQ36">
        <v>1.62</v>
      </c>
      <c r="AR36">
        <v>0.16</v>
      </c>
      <c r="AS36">
        <v>2.38</v>
      </c>
      <c r="AT36">
        <v>12.71</v>
      </c>
      <c r="AU36">
        <v>0.97</v>
      </c>
      <c r="AV36">
        <v>0.94</v>
      </c>
      <c r="AW36">
        <v>3.06</v>
      </c>
      <c r="AX36">
        <v>0.74</v>
      </c>
      <c r="AY36">
        <v>18.670000000000002</v>
      </c>
      <c r="AZ36">
        <v>1.99</v>
      </c>
      <c r="BA36">
        <v>3.04</v>
      </c>
      <c r="BB36">
        <v>0.49</v>
      </c>
      <c r="BC36">
        <v>1.67</v>
      </c>
      <c r="BD36">
        <v>3.83</v>
      </c>
      <c r="BE36">
        <v>0.64</v>
      </c>
      <c r="BF36">
        <v>0</v>
      </c>
      <c r="BG36">
        <v>0</v>
      </c>
      <c r="BH36">
        <v>7.16</v>
      </c>
      <c r="BI36">
        <v>2.72</v>
      </c>
      <c r="BJ36">
        <v>3.07</v>
      </c>
      <c r="BK36">
        <v>3.21</v>
      </c>
      <c r="BL36">
        <v>1.89</v>
      </c>
      <c r="BM36">
        <v>2.31</v>
      </c>
      <c r="BN36">
        <v>5.85</v>
      </c>
      <c r="BO36">
        <v>1.03</v>
      </c>
      <c r="BP36">
        <v>5.44</v>
      </c>
      <c r="BQ36">
        <v>1.53</v>
      </c>
      <c r="BR36">
        <v>0</v>
      </c>
      <c r="BS36">
        <v>4.76</v>
      </c>
      <c r="BT36">
        <v>0.09</v>
      </c>
      <c r="BU36">
        <v>4.92</v>
      </c>
      <c r="BV36">
        <v>12.47</v>
      </c>
      <c r="BW36">
        <v>11.6</v>
      </c>
      <c r="BX36">
        <v>4.6399999999999997</v>
      </c>
      <c r="BY36">
        <v>0.43</v>
      </c>
      <c r="BZ36">
        <v>4.0999999999999996</v>
      </c>
      <c r="CA36">
        <v>7.25</v>
      </c>
      <c r="CB36">
        <v>2.54</v>
      </c>
      <c r="CC36">
        <v>3.26</v>
      </c>
      <c r="CD36">
        <v>8.16</v>
      </c>
      <c r="CE36">
        <v>5</v>
      </c>
      <c r="CF36">
        <v>16.13</v>
      </c>
      <c r="CG36">
        <v>0.55000000000000004</v>
      </c>
      <c r="CH36">
        <v>0</v>
      </c>
      <c r="CI36">
        <v>2.87</v>
      </c>
      <c r="CJ36">
        <v>7.73</v>
      </c>
      <c r="CK36">
        <v>3.12</v>
      </c>
      <c r="CL36">
        <v>0.33</v>
      </c>
      <c r="CM36">
        <v>0.28000000000000003</v>
      </c>
      <c r="CN36">
        <v>6.24</v>
      </c>
      <c r="CO36">
        <v>2.99</v>
      </c>
      <c r="CP36">
        <v>10.86</v>
      </c>
      <c r="CQ36">
        <v>3.04</v>
      </c>
      <c r="CR36">
        <v>4.0199999999999996</v>
      </c>
      <c r="CS36">
        <v>1.19</v>
      </c>
      <c r="CT36">
        <v>0</v>
      </c>
      <c r="CU36">
        <v>6.1</v>
      </c>
      <c r="CV36">
        <v>7.12</v>
      </c>
      <c r="CW36">
        <v>4.78</v>
      </c>
      <c r="CX36">
        <v>1.42</v>
      </c>
      <c r="CY36">
        <v>3.56</v>
      </c>
      <c r="CZ36">
        <v>17</v>
      </c>
      <c r="DA36">
        <v>2.58</v>
      </c>
      <c r="DB36">
        <v>0</v>
      </c>
      <c r="DC36">
        <v>0</v>
      </c>
      <c r="DD36">
        <v>1.08</v>
      </c>
      <c r="DE36">
        <v>0.43</v>
      </c>
      <c r="DF36">
        <v>3.05</v>
      </c>
      <c r="DG36">
        <v>1.5</v>
      </c>
      <c r="DH36">
        <v>0</v>
      </c>
      <c r="DI36">
        <v>3.54</v>
      </c>
      <c r="DJ36">
        <v>5.74</v>
      </c>
      <c r="DK36">
        <v>8.7899999999999991</v>
      </c>
      <c r="DL36">
        <v>15.52</v>
      </c>
      <c r="DM36">
        <v>0.91</v>
      </c>
      <c r="DN36">
        <v>5.79</v>
      </c>
      <c r="DO36">
        <v>1.83</v>
      </c>
      <c r="DP36">
        <v>6.41</v>
      </c>
      <c r="DQ36">
        <v>1.56</v>
      </c>
      <c r="DR36">
        <v>0</v>
      </c>
      <c r="DS36">
        <v>24.91</v>
      </c>
      <c r="DT36">
        <v>6.67</v>
      </c>
      <c r="DU36">
        <v>14.89</v>
      </c>
      <c r="DV36">
        <v>6.94</v>
      </c>
      <c r="DW36">
        <v>0</v>
      </c>
      <c r="DX36">
        <v>0</v>
      </c>
      <c r="DY36">
        <v>2.09</v>
      </c>
      <c r="DZ36">
        <v>0.14000000000000001</v>
      </c>
      <c r="EA36">
        <v>5.43</v>
      </c>
      <c r="EB36">
        <v>2.68</v>
      </c>
      <c r="EC36">
        <v>2.64</v>
      </c>
      <c r="ED36">
        <v>0</v>
      </c>
      <c r="EE36">
        <v>1.42</v>
      </c>
      <c r="EF36">
        <v>6.87</v>
      </c>
      <c r="EG36">
        <v>21.42</v>
      </c>
      <c r="EH36">
        <v>4.09</v>
      </c>
      <c r="EI36">
        <v>0.91</v>
      </c>
      <c r="EJ36">
        <v>2.33</v>
      </c>
      <c r="EK36">
        <v>32.67</v>
      </c>
      <c r="EL36">
        <v>23.39</v>
      </c>
      <c r="EM36">
        <v>6.21</v>
      </c>
      <c r="EN36">
        <v>6.41</v>
      </c>
      <c r="EO36">
        <v>0</v>
      </c>
      <c r="EP36">
        <v>0.88</v>
      </c>
      <c r="EQ36">
        <v>0.06</v>
      </c>
      <c r="ER36">
        <v>3.06</v>
      </c>
      <c r="ES36">
        <v>16.37</v>
      </c>
      <c r="ET36">
        <v>18.07</v>
      </c>
      <c r="EU36">
        <v>5.87</v>
      </c>
      <c r="EV36">
        <v>4.67</v>
      </c>
      <c r="EW36">
        <v>0.78</v>
      </c>
      <c r="EX36">
        <v>4.8499999999999996</v>
      </c>
      <c r="EY36">
        <v>4.28</v>
      </c>
      <c r="EZ36">
        <v>0.81</v>
      </c>
      <c r="FA36">
        <v>4.67</v>
      </c>
      <c r="FB36">
        <v>0</v>
      </c>
      <c r="FC36">
        <v>6.7</v>
      </c>
      <c r="FD36">
        <v>0.03</v>
      </c>
      <c r="FE36">
        <v>10.02</v>
      </c>
      <c r="FF36">
        <v>0</v>
      </c>
      <c r="FG36">
        <v>14.96</v>
      </c>
      <c r="FH36">
        <v>13.1</v>
      </c>
      <c r="FI36">
        <v>1.64</v>
      </c>
      <c r="FJ36">
        <v>5.49</v>
      </c>
      <c r="FK36">
        <v>0.28000000000000003</v>
      </c>
      <c r="FL36">
        <v>7.08</v>
      </c>
      <c r="FM36">
        <v>9.52</v>
      </c>
      <c r="FN36">
        <v>7.57</v>
      </c>
      <c r="FO36">
        <v>0.91</v>
      </c>
      <c r="FP36">
        <v>6.32</v>
      </c>
      <c r="FQ36">
        <v>14.51</v>
      </c>
      <c r="FR36">
        <v>0.5</v>
      </c>
      <c r="FS36">
        <v>3.61</v>
      </c>
      <c r="FT36">
        <v>11.3</v>
      </c>
      <c r="FU36">
        <v>11.96</v>
      </c>
      <c r="FV36">
        <v>0</v>
      </c>
      <c r="FW36">
        <v>1.86</v>
      </c>
      <c r="FX36">
        <v>4.4400000000000004</v>
      </c>
      <c r="FY36">
        <v>1.78</v>
      </c>
      <c r="FZ36">
        <v>1.56</v>
      </c>
      <c r="GA36">
        <v>0.15</v>
      </c>
      <c r="GB36">
        <v>0</v>
      </c>
      <c r="GC36">
        <v>5.26</v>
      </c>
      <c r="GD36">
        <v>0</v>
      </c>
      <c r="GE36">
        <v>5.13</v>
      </c>
      <c r="GF36">
        <v>1.9</v>
      </c>
      <c r="GG36">
        <v>6.7</v>
      </c>
      <c r="GH36">
        <v>0</v>
      </c>
      <c r="GI36">
        <v>5.16</v>
      </c>
      <c r="GJ36">
        <v>7.5</v>
      </c>
      <c r="GK36">
        <v>1.3</v>
      </c>
      <c r="GL36">
        <v>4.54</v>
      </c>
      <c r="GM36">
        <v>1.85</v>
      </c>
      <c r="GN36">
        <v>0</v>
      </c>
      <c r="GO36">
        <v>0</v>
      </c>
      <c r="GP36">
        <v>14.13</v>
      </c>
    </row>
    <row r="37" spans="1:198" x14ac:dyDescent="0.25">
      <c r="A37" s="1">
        <v>44978</v>
      </c>
      <c r="B37">
        <v>18.97</v>
      </c>
      <c r="C37">
        <v>4.16</v>
      </c>
      <c r="D37">
        <v>0</v>
      </c>
      <c r="E37">
        <v>0</v>
      </c>
      <c r="F37">
        <v>1.02</v>
      </c>
      <c r="G37">
        <v>0.37</v>
      </c>
      <c r="H37">
        <v>14.69</v>
      </c>
      <c r="I37">
        <v>0</v>
      </c>
      <c r="J37">
        <v>9.1999999999999993</v>
      </c>
      <c r="K37">
        <v>10.42</v>
      </c>
      <c r="L37">
        <v>0.85</v>
      </c>
      <c r="M37">
        <v>4.24</v>
      </c>
      <c r="N37">
        <v>3.53</v>
      </c>
      <c r="O37">
        <v>0</v>
      </c>
      <c r="P37">
        <v>6.6</v>
      </c>
      <c r="Q37">
        <v>10.37</v>
      </c>
      <c r="R37">
        <v>0</v>
      </c>
      <c r="S37">
        <v>10.37</v>
      </c>
      <c r="T37">
        <v>0</v>
      </c>
      <c r="U37">
        <v>2.2000000000000002</v>
      </c>
      <c r="V37">
        <v>10.15</v>
      </c>
      <c r="W37">
        <v>0.68</v>
      </c>
      <c r="X37">
        <v>9.0299999999999994</v>
      </c>
      <c r="Y37">
        <v>0.8</v>
      </c>
      <c r="Z37">
        <v>9.48</v>
      </c>
      <c r="AA37">
        <v>3.41</v>
      </c>
      <c r="AB37">
        <v>0.67</v>
      </c>
      <c r="AC37">
        <v>6.94</v>
      </c>
      <c r="AD37">
        <v>0</v>
      </c>
      <c r="AE37">
        <v>2.64</v>
      </c>
      <c r="AF37">
        <v>0.3</v>
      </c>
      <c r="AG37">
        <v>0.68</v>
      </c>
      <c r="AH37">
        <v>0.73</v>
      </c>
      <c r="AI37">
        <v>2.25</v>
      </c>
      <c r="AJ37">
        <v>0</v>
      </c>
      <c r="AK37">
        <v>5.9</v>
      </c>
      <c r="AL37">
        <v>5.59</v>
      </c>
      <c r="AM37">
        <v>8.0399999999999991</v>
      </c>
      <c r="AO37">
        <v>0.19</v>
      </c>
      <c r="AP37">
        <v>8.7799999999999994</v>
      </c>
      <c r="AQ37">
        <v>1.62</v>
      </c>
      <c r="AR37">
        <v>0.16</v>
      </c>
      <c r="AS37">
        <v>2.38</v>
      </c>
      <c r="AT37">
        <v>12.71</v>
      </c>
      <c r="AU37">
        <v>0.97</v>
      </c>
      <c r="AV37">
        <v>0.94</v>
      </c>
      <c r="AW37">
        <v>3.06</v>
      </c>
      <c r="AX37">
        <v>0.74</v>
      </c>
      <c r="AY37">
        <v>18.670000000000002</v>
      </c>
      <c r="AZ37">
        <v>1.99</v>
      </c>
      <c r="BA37">
        <v>3.04</v>
      </c>
      <c r="BB37">
        <v>0.49</v>
      </c>
      <c r="BC37">
        <v>2.38</v>
      </c>
      <c r="BD37">
        <v>3.83</v>
      </c>
      <c r="BE37">
        <v>0.64</v>
      </c>
      <c r="BF37">
        <v>0</v>
      </c>
      <c r="BG37">
        <v>0</v>
      </c>
      <c r="BH37">
        <v>7.16</v>
      </c>
      <c r="BI37">
        <v>2.72</v>
      </c>
      <c r="BJ37">
        <v>3.07</v>
      </c>
      <c r="BK37">
        <v>3.21</v>
      </c>
      <c r="BL37">
        <v>1.89</v>
      </c>
      <c r="BM37">
        <v>2.31</v>
      </c>
      <c r="BN37">
        <v>5.85</v>
      </c>
      <c r="BO37">
        <v>1.03</v>
      </c>
      <c r="BP37">
        <v>5.44</v>
      </c>
      <c r="BQ37">
        <v>1.53</v>
      </c>
      <c r="BR37">
        <v>0</v>
      </c>
      <c r="BS37">
        <v>4.76</v>
      </c>
      <c r="BT37">
        <v>1.88</v>
      </c>
      <c r="BU37">
        <v>4.92</v>
      </c>
      <c r="BV37">
        <v>12.47</v>
      </c>
      <c r="BW37">
        <v>11.6</v>
      </c>
      <c r="BX37">
        <v>4.6399999999999997</v>
      </c>
      <c r="BY37">
        <v>0.43</v>
      </c>
      <c r="BZ37">
        <v>4.0999999999999996</v>
      </c>
      <c r="CA37">
        <v>7.25</v>
      </c>
      <c r="CB37">
        <v>2.54</v>
      </c>
      <c r="CC37">
        <v>3.26</v>
      </c>
      <c r="CD37">
        <v>8.16</v>
      </c>
      <c r="CE37">
        <v>5</v>
      </c>
      <c r="CF37">
        <v>16.13</v>
      </c>
      <c r="CG37">
        <v>0.55000000000000004</v>
      </c>
      <c r="CH37">
        <v>0</v>
      </c>
      <c r="CI37">
        <v>2.87</v>
      </c>
      <c r="CJ37">
        <v>7.73</v>
      </c>
      <c r="CK37">
        <v>3.12</v>
      </c>
      <c r="CL37">
        <v>0.33</v>
      </c>
      <c r="CM37">
        <v>0.28000000000000003</v>
      </c>
      <c r="CN37">
        <v>6.24</v>
      </c>
      <c r="CO37">
        <v>2.99</v>
      </c>
      <c r="CP37">
        <v>10.86</v>
      </c>
      <c r="CQ37">
        <v>3.04</v>
      </c>
      <c r="CR37">
        <v>4.0199999999999996</v>
      </c>
      <c r="CS37">
        <v>1.19</v>
      </c>
      <c r="CT37">
        <v>0</v>
      </c>
      <c r="CU37">
        <v>6.1</v>
      </c>
      <c r="CV37">
        <v>7.12</v>
      </c>
      <c r="CW37">
        <v>4.78</v>
      </c>
      <c r="CX37">
        <v>1.42</v>
      </c>
      <c r="CY37">
        <v>3.56</v>
      </c>
      <c r="CZ37">
        <v>17.2</v>
      </c>
      <c r="DA37">
        <v>2.58</v>
      </c>
      <c r="DB37">
        <v>0</v>
      </c>
      <c r="DC37">
        <v>0</v>
      </c>
      <c r="DD37">
        <v>1.08</v>
      </c>
      <c r="DE37">
        <v>0.43</v>
      </c>
      <c r="DF37">
        <v>3.05</v>
      </c>
      <c r="DG37">
        <v>1.5</v>
      </c>
      <c r="DH37">
        <v>0</v>
      </c>
      <c r="DI37">
        <v>3.54</v>
      </c>
      <c r="DJ37">
        <v>7.61</v>
      </c>
      <c r="DK37">
        <v>8.7899999999999991</v>
      </c>
      <c r="DL37">
        <v>15.52</v>
      </c>
      <c r="DM37">
        <v>0.91</v>
      </c>
      <c r="DN37">
        <v>5.79</v>
      </c>
      <c r="DO37">
        <v>1.83</v>
      </c>
      <c r="DP37">
        <v>6.41</v>
      </c>
      <c r="DQ37">
        <v>1.56</v>
      </c>
      <c r="DR37">
        <v>0</v>
      </c>
      <c r="DS37">
        <v>24.91</v>
      </c>
      <c r="DT37">
        <v>8.26</v>
      </c>
      <c r="DU37">
        <v>14.89</v>
      </c>
      <c r="DV37">
        <v>6.94</v>
      </c>
      <c r="DW37">
        <v>0</v>
      </c>
      <c r="DX37">
        <v>0</v>
      </c>
      <c r="DY37">
        <v>2.09</v>
      </c>
      <c r="DZ37">
        <v>0.14000000000000001</v>
      </c>
      <c r="EA37">
        <v>5.43</v>
      </c>
      <c r="EB37">
        <v>2.68</v>
      </c>
      <c r="EC37">
        <v>2.64</v>
      </c>
      <c r="ED37">
        <v>0</v>
      </c>
      <c r="EE37">
        <v>1.42</v>
      </c>
      <c r="EF37">
        <v>7.11</v>
      </c>
      <c r="EG37">
        <v>21.42</v>
      </c>
      <c r="EH37">
        <v>4.09</v>
      </c>
      <c r="EI37">
        <v>0.91</v>
      </c>
      <c r="EJ37">
        <v>2.33</v>
      </c>
      <c r="EK37">
        <v>32.67</v>
      </c>
      <c r="EL37">
        <v>26.44</v>
      </c>
      <c r="EM37">
        <v>6.21</v>
      </c>
      <c r="EN37">
        <v>6.41</v>
      </c>
      <c r="EO37">
        <v>0</v>
      </c>
      <c r="EP37">
        <v>0.88</v>
      </c>
      <c r="EQ37">
        <v>0.06</v>
      </c>
      <c r="ER37">
        <v>3.06</v>
      </c>
      <c r="ES37">
        <v>16.37</v>
      </c>
      <c r="ET37">
        <v>18.07</v>
      </c>
      <c r="EU37">
        <v>5.87</v>
      </c>
      <c r="EV37">
        <v>4.67</v>
      </c>
      <c r="EW37">
        <v>0.78</v>
      </c>
      <c r="EX37">
        <v>4.8499999999999996</v>
      </c>
      <c r="EY37">
        <v>4.28</v>
      </c>
      <c r="EZ37">
        <v>0.81</v>
      </c>
      <c r="FA37">
        <v>4.67</v>
      </c>
      <c r="FB37">
        <v>0</v>
      </c>
      <c r="FC37">
        <v>6.7</v>
      </c>
      <c r="FD37">
        <v>0.03</v>
      </c>
      <c r="FE37">
        <v>13.24</v>
      </c>
      <c r="FF37">
        <v>0</v>
      </c>
      <c r="FG37">
        <v>14.96</v>
      </c>
      <c r="FH37">
        <v>13.25</v>
      </c>
      <c r="FI37">
        <v>1.64</v>
      </c>
      <c r="FJ37">
        <v>5.49</v>
      </c>
      <c r="FK37">
        <v>0.28000000000000003</v>
      </c>
      <c r="FL37">
        <v>7.08</v>
      </c>
      <c r="FM37">
        <v>9.52</v>
      </c>
      <c r="FN37">
        <v>7.57</v>
      </c>
      <c r="FO37">
        <v>0.91</v>
      </c>
      <c r="FP37">
        <v>6.32</v>
      </c>
      <c r="FQ37">
        <v>14.51</v>
      </c>
      <c r="FR37">
        <v>0.5</v>
      </c>
      <c r="FS37">
        <v>3.61</v>
      </c>
      <c r="FT37">
        <v>11.3</v>
      </c>
      <c r="FU37">
        <v>13.34</v>
      </c>
      <c r="FV37">
        <v>0</v>
      </c>
      <c r="FW37">
        <v>1.86</v>
      </c>
      <c r="FX37">
        <v>4.4400000000000004</v>
      </c>
      <c r="FY37">
        <v>2.17</v>
      </c>
      <c r="FZ37">
        <v>1.56</v>
      </c>
      <c r="GA37">
        <v>0.15</v>
      </c>
      <c r="GB37">
        <v>0</v>
      </c>
      <c r="GC37">
        <v>5.89</v>
      </c>
      <c r="GD37">
        <v>0</v>
      </c>
      <c r="GE37">
        <v>5.83</v>
      </c>
      <c r="GF37">
        <v>1.9</v>
      </c>
      <c r="GG37">
        <v>6.7</v>
      </c>
      <c r="GH37">
        <v>0</v>
      </c>
      <c r="GI37">
        <v>5.16</v>
      </c>
      <c r="GJ37">
        <v>8.77</v>
      </c>
      <c r="GK37">
        <v>1.3</v>
      </c>
      <c r="GL37">
        <v>4.54</v>
      </c>
      <c r="GM37">
        <v>1.85</v>
      </c>
      <c r="GN37">
        <v>0</v>
      </c>
      <c r="GO37">
        <v>0</v>
      </c>
      <c r="GP37">
        <v>14.13</v>
      </c>
    </row>
    <row r="38" spans="1:198" x14ac:dyDescent="0.25">
      <c r="A38" s="1">
        <v>44979</v>
      </c>
      <c r="B38">
        <v>18.97</v>
      </c>
      <c r="C38">
        <v>4.16</v>
      </c>
      <c r="D38">
        <v>0</v>
      </c>
      <c r="E38">
        <v>0</v>
      </c>
      <c r="F38">
        <v>1.02</v>
      </c>
      <c r="G38">
        <v>0.37</v>
      </c>
      <c r="H38">
        <v>14.69</v>
      </c>
      <c r="I38">
        <v>0</v>
      </c>
      <c r="J38">
        <v>9.1999999999999993</v>
      </c>
      <c r="K38">
        <v>10.42</v>
      </c>
      <c r="L38">
        <v>0.85</v>
      </c>
      <c r="M38">
        <v>4.24</v>
      </c>
      <c r="N38">
        <v>3.53</v>
      </c>
      <c r="O38">
        <v>0</v>
      </c>
      <c r="P38">
        <v>6.6</v>
      </c>
      <c r="Q38">
        <v>10.37</v>
      </c>
      <c r="R38">
        <v>0</v>
      </c>
      <c r="S38">
        <v>10.37</v>
      </c>
      <c r="T38">
        <v>0</v>
      </c>
      <c r="U38">
        <v>2.2000000000000002</v>
      </c>
      <c r="V38">
        <v>10.15</v>
      </c>
      <c r="W38">
        <v>0.68</v>
      </c>
      <c r="X38">
        <v>9.0299999999999994</v>
      </c>
      <c r="Y38">
        <v>0.8</v>
      </c>
      <c r="Z38">
        <v>9.48</v>
      </c>
      <c r="AA38">
        <v>3.41</v>
      </c>
      <c r="AB38">
        <v>0.67</v>
      </c>
      <c r="AC38">
        <v>6.94</v>
      </c>
      <c r="AD38">
        <v>0</v>
      </c>
      <c r="AE38">
        <v>2.64</v>
      </c>
      <c r="AF38">
        <v>0.3</v>
      </c>
      <c r="AG38">
        <v>0.68</v>
      </c>
      <c r="AH38">
        <v>0.73</v>
      </c>
      <c r="AI38">
        <v>2.25</v>
      </c>
      <c r="AJ38">
        <v>0</v>
      </c>
      <c r="AK38">
        <v>7.61</v>
      </c>
      <c r="AL38">
        <v>5.59</v>
      </c>
      <c r="AM38">
        <v>8.0399999999999991</v>
      </c>
      <c r="AO38">
        <v>0.19</v>
      </c>
      <c r="AP38">
        <v>8.7799999999999994</v>
      </c>
      <c r="AQ38">
        <v>1.62</v>
      </c>
      <c r="AR38">
        <v>0.16</v>
      </c>
      <c r="AS38">
        <v>2.38</v>
      </c>
      <c r="AT38">
        <v>12.71</v>
      </c>
      <c r="AU38">
        <v>0.97</v>
      </c>
      <c r="AV38">
        <v>0.94</v>
      </c>
      <c r="AW38">
        <v>3.06</v>
      </c>
      <c r="AX38">
        <v>0.74</v>
      </c>
      <c r="AY38">
        <v>18.670000000000002</v>
      </c>
      <c r="AZ38">
        <v>1.99</v>
      </c>
      <c r="BA38">
        <v>3.04</v>
      </c>
      <c r="BB38">
        <v>0.49</v>
      </c>
      <c r="BC38">
        <v>5.12</v>
      </c>
      <c r="BD38">
        <v>3.83</v>
      </c>
      <c r="BE38">
        <v>0.64</v>
      </c>
      <c r="BF38">
        <v>0</v>
      </c>
      <c r="BG38">
        <v>0</v>
      </c>
      <c r="BH38">
        <v>7.16</v>
      </c>
      <c r="BI38">
        <v>2.72</v>
      </c>
      <c r="BJ38">
        <v>3.07</v>
      </c>
      <c r="BK38">
        <v>3.21</v>
      </c>
      <c r="BL38">
        <v>1.89</v>
      </c>
      <c r="BM38">
        <v>2.31</v>
      </c>
      <c r="BN38">
        <v>5.85</v>
      </c>
      <c r="BO38">
        <v>1.03</v>
      </c>
      <c r="BP38">
        <v>5.44</v>
      </c>
      <c r="BQ38">
        <v>1.53</v>
      </c>
      <c r="BR38">
        <v>0</v>
      </c>
      <c r="BS38">
        <v>4.76</v>
      </c>
      <c r="BT38">
        <v>3.35</v>
      </c>
      <c r="BU38">
        <v>4.92</v>
      </c>
      <c r="BV38">
        <v>12.47</v>
      </c>
      <c r="BW38">
        <v>11.6</v>
      </c>
      <c r="BX38">
        <v>4.6399999999999997</v>
      </c>
      <c r="BY38">
        <v>0.43</v>
      </c>
      <c r="BZ38">
        <v>4.0999999999999996</v>
      </c>
      <c r="CA38">
        <v>7.25</v>
      </c>
      <c r="CB38">
        <v>2.54</v>
      </c>
      <c r="CC38">
        <v>3.26</v>
      </c>
      <c r="CD38">
        <v>8.16</v>
      </c>
      <c r="CE38">
        <v>5</v>
      </c>
      <c r="CF38">
        <v>16.13</v>
      </c>
      <c r="CG38">
        <v>0.55000000000000004</v>
      </c>
      <c r="CH38">
        <v>0</v>
      </c>
      <c r="CI38">
        <v>2.87</v>
      </c>
      <c r="CJ38">
        <v>7.73</v>
      </c>
      <c r="CK38">
        <v>3.12</v>
      </c>
      <c r="CL38">
        <v>0.33</v>
      </c>
      <c r="CM38">
        <v>1.27</v>
      </c>
      <c r="CN38">
        <v>6.24</v>
      </c>
      <c r="CO38">
        <v>2.99</v>
      </c>
      <c r="CP38">
        <v>10.86</v>
      </c>
      <c r="CQ38">
        <v>3.04</v>
      </c>
      <c r="CR38">
        <v>4.0199999999999996</v>
      </c>
      <c r="CS38">
        <v>1.19</v>
      </c>
      <c r="CT38">
        <v>0</v>
      </c>
      <c r="CU38">
        <v>6.1</v>
      </c>
      <c r="CV38">
        <v>7.12</v>
      </c>
      <c r="CW38">
        <v>4.78</v>
      </c>
      <c r="CX38">
        <v>1.42</v>
      </c>
      <c r="CY38">
        <v>3.56</v>
      </c>
      <c r="CZ38">
        <v>17.2</v>
      </c>
      <c r="DA38">
        <v>2.58</v>
      </c>
      <c r="DB38">
        <v>0</v>
      </c>
      <c r="DC38">
        <v>0</v>
      </c>
      <c r="DD38">
        <v>1.08</v>
      </c>
      <c r="DE38">
        <v>0.43</v>
      </c>
      <c r="DF38">
        <v>3.05</v>
      </c>
      <c r="DG38">
        <v>1.5</v>
      </c>
      <c r="DH38">
        <v>0</v>
      </c>
      <c r="DI38">
        <v>3.54</v>
      </c>
      <c r="DJ38">
        <v>7.61</v>
      </c>
      <c r="DK38">
        <v>8.7899999999999991</v>
      </c>
      <c r="DL38">
        <v>15.52</v>
      </c>
      <c r="DM38">
        <v>0.91</v>
      </c>
      <c r="DN38">
        <v>5.79</v>
      </c>
      <c r="DO38">
        <v>1.83</v>
      </c>
      <c r="DP38">
        <v>6.41</v>
      </c>
      <c r="DQ38">
        <v>1.56</v>
      </c>
      <c r="DR38">
        <v>0</v>
      </c>
      <c r="DS38">
        <v>24.91</v>
      </c>
      <c r="DT38">
        <v>8.52</v>
      </c>
      <c r="DU38">
        <v>14.89</v>
      </c>
      <c r="DV38">
        <v>6.94</v>
      </c>
      <c r="DW38">
        <v>0</v>
      </c>
      <c r="DX38">
        <v>0</v>
      </c>
      <c r="DY38">
        <v>2.09</v>
      </c>
      <c r="DZ38">
        <v>0.14000000000000001</v>
      </c>
      <c r="EA38">
        <v>5.43</v>
      </c>
      <c r="EB38">
        <v>2.68</v>
      </c>
      <c r="EC38">
        <v>5.82</v>
      </c>
      <c r="ED38">
        <v>0</v>
      </c>
      <c r="EE38">
        <v>1.42</v>
      </c>
      <c r="EF38">
        <v>7.11</v>
      </c>
      <c r="EG38">
        <v>21.42</v>
      </c>
      <c r="EH38">
        <v>4.09</v>
      </c>
      <c r="EI38">
        <v>0.91</v>
      </c>
      <c r="EJ38">
        <v>2.33</v>
      </c>
      <c r="EK38">
        <v>32.67</v>
      </c>
      <c r="EL38">
        <v>26.44</v>
      </c>
      <c r="EM38">
        <v>6.21</v>
      </c>
      <c r="EN38">
        <v>6.41</v>
      </c>
      <c r="EO38">
        <v>0</v>
      </c>
      <c r="EP38">
        <v>0.88</v>
      </c>
      <c r="EQ38">
        <v>0.06</v>
      </c>
      <c r="ER38">
        <v>3.06</v>
      </c>
      <c r="ES38">
        <v>16.37</v>
      </c>
      <c r="ET38">
        <v>18.07</v>
      </c>
      <c r="EU38">
        <v>5.87</v>
      </c>
      <c r="EV38">
        <v>4.67</v>
      </c>
      <c r="EW38">
        <v>0.78</v>
      </c>
      <c r="EX38">
        <v>4.8499999999999996</v>
      </c>
      <c r="EY38">
        <v>4.28</v>
      </c>
      <c r="EZ38">
        <v>0.81</v>
      </c>
      <c r="FA38">
        <v>4.67</v>
      </c>
      <c r="FB38">
        <v>0</v>
      </c>
      <c r="FC38">
        <v>6.7</v>
      </c>
      <c r="FD38">
        <v>0.03</v>
      </c>
      <c r="FE38">
        <v>13.32</v>
      </c>
      <c r="FF38">
        <v>0</v>
      </c>
      <c r="FG38">
        <v>17.27</v>
      </c>
      <c r="FH38">
        <v>13.25</v>
      </c>
      <c r="FI38">
        <v>1.64</v>
      </c>
      <c r="FJ38">
        <v>5.49</v>
      </c>
      <c r="FK38">
        <v>0.28000000000000003</v>
      </c>
      <c r="FL38">
        <v>7.08</v>
      </c>
      <c r="FM38">
        <v>9.52</v>
      </c>
      <c r="FN38">
        <v>7.57</v>
      </c>
      <c r="FO38">
        <v>0.91</v>
      </c>
      <c r="FP38">
        <v>6.32</v>
      </c>
      <c r="FQ38">
        <v>14.51</v>
      </c>
      <c r="FR38">
        <v>0.5</v>
      </c>
      <c r="FS38">
        <v>3.61</v>
      </c>
      <c r="FT38">
        <v>11.3</v>
      </c>
      <c r="FU38">
        <v>13.34</v>
      </c>
      <c r="FV38">
        <v>0</v>
      </c>
      <c r="FW38">
        <v>1.86</v>
      </c>
      <c r="FX38">
        <v>4.4400000000000004</v>
      </c>
      <c r="FY38">
        <v>3.47</v>
      </c>
      <c r="FZ38">
        <v>1.56</v>
      </c>
      <c r="GA38">
        <v>0.15</v>
      </c>
      <c r="GB38">
        <v>0</v>
      </c>
      <c r="GC38">
        <v>5.89</v>
      </c>
      <c r="GD38">
        <v>0</v>
      </c>
      <c r="GE38">
        <v>5.83</v>
      </c>
      <c r="GF38">
        <v>1.9</v>
      </c>
      <c r="GG38">
        <v>6.7</v>
      </c>
      <c r="GH38">
        <v>0</v>
      </c>
      <c r="GI38">
        <v>5.16</v>
      </c>
      <c r="GJ38">
        <v>11.61</v>
      </c>
      <c r="GK38">
        <v>1.3</v>
      </c>
      <c r="GL38">
        <v>4.54</v>
      </c>
      <c r="GM38">
        <v>1.85</v>
      </c>
      <c r="GN38">
        <v>0</v>
      </c>
      <c r="GO38">
        <v>0</v>
      </c>
      <c r="GP38">
        <v>14.13</v>
      </c>
    </row>
    <row r="39" spans="1:198" x14ac:dyDescent="0.25">
      <c r="A39" s="1">
        <v>44980</v>
      </c>
      <c r="B39">
        <v>18.97</v>
      </c>
      <c r="C39">
        <v>4.16</v>
      </c>
      <c r="D39">
        <v>0</v>
      </c>
      <c r="E39">
        <v>0</v>
      </c>
      <c r="F39">
        <v>1.02</v>
      </c>
      <c r="G39">
        <v>0.37</v>
      </c>
      <c r="H39">
        <v>14.69</v>
      </c>
      <c r="I39">
        <v>0</v>
      </c>
      <c r="J39">
        <v>9.1999999999999993</v>
      </c>
      <c r="K39">
        <v>10.42</v>
      </c>
      <c r="L39">
        <v>0.85</v>
      </c>
      <c r="M39">
        <v>4.24</v>
      </c>
      <c r="N39">
        <v>3.53</v>
      </c>
      <c r="O39">
        <v>0</v>
      </c>
      <c r="P39">
        <v>6.6</v>
      </c>
      <c r="Q39">
        <v>10.37</v>
      </c>
      <c r="R39">
        <v>0</v>
      </c>
      <c r="S39">
        <v>10.37</v>
      </c>
      <c r="T39">
        <v>0</v>
      </c>
      <c r="U39">
        <v>2.2000000000000002</v>
      </c>
      <c r="V39">
        <v>10.15</v>
      </c>
      <c r="W39">
        <v>0.68</v>
      </c>
      <c r="X39">
        <v>9.0299999999999994</v>
      </c>
      <c r="Y39">
        <v>0.8</v>
      </c>
      <c r="Z39">
        <v>9.48</v>
      </c>
      <c r="AA39">
        <v>3.41</v>
      </c>
      <c r="AB39">
        <v>0.67</v>
      </c>
      <c r="AC39">
        <v>6.94</v>
      </c>
      <c r="AD39">
        <v>0</v>
      </c>
      <c r="AE39">
        <v>2.64</v>
      </c>
      <c r="AF39">
        <v>0.3</v>
      </c>
      <c r="AG39">
        <v>0.68</v>
      </c>
      <c r="AH39">
        <v>0.73</v>
      </c>
      <c r="AI39">
        <v>2.25</v>
      </c>
      <c r="AJ39">
        <v>0</v>
      </c>
      <c r="AK39">
        <v>7.82</v>
      </c>
      <c r="AL39">
        <v>5.59</v>
      </c>
      <c r="AM39">
        <v>8.0399999999999991</v>
      </c>
      <c r="AO39">
        <v>0.19</v>
      </c>
      <c r="AP39">
        <v>8.7799999999999994</v>
      </c>
      <c r="AQ39">
        <v>1.62</v>
      </c>
      <c r="AR39">
        <v>0.16</v>
      </c>
      <c r="AS39">
        <v>2.38</v>
      </c>
      <c r="AT39">
        <v>12.71</v>
      </c>
      <c r="AU39">
        <v>0.97</v>
      </c>
      <c r="AV39">
        <v>0.94</v>
      </c>
      <c r="AW39">
        <v>3.06</v>
      </c>
      <c r="AX39">
        <v>0.74</v>
      </c>
      <c r="AY39">
        <v>18.670000000000002</v>
      </c>
      <c r="AZ39">
        <v>1.99</v>
      </c>
      <c r="BA39">
        <v>3.04</v>
      </c>
      <c r="BB39">
        <v>0.49</v>
      </c>
      <c r="BC39">
        <v>5.12</v>
      </c>
      <c r="BD39">
        <v>3.83</v>
      </c>
      <c r="BE39">
        <v>0.64</v>
      </c>
      <c r="BF39">
        <v>0</v>
      </c>
      <c r="BG39">
        <v>0</v>
      </c>
      <c r="BH39">
        <v>7.16</v>
      </c>
      <c r="BI39">
        <v>2.72</v>
      </c>
      <c r="BJ39">
        <v>3.07</v>
      </c>
      <c r="BK39">
        <v>3.21</v>
      </c>
      <c r="BL39">
        <v>1.89</v>
      </c>
      <c r="BM39">
        <v>2.31</v>
      </c>
      <c r="BN39">
        <v>5.85</v>
      </c>
      <c r="BO39">
        <v>1.03</v>
      </c>
      <c r="BP39">
        <v>5.44</v>
      </c>
      <c r="BQ39">
        <v>1.53</v>
      </c>
      <c r="BR39">
        <v>0</v>
      </c>
      <c r="BS39">
        <v>4.76</v>
      </c>
      <c r="BT39">
        <v>3.35</v>
      </c>
      <c r="BU39">
        <v>4.92</v>
      </c>
      <c r="BV39">
        <v>12.47</v>
      </c>
      <c r="BW39">
        <v>11.6</v>
      </c>
      <c r="BX39">
        <v>4.6399999999999997</v>
      </c>
      <c r="BY39">
        <v>0.43</v>
      </c>
      <c r="BZ39">
        <v>4.0999999999999996</v>
      </c>
      <c r="CA39">
        <v>7.25</v>
      </c>
      <c r="CB39">
        <v>2.54</v>
      </c>
      <c r="CC39">
        <v>3.26</v>
      </c>
      <c r="CD39">
        <v>8.16</v>
      </c>
      <c r="CE39">
        <v>5</v>
      </c>
      <c r="CF39">
        <v>16.13</v>
      </c>
      <c r="CG39">
        <v>0.55000000000000004</v>
      </c>
      <c r="CH39">
        <v>0</v>
      </c>
      <c r="CI39">
        <v>2.87</v>
      </c>
      <c r="CJ39">
        <v>7.73</v>
      </c>
      <c r="CK39">
        <v>3.12</v>
      </c>
      <c r="CL39">
        <v>0.33</v>
      </c>
      <c r="CM39">
        <v>2.2799999999999998</v>
      </c>
      <c r="CN39">
        <v>6.24</v>
      </c>
      <c r="CO39">
        <v>2.99</v>
      </c>
      <c r="CP39">
        <v>10.86</v>
      </c>
      <c r="CQ39">
        <v>3.04</v>
      </c>
      <c r="CR39">
        <v>4.0199999999999996</v>
      </c>
      <c r="CS39">
        <v>1.19</v>
      </c>
      <c r="CT39">
        <v>0</v>
      </c>
      <c r="CU39">
        <v>6.1</v>
      </c>
      <c r="CV39">
        <v>7.12</v>
      </c>
      <c r="CW39">
        <v>4.78</v>
      </c>
      <c r="CX39">
        <v>1.42</v>
      </c>
      <c r="CY39">
        <v>3.56</v>
      </c>
      <c r="CZ39">
        <v>17.2</v>
      </c>
      <c r="DA39">
        <v>2.58</v>
      </c>
      <c r="DB39">
        <v>0</v>
      </c>
      <c r="DC39">
        <v>0</v>
      </c>
      <c r="DD39">
        <v>1.08</v>
      </c>
      <c r="DE39">
        <v>0.43</v>
      </c>
      <c r="DF39">
        <v>3.05</v>
      </c>
      <c r="DG39">
        <v>1.5</v>
      </c>
      <c r="DH39">
        <v>0</v>
      </c>
      <c r="DI39">
        <v>3.54</v>
      </c>
      <c r="DJ39">
        <v>7.75</v>
      </c>
      <c r="DK39">
        <v>8.7899999999999991</v>
      </c>
      <c r="DL39">
        <v>15.52</v>
      </c>
      <c r="DM39">
        <v>0.91</v>
      </c>
      <c r="DN39">
        <v>5.79</v>
      </c>
      <c r="DO39">
        <v>1.83</v>
      </c>
      <c r="DP39">
        <v>6.41</v>
      </c>
      <c r="DQ39">
        <v>1.56</v>
      </c>
      <c r="DR39">
        <v>0</v>
      </c>
      <c r="DS39">
        <v>24.91</v>
      </c>
      <c r="DT39">
        <v>8.52</v>
      </c>
      <c r="DU39">
        <v>14.89</v>
      </c>
      <c r="DV39">
        <v>6.94</v>
      </c>
      <c r="DW39">
        <v>0</v>
      </c>
      <c r="DX39">
        <v>0</v>
      </c>
      <c r="DY39">
        <v>2.09</v>
      </c>
      <c r="DZ39">
        <v>0.14000000000000001</v>
      </c>
      <c r="EA39">
        <v>5.43</v>
      </c>
      <c r="EB39">
        <v>2.68</v>
      </c>
      <c r="EC39">
        <v>5.82</v>
      </c>
      <c r="ED39">
        <v>0</v>
      </c>
      <c r="EE39">
        <v>1.42</v>
      </c>
      <c r="EF39">
        <v>7.11</v>
      </c>
      <c r="EG39">
        <v>21.42</v>
      </c>
      <c r="EH39">
        <v>4.09</v>
      </c>
      <c r="EI39">
        <v>0.91</v>
      </c>
      <c r="EJ39">
        <v>2.33</v>
      </c>
      <c r="EK39">
        <v>32.67</v>
      </c>
      <c r="EL39">
        <v>26.44</v>
      </c>
      <c r="EM39">
        <v>6.21</v>
      </c>
      <c r="EN39">
        <v>6.41</v>
      </c>
      <c r="EO39">
        <v>0</v>
      </c>
      <c r="EP39">
        <v>0.88</v>
      </c>
      <c r="EQ39">
        <v>0.06</v>
      </c>
      <c r="ER39">
        <v>3.06</v>
      </c>
      <c r="ES39">
        <v>16.37</v>
      </c>
      <c r="ET39">
        <v>18.07</v>
      </c>
      <c r="EU39">
        <v>5.87</v>
      </c>
      <c r="EV39">
        <v>4.67</v>
      </c>
      <c r="EW39">
        <v>0.78</v>
      </c>
      <c r="EX39">
        <v>4.8499999999999996</v>
      </c>
      <c r="EY39">
        <v>4.28</v>
      </c>
      <c r="EZ39">
        <v>0.81</v>
      </c>
      <c r="FA39">
        <v>4.67</v>
      </c>
      <c r="FB39">
        <v>0</v>
      </c>
      <c r="FC39">
        <v>6.7</v>
      </c>
      <c r="FD39">
        <v>0.03</v>
      </c>
      <c r="FE39">
        <v>13.32</v>
      </c>
      <c r="FF39">
        <v>0</v>
      </c>
      <c r="FG39">
        <v>17.27</v>
      </c>
      <c r="FH39">
        <v>13.25</v>
      </c>
      <c r="FI39">
        <v>1.64</v>
      </c>
      <c r="FJ39">
        <v>5.49</v>
      </c>
      <c r="FK39">
        <v>0.28000000000000003</v>
      </c>
      <c r="FL39">
        <v>7.08</v>
      </c>
      <c r="FM39">
        <v>9.52</v>
      </c>
      <c r="FN39">
        <v>7.57</v>
      </c>
      <c r="FO39">
        <v>0.91</v>
      </c>
      <c r="FP39">
        <v>6.32</v>
      </c>
      <c r="FQ39">
        <v>14.51</v>
      </c>
      <c r="FR39">
        <v>0.5</v>
      </c>
      <c r="FS39">
        <v>3.61</v>
      </c>
      <c r="FT39">
        <v>11.3</v>
      </c>
      <c r="FU39">
        <v>13.34</v>
      </c>
      <c r="FV39">
        <v>0</v>
      </c>
      <c r="FW39">
        <v>1.86</v>
      </c>
      <c r="FX39">
        <v>4.4400000000000004</v>
      </c>
      <c r="FY39">
        <v>3.47</v>
      </c>
      <c r="FZ39">
        <v>1.56</v>
      </c>
      <c r="GA39">
        <v>0.15</v>
      </c>
      <c r="GB39">
        <v>0</v>
      </c>
      <c r="GC39">
        <v>5.89</v>
      </c>
      <c r="GD39">
        <v>0</v>
      </c>
      <c r="GE39">
        <v>5.83</v>
      </c>
      <c r="GF39">
        <v>1.9</v>
      </c>
      <c r="GG39">
        <v>6.7</v>
      </c>
      <c r="GH39">
        <v>0</v>
      </c>
      <c r="GI39">
        <v>5.16</v>
      </c>
      <c r="GJ39">
        <v>13.9</v>
      </c>
      <c r="GK39">
        <v>1.3</v>
      </c>
      <c r="GL39">
        <v>4.54</v>
      </c>
      <c r="GM39">
        <v>1.85</v>
      </c>
      <c r="GN39">
        <v>0</v>
      </c>
      <c r="GO39">
        <v>0</v>
      </c>
      <c r="GP39">
        <v>14.13</v>
      </c>
    </row>
    <row r="40" spans="1:198" x14ac:dyDescent="0.25">
      <c r="A40" s="1">
        <v>44981</v>
      </c>
      <c r="B40">
        <v>18.97</v>
      </c>
      <c r="C40">
        <v>4.16</v>
      </c>
      <c r="D40">
        <v>0</v>
      </c>
      <c r="E40">
        <v>0</v>
      </c>
      <c r="F40">
        <v>1.02</v>
      </c>
      <c r="G40">
        <v>0.37</v>
      </c>
      <c r="H40">
        <v>14.69</v>
      </c>
      <c r="I40">
        <v>0</v>
      </c>
      <c r="J40">
        <v>9.1999999999999993</v>
      </c>
      <c r="K40">
        <v>10.42</v>
      </c>
      <c r="L40">
        <v>0.85</v>
      </c>
      <c r="M40">
        <v>4.24</v>
      </c>
      <c r="N40">
        <v>3.53</v>
      </c>
      <c r="O40">
        <v>0</v>
      </c>
      <c r="P40">
        <v>6.6</v>
      </c>
      <c r="Q40">
        <v>10.37</v>
      </c>
      <c r="R40">
        <v>0</v>
      </c>
      <c r="S40">
        <v>10.37</v>
      </c>
      <c r="T40">
        <v>0</v>
      </c>
      <c r="U40">
        <v>2.2000000000000002</v>
      </c>
      <c r="V40">
        <v>10.15</v>
      </c>
      <c r="W40">
        <v>0.68</v>
      </c>
      <c r="X40">
        <v>9.0299999999999994</v>
      </c>
      <c r="Y40">
        <v>0.8</v>
      </c>
      <c r="Z40">
        <v>9.48</v>
      </c>
      <c r="AA40">
        <v>3.41</v>
      </c>
      <c r="AB40">
        <v>0.67</v>
      </c>
      <c r="AC40">
        <v>6.94</v>
      </c>
      <c r="AD40">
        <v>0</v>
      </c>
      <c r="AE40">
        <v>2.64</v>
      </c>
      <c r="AF40">
        <v>0.3</v>
      </c>
      <c r="AG40">
        <v>0.68</v>
      </c>
      <c r="AH40">
        <v>0.73</v>
      </c>
      <c r="AI40">
        <v>2.25</v>
      </c>
      <c r="AJ40">
        <v>0</v>
      </c>
      <c r="AK40">
        <v>7.82</v>
      </c>
      <c r="AL40">
        <v>5.59</v>
      </c>
      <c r="AM40">
        <v>8.0399999999999991</v>
      </c>
      <c r="AO40">
        <v>0.19</v>
      </c>
      <c r="AP40">
        <v>8.7799999999999994</v>
      </c>
      <c r="AQ40">
        <v>1.62</v>
      </c>
      <c r="AR40">
        <v>0.16</v>
      </c>
      <c r="AS40">
        <v>2.38</v>
      </c>
      <c r="AT40">
        <v>12.86</v>
      </c>
      <c r="AU40">
        <v>0.97</v>
      </c>
      <c r="AV40">
        <v>0.94</v>
      </c>
      <c r="AW40">
        <v>3.06</v>
      </c>
      <c r="AX40">
        <v>0.74</v>
      </c>
      <c r="AY40">
        <v>18.670000000000002</v>
      </c>
      <c r="AZ40">
        <v>1.99</v>
      </c>
      <c r="BA40">
        <v>3.04</v>
      </c>
      <c r="BB40">
        <v>0.49</v>
      </c>
      <c r="BC40">
        <v>5.12</v>
      </c>
      <c r="BD40">
        <v>3.83</v>
      </c>
      <c r="BE40">
        <v>0.64</v>
      </c>
      <c r="BF40">
        <v>0</v>
      </c>
      <c r="BG40">
        <v>0</v>
      </c>
      <c r="BH40">
        <v>7.16</v>
      </c>
      <c r="BI40">
        <v>2.72</v>
      </c>
      <c r="BJ40">
        <v>3.07</v>
      </c>
      <c r="BK40">
        <v>3.21</v>
      </c>
      <c r="BL40">
        <v>1.89</v>
      </c>
      <c r="BM40">
        <v>2.31</v>
      </c>
      <c r="BN40">
        <v>5.85</v>
      </c>
      <c r="BO40">
        <v>1.03</v>
      </c>
      <c r="BP40">
        <v>5.44</v>
      </c>
      <c r="BQ40">
        <v>1.53</v>
      </c>
      <c r="BR40">
        <v>0</v>
      </c>
      <c r="BS40">
        <v>4.76</v>
      </c>
      <c r="BT40">
        <v>3.35</v>
      </c>
      <c r="BU40">
        <v>4.92</v>
      </c>
      <c r="BV40">
        <v>12.47</v>
      </c>
      <c r="BW40">
        <v>11.6</v>
      </c>
      <c r="BX40">
        <v>4.6399999999999997</v>
      </c>
      <c r="BY40">
        <v>0.43</v>
      </c>
      <c r="BZ40">
        <v>4.0999999999999996</v>
      </c>
      <c r="CA40">
        <v>7.25</v>
      </c>
      <c r="CB40">
        <v>2.54</v>
      </c>
      <c r="CC40">
        <v>3.26</v>
      </c>
      <c r="CD40">
        <v>8.16</v>
      </c>
      <c r="CE40">
        <v>5</v>
      </c>
      <c r="CF40">
        <v>16.13</v>
      </c>
      <c r="CG40">
        <v>0.55000000000000004</v>
      </c>
      <c r="CH40">
        <v>0</v>
      </c>
      <c r="CI40">
        <v>2.87</v>
      </c>
      <c r="CJ40">
        <v>7.73</v>
      </c>
      <c r="CK40">
        <v>3.12</v>
      </c>
      <c r="CL40">
        <v>0.33</v>
      </c>
      <c r="CM40">
        <v>2.2799999999999998</v>
      </c>
      <c r="CN40">
        <v>6.24</v>
      </c>
      <c r="CO40">
        <v>2.99</v>
      </c>
      <c r="CP40">
        <v>10.86</v>
      </c>
      <c r="CQ40">
        <v>3.04</v>
      </c>
      <c r="CR40">
        <v>4.0199999999999996</v>
      </c>
      <c r="CS40">
        <v>1.19</v>
      </c>
      <c r="CT40">
        <v>0</v>
      </c>
      <c r="CU40">
        <v>6.1</v>
      </c>
      <c r="CV40">
        <v>7.12</v>
      </c>
      <c r="CW40">
        <v>4.78</v>
      </c>
      <c r="CX40">
        <v>1.42</v>
      </c>
      <c r="CY40">
        <v>3.56</v>
      </c>
      <c r="CZ40">
        <v>18.29</v>
      </c>
      <c r="DA40">
        <v>2.58</v>
      </c>
      <c r="DB40">
        <v>0</v>
      </c>
      <c r="DC40">
        <v>0</v>
      </c>
      <c r="DD40">
        <v>1.08</v>
      </c>
      <c r="DE40">
        <v>0.43</v>
      </c>
      <c r="DF40">
        <v>3.05</v>
      </c>
      <c r="DG40">
        <v>1.5</v>
      </c>
      <c r="DH40">
        <v>0</v>
      </c>
      <c r="DI40">
        <v>3.54</v>
      </c>
      <c r="DJ40">
        <v>8.51</v>
      </c>
      <c r="DK40">
        <v>8.7899999999999991</v>
      </c>
      <c r="DL40">
        <v>15.52</v>
      </c>
      <c r="DM40">
        <v>0.91</v>
      </c>
      <c r="DN40">
        <v>5.79</v>
      </c>
      <c r="DO40">
        <v>1.83</v>
      </c>
      <c r="DP40">
        <v>6.41</v>
      </c>
      <c r="DQ40">
        <v>1.56</v>
      </c>
      <c r="DR40">
        <v>0</v>
      </c>
      <c r="DS40">
        <v>24.91</v>
      </c>
      <c r="DT40">
        <v>8.7799999999999994</v>
      </c>
      <c r="DU40">
        <v>14.89</v>
      </c>
      <c r="DV40">
        <v>6.94</v>
      </c>
      <c r="DW40">
        <v>0</v>
      </c>
      <c r="DX40">
        <v>0</v>
      </c>
      <c r="DY40">
        <v>2.09</v>
      </c>
      <c r="DZ40">
        <v>0.14000000000000001</v>
      </c>
      <c r="EA40">
        <v>5.43</v>
      </c>
      <c r="EB40">
        <v>2.68</v>
      </c>
      <c r="EC40">
        <v>5.82</v>
      </c>
      <c r="ED40">
        <v>0</v>
      </c>
      <c r="EE40">
        <v>1.42</v>
      </c>
      <c r="EF40">
        <v>7.11</v>
      </c>
      <c r="EG40">
        <v>21.42</v>
      </c>
      <c r="EH40">
        <v>4.09</v>
      </c>
      <c r="EI40">
        <v>0.91</v>
      </c>
      <c r="EJ40">
        <v>2.33</v>
      </c>
      <c r="EK40">
        <v>32.67</v>
      </c>
      <c r="EL40">
        <v>26.44</v>
      </c>
      <c r="EM40">
        <v>6.21</v>
      </c>
      <c r="EN40">
        <v>6.41</v>
      </c>
      <c r="EO40">
        <v>0</v>
      </c>
      <c r="EP40">
        <v>0.88</v>
      </c>
      <c r="EQ40">
        <v>0.06</v>
      </c>
      <c r="ER40">
        <v>3.06</v>
      </c>
      <c r="ES40">
        <v>16.37</v>
      </c>
      <c r="ET40">
        <v>18.98</v>
      </c>
      <c r="EU40">
        <v>5.87</v>
      </c>
      <c r="EV40">
        <v>4.67</v>
      </c>
      <c r="EW40">
        <v>0.78</v>
      </c>
      <c r="EX40">
        <v>4.8499999999999996</v>
      </c>
      <c r="EY40">
        <v>4.28</v>
      </c>
      <c r="EZ40">
        <v>0.81</v>
      </c>
      <c r="FA40">
        <v>4.67</v>
      </c>
      <c r="FB40">
        <v>0</v>
      </c>
      <c r="FC40">
        <v>6.7</v>
      </c>
      <c r="FD40">
        <v>0.03</v>
      </c>
      <c r="FE40">
        <v>13.32</v>
      </c>
      <c r="FF40">
        <v>0</v>
      </c>
      <c r="FG40">
        <v>17.27</v>
      </c>
      <c r="FH40">
        <v>13.25</v>
      </c>
      <c r="FI40">
        <v>1.64</v>
      </c>
      <c r="FJ40">
        <v>5.49</v>
      </c>
      <c r="FK40">
        <v>0.28000000000000003</v>
      </c>
      <c r="FL40">
        <v>7.08</v>
      </c>
      <c r="FM40">
        <v>9.52</v>
      </c>
      <c r="FN40">
        <v>7.57</v>
      </c>
      <c r="FO40">
        <v>0.91</v>
      </c>
      <c r="FP40">
        <v>6.32</v>
      </c>
      <c r="FQ40">
        <v>14.51</v>
      </c>
      <c r="FR40">
        <v>0.5</v>
      </c>
      <c r="FS40">
        <v>3.61</v>
      </c>
      <c r="FT40">
        <v>11.3</v>
      </c>
      <c r="FU40">
        <v>13.34</v>
      </c>
      <c r="FV40">
        <v>0</v>
      </c>
      <c r="FW40">
        <v>1.86</v>
      </c>
      <c r="FX40">
        <v>4.4400000000000004</v>
      </c>
      <c r="FY40">
        <v>3.47</v>
      </c>
      <c r="FZ40">
        <v>1.56</v>
      </c>
      <c r="GA40">
        <v>0.15</v>
      </c>
      <c r="GB40">
        <v>0</v>
      </c>
      <c r="GC40">
        <v>5.89</v>
      </c>
      <c r="GD40">
        <v>0</v>
      </c>
      <c r="GE40">
        <v>5.83</v>
      </c>
      <c r="GF40">
        <v>1.9</v>
      </c>
      <c r="GG40">
        <v>6.7</v>
      </c>
      <c r="GH40">
        <v>0</v>
      </c>
      <c r="GI40">
        <v>5.16</v>
      </c>
      <c r="GJ40">
        <v>13.9</v>
      </c>
      <c r="GK40">
        <v>1.3</v>
      </c>
      <c r="GL40">
        <v>4.54</v>
      </c>
      <c r="GM40">
        <v>1.85</v>
      </c>
      <c r="GN40">
        <v>0</v>
      </c>
      <c r="GO40">
        <v>0</v>
      </c>
      <c r="GP40">
        <v>14.13</v>
      </c>
    </row>
    <row r="41" spans="1:198" x14ac:dyDescent="0.25">
      <c r="A41" s="1">
        <v>44984</v>
      </c>
      <c r="B41">
        <v>18.97</v>
      </c>
      <c r="C41">
        <v>4.16</v>
      </c>
      <c r="D41">
        <v>0</v>
      </c>
      <c r="E41">
        <v>0</v>
      </c>
      <c r="F41">
        <v>1.02</v>
      </c>
      <c r="G41">
        <v>0.37</v>
      </c>
      <c r="H41">
        <v>14.69</v>
      </c>
      <c r="I41">
        <v>0</v>
      </c>
      <c r="J41">
        <v>9.1999999999999993</v>
      </c>
      <c r="K41">
        <v>10.71</v>
      </c>
      <c r="L41">
        <v>0.85</v>
      </c>
      <c r="M41">
        <v>4.24</v>
      </c>
      <c r="N41">
        <v>3.53</v>
      </c>
      <c r="O41">
        <v>0</v>
      </c>
      <c r="P41">
        <v>6.6</v>
      </c>
      <c r="Q41">
        <v>10.37</v>
      </c>
      <c r="R41">
        <v>0</v>
      </c>
      <c r="S41">
        <v>10.37</v>
      </c>
      <c r="T41">
        <v>0</v>
      </c>
      <c r="U41">
        <v>2.2000000000000002</v>
      </c>
      <c r="V41">
        <v>10.15</v>
      </c>
      <c r="W41">
        <v>0.68</v>
      </c>
      <c r="X41">
        <v>9.0299999999999994</v>
      </c>
      <c r="Y41">
        <v>0.8</v>
      </c>
      <c r="Z41">
        <v>9.48</v>
      </c>
      <c r="AA41">
        <v>3.41</v>
      </c>
      <c r="AB41">
        <v>0.67</v>
      </c>
      <c r="AC41">
        <v>6.94</v>
      </c>
      <c r="AD41">
        <v>0</v>
      </c>
      <c r="AE41">
        <v>2.64</v>
      </c>
      <c r="AF41">
        <v>0.3</v>
      </c>
      <c r="AG41">
        <v>0.68</v>
      </c>
      <c r="AH41">
        <v>0.73</v>
      </c>
      <c r="AI41">
        <v>2.25</v>
      </c>
      <c r="AJ41">
        <v>0</v>
      </c>
      <c r="AK41">
        <v>7.82</v>
      </c>
      <c r="AL41">
        <v>5.59</v>
      </c>
      <c r="AM41">
        <v>8.0399999999999991</v>
      </c>
      <c r="AO41">
        <v>0.19</v>
      </c>
      <c r="AP41">
        <v>8.7799999999999994</v>
      </c>
      <c r="AQ41">
        <v>1.62</v>
      </c>
      <c r="AR41">
        <v>0.16</v>
      </c>
      <c r="AS41">
        <v>2.38</v>
      </c>
      <c r="AT41">
        <v>12.86</v>
      </c>
      <c r="AU41">
        <v>0.97</v>
      </c>
      <c r="AV41">
        <v>0.94</v>
      </c>
      <c r="AW41">
        <v>3.06</v>
      </c>
      <c r="AX41">
        <v>0.74</v>
      </c>
      <c r="AY41">
        <v>18.670000000000002</v>
      </c>
      <c r="AZ41">
        <v>1.99</v>
      </c>
      <c r="BA41">
        <v>3.04</v>
      </c>
      <c r="BB41">
        <v>0.49</v>
      </c>
      <c r="BC41">
        <v>5.5</v>
      </c>
      <c r="BD41">
        <v>3.83</v>
      </c>
      <c r="BE41">
        <v>0.64</v>
      </c>
      <c r="BF41">
        <v>0</v>
      </c>
      <c r="BG41">
        <v>0</v>
      </c>
      <c r="BH41">
        <v>7.16</v>
      </c>
      <c r="BI41">
        <v>2.72</v>
      </c>
      <c r="BJ41">
        <v>3.07</v>
      </c>
      <c r="BK41">
        <v>3.21</v>
      </c>
      <c r="BL41">
        <v>1.89</v>
      </c>
      <c r="BM41">
        <v>2.31</v>
      </c>
      <c r="BN41">
        <v>7.09</v>
      </c>
      <c r="BO41">
        <v>1.03</v>
      </c>
      <c r="BP41">
        <v>5.44</v>
      </c>
      <c r="BQ41">
        <v>1.53</v>
      </c>
      <c r="BR41">
        <v>0</v>
      </c>
      <c r="BS41">
        <v>4.76</v>
      </c>
      <c r="BT41">
        <v>3.52</v>
      </c>
      <c r="BU41">
        <v>4.92</v>
      </c>
      <c r="BV41">
        <v>12.47</v>
      </c>
      <c r="BW41">
        <v>11.6</v>
      </c>
      <c r="BX41">
        <v>4.6399999999999997</v>
      </c>
      <c r="BY41">
        <v>0.43</v>
      </c>
      <c r="BZ41">
        <v>4.0999999999999996</v>
      </c>
      <c r="CA41">
        <v>7.25</v>
      </c>
      <c r="CB41">
        <v>2.54</v>
      </c>
      <c r="CC41">
        <v>3.26</v>
      </c>
      <c r="CD41">
        <v>8.16</v>
      </c>
      <c r="CE41">
        <v>5</v>
      </c>
      <c r="CF41">
        <v>16.13</v>
      </c>
      <c r="CG41">
        <v>0.55000000000000004</v>
      </c>
      <c r="CH41">
        <v>0</v>
      </c>
      <c r="CI41">
        <v>2.87</v>
      </c>
      <c r="CJ41">
        <v>7.73</v>
      </c>
      <c r="CK41">
        <v>3.12</v>
      </c>
      <c r="CL41">
        <v>0.33</v>
      </c>
      <c r="CM41">
        <v>2.2799999999999998</v>
      </c>
      <c r="CN41">
        <v>6.24</v>
      </c>
      <c r="CO41">
        <v>2.99</v>
      </c>
      <c r="CP41">
        <v>10.86</v>
      </c>
      <c r="CQ41">
        <v>3.04</v>
      </c>
      <c r="CR41">
        <v>4.0199999999999996</v>
      </c>
      <c r="CS41">
        <v>1.19</v>
      </c>
      <c r="CT41">
        <v>0</v>
      </c>
      <c r="CU41">
        <v>6.1</v>
      </c>
      <c r="CV41">
        <v>7.12</v>
      </c>
      <c r="CW41">
        <v>4.78</v>
      </c>
      <c r="CX41">
        <v>1.42</v>
      </c>
      <c r="CY41">
        <v>3.56</v>
      </c>
      <c r="CZ41">
        <v>18.29</v>
      </c>
      <c r="DA41">
        <v>2.58</v>
      </c>
      <c r="DB41">
        <v>0</v>
      </c>
      <c r="DC41">
        <v>0</v>
      </c>
      <c r="DD41">
        <v>1.08</v>
      </c>
      <c r="DE41">
        <v>0.43</v>
      </c>
      <c r="DF41">
        <v>3.05</v>
      </c>
      <c r="DG41">
        <v>1.5</v>
      </c>
      <c r="DH41">
        <v>0</v>
      </c>
      <c r="DI41">
        <v>3.54</v>
      </c>
      <c r="DJ41">
        <v>9.35</v>
      </c>
      <c r="DK41">
        <v>8.7899999999999991</v>
      </c>
      <c r="DL41">
        <v>15.52</v>
      </c>
      <c r="DM41">
        <v>0.91</v>
      </c>
      <c r="DN41">
        <v>5.79</v>
      </c>
      <c r="DO41">
        <v>1.83</v>
      </c>
      <c r="DP41">
        <v>6.41</v>
      </c>
      <c r="DQ41">
        <v>1.56</v>
      </c>
      <c r="DR41">
        <v>0</v>
      </c>
      <c r="DS41">
        <v>24.91</v>
      </c>
      <c r="DT41">
        <v>8.92</v>
      </c>
      <c r="DU41">
        <v>14.89</v>
      </c>
      <c r="DV41">
        <v>6.94</v>
      </c>
      <c r="DW41">
        <v>0</v>
      </c>
      <c r="DX41">
        <v>0</v>
      </c>
      <c r="DY41">
        <v>2.09</v>
      </c>
      <c r="DZ41">
        <v>0.14000000000000001</v>
      </c>
      <c r="EA41">
        <v>5.43</v>
      </c>
      <c r="EB41">
        <v>2.68</v>
      </c>
      <c r="EC41">
        <v>5.82</v>
      </c>
      <c r="ED41">
        <v>0</v>
      </c>
      <c r="EE41">
        <v>1.42</v>
      </c>
      <c r="EF41">
        <v>7.11</v>
      </c>
      <c r="EG41">
        <v>21.42</v>
      </c>
      <c r="EH41">
        <v>5.76</v>
      </c>
      <c r="EI41">
        <v>0.91</v>
      </c>
      <c r="EJ41">
        <v>2.33</v>
      </c>
      <c r="EK41">
        <v>32.67</v>
      </c>
      <c r="EL41">
        <v>26.44</v>
      </c>
      <c r="EM41">
        <v>6.21</v>
      </c>
      <c r="EN41">
        <v>6.41</v>
      </c>
      <c r="EO41">
        <v>0</v>
      </c>
      <c r="EP41">
        <v>0.88</v>
      </c>
      <c r="EQ41">
        <v>0.06</v>
      </c>
      <c r="ER41">
        <v>3.06</v>
      </c>
      <c r="ES41">
        <v>27.57</v>
      </c>
      <c r="ET41">
        <v>19.100000000000001</v>
      </c>
      <c r="EU41">
        <v>5.87</v>
      </c>
      <c r="EV41">
        <v>4.67</v>
      </c>
      <c r="EW41">
        <v>0.78</v>
      </c>
      <c r="EX41">
        <v>4.8499999999999996</v>
      </c>
      <c r="EY41">
        <v>4.28</v>
      </c>
      <c r="EZ41">
        <v>0.81</v>
      </c>
      <c r="FA41">
        <v>4.67</v>
      </c>
      <c r="FB41">
        <v>0</v>
      </c>
      <c r="FC41">
        <v>6.7</v>
      </c>
      <c r="FD41">
        <v>0.03</v>
      </c>
      <c r="FE41">
        <v>13.32</v>
      </c>
      <c r="FF41">
        <v>0</v>
      </c>
      <c r="FG41">
        <v>17.27</v>
      </c>
      <c r="FH41">
        <v>13.25</v>
      </c>
      <c r="FI41">
        <v>1.64</v>
      </c>
      <c r="FJ41">
        <v>5.49</v>
      </c>
      <c r="FK41">
        <v>0.28000000000000003</v>
      </c>
      <c r="FL41">
        <v>7.08</v>
      </c>
      <c r="FM41">
        <v>9.52</v>
      </c>
      <c r="FN41">
        <v>7.57</v>
      </c>
      <c r="FO41">
        <v>0.91</v>
      </c>
      <c r="FP41">
        <v>6.32</v>
      </c>
      <c r="FQ41">
        <v>14.51</v>
      </c>
      <c r="FR41">
        <v>0.5</v>
      </c>
      <c r="FS41">
        <v>3.61</v>
      </c>
      <c r="FT41">
        <v>11.3</v>
      </c>
      <c r="FU41">
        <v>13.34</v>
      </c>
      <c r="FV41">
        <v>0</v>
      </c>
      <c r="FW41">
        <v>1.86</v>
      </c>
      <c r="FX41">
        <v>4.4400000000000004</v>
      </c>
      <c r="FY41">
        <v>3.47</v>
      </c>
      <c r="FZ41">
        <v>1.56</v>
      </c>
      <c r="GA41">
        <v>0.15</v>
      </c>
      <c r="GB41">
        <v>0</v>
      </c>
      <c r="GC41">
        <v>5.89</v>
      </c>
      <c r="GD41">
        <v>0</v>
      </c>
      <c r="GE41">
        <v>5.83</v>
      </c>
      <c r="GF41">
        <v>1.9</v>
      </c>
      <c r="GG41">
        <v>6.7</v>
      </c>
      <c r="GH41">
        <v>0</v>
      </c>
      <c r="GI41">
        <v>5.16</v>
      </c>
      <c r="GJ41">
        <v>13.9</v>
      </c>
      <c r="GK41">
        <v>1.3</v>
      </c>
      <c r="GL41">
        <v>4.54</v>
      </c>
      <c r="GM41">
        <v>1.85</v>
      </c>
      <c r="GN41">
        <v>0</v>
      </c>
      <c r="GO41">
        <v>0</v>
      </c>
      <c r="GP41">
        <v>14.13</v>
      </c>
    </row>
    <row r="42" spans="1:198" x14ac:dyDescent="0.25">
      <c r="A42" s="1">
        <v>44985</v>
      </c>
      <c r="B42">
        <v>18.97</v>
      </c>
      <c r="C42">
        <v>4.16</v>
      </c>
      <c r="D42">
        <v>0</v>
      </c>
      <c r="E42">
        <v>0</v>
      </c>
      <c r="F42">
        <v>1.02</v>
      </c>
      <c r="G42">
        <v>0.37</v>
      </c>
      <c r="H42">
        <v>14.69</v>
      </c>
      <c r="I42">
        <v>0</v>
      </c>
      <c r="J42">
        <v>9.1999999999999993</v>
      </c>
      <c r="K42">
        <v>10.71</v>
      </c>
      <c r="L42">
        <v>0.85</v>
      </c>
      <c r="M42">
        <v>4.24</v>
      </c>
      <c r="N42">
        <v>3.53</v>
      </c>
      <c r="O42">
        <v>0</v>
      </c>
      <c r="P42">
        <v>6.6</v>
      </c>
      <c r="Q42">
        <v>10.37</v>
      </c>
      <c r="R42">
        <v>0</v>
      </c>
      <c r="S42">
        <v>10.37</v>
      </c>
      <c r="T42">
        <v>0</v>
      </c>
      <c r="U42">
        <v>2.2000000000000002</v>
      </c>
      <c r="V42">
        <v>10.15</v>
      </c>
      <c r="W42">
        <v>0.68</v>
      </c>
      <c r="X42">
        <v>9.0299999999999994</v>
      </c>
      <c r="Y42">
        <v>0.8</v>
      </c>
      <c r="Z42">
        <v>9.48</v>
      </c>
      <c r="AA42">
        <v>3.41</v>
      </c>
      <c r="AB42">
        <v>0.67</v>
      </c>
      <c r="AC42">
        <v>6.94</v>
      </c>
      <c r="AD42">
        <v>0</v>
      </c>
      <c r="AE42">
        <v>2.64</v>
      </c>
      <c r="AF42">
        <v>0.3</v>
      </c>
      <c r="AG42">
        <v>0.68</v>
      </c>
      <c r="AH42">
        <v>0.73</v>
      </c>
      <c r="AI42">
        <v>2.25</v>
      </c>
      <c r="AJ42">
        <v>0</v>
      </c>
      <c r="AK42">
        <v>7.82</v>
      </c>
      <c r="AL42">
        <v>5.59</v>
      </c>
      <c r="AM42">
        <v>8.0399999999999991</v>
      </c>
      <c r="AO42">
        <v>0.19</v>
      </c>
      <c r="AP42">
        <v>8.7799999999999994</v>
      </c>
      <c r="AQ42">
        <v>1.62</v>
      </c>
      <c r="AR42">
        <v>0.16</v>
      </c>
      <c r="AS42">
        <v>2.38</v>
      </c>
      <c r="AT42">
        <v>12.86</v>
      </c>
      <c r="AU42">
        <v>0.97</v>
      </c>
      <c r="AV42">
        <v>0.94</v>
      </c>
      <c r="AW42">
        <v>3.06</v>
      </c>
      <c r="AX42">
        <v>0.74</v>
      </c>
      <c r="AY42">
        <v>18.670000000000002</v>
      </c>
      <c r="AZ42">
        <v>1.99</v>
      </c>
      <c r="BA42">
        <v>3.04</v>
      </c>
      <c r="BB42">
        <v>0.49</v>
      </c>
      <c r="BC42">
        <v>5.5</v>
      </c>
      <c r="BD42">
        <v>3.83</v>
      </c>
      <c r="BE42">
        <v>0.64</v>
      </c>
      <c r="BF42">
        <v>0</v>
      </c>
      <c r="BG42">
        <v>0</v>
      </c>
      <c r="BH42">
        <v>7.16</v>
      </c>
      <c r="BI42">
        <v>2.72</v>
      </c>
      <c r="BJ42">
        <v>3.07</v>
      </c>
      <c r="BK42">
        <v>3.21</v>
      </c>
      <c r="BL42">
        <v>1.89</v>
      </c>
      <c r="BM42">
        <v>2.31</v>
      </c>
      <c r="BN42">
        <v>7.82</v>
      </c>
      <c r="BO42">
        <v>1.03</v>
      </c>
      <c r="BP42">
        <v>5.44</v>
      </c>
      <c r="BQ42">
        <v>1.53</v>
      </c>
      <c r="BR42">
        <v>0</v>
      </c>
      <c r="BS42">
        <v>4.76</v>
      </c>
      <c r="BT42">
        <v>3.52</v>
      </c>
      <c r="BU42">
        <v>4.92</v>
      </c>
      <c r="BV42">
        <v>12.47</v>
      </c>
      <c r="BW42">
        <v>11.6</v>
      </c>
      <c r="BX42">
        <v>4.6399999999999997</v>
      </c>
      <c r="BY42">
        <v>0.43</v>
      </c>
      <c r="BZ42">
        <v>4.0999999999999996</v>
      </c>
      <c r="CA42">
        <v>7.25</v>
      </c>
      <c r="CB42">
        <v>2.54</v>
      </c>
      <c r="CC42">
        <v>3.26</v>
      </c>
      <c r="CD42">
        <v>8.16</v>
      </c>
      <c r="CE42">
        <v>5</v>
      </c>
      <c r="CF42">
        <v>16.13</v>
      </c>
      <c r="CG42">
        <v>0.55000000000000004</v>
      </c>
      <c r="CH42">
        <v>0</v>
      </c>
      <c r="CI42">
        <v>2.87</v>
      </c>
      <c r="CJ42">
        <v>7.73</v>
      </c>
      <c r="CK42">
        <v>3.12</v>
      </c>
      <c r="CL42">
        <v>0.33</v>
      </c>
      <c r="CM42">
        <v>2.2799999999999998</v>
      </c>
      <c r="CN42">
        <v>6.24</v>
      </c>
      <c r="CO42">
        <v>2.99</v>
      </c>
      <c r="CP42">
        <v>10.86</v>
      </c>
      <c r="CQ42">
        <v>3.04</v>
      </c>
      <c r="CR42">
        <v>4.0199999999999996</v>
      </c>
      <c r="CS42">
        <v>1.19</v>
      </c>
      <c r="CT42">
        <v>0</v>
      </c>
      <c r="CU42">
        <v>6.1</v>
      </c>
      <c r="CV42">
        <v>7.12</v>
      </c>
      <c r="CW42">
        <v>4.78</v>
      </c>
      <c r="CX42">
        <v>1.42</v>
      </c>
      <c r="CY42">
        <v>3.56</v>
      </c>
      <c r="CZ42">
        <v>18.29</v>
      </c>
      <c r="DA42">
        <v>2.58</v>
      </c>
      <c r="DB42">
        <v>0</v>
      </c>
      <c r="DC42">
        <v>0</v>
      </c>
      <c r="DD42">
        <v>1.08</v>
      </c>
      <c r="DE42">
        <v>0.43</v>
      </c>
      <c r="DF42">
        <v>3.05</v>
      </c>
      <c r="DG42">
        <v>1.5</v>
      </c>
      <c r="DH42">
        <v>0</v>
      </c>
      <c r="DI42">
        <v>3.54</v>
      </c>
      <c r="DJ42">
        <v>9.35</v>
      </c>
      <c r="DK42">
        <v>8.7899999999999991</v>
      </c>
      <c r="DL42">
        <v>15.52</v>
      </c>
      <c r="DM42">
        <v>0.91</v>
      </c>
      <c r="DN42">
        <v>5.79</v>
      </c>
      <c r="DO42">
        <v>1.83</v>
      </c>
      <c r="DP42">
        <v>6.41</v>
      </c>
      <c r="DQ42">
        <v>1.56</v>
      </c>
      <c r="DR42">
        <v>0</v>
      </c>
      <c r="DS42">
        <v>24.91</v>
      </c>
      <c r="DT42">
        <v>8.92</v>
      </c>
      <c r="DU42">
        <v>14.89</v>
      </c>
      <c r="DV42">
        <v>6.94</v>
      </c>
      <c r="DW42">
        <v>0</v>
      </c>
      <c r="DX42">
        <v>0</v>
      </c>
      <c r="DY42">
        <v>2.09</v>
      </c>
      <c r="DZ42">
        <v>0.14000000000000001</v>
      </c>
      <c r="EA42">
        <v>5.43</v>
      </c>
      <c r="EB42">
        <v>2.68</v>
      </c>
      <c r="EC42">
        <v>5.82</v>
      </c>
      <c r="ED42">
        <v>0</v>
      </c>
      <c r="EE42">
        <v>1.42</v>
      </c>
      <c r="EF42">
        <v>7.11</v>
      </c>
      <c r="EG42">
        <v>21.42</v>
      </c>
      <c r="EH42">
        <v>5.93</v>
      </c>
      <c r="EI42">
        <v>0.91</v>
      </c>
      <c r="EJ42">
        <v>2.33</v>
      </c>
      <c r="EK42">
        <v>32.67</v>
      </c>
      <c r="EL42">
        <v>26.44</v>
      </c>
      <c r="EM42">
        <v>6.21</v>
      </c>
      <c r="EN42">
        <v>6.41</v>
      </c>
      <c r="EO42">
        <v>0</v>
      </c>
      <c r="EP42">
        <v>0.88</v>
      </c>
      <c r="EQ42">
        <v>0.06</v>
      </c>
      <c r="ER42">
        <v>3.06</v>
      </c>
      <c r="ES42">
        <v>27.57</v>
      </c>
      <c r="ET42">
        <v>19.100000000000001</v>
      </c>
      <c r="EU42">
        <v>5.87</v>
      </c>
      <c r="EV42">
        <v>4.67</v>
      </c>
      <c r="EW42">
        <v>0.78</v>
      </c>
      <c r="EX42">
        <v>4.8499999999999996</v>
      </c>
      <c r="EY42">
        <v>4.28</v>
      </c>
      <c r="EZ42">
        <v>0.81</v>
      </c>
      <c r="FA42">
        <v>4.67</v>
      </c>
      <c r="FB42">
        <v>0</v>
      </c>
      <c r="FC42">
        <v>6.7</v>
      </c>
      <c r="FD42">
        <v>0.03</v>
      </c>
      <c r="FE42">
        <v>13.32</v>
      </c>
      <c r="FF42">
        <v>0</v>
      </c>
      <c r="FG42">
        <v>17.27</v>
      </c>
      <c r="FH42">
        <v>13.25</v>
      </c>
      <c r="FI42">
        <v>1.64</v>
      </c>
      <c r="FJ42">
        <v>5.49</v>
      </c>
      <c r="FK42">
        <v>0.28000000000000003</v>
      </c>
      <c r="FL42">
        <v>7.08</v>
      </c>
      <c r="FM42">
        <v>9.52</v>
      </c>
      <c r="FN42">
        <v>7.57</v>
      </c>
      <c r="FO42">
        <v>0.91</v>
      </c>
      <c r="FP42">
        <v>6.32</v>
      </c>
      <c r="FQ42">
        <v>14.51</v>
      </c>
      <c r="FR42">
        <v>0.5</v>
      </c>
      <c r="FS42">
        <v>3.61</v>
      </c>
      <c r="FT42">
        <v>11.3</v>
      </c>
      <c r="FU42">
        <v>13.34</v>
      </c>
      <c r="FV42">
        <v>0</v>
      </c>
      <c r="FW42">
        <v>1.86</v>
      </c>
      <c r="FX42">
        <v>4.4400000000000004</v>
      </c>
      <c r="FY42">
        <v>3.47</v>
      </c>
      <c r="FZ42">
        <v>1.56</v>
      </c>
      <c r="GA42">
        <v>0.15</v>
      </c>
      <c r="GB42">
        <v>0</v>
      </c>
      <c r="GC42">
        <v>5.89</v>
      </c>
      <c r="GD42">
        <v>0</v>
      </c>
      <c r="GE42">
        <v>5.83</v>
      </c>
      <c r="GF42">
        <v>1.9</v>
      </c>
      <c r="GG42">
        <v>6.7</v>
      </c>
      <c r="GH42">
        <v>0</v>
      </c>
      <c r="GI42">
        <v>5.16</v>
      </c>
      <c r="GJ42">
        <v>13.9</v>
      </c>
      <c r="GK42">
        <v>1.3</v>
      </c>
      <c r="GL42">
        <v>4.54</v>
      </c>
      <c r="GM42">
        <v>1.85</v>
      </c>
      <c r="GN42">
        <v>0</v>
      </c>
      <c r="GO42">
        <v>0</v>
      </c>
      <c r="GP42">
        <v>14.13</v>
      </c>
    </row>
    <row r="43" spans="1:198" x14ac:dyDescent="0.25">
      <c r="A43" s="1">
        <v>44986</v>
      </c>
      <c r="B43">
        <v>20.05</v>
      </c>
      <c r="C43">
        <v>4.16</v>
      </c>
      <c r="D43">
        <v>0</v>
      </c>
      <c r="E43">
        <v>0</v>
      </c>
      <c r="F43">
        <v>1.02</v>
      </c>
      <c r="G43">
        <v>0.37</v>
      </c>
      <c r="H43">
        <v>14.69</v>
      </c>
      <c r="I43">
        <v>0</v>
      </c>
      <c r="J43">
        <v>9.1999999999999993</v>
      </c>
      <c r="K43">
        <v>10.71</v>
      </c>
      <c r="L43">
        <v>0.85</v>
      </c>
      <c r="M43">
        <v>4.24</v>
      </c>
      <c r="N43">
        <v>3.53</v>
      </c>
      <c r="O43">
        <v>0</v>
      </c>
      <c r="P43">
        <v>6.6</v>
      </c>
      <c r="Q43">
        <v>10.37</v>
      </c>
      <c r="R43">
        <v>0</v>
      </c>
      <c r="S43">
        <v>10.37</v>
      </c>
      <c r="T43">
        <v>0</v>
      </c>
      <c r="U43">
        <v>2.2000000000000002</v>
      </c>
      <c r="V43">
        <v>10.15</v>
      </c>
      <c r="W43">
        <v>0.68</v>
      </c>
      <c r="X43">
        <v>11.54</v>
      </c>
      <c r="Y43">
        <v>0.8</v>
      </c>
      <c r="Z43">
        <v>9.48</v>
      </c>
      <c r="AA43">
        <v>3.41</v>
      </c>
      <c r="AB43">
        <v>0.67</v>
      </c>
      <c r="AC43">
        <v>6.94</v>
      </c>
      <c r="AD43">
        <v>0</v>
      </c>
      <c r="AE43">
        <v>2.64</v>
      </c>
      <c r="AF43">
        <v>0.4</v>
      </c>
      <c r="AG43">
        <v>0.68</v>
      </c>
      <c r="AH43">
        <v>0.73</v>
      </c>
      <c r="AI43">
        <v>2.25</v>
      </c>
      <c r="AJ43">
        <v>0</v>
      </c>
      <c r="AK43">
        <v>7.82</v>
      </c>
      <c r="AL43">
        <v>5.59</v>
      </c>
      <c r="AM43">
        <v>8.0399999999999991</v>
      </c>
      <c r="AO43">
        <v>0.19</v>
      </c>
      <c r="AP43">
        <v>8.7799999999999994</v>
      </c>
      <c r="AQ43">
        <v>1.62</v>
      </c>
      <c r="AR43">
        <v>0.16</v>
      </c>
      <c r="AS43">
        <v>2.38</v>
      </c>
      <c r="AT43">
        <v>12.86</v>
      </c>
      <c r="AU43">
        <v>0.97</v>
      </c>
      <c r="AV43">
        <v>0.94</v>
      </c>
      <c r="AW43">
        <v>3.06</v>
      </c>
      <c r="AX43">
        <v>0.74</v>
      </c>
      <c r="AY43">
        <v>18.670000000000002</v>
      </c>
      <c r="AZ43">
        <v>1.99</v>
      </c>
      <c r="BA43">
        <v>3.04</v>
      </c>
      <c r="BB43">
        <v>0.49</v>
      </c>
      <c r="BC43">
        <v>5.5</v>
      </c>
      <c r="BD43">
        <v>3.83</v>
      </c>
      <c r="BE43">
        <v>0.64</v>
      </c>
      <c r="BF43">
        <v>0</v>
      </c>
      <c r="BG43">
        <v>0</v>
      </c>
      <c r="BH43">
        <v>7.16</v>
      </c>
      <c r="BI43">
        <v>2.72</v>
      </c>
      <c r="BJ43">
        <v>3.07</v>
      </c>
      <c r="BK43">
        <v>3.21</v>
      </c>
      <c r="BL43">
        <v>1.89</v>
      </c>
      <c r="BM43">
        <v>2.31</v>
      </c>
      <c r="BN43">
        <v>7.82</v>
      </c>
      <c r="BO43">
        <v>1.03</v>
      </c>
      <c r="BP43">
        <v>5.44</v>
      </c>
      <c r="BQ43">
        <v>1.53</v>
      </c>
      <c r="BR43">
        <v>0</v>
      </c>
      <c r="BS43">
        <v>4.78</v>
      </c>
      <c r="BT43">
        <v>3.52</v>
      </c>
      <c r="BU43">
        <v>4.92</v>
      </c>
      <c r="BV43">
        <v>12.47</v>
      </c>
      <c r="BW43">
        <v>11.6</v>
      </c>
      <c r="BX43">
        <v>4.6399999999999997</v>
      </c>
      <c r="BY43">
        <v>0.43</v>
      </c>
      <c r="BZ43">
        <v>4.0999999999999996</v>
      </c>
      <c r="CA43">
        <v>7.25</v>
      </c>
      <c r="CB43">
        <v>2.54</v>
      </c>
      <c r="CC43">
        <v>3.26</v>
      </c>
      <c r="CD43">
        <v>8.16</v>
      </c>
      <c r="CE43">
        <v>5</v>
      </c>
      <c r="CF43">
        <v>16.13</v>
      </c>
      <c r="CG43">
        <v>0.55000000000000004</v>
      </c>
      <c r="CH43">
        <v>0</v>
      </c>
      <c r="CI43">
        <v>2.87</v>
      </c>
      <c r="CJ43">
        <v>7.73</v>
      </c>
      <c r="CK43">
        <v>3.12</v>
      </c>
      <c r="CL43">
        <v>0.33</v>
      </c>
      <c r="CM43">
        <v>2.2799999999999998</v>
      </c>
      <c r="CN43">
        <v>6.24</v>
      </c>
      <c r="CO43">
        <v>2.99</v>
      </c>
      <c r="CP43">
        <v>12.05</v>
      </c>
      <c r="CQ43">
        <v>3.04</v>
      </c>
      <c r="CR43">
        <v>4.0199999999999996</v>
      </c>
      <c r="CS43">
        <v>1.19</v>
      </c>
      <c r="CT43">
        <v>0</v>
      </c>
      <c r="CU43">
        <v>6.1</v>
      </c>
      <c r="CV43">
        <v>7.12</v>
      </c>
      <c r="CW43">
        <v>4.78</v>
      </c>
      <c r="CX43">
        <v>1.42</v>
      </c>
      <c r="CY43">
        <v>3.56</v>
      </c>
      <c r="CZ43">
        <v>18.29</v>
      </c>
      <c r="DA43">
        <v>2.58</v>
      </c>
      <c r="DB43">
        <v>0</v>
      </c>
      <c r="DC43">
        <v>0</v>
      </c>
      <c r="DD43">
        <v>1.08</v>
      </c>
      <c r="DE43">
        <v>0.43</v>
      </c>
      <c r="DF43">
        <v>3.05</v>
      </c>
      <c r="DG43">
        <v>1.5</v>
      </c>
      <c r="DH43">
        <v>0</v>
      </c>
      <c r="DI43">
        <v>3.54</v>
      </c>
      <c r="DJ43">
        <v>9.35</v>
      </c>
      <c r="DK43">
        <v>8.7899999999999991</v>
      </c>
      <c r="DL43">
        <v>15.52</v>
      </c>
      <c r="DM43">
        <v>0.91</v>
      </c>
      <c r="DN43">
        <v>5.79</v>
      </c>
      <c r="DO43">
        <v>1.83</v>
      </c>
      <c r="DP43">
        <v>6.41</v>
      </c>
      <c r="DQ43">
        <v>1.56</v>
      </c>
      <c r="DR43">
        <v>0</v>
      </c>
      <c r="DS43">
        <v>24.91</v>
      </c>
      <c r="DT43">
        <v>8.92</v>
      </c>
      <c r="DU43">
        <v>14.89</v>
      </c>
      <c r="DV43">
        <v>6.94</v>
      </c>
      <c r="DW43">
        <v>0</v>
      </c>
      <c r="DX43">
        <v>0</v>
      </c>
      <c r="DY43">
        <v>2.09</v>
      </c>
      <c r="DZ43">
        <v>0.14000000000000001</v>
      </c>
      <c r="EA43">
        <v>5.43</v>
      </c>
      <c r="EB43">
        <v>2.68</v>
      </c>
      <c r="EC43">
        <v>5.82</v>
      </c>
      <c r="ED43">
        <v>0</v>
      </c>
      <c r="EE43">
        <v>1.42</v>
      </c>
      <c r="EF43">
        <v>7.11</v>
      </c>
      <c r="EG43">
        <v>21.42</v>
      </c>
      <c r="EH43">
        <v>5.93</v>
      </c>
      <c r="EI43">
        <v>0.91</v>
      </c>
      <c r="EJ43">
        <v>2.33</v>
      </c>
      <c r="EK43">
        <v>32.67</v>
      </c>
      <c r="EL43">
        <v>26.44</v>
      </c>
      <c r="EM43">
        <v>6.21</v>
      </c>
      <c r="EN43">
        <v>6.41</v>
      </c>
      <c r="EO43">
        <v>0</v>
      </c>
      <c r="EP43">
        <v>0.88</v>
      </c>
      <c r="EQ43">
        <v>0.06</v>
      </c>
      <c r="ER43">
        <v>3.06</v>
      </c>
      <c r="ES43">
        <v>27.57</v>
      </c>
      <c r="ET43">
        <v>19.43</v>
      </c>
      <c r="EU43">
        <v>5.87</v>
      </c>
      <c r="EV43">
        <v>5.79</v>
      </c>
      <c r="EW43">
        <v>0.78</v>
      </c>
      <c r="EX43">
        <v>4.8499999999999996</v>
      </c>
      <c r="EY43">
        <v>4.28</v>
      </c>
      <c r="EZ43">
        <v>0.81</v>
      </c>
      <c r="FA43">
        <v>4.67</v>
      </c>
      <c r="FB43">
        <v>0</v>
      </c>
      <c r="FC43">
        <v>6.7</v>
      </c>
      <c r="FD43">
        <v>0.03</v>
      </c>
      <c r="FE43">
        <v>13.32</v>
      </c>
      <c r="FF43">
        <v>0</v>
      </c>
      <c r="FG43">
        <v>17.27</v>
      </c>
      <c r="FH43">
        <v>13.25</v>
      </c>
      <c r="FI43">
        <v>1.64</v>
      </c>
      <c r="FJ43">
        <v>5.49</v>
      </c>
      <c r="FK43">
        <v>0.28000000000000003</v>
      </c>
      <c r="FL43">
        <v>7.08</v>
      </c>
      <c r="FM43">
        <v>9.52</v>
      </c>
      <c r="FN43">
        <v>7.57</v>
      </c>
      <c r="FO43">
        <v>0.91</v>
      </c>
      <c r="FP43">
        <v>6.32</v>
      </c>
      <c r="FQ43">
        <v>14.51</v>
      </c>
      <c r="FR43">
        <v>0.5</v>
      </c>
      <c r="FS43">
        <v>3.61</v>
      </c>
      <c r="FT43">
        <v>11.3</v>
      </c>
      <c r="FU43">
        <v>13.34</v>
      </c>
      <c r="FV43">
        <v>0</v>
      </c>
      <c r="FW43">
        <v>1.86</v>
      </c>
      <c r="FX43">
        <v>4.4400000000000004</v>
      </c>
      <c r="FY43">
        <v>3.75</v>
      </c>
      <c r="FZ43">
        <v>1.56</v>
      </c>
      <c r="GA43">
        <v>0.15</v>
      </c>
      <c r="GB43">
        <v>0</v>
      </c>
      <c r="GC43">
        <v>5.89</v>
      </c>
      <c r="GD43">
        <v>0</v>
      </c>
      <c r="GE43">
        <v>5.83</v>
      </c>
      <c r="GF43">
        <v>1.9</v>
      </c>
      <c r="GG43">
        <v>6.7</v>
      </c>
      <c r="GH43">
        <v>0</v>
      </c>
      <c r="GI43">
        <v>5.16</v>
      </c>
      <c r="GJ43">
        <v>13.9</v>
      </c>
      <c r="GK43">
        <v>1.3</v>
      </c>
      <c r="GL43">
        <v>4.54</v>
      </c>
      <c r="GM43">
        <v>1.85</v>
      </c>
      <c r="GN43">
        <v>0</v>
      </c>
      <c r="GO43">
        <v>0</v>
      </c>
      <c r="GP43">
        <v>14.13</v>
      </c>
    </row>
    <row r="44" spans="1:198" x14ac:dyDescent="0.25">
      <c r="A44" s="1">
        <v>44987</v>
      </c>
      <c r="B44">
        <v>23.56</v>
      </c>
      <c r="C44">
        <v>4.16</v>
      </c>
      <c r="D44">
        <v>0</v>
      </c>
      <c r="E44">
        <v>0</v>
      </c>
      <c r="F44">
        <v>1.02</v>
      </c>
      <c r="G44">
        <v>0.37</v>
      </c>
      <c r="H44">
        <v>14.69</v>
      </c>
      <c r="I44">
        <v>0</v>
      </c>
      <c r="J44">
        <v>9.1999999999999993</v>
      </c>
      <c r="K44">
        <v>10.71</v>
      </c>
      <c r="L44">
        <v>0.85</v>
      </c>
      <c r="M44">
        <v>4.24</v>
      </c>
      <c r="N44">
        <v>3.53</v>
      </c>
      <c r="O44">
        <v>0</v>
      </c>
      <c r="P44">
        <v>6.6</v>
      </c>
      <c r="Q44">
        <v>10.37</v>
      </c>
      <c r="R44">
        <v>0</v>
      </c>
      <c r="S44">
        <v>10.37</v>
      </c>
      <c r="T44">
        <v>0</v>
      </c>
      <c r="U44">
        <v>2.2000000000000002</v>
      </c>
      <c r="V44">
        <v>10.15</v>
      </c>
      <c r="W44">
        <v>0.68</v>
      </c>
      <c r="X44">
        <v>12.42</v>
      </c>
      <c r="Y44">
        <v>0.8</v>
      </c>
      <c r="Z44">
        <v>9.48</v>
      </c>
      <c r="AA44">
        <v>3.41</v>
      </c>
      <c r="AB44">
        <v>0.67</v>
      </c>
      <c r="AC44">
        <v>6.94</v>
      </c>
      <c r="AD44">
        <v>0</v>
      </c>
      <c r="AE44">
        <v>2.64</v>
      </c>
      <c r="AF44">
        <v>0.59</v>
      </c>
      <c r="AG44">
        <v>0.68</v>
      </c>
      <c r="AH44">
        <v>0.73</v>
      </c>
      <c r="AI44">
        <v>2.25</v>
      </c>
      <c r="AJ44">
        <v>0</v>
      </c>
      <c r="AK44">
        <v>7.82</v>
      </c>
      <c r="AL44">
        <v>5.59</v>
      </c>
      <c r="AM44">
        <v>8.0399999999999991</v>
      </c>
      <c r="AO44">
        <v>0.19</v>
      </c>
      <c r="AP44">
        <v>8.7799999999999994</v>
      </c>
      <c r="AQ44">
        <v>1.62</v>
      </c>
      <c r="AR44">
        <v>0.16</v>
      </c>
      <c r="AS44">
        <v>2.38</v>
      </c>
      <c r="AT44">
        <v>12.86</v>
      </c>
      <c r="AU44">
        <v>0.97</v>
      </c>
      <c r="AV44">
        <v>0.94</v>
      </c>
      <c r="AW44">
        <v>3.06</v>
      </c>
      <c r="AX44">
        <v>0.74</v>
      </c>
      <c r="AY44">
        <v>18.670000000000002</v>
      </c>
      <c r="AZ44">
        <v>1.99</v>
      </c>
      <c r="BA44">
        <v>3.04</v>
      </c>
      <c r="BB44">
        <v>0.49</v>
      </c>
      <c r="BC44">
        <v>5.5</v>
      </c>
      <c r="BD44">
        <v>3.83</v>
      </c>
      <c r="BE44">
        <v>0.64</v>
      </c>
      <c r="BF44">
        <v>0</v>
      </c>
      <c r="BG44">
        <v>0</v>
      </c>
      <c r="BH44">
        <v>7.16</v>
      </c>
      <c r="BI44">
        <v>2.72</v>
      </c>
      <c r="BJ44">
        <v>3.07</v>
      </c>
      <c r="BK44">
        <v>3.21</v>
      </c>
      <c r="BL44">
        <v>1.89</v>
      </c>
      <c r="BM44">
        <v>2.31</v>
      </c>
      <c r="BN44">
        <v>7.82</v>
      </c>
      <c r="BO44">
        <v>1.03</v>
      </c>
      <c r="BP44">
        <v>5.44</v>
      </c>
      <c r="BQ44">
        <v>1.53</v>
      </c>
      <c r="BR44">
        <v>0</v>
      </c>
      <c r="BS44">
        <v>6.15</v>
      </c>
      <c r="BT44">
        <v>4.29</v>
      </c>
      <c r="BU44">
        <v>5.66</v>
      </c>
      <c r="BV44">
        <v>12.47</v>
      </c>
      <c r="BW44">
        <v>11.6</v>
      </c>
      <c r="BX44">
        <v>4.6399999999999997</v>
      </c>
      <c r="BY44">
        <v>0.43</v>
      </c>
      <c r="BZ44">
        <v>4.0999999999999996</v>
      </c>
      <c r="CA44">
        <v>7.25</v>
      </c>
      <c r="CB44">
        <v>2.54</v>
      </c>
      <c r="CC44">
        <v>3.26</v>
      </c>
      <c r="CD44">
        <v>8.16</v>
      </c>
      <c r="CE44">
        <v>5</v>
      </c>
      <c r="CF44">
        <v>16.13</v>
      </c>
      <c r="CG44">
        <v>0.55000000000000004</v>
      </c>
      <c r="CH44">
        <v>0</v>
      </c>
      <c r="CI44">
        <v>2.87</v>
      </c>
      <c r="CJ44">
        <v>7.73</v>
      </c>
      <c r="CK44">
        <v>3.12</v>
      </c>
      <c r="CL44">
        <v>0.33</v>
      </c>
      <c r="CM44">
        <v>3.69</v>
      </c>
      <c r="CN44">
        <v>6.24</v>
      </c>
      <c r="CO44">
        <v>2.99</v>
      </c>
      <c r="CP44">
        <v>14.42</v>
      </c>
      <c r="CQ44">
        <v>3.04</v>
      </c>
      <c r="CR44">
        <v>4.0199999999999996</v>
      </c>
      <c r="CS44">
        <v>1.19</v>
      </c>
      <c r="CT44">
        <v>0</v>
      </c>
      <c r="CU44">
        <v>6.1</v>
      </c>
      <c r="CV44">
        <v>7.12</v>
      </c>
      <c r="CW44">
        <v>4.78</v>
      </c>
      <c r="CX44">
        <v>1.42</v>
      </c>
      <c r="CY44">
        <v>3.56</v>
      </c>
      <c r="CZ44">
        <v>18.29</v>
      </c>
      <c r="DA44">
        <v>2.58</v>
      </c>
      <c r="DB44">
        <v>0</v>
      </c>
      <c r="DC44">
        <v>0</v>
      </c>
      <c r="DD44">
        <v>1.08</v>
      </c>
      <c r="DE44">
        <v>0.43</v>
      </c>
      <c r="DF44">
        <v>3.05</v>
      </c>
      <c r="DG44">
        <v>1.5</v>
      </c>
      <c r="DH44">
        <v>0</v>
      </c>
      <c r="DI44">
        <v>3.54</v>
      </c>
      <c r="DJ44">
        <v>9.35</v>
      </c>
      <c r="DK44">
        <v>8.7899999999999991</v>
      </c>
      <c r="DL44">
        <v>15.52</v>
      </c>
      <c r="DM44">
        <v>0.91</v>
      </c>
      <c r="DN44">
        <v>5.79</v>
      </c>
      <c r="DO44">
        <v>1.83</v>
      </c>
      <c r="DP44">
        <v>6.41</v>
      </c>
      <c r="DQ44">
        <v>1.56</v>
      </c>
      <c r="DR44">
        <v>0</v>
      </c>
      <c r="DS44">
        <v>24.91</v>
      </c>
      <c r="DT44">
        <v>8.92</v>
      </c>
      <c r="DU44">
        <v>14.89</v>
      </c>
      <c r="DV44">
        <v>6.94</v>
      </c>
      <c r="DW44">
        <v>0</v>
      </c>
      <c r="DX44">
        <v>0</v>
      </c>
      <c r="DY44">
        <v>2.09</v>
      </c>
      <c r="DZ44">
        <v>0.14000000000000001</v>
      </c>
      <c r="EA44">
        <v>5.43</v>
      </c>
      <c r="EB44">
        <v>2.68</v>
      </c>
      <c r="EC44">
        <v>5.82</v>
      </c>
      <c r="ED44">
        <v>0</v>
      </c>
      <c r="EE44">
        <v>1.42</v>
      </c>
      <c r="EF44">
        <v>7.11</v>
      </c>
      <c r="EG44">
        <v>25.24</v>
      </c>
      <c r="EH44">
        <v>5.93</v>
      </c>
      <c r="EI44">
        <v>0.91</v>
      </c>
      <c r="EJ44">
        <v>2.33</v>
      </c>
      <c r="EK44">
        <v>32.67</v>
      </c>
      <c r="EL44">
        <v>26.44</v>
      </c>
      <c r="EM44">
        <v>6.21</v>
      </c>
      <c r="EN44">
        <v>6.41</v>
      </c>
      <c r="EO44">
        <v>0</v>
      </c>
      <c r="EP44">
        <v>0.88</v>
      </c>
      <c r="EQ44">
        <v>0.06</v>
      </c>
      <c r="ER44">
        <v>3.06</v>
      </c>
      <c r="ES44">
        <v>27.57</v>
      </c>
      <c r="ET44">
        <v>20.77</v>
      </c>
      <c r="EU44">
        <v>5.87</v>
      </c>
      <c r="EV44">
        <v>5.79</v>
      </c>
      <c r="EW44">
        <v>0.78</v>
      </c>
      <c r="EX44">
        <v>4.8499999999999996</v>
      </c>
      <c r="EY44">
        <v>4.28</v>
      </c>
      <c r="EZ44">
        <v>0.81</v>
      </c>
      <c r="FA44">
        <v>4.67</v>
      </c>
      <c r="FB44">
        <v>0</v>
      </c>
      <c r="FC44">
        <v>6.7</v>
      </c>
      <c r="FD44">
        <v>0.03</v>
      </c>
      <c r="FE44">
        <v>13.32</v>
      </c>
      <c r="FF44">
        <v>0</v>
      </c>
      <c r="FG44">
        <v>17.27</v>
      </c>
      <c r="FH44">
        <v>13.25</v>
      </c>
      <c r="FI44">
        <v>1.64</v>
      </c>
      <c r="FJ44">
        <v>5.49</v>
      </c>
      <c r="FK44">
        <v>0.28000000000000003</v>
      </c>
      <c r="FL44">
        <v>7.08</v>
      </c>
      <c r="FM44">
        <v>9.52</v>
      </c>
      <c r="FN44">
        <v>7.57</v>
      </c>
      <c r="FO44">
        <v>0.91</v>
      </c>
      <c r="FP44">
        <v>6.32</v>
      </c>
      <c r="FQ44">
        <v>14.51</v>
      </c>
      <c r="FR44">
        <v>0.5</v>
      </c>
      <c r="FS44">
        <v>3.61</v>
      </c>
      <c r="FT44">
        <v>11.3</v>
      </c>
      <c r="FU44">
        <v>13.34</v>
      </c>
      <c r="FV44">
        <v>0</v>
      </c>
      <c r="FW44">
        <v>1.86</v>
      </c>
      <c r="FX44">
        <v>4.4400000000000004</v>
      </c>
      <c r="FY44">
        <v>3.79</v>
      </c>
      <c r="FZ44">
        <v>1.56</v>
      </c>
      <c r="GA44">
        <v>0.15</v>
      </c>
      <c r="GB44">
        <v>0</v>
      </c>
      <c r="GC44">
        <v>5.89</v>
      </c>
      <c r="GD44">
        <v>0</v>
      </c>
      <c r="GE44">
        <v>5.83</v>
      </c>
      <c r="GF44">
        <v>1.9</v>
      </c>
      <c r="GG44">
        <v>6.7</v>
      </c>
      <c r="GH44">
        <v>0.81</v>
      </c>
      <c r="GI44">
        <v>5.16</v>
      </c>
      <c r="GJ44">
        <v>13.9</v>
      </c>
      <c r="GK44">
        <v>1.3</v>
      </c>
      <c r="GL44">
        <v>4.54</v>
      </c>
      <c r="GM44">
        <v>1.85</v>
      </c>
      <c r="GN44">
        <v>0</v>
      </c>
      <c r="GO44">
        <v>0</v>
      </c>
      <c r="GP44">
        <v>14.13</v>
      </c>
    </row>
    <row r="45" spans="1:198" x14ac:dyDescent="0.25">
      <c r="A45" s="1">
        <v>44988</v>
      </c>
      <c r="B45">
        <v>24.01</v>
      </c>
      <c r="C45">
        <v>4.16</v>
      </c>
      <c r="D45">
        <v>0</v>
      </c>
      <c r="E45">
        <v>0</v>
      </c>
      <c r="F45">
        <v>1.02</v>
      </c>
      <c r="G45">
        <v>0.37</v>
      </c>
      <c r="H45">
        <v>14.69</v>
      </c>
      <c r="I45">
        <v>0</v>
      </c>
      <c r="J45">
        <v>9.1999999999999993</v>
      </c>
      <c r="K45">
        <v>10.71</v>
      </c>
      <c r="L45">
        <v>0.85</v>
      </c>
      <c r="M45">
        <v>4.24</v>
      </c>
      <c r="N45">
        <v>3.53</v>
      </c>
      <c r="O45">
        <v>0</v>
      </c>
      <c r="P45">
        <v>6.6</v>
      </c>
      <c r="Q45">
        <v>10.37</v>
      </c>
      <c r="R45">
        <v>0</v>
      </c>
      <c r="S45">
        <v>10.37</v>
      </c>
      <c r="T45">
        <v>0</v>
      </c>
      <c r="U45">
        <v>2.2000000000000002</v>
      </c>
      <c r="V45">
        <v>10.15</v>
      </c>
      <c r="W45">
        <v>0.68</v>
      </c>
      <c r="X45">
        <v>12.42</v>
      </c>
      <c r="Y45">
        <v>0.8</v>
      </c>
      <c r="Z45">
        <v>9.48</v>
      </c>
      <c r="AA45">
        <v>3.41</v>
      </c>
      <c r="AB45">
        <v>0.67</v>
      </c>
      <c r="AC45">
        <v>6.94</v>
      </c>
      <c r="AD45">
        <v>0</v>
      </c>
      <c r="AE45">
        <v>2.64</v>
      </c>
      <c r="AF45">
        <v>0.94</v>
      </c>
      <c r="AG45">
        <v>0.68</v>
      </c>
      <c r="AH45">
        <v>0.73</v>
      </c>
      <c r="AI45">
        <v>2.25</v>
      </c>
      <c r="AJ45">
        <v>0</v>
      </c>
      <c r="AK45">
        <v>7.82</v>
      </c>
      <c r="AL45">
        <v>5.59</v>
      </c>
      <c r="AM45">
        <v>8.0399999999999991</v>
      </c>
      <c r="AO45">
        <v>0.19</v>
      </c>
      <c r="AP45">
        <v>8.7799999999999994</v>
      </c>
      <c r="AQ45">
        <v>1.62</v>
      </c>
      <c r="AR45">
        <v>0.16</v>
      </c>
      <c r="AS45">
        <v>2.38</v>
      </c>
      <c r="AT45">
        <v>12.86</v>
      </c>
      <c r="AU45">
        <v>0.97</v>
      </c>
      <c r="AV45">
        <v>0.94</v>
      </c>
      <c r="AW45">
        <v>3.06</v>
      </c>
      <c r="AX45">
        <v>0.74</v>
      </c>
      <c r="AY45">
        <v>18.670000000000002</v>
      </c>
      <c r="AZ45">
        <v>1.99</v>
      </c>
      <c r="BA45">
        <v>3.04</v>
      </c>
      <c r="BB45">
        <v>0.49</v>
      </c>
      <c r="BC45">
        <v>5.5</v>
      </c>
      <c r="BD45">
        <v>3.83</v>
      </c>
      <c r="BE45">
        <v>0.64</v>
      </c>
      <c r="BF45">
        <v>0</v>
      </c>
      <c r="BG45">
        <v>0</v>
      </c>
      <c r="BH45">
        <v>7.16</v>
      </c>
      <c r="BI45">
        <v>2.72</v>
      </c>
      <c r="BJ45">
        <v>3.07</v>
      </c>
      <c r="BK45">
        <v>3.21</v>
      </c>
      <c r="BL45">
        <v>1.89</v>
      </c>
      <c r="BM45">
        <v>2.31</v>
      </c>
      <c r="BN45">
        <v>7.82</v>
      </c>
      <c r="BO45">
        <v>1.03</v>
      </c>
      <c r="BP45">
        <v>5.44</v>
      </c>
      <c r="BQ45">
        <v>1.53</v>
      </c>
      <c r="BR45">
        <v>0</v>
      </c>
      <c r="BS45">
        <v>6.15</v>
      </c>
      <c r="BT45">
        <v>4.29</v>
      </c>
      <c r="BU45">
        <v>6.69</v>
      </c>
      <c r="BV45">
        <v>12.47</v>
      </c>
      <c r="BW45">
        <v>11.6</v>
      </c>
      <c r="BX45">
        <v>4.6399999999999997</v>
      </c>
      <c r="BY45">
        <v>0.43</v>
      </c>
      <c r="BZ45">
        <v>4.0999999999999996</v>
      </c>
      <c r="CA45">
        <v>7.25</v>
      </c>
      <c r="CB45">
        <v>2.54</v>
      </c>
      <c r="CC45">
        <v>3.26</v>
      </c>
      <c r="CD45">
        <v>8.16</v>
      </c>
      <c r="CE45">
        <v>5</v>
      </c>
      <c r="CF45">
        <v>16.13</v>
      </c>
      <c r="CG45">
        <v>0.55000000000000004</v>
      </c>
      <c r="CH45">
        <v>0</v>
      </c>
      <c r="CI45">
        <v>2.87</v>
      </c>
      <c r="CJ45">
        <v>7.73</v>
      </c>
      <c r="CK45">
        <v>3.12</v>
      </c>
      <c r="CL45">
        <v>0.33</v>
      </c>
      <c r="CM45">
        <v>3.9</v>
      </c>
      <c r="CN45">
        <v>6.24</v>
      </c>
      <c r="CO45">
        <v>2.99</v>
      </c>
      <c r="CP45">
        <v>14.42</v>
      </c>
      <c r="CQ45">
        <v>3.04</v>
      </c>
      <c r="CR45">
        <v>4.0199999999999996</v>
      </c>
      <c r="CS45">
        <v>1.19</v>
      </c>
      <c r="CT45">
        <v>0</v>
      </c>
      <c r="CU45">
        <v>6.1</v>
      </c>
      <c r="CV45">
        <v>7.12</v>
      </c>
      <c r="CW45">
        <v>4.78</v>
      </c>
      <c r="CX45">
        <v>1.42</v>
      </c>
      <c r="CY45">
        <v>3.56</v>
      </c>
      <c r="CZ45">
        <v>18.29</v>
      </c>
      <c r="DA45">
        <v>2.58</v>
      </c>
      <c r="DB45">
        <v>0</v>
      </c>
      <c r="DC45">
        <v>0</v>
      </c>
      <c r="DD45">
        <v>1.08</v>
      </c>
      <c r="DE45">
        <v>0.43</v>
      </c>
      <c r="DF45">
        <v>3.05</v>
      </c>
      <c r="DG45">
        <v>1.5</v>
      </c>
      <c r="DH45">
        <v>0</v>
      </c>
      <c r="DI45">
        <v>3.54</v>
      </c>
      <c r="DJ45">
        <v>9.35</v>
      </c>
      <c r="DK45">
        <v>8.7899999999999991</v>
      </c>
      <c r="DL45">
        <v>15.52</v>
      </c>
      <c r="DM45">
        <v>0.91</v>
      </c>
      <c r="DN45">
        <v>5.79</v>
      </c>
      <c r="DO45">
        <v>1.83</v>
      </c>
      <c r="DP45">
        <v>6.41</v>
      </c>
      <c r="DQ45">
        <v>1.56</v>
      </c>
      <c r="DR45">
        <v>0</v>
      </c>
      <c r="DS45">
        <v>24.91</v>
      </c>
      <c r="DT45">
        <v>8.92</v>
      </c>
      <c r="DU45">
        <v>14.89</v>
      </c>
      <c r="DV45">
        <v>6.94</v>
      </c>
      <c r="DW45">
        <v>0</v>
      </c>
      <c r="DX45">
        <v>0</v>
      </c>
      <c r="DY45">
        <v>2.09</v>
      </c>
      <c r="DZ45">
        <v>0.14000000000000001</v>
      </c>
      <c r="EA45">
        <v>5.43</v>
      </c>
      <c r="EB45">
        <v>2.68</v>
      </c>
      <c r="EC45">
        <v>5.82</v>
      </c>
      <c r="ED45">
        <v>0</v>
      </c>
      <c r="EE45">
        <v>1.42</v>
      </c>
      <c r="EF45">
        <v>7.11</v>
      </c>
      <c r="EG45">
        <v>25.24</v>
      </c>
      <c r="EH45">
        <v>5.93</v>
      </c>
      <c r="EI45">
        <v>0.91</v>
      </c>
      <c r="EJ45">
        <v>2.33</v>
      </c>
      <c r="EK45">
        <v>32.67</v>
      </c>
      <c r="EL45">
        <v>26.44</v>
      </c>
      <c r="EM45">
        <v>6.21</v>
      </c>
      <c r="EN45">
        <v>6.41</v>
      </c>
      <c r="EO45">
        <v>0</v>
      </c>
      <c r="EP45">
        <v>0.88</v>
      </c>
      <c r="EQ45">
        <v>0.06</v>
      </c>
      <c r="ER45">
        <v>3.06</v>
      </c>
      <c r="ES45">
        <v>27.57</v>
      </c>
      <c r="ET45">
        <v>20.77</v>
      </c>
      <c r="EU45">
        <v>5.87</v>
      </c>
      <c r="EV45">
        <v>5.79</v>
      </c>
      <c r="EW45">
        <v>0.78</v>
      </c>
      <c r="EX45">
        <v>4.8499999999999996</v>
      </c>
      <c r="EY45">
        <v>4.28</v>
      </c>
      <c r="EZ45">
        <v>0.81</v>
      </c>
      <c r="FA45">
        <v>4.67</v>
      </c>
      <c r="FB45">
        <v>0</v>
      </c>
      <c r="FC45">
        <v>6.7</v>
      </c>
      <c r="FD45">
        <v>0.03</v>
      </c>
      <c r="FE45">
        <v>13.52</v>
      </c>
      <c r="FF45">
        <v>0</v>
      </c>
      <c r="FG45">
        <v>17.27</v>
      </c>
      <c r="FH45">
        <v>13.25</v>
      </c>
      <c r="FI45">
        <v>1.64</v>
      </c>
      <c r="FJ45">
        <v>5.49</v>
      </c>
      <c r="FK45">
        <v>0.28000000000000003</v>
      </c>
      <c r="FL45">
        <v>7.08</v>
      </c>
      <c r="FM45">
        <v>9.52</v>
      </c>
      <c r="FN45">
        <v>7.57</v>
      </c>
      <c r="FO45">
        <v>0.91</v>
      </c>
      <c r="FP45">
        <v>6.32</v>
      </c>
      <c r="FQ45">
        <v>14.51</v>
      </c>
      <c r="FR45">
        <v>0.5</v>
      </c>
      <c r="FS45">
        <v>3.61</v>
      </c>
      <c r="FT45">
        <v>11.3</v>
      </c>
      <c r="FU45">
        <v>13.34</v>
      </c>
      <c r="FV45">
        <v>1.03</v>
      </c>
      <c r="FW45">
        <v>1.86</v>
      </c>
      <c r="FX45">
        <v>4.4400000000000004</v>
      </c>
      <c r="FY45">
        <v>5.65</v>
      </c>
      <c r="FZ45">
        <v>1.56</v>
      </c>
      <c r="GA45">
        <v>0.15</v>
      </c>
      <c r="GB45">
        <v>0</v>
      </c>
      <c r="GC45">
        <v>5.89</v>
      </c>
      <c r="GD45">
        <v>0</v>
      </c>
      <c r="GE45">
        <v>5.83</v>
      </c>
      <c r="GF45">
        <v>1.9</v>
      </c>
      <c r="GG45">
        <v>6.7</v>
      </c>
      <c r="GH45">
        <v>0.81</v>
      </c>
      <c r="GI45">
        <v>5.16</v>
      </c>
      <c r="GJ45">
        <v>14.47</v>
      </c>
      <c r="GK45">
        <v>1.3</v>
      </c>
      <c r="GL45">
        <v>4.54</v>
      </c>
      <c r="GM45">
        <v>1.85</v>
      </c>
      <c r="GN45">
        <v>0</v>
      </c>
      <c r="GO45">
        <v>0</v>
      </c>
      <c r="GP45">
        <v>14.13</v>
      </c>
    </row>
    <row r="46" spans="1:198" x14ac:dyDescent="0.25">
      <c r="A46" s="1">
        <v>44991</v>
      </c>
      <c r="B46">
        <v>24.21</v>
      </c>
      <c r="C46">
        <v>4.16</v>
      </c>
      <c r="D46">
        <v>0</v>
      </c>
      <c r="E46">
        <v>0</v>
      </c>
      <c r="F46">
        <v>1.02</v>
      </c>
      <c r="G46">
        <v>0.37</v>
      </c>
      <c r="H46">
        <v>14.69</v>
      </c>
      <c r="I46">
        <v>0</v>
      </c>
      <c r="J46">
        <v>9.1999999999999993</v>
      </c>
      <c r="K46">
        <v>10.71</v>
      </c>
      <c r="L46">
        <v>0.85</v>
      </c>
      <c r="M46">
        <v>4.24</v>
      </c>
      <c r="N46">
        <v>3.53</v>
      </c>
      <c r="O46">
        <v>0</v>
      </c>
      <c r="P46">
        <v>6.6</v>
      </c>
      <c r="Q46">
        <v>10.37</v>
      </c>
      <c r="R46">
        <v>0</v>
      </c>
      <c r="S46">
        <v>10.37</v>
      </c>
      <c r="T46">
        <v>0</v>
      </c>
      <c r="U46">
        <v>2.2000000000000002</v>
      </c>
      <c r="V46">
        <v>10.15</v>
      </c>
      <c r="W46">
        <v>0.68</v>
      </c>
      <c r="X46">
        <v>12.42</v>
      </c>
      <c r="Y46">
        <v>0.8</v>
      </c>
      <c r="Z46">
        <v>9.48</v>
      </c>
      <c r="AA46">
        <v>3.41</v>
      </c>
      <c r="AB46">
        <v>0.67</v>
      </c>
      <c r="AC46">
        <v>6.94</v>
      </c>
      <c r="AD46">
        <v>0</v>
      </c>
      <c r="AE46">
        <v>2.64</v>
      </c>
      <c r="AF46">
        <v>0.94</v>
      </c>
      <c r="AG46">
        <v>0.68</v>
      </c>
      <c r="AH46">
        <v>0.73</v>
      </c>
      <c r="AI46">
        <v>2.25</v>
      </c>
      <c r="AJ46">
        <v>0</v>
      </c>
      <c r="AK46">
        <v>7.82</v>
      </c>
      <c r="AL46">
        <v>5.59</v>
      </c>
      <c r="AM46">
        <v>8.0399999999999991</v>
      </c>
      <c r="AO46">
        <v>0.19</v>
      </c>
      <c r="AP46">
        <v>8.7799999999999994</v>
      </c>
      <c r="AQ46">
        <v>1.62</v>
      </c>
      <c r="AR46">
        <v>0.16</v>
      </c>
      <c r="AS46">
        <v>2.38</v>
      </c>
      <c r="AT46">
        <v>12.86</v>
      </c>
      <c r="AU46">
        <v>0.97</v>
      </c>
      <c r="AV46">
        <v>0.94</v>
      </c>
      <c r="AW46">
        <v>3.06</v>
      </c>
      <c r="AX46">
        <v>0.74</v>
      </c>
      <c r="AY46">
        <v>18.670000000000002</v>
      </c>
      <c r="AZ46">
        <v>1.99</v>
      </c>
      <c r="BA46">
        <v>3.04</v>
      </c>
      <c r="BB46">
        <v>0.49</v>
      </c>
      <c r="BC46">
        <v>5.5</v>
      </c>
      <c r="BD46">
        <v>3.83</v>
      </c>
      <c r="BE46">
        <v>0.64</v>
      </c>
      <c r="BF46">
        <v>0</v>
      </c>
      <c r="BG46">
        <v>0</v>
      </c>
      <c r="BH46">
        <v>7.16</v>
      </c>
      <c r="BI46">
        <v>2.72</v>
      </c>
      <c r="BJ46">
        <v>3.07</v>
      </c>
      <c r="BK46">
        <v>3.21</v>
      </c>
      <c r="BL46">
        <v>1.89</v>
      </c>
      <c r="BM46">
        <v>2.31</v>
      </c>
      <c r="BN46">
        <v>8.9499999999999993</v>
      </c>
      <c r="BO46">
        <v>1.03</v>
      </c>
      <c r="BP46">
        <v>5.44</v>
      </c>
      <c r="BQ46">
        <v>1.53</v>
      </c>
      <c r="BR46">
        <v>0</v>
      </c>
      <c r="BS46">
        <v>6.15</v>
      </c>
      <c r="BT46">
        <v>4.29</v>
      </c>
      <c r="BU46">
        <v>6.69</v>
      </c>
      <c r="BV46">
        <v>12.47</v>
      </c>
      <c r="BW46">
        <v>11.6</v>
      </c>
      <c r="BX46">
        <v>4.6399999999999997</v>
      </c>
      <c r="BY46">
        <v>0.43</v>
      </c>
      <c r="BZ46">
        <v>4.0999999999999996</v>
      </c>
      <c r="CA46">
        <v>7.25</v>
      </c>
      <c r="CB46">
        <v>2.54</v>
      </c>
      <c r="CC46">
        <v>3.26</v>
      </c>
      <c r="CD46">
        <v>8.16</v>
      </c>
      <c r="CE46">
        <v>5</v>
      </c>
      <c r="CF46">
        <v>16.13</v>
      </c>
      <c r="CG46">
        <v>0.55000000000000004</v>
      </c>
      <c r="CH46">
        <v>0</v>
      </c>
      <c r="CI46">
        <v>2.87</v>
      </c>
      <c r="CJ46">
        <v>7.73</v>
      </c>
      <c r="CK46">
        <v>3.12</v>
      </c>
      <c r="CL46">
        <v>0.33</v>
      </c>
      <c r="CM46">
        <v>3.9</v>
      </c>
      <c r="CN46">
        <v>6.24</v>
      </c>
      <c r="CO46">
        <v>2.99</v>
      </c>
      <c r="CP46">
        <v>14.42</v>
      </c>
      <c r="CQ46">
        <v>3.04</v>
      </c>
      <c r="CR46">
        <v>4.0199999999999996</v>
      </c>
      <c r="CS46">
        <v>1.19</v>
      </c>
      <c r="CT46">
        <v>0</v>
      </c>
      <c r="CU46">
        <v>6.1</v>
      </c>
      <c r="CV46">
        <v>7.12</v>
      </c>
      <c r="CW46">
        <v>4.78</v>
      </c>
      <c r="CX46">
        <v>1.42</v>
      </c>
      <c r="CY46">
        <v>3.56</v>
      </c>
      <c r="CZ46">
        <v>18.29</v>
      </c>
      <c r="DA46">
        <v>2.58</v>
      </c>
      <c r="DB46">
        <v>0</v>
      </c>
      <c r="DC46">
        <v>0</v>
      </c>
      <c r="DD46">
        <v>1.08</v>
      </c>
      <c r="DE46">
        <v>0.43</v>
      </c>
      <c r="DF46">
        <v>3.05</v>
      </c>
      <c r="DG46">
        <v>1.5</v>
      </c>
      <c r="DH46">
        <v>0</v>
      </c>
      <c r="DI46">
        <v>3.54</v>
      </c>
      <c r="DJ46">
        <v>9.35</v>
      </c>
      <c r="DK46">
        <v>8.7899999999999991</v>
      </c>
      <c r="DL46">
        <v>15.52</v>
      </c>
      <c r="DM46">
        <v>0.91</v>
      </c>
      <c r="DN46">
        <v>5.79</v>
      </c>
      <c r="DO46">
        <v>1.83</v>
      </c>
      <c r="DP46">
        <v>6.41</v>
      </c>
      <c r="DQ46">
        <v>1.56</v>
      </c>
      <c r="DR46">
        <v>0</v>
      </c>
      <c r="DS46">
        <v>24.91</v>
      </c>
      <c r="DT46">
        <v>8.92</v>
      </c>
      <c r="DU46">
        <v>14.89</v>
      </c>
      <c r="DV46">
        <v>6.94</v>
      </c>
      <c r="DW46">
        <v>0</v>
      </c>
      <c r="DX46">
        <v>0</v>
      </c>
      <c r="DY46">
        <v>2.09</v>
      </c>
      <c r="DZ46">
        <v>0.14000000000000001</v>
      </c>
      <c r="EA46">
        <v>5.43</v>
      </c>
      <c r="EB46">
        <v>2.68</v>
      </c>
      <c r="EC46">
        <v>5.82</v>
      </c>
      <c r="ED46">
        <v>0</v>
      </c>
      <c r="EE46">
        <v>2.17</v>
      </c>
      <c r="EF46">
        <v>7.11</v>
      </c>
      <c r="EG46">
        <v>25.24</v>
      </c>
      <c r="EH46">
        <v>5.93</v>
      </c>
      <c r="EI46">
        <v>0.91</v>
      </c>
      <c r="EJ46">
        <v>2.33</v>
      </c>
      <c r="EK46">
        <v>32.67</v>
      </c>
      <c r="EL46">
        <v>26.44</v>
      </c>
      <c r="EM46">
        <v>6.21</v>
      </c>
      <c r="EN46">
        <v>6.41</v>
      </c>
      <c r="EO46">
        <v>0</v>
      </c>
      <c r="EP46">
        <v>0.88</v>
      </c>
      <c r="EQ46">
        <v>0.06</v>
      </c>
      <c r="ER46">
        <v>3.06</v>
      </c>
      <c r="ES46">
        <v>32.270000000000003</v>
      </c>
      <c r="ET46">
        <v>20.77</v>
      </c>
      <c r="EU46">
        <v>5.87</v>
      </c>
      <c r="EV46">
        <v>5.79</v>
      </c>
      <c r="EW46">
        <v>0.78</v>
      </c>
      <c r="EX46">
        <v>4.8499999999999996</v>
      </c>
      <c r="EY46">
        <v>4.28</v>
      </c>
      <c r="EZ46">
        <v>0.81</v>
      </c>
      <c r="FA46">
        <v>4.67</v>
      </c>
      <c r="FB46">
        <v>0</v>
      </c>
      <c r="FC46">
        <v>6.7</v>
      </c>
      <c r="FD46">
        <v>0.03</v>
      </c>
      <c r="FE46">
        <v>13.52</v>
      </c>
      <c r="FF46">
        <v>0</v>
      </c>
      <c r="FG46">
        <v>17.27</v>
      </c>
      <c r="FH46">
        <v>13.25</v>
      </c>
      <c r="FI46">
        <v>1.64</v>
      </c>
      <c r="FJ46">
        <v>5.49</v>
      </c>
      <c r="FK46">
        <v>0.28000000000000003</v>
      </c>
      <c r="FL46">
        <v>7.08</v>
      </c>
      <c r="FM46">
        <v>9.52</v>
      </c>
      <c r="FN46">
        <v>7.57</v>
      </c>
      <c r="FO46">
        <v>0.91</v>
      </c>
      <c r="FP46">
        <v>6.32</v>
      </c>
      <c r="FQ46">
        <v>14.51</v>
      </c>
      <c r="FR46">
        <v>0.5</v>
      </c>
      <c r="FS46">
        <v>3.61</v>
      </c>
      <c r="FT46">
        <v>11.3</v>
      </c>
      <c r="FU46">
        <v>13.34</v>
      </c>
      <c r="FV46">
        <v>1.03</v>
      </c>
      <c r="FW46">
        <v>1.86</v>
      </c>
      <c r="FX46">
        <v>4.4400000000000004</v>
      </c>
      <c r="FY46">
        <v>5.65</v>
      </c>
      <c r="FZ46">
        <v>1.56</v>
      </c>
      <c r="GA46">
        <v>0.15</v>
      </c>
      <c r="GB46">
        <v>0</v>
      </c>
      <c r="GC46">
        <v>5.89</v>
      </c>
      <c r="GD46">
        <v>0</v>
      </c>
      <c r="GE46">
        <v>5.83</v>
      </c>
      <c r="GF46">
        <v>1.9</v>
      </c>
      <c r="GG46">
        <v>6.7</v>
      </c>
      <c r="GH46">
        <v>1.91</v>
      </c>
      <c r="GI46">
        <v>5.16</v>
      </c>
      <c r="GJ46">
        <v>14.47</v>
      </c>
      <c r="GK46">
        <v>1.3</v>
      </c>
      <c r="GL46">
        <v>4.54</v>
      </c>
      <c r="GM46">
        <v>1.85</v>
      </c>
      <c r="GN46">
        <v>0</v>
      </c>
      <c r="GO46">
        <v>0</v>
      </c>
      <c r="GP46">
        <v>14.13</v>
      </c>
    </row>
    <row r="47" spans="1:198" x14ac:dyDescent="0.25">
      <c r="A47" s="1">
        <v>44993</v>
      </c>
      <c r="B47">
        <v>24.21</v>
      </c>
      <c r="C47">
        <v>4.16</v>
      </c>
      <c r="D47">
        <v>0.55000000000000004</v>
      </c>
      <c r="E47">
        <v>0</v>
      </c>
      <c r="F47">
        <v>1.02</v>
      </c>
      <c r="G47">
        <v>0.37</v>
      </c>
      <c r="H47">
        <v>14.69</v>
      </c>
      <c r="I47">
        <v>0</v>
      </c>
      <c r="J47">
        <v>9.1999999999999993</v>
      </c>
      <c r="K47">
        <v>10.71</v>
      </c>
      <c r="L47">
        <v>0.85</v>
      </c>
      <c r="M47">
        <v>4.24</v>
      </c>
      <c r="N47">
        <v>3.53</v>
      </c>
      <c r="O47">
        <v>0</v>
      </c>
      <c r="P47">
        <v>6.6</v>
      </c>
      <c r="Q47">
        <v>10.37</v>
      </c>
      <c r="R47">
        <v>0</v>
      </c>
      <c r="S47">
        <v>10.37</v>
      </c>
      <c r="T47">
        <v>0</v>
      </c>
      <c r="U47">
        <v>2.2000000000000002</v>
      </c>
      <c r="V47">
        <v>10.15</v>
      </c>
      <c r="W47">
        <v>0.68</v>
      </c>
      <c r="X47">
        <v>12.57</v>
      </c>
      <c r="Y47">
        <v>0.8</v>
      </c>
      <c r="Z47">
        <v>9.48</v>
      </c>
      <c r="AA47">
        <v>3.41</v>
      </c>
      <c r="AB47">
        <v>0.67</v>
      </c>
      <c r="AC47">
        <v>6.94</v>
      </c>
      <c r="AD47">
        <v>0</v>
      </c>
      <c r="AE47">
        <v>2.64</v>
      </c>
      <c r="AF47">
        <v>1.56</v>
      </c>
      <c r="AG47">
        <v>0.68</v>
      </c>
      <c r="AH47">
        <v>0.73</v>
      </c>
      <c r="AI47">
        <v>2.25</v>
      </c>
      <c r="AJ47">
        <v>0</v>
      </c>
      <c r="AK47">
        <v>7.82</v>
      </c>
      <c r="AL47">
        <v>5.59</v>
      </c>
      <c r="AM47">
        <v>8.0399999999999991</v>
      </c>
      <c r="AO47">
        <v>0.19</v>
      </c>
      <c r="AP47">
        <v>8.7799999999999994</v>
      </c>
      <c r="AQ47">
        <v>1.62</v>
      </c>
      <c r="AR47">
        <v>0.16</v>
      </c>
      <c r="AS47">
        <v>2.52</v>
      </c>
      <c r="AT47">
        <v>12.86</v>
      </c>
      <c r="AU47">
        <v>0.97</v>
      </c>
      <c r="AV47">
        <v>0.94</v>
      </c>
      <c r="AW47">
        <v>4.7699999999999996</v>
      </c>
      <c r="AX47">
        <v>0.74</v>
      </c>
      <c r="AY47">
        <v>18.670000000000002</v>
      </c>
      <c r="AZ47">
        <v>1.99</v>
      </c>
      <c r="BA47">
        <v>3.04</v>
      </c>
      <c r="BB47">
        <v>0.49</v>
      </c>
      <c r="BC47">
        <v>5.5</v>
      </c>
      <c r="BD47">
        <v>3.83</v>
      </c>
      <c r="BE47">
        <v>0.64</v>
      </c>
      <c r="BF47">
        <v>0</v>
      </c>
      <c r="BG47">
        <v>0</v>
      </c>
      <c r="BH47">
        <v>7.16</v>
      </c>
      <c r="BI47">
        <v>2.72</v>
      </c>
      <c r="BJ47">
        <v>3.07</v>
      </c>
      <c r="BK47">
        <v>3.21</v>
      </c>
      <c r="BL47">
        <v>1.89</v>
      </c>
      <c r="BM47">
        <v>2.31</v>
      </c>
      <c r="BN47">
        <v>12.89</v>
      </c>
      <c r="BO47">
        <v>1.03</v>
      </c>
      <c r="BP47">
        <v>5.44</v>
      </c>
      <c r="BQ47">
        <v>1.53</v>
      </c>
      <c r="BR47">
        <v>0</v>
      </c>
      <c r="BS47">
        <v>8.39</v>
      </c>
      <c r="BT47">
        <v>4.59</v>
      </c>
      <c r="BU47">
        <v>6.7</v>
      </c>
      <c r="BV47">
        <v>12.47</v>
      </c>
      <c r="BW47">
        <v>11.6</v>
      </c>
      <c r="BX47">
        <v>4.6399999999999997</v>
      </c>
      <c r="BY47">
        <v>0.43</v>
      </c>
      <c r="BZ47">
        <v>4.0999999999999996</v>
      </c>
      <c r="CA47">
        <v>7.25</v>
      </c>
      <c r="CB47">
        <v>2.54</v>
      </c>
      <c r="CC47">
        <v>3.26</v>
      </c>
      <c r="CD47">
        <v>8.16</v>
      </c>
      <c r="CE47">
        <v>5</v>
      </c>
      <c r="CF47">
        <v>16.13</v>
      </c>
      <c r="CG47">
        <v>0.55000000000000004</v>
      </c>
      <c r="CH47">
        <v>0</v>
      </c>
      <c r="CI47">
        <v>2.87</v>
      </c>
      <c r="CJ47">
        <v>7.73</v>
      </c>
      <c r="CK47">
        <v>3.12</v>
      </c>
      <c r="CL47">
        <v>0.33</v>
      </c>
      <c r="CM47">
        <v>3.9</v>
      </c>
      <c r="CN47">
        <v>6.95</v>
      </c>
      <c r="CO47">
        <v>2.99</v>
      </c>
      <c r="CP47">
        <v>14.49</v>
      </c>
      <c r="CQ47">
        <v>3.04</v>
      </c>
      <c r="CR47">
        <v>4.0199999999999996</v>
      </c>
      <c r="CS47">
        <v>1.19</v>
      </c>
      <c r="CT47">
        <v>0</v>
      </c>
      <c r="CU47">
        <v>6.1</v>
      </c>
      <c r="CV47">
        <v>7.12</v>
      </c>
      <c r="CW47">
        <v>4.78</v>
      </c>
      <c r="CX47">
        <v>1.42</v>
      </c>
      <c r="CY47">
        <v>3.56</v>
      </c>
      <c r="CZ47">
        <v>18.45</v>
      </c>
      <c r="DA47">
        <v>2.58</v>
      </c>
      <c r="DB47">
        <v>0</v>
      </c>
      <c r="DC47">
        <v>0</v>
      </c>
      <c r="DD47">
        <v>1.08</v>
      </c>
      <c r="DE47">
        <v>0.43</v>
      </c>
      <c r="DF47">
        <v>3.05</v>
      </c>
      <c r="DG47">
        <v>1.5</v>
      </c>
      <c r="DH47">
        <v>0</v>
      </c>
      <c r="DI47">
        <v>3.54</v>
      </c>
      <c r="DJ47">
        <v>9.35</v>
      </c>
      <c r="DK47">
        <v>8.7899999999999991</v>
      </c>
      <c r="DL47">
        <v>15.52</v>
      </c>
      <c r="DM47">
        <v>0.91</v>
      </c>
      <c r="DN47">
        <v>5.79</v>
      </c>
      <c r="DO47">
        <v>1.83</v>
      </c>
      <c r="DP47">
        <v>6.41</v>
      </c>
      <c r="DQ47">
        <v>1.56</v>
      </c>
      <c r="DR47">
        <v>0</v>
      </c>
      <c r="DS47">
        <v>24.91</v>
      </c>
      <c r="DT47">
        <v>9.91</v>
      </c>
      <c r="DU47">
        <v>14.89</v>
      </c>
      <c r="DV47">
        <v>6.94</v>
      </c>
      <c r="DW47">
        <v>0</v>
      </c>
      <c r="DX47">
        <v>0</v>
      </c>
      <c r="DY47">
        <v>2.09</v>
      </c>
      <c r="DZ47">
        <v>0.14000000000000001</v>
      </c>
      <c r="EA47">
        <v>5.43</v>
      </c>
      <c r="EB47">
        <v>2.68</v>
      </c>
      <c r="EC47">
        <v>7.99</v>
      </c>
      <c r="ED47">
        <v>0</v>
      </c>
      <c r="EE47">
        <v>2.17</v>
      </c>
      <c r="EF47">
        <v>7.11</v>
      </c>
      <c r="EG47">
        <v>27.25</v>
      </c>
      <c r="EH47">
        <v>7.94</v>
      </c>
      <c r="EI47">
        <v>0.91</v>
      </c>
      <c r="EJ47">
        <v>2.33</v>
      </c>
      <c r="EK47">
        <v>32.67</v>
      </c>
      <c r="EL47">
        <v>26.44</v>
      </c>
      <c r="EM47">
        <v>6.21</v>
      </c>
      <c r="EN47">
        <v>10.67</v>
      </c>
      <c r="EO47">
        <v>0</v>
      </c>
      <c r="EP47">
        <v>0.88</v>
      </c>
      <c r="EQ47">
        <v>0.06</v>
      </c>
      <c r="ER47">
        <v>3.06</v>
      </c>
      <c r="ES47">
        <v>32.270000000000003</v>
      </c>
      <c r="ET47">
        <v>20.77</v>
      </c>
      <c r="EU47">
        <v>5.87</v>
      </c>
      <c r="EV47">
        <v>8.1199999999999992</v>
      </c>
      <c r="EW47">
        <v>0.78</v>
      </c>
      <c r="EX47">
        <v>4.8499999999999996</v>
      </c>
      <c r="EY47">
        <v>4.28</v>
      </c>
      <c r="EZ47">
        <v>0.81</v>
      </c>
      <c r="FA47">
        <v>4.67</v>
      </c>
      <c r="FB47">
        <v>0</v>
      </c>
      <c r="FC47">
        <v>6.7</v>
      </c>
      <c r="FD47">
        <v>0.03</v>
      </c>
      <c r="FE47">
        <v>13.52</v>
      </c>
      <c r="FF47">
        <v>0</v>
      </c>
      <c r="FG47">
        <v>17.27</v>
      </c>
      <c r="FH47">
        <v>13.25</v>
      </c>
      <c r="FI47">
        <v>1.64</v>
      </c>
      <c r="FJ47">
        <v>5.49</v>
      </c>
      <c r="FK47">
        <v>0.28000000000000003</v>
      </c>
      <c r="FL47">
        <v>7.08</v>
      </c>
      <c r="FM47">
        <v>9.52</v>
      </c>
      <c r="FN47">
        <v>7.57</v>
      </c>
      <c r="FO47">
        <v>0.91</v>
      </c>
      <c r="FP47">
        <v>6.32</v>
      </c>
      <c r="FQ47">
        <v>14.51</v>
      </c>
      <c r="FR47">
        <v>0.5</v>
      </c>
      <c r="FS47">
        <v>3.61</v>
      </c>
      <c r="FT47">
        <v>11.3</v>
      </c>
      <c r="FU47">
        <v>13.34</v>
      </c>
      <c r="FV47">
        <v>1.03</v>
      </c>
      <c r="FW47">
        <v>1.86</v>
      </c>
      <c r="FX47">
        <v>4.4400000000000004</v>
      </c>
      <c r="FY47">
        <v>6.7</v>
      </c>
      <c r="FZ47">
        <v>1.56</v>
      </c>
      <c r="GA47">
        <v>0.15</v>
      </c>
      <c r="GB47">
        <v>0</v>
      </c>
      <c r="GC47">
        <v>5.89</v>
      </c>
      <c r="GD47">
        <v>0</v>
      </c>
      <c r="GE47">
        <v>5.83</v>
      </c>
      <c r="GF47">
        <v>1.9</v>
      </c>
      <c r="GG47">
        <v>6.7</v>
      </c>
      <c r="GH47">
        <v>1.91</v>
      </c>
      <c r="GI47">
        <v>5.16</v>
      </c>
      <c r="GJ47">
        <v>14.47</v>
      </c>
      <c r="GK47">
        <v>1.3</v>
      </c>
      <c r="GL47">
        <v>4.54</v>
      </c>
      <c r="GM47">
        <v>1.85</v>
      </c>
      <c r="GN47">
        <v>0</v>
      </c>
      <c r="GO47">
        <v>0</v>
      </c>
      <c r="GP47">
        <v>14.13</v>
      </c>
    </row>
    <row r="48" spans="1:198" x14ac:dyDescent="0.25">
      <c r="A48" s="1">
        <v>44994</v>
      </c>
      <c r="B48">
        <v>26.12</v>
      </c>
      <c r="C48">
        <v>4.16</v>
      </c>
      <c r="D48">
        <v>1.74</v>
      </c>
      <c r="E48">
        <v>0</v>
      </c>
      <c r="F48">
        <v>1.02</v>
      </c>
      <c r="G48">
        <v>0.37</v>
      </c>
      <c r="H48">
        <v>14.69</v>
      </c>
      <c r="I48">
        <v>0</v>
      </c>
      <c r="J48">
        <v>9.1999999999999993</v>
      </c>
      <c r="K48">
        <v>10.71</v>
      </c>
      <c r="L48">
        <v>0.85</v>
      </c>
      <c r="M48">
        <v>4.24</v>
      </c>
      <c r="N48">
        <v>3.53</v>
      </c>
      <c r="O48">
        <v>0</v>
      </c>
      <c r="P48">
        <v>6.6</v>
      </c>
      <c r="Q48">
        <v>10.37</v>
      </c>
      <c r="R48">
        <v>0</v>
      </c>
      <c r="S48">
        <v>10.37</v>
      </c>
      <c r="T48">
        <v>0</v>
      </c>
      <c r="U48">
        <v>2.2000000000000002</v>
      </c>
      <c r="V48">
        <v>10.15</v>
      </c>
      <c r="W48">
        <v>0.68</v>
      </c>
      <c r="X48">
        <v>13.35</v>
      </c>
      <c r="Y48">
        <v>0.8</v>
      </c>
      <c r="Z48">
        <v>9.48</v>
      </c>
      <c r="AA48">
        <v>3.41</v>
      </c>
      <c r="AB48">
        <v>0.67</v>
      </c>
      <c r="AC48">
        <v>6.94</v>
      </c>
      <c r="AD48">
        <v>0</v>
      </c>
      <c r="AE48">
        <v>2.64</v>
      </c>
      <c r="AF48">
        <v>1.76</v>
      </c>
      <c r="AG48">
        <v>0.68</v>
      </c>
      <c r="AH48">
        <v>0.73</v>
      </c>
      <c r="AI48">
        <v>2.25</v>
      </c>
      <c r="AJ48">
        <v>0</v>
      </c>
      <c r="AK48">
        <v>10.25</v>
      </c>
      <c r="AL48">
        <v>5.59</v>
      </c>
      <c r="AM48">
        <v>8.0399999999999991</v>
      </c>
      <c r="AO48">
        <v>0.19</v>
      </c>
      <c r="AP48">
        <v>8.7799999999999994</v>
      </c>
      <c r="AQ48">
        <v>1.62</v>
      </c>
      <c r="AR48">
        <v>0.16</v>
      </c>
      <c r="AS48">
        <v>2.52</v>
      </c>
      <c r="AT48">
        <v>12.86</v>
      </c>
      <c r="AU48">
        <v>0.97</v>
      </c>
      <c r="AV48">
        <v>0.94</v>
      </c>
      <c r="AW48">
        <v>4.7699999999999996</v>
      </c>
      <c r="AX48">
        <v>0.74</v>
      </c>
      <c r="AY48">
        <v>21.35</v>
      </c>
      <c r="AZ48">
        <v>1.99</v>
      </c>
      <c r="BA48">
        <v>3.04</v>
      </c>
      <c r="BB48">
        <v>0.49</v>
      </c>
      <c r="BC48">
        <v>5.5</v>
      </c>
      <c r="BD48">
        <v>3.83</v>
      </c>
      <c r="BE48">
        <v>0.64</v>
      </c>
      <c r="BF48">
        <v>0</v>
      </c>
      <c r="BG48">
        <v>0</v>
      </c>
      <c r="BH48">
        <v>7.16</v>
      </c>
      <c r="BI48">
        <v>2.72</v>
      </c>
      <c r="BJ48">
        <v>3.07</v>
      </c>
      <c r="BK48">
        <v>3.21</v>
      </c>
      <c r="BL48">
        <v>1.89</v>
      </c>
      <c r="BM48">
        <v>2.31</v>
      </c>
      <c r="BN48">
        <v>15.17</v>
      </c>
      <c r="BO48">
        <v>1.03</v>
      </c>
      <c r="BP48">
        <v>5.44</v>
      </c>
      <c r="BQ48">
        <v>1.53</v>
      </c>
      <c r="BR48">
        <v>0</v>
      </c>
      <c r="BS48">
        <v>8.39</v>
      </c>
      <c r="BT48">
        <v>4.59</v>
      </c>
      <c r="BU48">
        <v>12.7</v>
      </c>
      <c r="BV48">
        <v>12.47</v>
      </c>
      <c r="BW48">
        <v>11.6</v>
      </c>
      <c r="BX48">
        <v>4.6399999999999997</v>
      </c>
      <c r="BY48">
        <v>0.43</v>
      </c>
      <c r="BZ48">
        <v>4.0999999999999996</v>
      </c>
      <c r="CA48">
        <v>7.25</v>
      </c>
      <c r="CB48">
        <v>2.54</v>
      </c>
      <c r="CC48">
        <v>3.26</v>
      </c>
      <c r="CD48">
        <v>8.16</v>
      </c>
      <c r="CE48">
        <v>5</v>
      </c>
      <c r="CF48">
        <v>16.13</v>
      </c>
      <c r="CG48">
        <v>0.55000000000000004</v>
      </c>
      <c r="CH48">
        <v>0</v>
      </c>
      <c r="CI48">
        <v>2.87</v>
      </c>
      <c r="CJ48">
        <v>7.73</v>
      </c>
      <c r="CK48">
        <v>3.12</v>
      </c>
      <c r="CL48">
        <v>0.33</v>
      </c>
      <c r="CM48">
        <v>4.57</v>
      </c>
      <c r="CN48">
        <v>7.44</v>
      </c>
      <c r="CO48">
        <v>3.09</v>
      </c>
      <c r="CP48">
        <v>14.49</v>
      </c>
      <c r="CQ48">
        <v>3.04</v>
      </c>
      <c r="CR48">
        <v>4.0199999999999996</v>
      </c>
      <c r="CS48">
        <v>1.19</v>
      </c>
      <c r="CT48">
        <v>0</v>
      </c>
      <c r="CU48">
        <v>6.1</v>
      </c>
      <c r="CV48">
        <v>7.12</v>
      </c>
      <c r="CW48">
        <v>4.78</v>
      </c>
      <c r="CX48">
        <v>1.42</v>
      </c>
      <c r="CY48">
        <v>3.56</v>
      </c>
      <c r="CZ48">
        <v>19.75</v>
      </c>
      <c r="DA48">
        <v>2.58</v>
      </c>
      <c r="DB48">
        <v>0</v>
      </c>
      <c r="DC48">
        <v>0</v>
      </c>
      <c r="DD48">
        <v>1.08</v>
      </c>
      <c r="DE48">
        <v>0.43</v>
      </c>
      <c r="DF48">
        <v>3.05</v>
      </c>
      <c r="DG48">
        <v>1.5</v>
      </c>
      <c r="DH48">
        <v>0</v>
      </c>
      <c r="DI48">
        <v>3.54</v>
      </c>
      <c r="DJ48">
        <v>9.73</v>
      </c>
      <c r="DK48">
        <v>8.7899999999999991</v>
      </c>
      <c r="DL48">
        <v>15.52</v>
      </c>
      <c r="DM48">
        <v>0.91</v>
      </c>
      <c r="DN48">
        <v>5.79</v>
      </c>
      <c r="DO48">
        <v>1.83</v>
      </c>
      <c r="DP48">
        <v>6.41</v>
      </c>
      <c r="DQ48">
        <v>1.56</v>
      </c>
      <c r="DR48">
        <v>0</v>
      </c>
      <c r="DS48">
        <v>24.91</v>
      </c>
      <c r="DT48">
        <v>10.37</v>
      </c>
      <c r="DU48">
        <v>14.89</v>
      </c>
      <c r="DV48">
        <v>6.94</v>
      </c>
      <c r="DW48">
        <v>0</v>
      </c>
      <c r="DX48">
        <v>0</v>
      </c>
      <c r="DY48">
        <v>2.09</v>
      </c>
      <c r="DZ48">
        <v>0.14000000000000001</v>
      </c>
      <c r="EA48">
        <v>5.43</v>
      </c>
      <c r="EB48">
        <v>2.68</v>
      </c>
      <c r="EC48">
        <v>9.24</v>
      </c>
      <c r="ED48">
        <v>0</v>
      </c>
      <c r="EE48">
        <v>3.76</v>
      </c>
      <c r="EF48">
        <v>7.11</v>
      </c>
      <c r="EG48">
        <v>29.26</v>
      </c>
      <c r="EH48">
        <v>7.98</v>
      </c>
      <c r="EI48">
        <v>0.91</v>
      </c>
      <c r="EJ48">
        <v>2.33</v>
      </c>
      <c r="EK48">
        <v>32.67</v>
      </c>
      <c r="EL48">
        <v>26.44</v>
      </c>
      <c r="EM48">
        <v>6.3</v>
      </c>
      <c r="EN48">
        <v>15.22</v>
      </c>
      <c r="EO48">
        <v>0</v>
      </c>
      <c r="EP48">
        <v>0.88</v>
      </c>
      <c r="EQ48">
        <v>0.06</v>
      </c>
      <c r="ER48">
        <v>3.06</v>
      </c>
      <c r="ES48">
        <v>32.270000000000003</v>
      </c>
      <c r="ET48">
        <v>20.77</v>
      </c>
      <c r="EU48">
        <v>5.87</v>
      </c>
      <c r="EV48">
        <v>8.5500000000000007</v>
      </c>
      <c r="EW48">
        <v>0.78</v>
      </c>
      <c r="EX48">
        <v>5.13</v>
      </c>
      <c r="EY48">
        <v>6.39</v>
      </c>
      <c r="EZ48">
        <v>0.81</v>
      </c>
      <c r="FA48">
        <v>4.67</v>
      </c>
      <c r="FB48">
        <v>0</v>
      </c>
      <c r="FC48">
        <v>6.7</v>
      </c>
      <c r="FD48">
        <v>0.03</v>
      </c>
      <c r="FE48">
        <v>13.52</v>
      </c>
      <c r="FF48">
        <v>0</v>
      </c>
      <c r="FG48">
        <v>17.27</v>
      </c>
      <c r="FH48">
        <v>13.25</v>
      </c>
      <c r="FI48">
        <v>1.64</v>
      </c>
      <c r="FJ48">
        <v>5.49</v>
      </c>
      <c r="FK48">
        <v>0.28000000000000003</v>
      </c>
      <c r="FL48">
        <v>7.08</v>
      </c>
      <c r="FM48">
        <v>9.52</v>
      </c>
      <c r="FN48">
        <v>7.57</v>
      </c>
      <c r="FO48">
        <v>0.91</v>
      </c>
      <c r="FP48">
        <v>6.32</v>
      </c>
      <c r="FQ48">
        <v>14.51</v>
      </c>
      <c r="FR48">
        <v>0.5</v>
      </c>
      <c r="FS48">
        <v>3.61</v>
      </c>
      <c r="FT48">
        <v>11.3</v>
      </c>
      <c r="FU48">
        <v>13.34</v>
      </c>
      <c r="FV48">
        <v>1.03</v>
      </c>
      <c r="FW48">
        <v>1.86</v>
      </c>
      <c r="FX48">
        <v>4.4400000000000004</v>
      </c>
      <c r="FY48">
        <v>8.75</v>
      </c>
      <c r="FZ48">
        <v>1.56</v>
      </c>
      <c r="GA48">
        <v>0.15</v>
      </c>
      <c r="GB48">
        <v>0</v>
      </c>
      <c r="GC48">
        <v>5.89</v>
      </c>
      <c r="GD48">
        <v>0</v>
      </c>
      <c r="GE48">
        <v>5.83</v>
      </c>
      <c r="GF48">
        <v>1.9</v>
      </c>
      <c r="GG48">
        <v>6.7</v>
      </c>
      <c r="GH48">
        <v>1.91</v>
      </c>
      <c r="GI48">
        <v>5.16</v>
      </c>
      <c r="GJ48">
        <v>14.47</v>
      </c>
      <c r="GK48">
        <v>1.3</v>
      </c>
      <c r="GL48">
        <v>4.54</v>
      </c>
      <c r="GM48">
        <v>1.85</v>
      </c>
      <c r="GN48">
        <v>0</v>
      </c>
      <c r="GO48">
        <v>0</v>
      </c>
      <c r="GP48">
        <v>14.13</v>
      </c>
    </row>
    <row r="49" spans="1:198" x14ac:dyDescent="0.25">
      <c r="A49" s="1">
        <v>44995</v>
      </c>
      <c r="B49">
        <v>26.42</v>
      </c>
      <c r="C49">
        <v>4.16</v>
      </c>
      <c r="D49">
        <v>1.74</v>
      </c>
      <c r="E49">
        <v>0</v>
      </c>
      <c r="F49">
        <v>1.02</v>
      </c>
      <c r="G49">
        <v>0.37</v>
      </c>
      <c r="H49">
        <v>14.69</v>
      </c>
      <c r="I49">
        <v>0</v>
      </c>
      <c r="J49">
        <v>9.1999999999999993</v>
      </c>
      <c r="K49">
        <v>10.71</v>
      </c>
      <c r="L49">
        <v>0.85</v>
      </c>
      <c r="M49">
        <v>4.24</v>
      </c>
      <c r="N49">
        <v>3.53</v>
      </c>
      <c r="O49">
        <v>0</v>
      </c>
      <c r="P49">
        <v>6.6</v>
      </c>
      <c r="Q49">
        <v>10.37</v>
      </c>
      <c r="R49">
        <v>0</v>
      </c>
      <c r="S49">
        <v>10.37</v>
      </c>
      <c r="T49">
        <v>0</v>
      </c>
      <c r="U49">
        <v>2.2000000000000002</v>
      </c>
      <c r="V49">
        <v>10.15</v>
      </c>
      <c r="W49">
        <v>0.68</v>
      </c>
      <c r="X49">
        <v>13.35</v>
      </c>
      <c r="Y49">
        <v>0.8</v>
      </c>
      <c r="Z49">
        <v>9.48</v>
      </c>
      <c r="AA49">
        <v>3.41</v>
      </c>
      <c r="AB49">
        <v>0.67</v>
      </c>
      <c r="AC49">
        <v>6.94</v>
      </c>
      <c r="AD49">
        <v>0</v>
      </c>
      <c r="AE49">
        <v>2.64</v>
      </c>
      <c r="AF49">
        <v>2.2200000000000002</v>
      </c>
      <c r="AG49">
        <v>0.68</v>
      </c>
      <c r="AH49">
        <v>0.73</v>
      </c>
      <c r="AI49">
        <v>2.25</v>
      </c>
      <c r="AJ49">
        <v>0</v>
      </c>
      <c r="AK49">
        <v>10.25</v>
      </c>
      <c r="AL49">
        <v>5.59</v>
      </c>
      <c r="AM49">
        <v>8.0399999999999991</v>
      </c>
      <c r="AO49">
        <v>0.19</v>
      </c>
      <c r="AP49">
        <v>8.7799999999999994</v>
      </c>
      <c r="AQ49">
        <v>1.62</v>
      </c>
      <c r="AR49">
        <v>0.16</v>
      </c>
      <c r="AS49">
        <v>2.52</v>
      </c>
      <c r="AT49">
        <v>12.86</v>
      </c>
      <c r="AU49">
        <v>0.97</v>
      </c>
      <c r="AV49">
        <v>0.94</v>
      </c>
      <c r="AW49">
        <v>4.7699999999999996</v>
      </c>
      <c r="AX49">
        <v>0.74</v>
      </c>
      <c r="AY49">
        <v>22.52</v>
      </c>
      <c r="AZ49">
        <v>1.99</v>
      </c>
      <c r="BA49">
        <v>3.04</v>
      </c>
      <c r="BB49">
        <v>0.49</v>
      </c>
      <c r="BC49">
        <v>5.5</v>
      </c>
      <c r="BD49">
        <v>3.83</v>
      </c>
      <c r="BE49">
        <v>0.64</v>
      </c>
      <c r="BF49">
        <v>0</v>
      </c>
      <c r="BG49">
        <v>0</v>
      </c>
      <c r="BH49">
        <v>7.16</v>
      </c>
      <c r="BI49">
        <v>2.72</v>
      </c>
      <c r="BJ49">
        <v>3.07</v>
      </c>
      <c r="BK49">
        <v>3.21</v>
      </c>
      <c r="BL49">
        <v>1.89</v>
      </c>
      <c r="BM49">
        <v>2.31</v>
      </c>
      <c r="BN49">
        <v>15.17</v>
      </c>
      <c r="BO49">
        <v>1.03</v>
      </c>
      <c r="BP49">
        <v>5.44</v>
      </c>
      <c r="BQ49">
        <v>1.53</v>
      </c>
      <c r="BR49">
        <v>0</v>
      </c>
      <c r="BS49">
        <v>8.39</v>
      </c>
      <c r="BT49">
        <v>4.87</v>
      </c>
      <c r="BU49">
        <v>12.7</v>
      </c>
      <c r="BV49">
        <v>12.47</v>
      </c>
      <c r="BW49">
        <v>11.6</v>
      </c>
      <c r="BX49">
        <v>4.6399999999999997</v>
      </c>
      <c r="BY49">
        <v>0.43</v>
      </c>
      <c r="BZ49">
        <v>4.0999999999999996</v>
      </c>
      <c r="CA49">
        <v>7.25</v>
      </c>
      <c r="CB49">
        <v>2.54</v>
      </c>
      <c r="CC49">
        <v>3.26</v>
      </c>
      <c r="CD49">
        <v>8.16</v>
      </c>
      <c r="CE49">
        <v>5</v>
      </c>
      <c r="CF49">
        <v>16.13</v>
      </c>
      <c r="CG49">
        <v>0.55000000000000004</v>
      </c>
      <c r="CH49">
        <v>0</v>
      </c>
      <c r="CI49">
        <v>2.87</v>
      </c>
      <c r="CJ49">
        <v>7.73</v>
      </c>
      <c r="CK49">
        <v>3.12</v>
      </c>
      <c r="CL49">
        <v>0.33</v>
      </c>
      <c r="CM49">
        <v>4.57</v>
      </c>
      <c r="CN49">
        <v>7.44</v>
      </c>
      <c r="CO49">
        <v>3.09</v>
      </c>
      <c r="CP49">
        <v>14.49</v>
      </c>
      <c r="CQ49">
        <v>3.04</v>
      </c>
      <c r="CR49">
        <v>4.0199999999999996</v>
      </c>
      <c r="CS49">
        <v>1.19</v>
      </c>
      <c r="CT49">
        <v>0</v>
      </c>
      <c r="CU49">
        <v>6.1</v>
      </c>
      <c r="CV49">
        <v>7.12</v>
      </c>
      <c r="CW49">
        <v>4.78</v>
      </c>
      <c r="CX49">
        <v>1.42</v>
      </c>
      <c r="CY49">
        <v>3.56</v>
      </c>
      <c r="CZ49">
        <v>19.75</v>
      </c>
      <c r="DA49">
        <v>2.58</v>
      </c>
      <c r="DB49">
        <v>0</v>
      </c>
      <c r="DC49">
        <v>0</v>
      </c>
      <c r="DD49">
        <v>1.08</v>
      </c>
      <c r="DE49">
        <v>0.43</v>
      </c>
      <c r="DF49">
        <v>3.05</v>
      </c>
      <c r="DG49">
        <v>1.5</v>
      </c>
      <c r="DH49">
        <v>0</v>
      </c>
      <c r="DI49">
        <v>3.54</v>
      </c>
      <c r="DJ49">
        <v>14.33</v>
      </c>
      <c r="DK49">
        <v>8.7899999999999991</v>
      </c>
      <c r="DL49">
        <v>15.52</v>
      </c>
      <c r="DM49">
        <v>0.91</v>
      </c>
      <c r="DN49">
        <v>5.79</v>
      </c>
      <c r="DO49">
        <v>1.83</v>
      </c>
      <c r="DP49">
        <v>6.41</v>
      </c>
      <c r="DQ49">
        <v>1.56</v>
      </c>
      <c r="DR49">
        <v>0</v>
      </c>
      <c r="DS49">
        <v>24.91</v>
      </c>
      <c r="DT49">
        <v>10.37</v>
      </c>
      <c r="DU49">
        <v>14.89</v>
      </c>
      <c r="DV49">
        <v>6.94</v>
      </c>
      <c r="DW49">
        <v>0</v>
      </c>
      <c r="DX49">
        <v>0</v>
      </c>
      <c r="DY49">
        <v>2.09</v>
      </c>
      <c r="DZ49">
        <v>0.14000000000000001</v>
      </c>
      <c r="EA49">
        <v>5.43</v>
      </c>
      <c r="EB49">
        <v>2.68</v>
      </c>
      <c r="EC49">
        <v>9.61</v>
      </c>
      <c r="ED49">
        <v>0</v>
      </c>
      <c r="EE49">
        <v>3.76</v>
      </c>
      <c r="EF49">
        <v>7.11</v>
      </c>
      <c r="EG49">
        <v>29.77</v>
      </c>
      <c r="EH49">
        <v>7.98</v>
      </c>
      <c r="EI49">
        <v>0.91</v>
      </c>
      <c r="EJ49">
        <v>2.33</v>
      </c>
      <c r="EK49">
        <v>32.67</v>
      </c>
      <c r="EL49">
        <v>26.44</v>
      </c>
      <c r="EM49">
        <v>6.51</v>
      </c>
      <c r="EN49">
        <v>15.22</v>
      </c>
      <c r="EO49">
        <v>0</v>
      </c>
      <c r="EP49">
        <v>0.88</v>
      </c>
      <c r="EQ49">
        <v>0.06</v>
      </c>
      <c r="ER49">
        <v>3.06</v>
      </c>
      <c r="ES49">
        <v>32.270000000000003</v>
      </c>
      <c r="ET49">
        <v>20.77</v>
      </c>
      <c r="EU49">
        <v>5.87</v>
      </c>
      <c r="EV49">
        <v>8.5500000000000007</v>
      </c>
      <c r="EW49">
        <v>0.78</v>
      </c>
      <c r="EX49">
        <v>5.13</v>
      </c>
      <c r="EY49">
        <v>7.59</v>
      </c>
      <c r="EZ49">
        <v>0.81</v>
      </c>
      <c r="FA49">
        <v>4.67</v>
      </c>
      <c r="FB49">
        <v>0</v>
      </c>
      <c r="FC49">
        <v>6.7</v>
      </c>
      <c r="FD49">
        <v>0.03</v>
      </c>
      <c r="FE49">
        <v>13.52</v>
      </c>
      <c r="FF49">
        <v>0</v>
      </c>
      <c r="FG49">
        <v>17.45</v>
      </c>
      <c r="FH49">
        <v>13.25</v>
      </c>
      <c r="FI49">
        <v>1.64</v>
      </c>
      <c r="FJ49">
        <v>5.49</v>
      </c>
      <c r="FK49">
        <v>0.28000000000000003</v>
      </c>
      <c r="FL49">
        <v>7.08</v>
      </c>
      <c r="FM49">
        <v>9.52</v>
      </c>
      <c r="FN49">
        <v>7.57</v>
      </c>
      <c r="FO49">
        <v>0.91</v>
      </c>
      <c r="FP49">
        <v>6.32</v>
      </c>
      <c r="FQ49">
        <v>14.51</v>
      </c>
      <c r="FR49">
        <v>0.5</v>
      </c>
      <c r="FS49">
        <v>3.61</v>
      </c>
      <c r="FT49">
        <v>11.3</v>
      </c>
      <c r="FU49">
        <v>13.34</v>
      </c>
      <c r="FV49">
        <v>1.03</v>
      </c>
      <c r="FW49">
        <v>1.86</v>
      </c>
      <c r="FX49">
        <v>4.4400000000000004</v>
      </c>
      <c r="FY49">
        <v>9.2899999999999991</v>
      </c>
      <c r="FZ49">
        <v>1.56</v>
      </c>
      <c r="GA49">
        <v>0.15</v>
      </c>
      <c r="GB49">
        <v>0</v>
      </c>
      <c r="GC49">
        <v>5.89</v>
      </c>
      <c r="GD49">
        <v>0</v>
      </c>
      <c r="GE49">
        <v>5.83</v>
      </c>
      <c r="GF49">
        <v>1.9</v>
      </c>
      <c r="GG49">
        <v>6.7</v>
      </c>
      <c r="GH49">
        <v>1.91</v>
      </c>
      <c r="GI49">
        <v>5.16</v>
      </c>
      <c r="GJ49">
        <v>14.47</v>
      </c>
      <c r="GK49">
        <v>1.3</v>
      </c>
      <c r="GL49">
        <v>4.54</v>
      </c>
      <c r="GM49">
        <v>1.85</v>
      </c>
      <c r="GN49">
        <v>0</v>
      </c>
      <c r="GO49">
        <v>0</v>
      </c>
      <c r="GP49">
        <v>14.13</v>
      </c>
    </row>
    <row r="50" spans="1:198" x14ac:dyDescent="0.25">
      <c r="A50" s="1">
        <v>44998</v>
      </c>
      <c r="B50">
        <v>26.42</v>
      </c>
      <c r="C50">
        <v>4.16</v>
      </c>
      <c r="D50">
        <v>1.74</v>
      </c>
      <c r="E50">
        <v>0</v>
      </c>
      <c r="F50">
        <v>1.02</v>
      </c>
      <c r="G50">
        <v>0.37</v>
      </c>
      <c r="H50">
        <v>14.69</v>
      </c>
      <c r="I50">
        <v>0</v>
      </c>
      <c r="J50">
        <v>9.1999999999999993</v>
      </c>
      <c r="K50">
        <v>10.71</v>
      </c>
      <c r="L50">
        <v>0.85</v>
      </c>
      <c r="M50">
        <v>4.24</v>
      </c>
      <c r="N50">
        <v>3.53</v>
      </c>
      <c r="O50">
        <v>0</v>
      </c>
      <c r="P50">
        <v>6.6</v>
      </c>
      <c r="Q50">
        <v>10.37</v>
      </c>
      <c r="R50">
        <v>0</v>
      </c>
      <c r="S50">
        <v>10.37</v>
      </c>
      <c r="T50">
        <v>0</v>
      </c>
      <c r="U50">
        <v>2.2000000000000002</v>
      </c>
      <c r="V50">
        <v>10.15</v>
      </c>
      <c r="W50">
        <v>0.68</v>
      </c>
      <c r="X50">
        <v>13.35</v>
      </c>
      <c r="Y50">
        <v>0.8</v>
      </c>
      <c r="Z50">
        <v>9.48</v>
      </c>
      <c r="AA50">
        <v>3.41</v>
      </c>
      <c r="AB50">
        <v>0.67</v>
      </c>
      <c r="AC50">
        <v>6.94</v>
      </c>
      <c r="AD50">
        <v>0</v>
      </c>
      <c r="AE50">
        <v>2.64</v>
      </c>
      <c r="AF50">
        <v>2.2200000000000002</v>
      </c>
      <c r="AG50">
        <v>0.68</v>
      </c>
      <c r="AH50">
        <v>0.73</v>
      </c>
      <c r="AI50">
        <v>2.25</v>
      </c>
      <c r="AJ50">
        <v>0</v>
      </c>
      <c r="AK50">
        <v>10.25</v>
      </c>
      <c r="AL50">
        <v>5.59</v>
      </c>
      <c r="AM50">
        <v>8.0399999999999991</v>
      </c>
      <c r="AO50">
        <v>0.19</v>
      </c>
      <c r="AP50">
        <v>8.7799999999999994</v>
      </c>
      <c r="AQ50">
        <v>1.62</v>
      </c>
      <c r="AR50">
        <v>0.16</v>
      </c>
      <c r="AS50">
        <v>2.52</v>
      </c>
      <c r="AT50">
        <v>12.86</v>
      </c>
      <c r="AU50">
        <v>0.97</v>
      </c>
      <c r="AV50">
        <v>0.94</v>
      </c>
      <c r="AW50">
        <v>4.7699999999999996</v>
      </c>
      <c r="AX50">
        <v>0.74</v>
      </c>
      <c r="AY50">
        <v>22.52</v>
      </c>
      <c r="AZ50">
        <v>1.99</v>
      </c>
      <c r="BA50">
        <v>3.04</v>
      </c>
      <c r="BB50">
        <v>0.49</v>
      </c>
      <c r="BC50">
        <v>5.5</v>
      </c>
      <c r="BD50">
        <v>3.83</v>
      </c>
      <c r="BE50">
        <v>0.64</v>
      </c>
      <c r="BF50">
        <v>0</v>
      </c>
      <c r="BG50">
        <v>0</v>
      </c>
      <c r="BH50">
        <v>7.16</v>
      </c>
      <c r="BI50">
        <v>2.72</v>
      </c>
      <c r="BJ50">
        <v>3.07</v>
      </c>
      <c r="BK50">
        <v>3.21</v>
      </c>
      <c r="BL50">
        <v>1.89</v>
      </c>
      <c r="BM50">
        <v>2.31</v>
      </c>
      <c r="BN50">
        <v>15.17</v>
      </c>
      <c r="BO50">
        <v>1.03</v>
      </c>
      <c r="BP50">
        <v>5.44</v>
      </c>
      <c r="BQ50">
        <v>1.53</v>
      </c>
      <c r="BR50">
        <v>0</v>
      </c>
      <c r="BS50">
        <v>8.39</v>
      </c>
      <c r="BT50">
        <v>4.87</v>
      </c>
      <c r="BU50">
        <v>12.7</v>
      </c>
      <c r="BV50">
        <v>12.47</v>
      </c>
      <c r="BW50">
        <v>11.6</v>
      </c>
      <c r="BX50">
        <v>4.6399999999999997</v>
      </c>
      <c r="BY50">
        <v>0.43</v>
      </c>
      <c r="BZ50">
        <v>4.0999999999999996</v>
      </c>
      <c r="CA50">
        <v>7.25</v>
      </c>
      <c r="CB50">
        <v>2.54</v>
      </c>
      <c r="CC50">
        <v>3.26</v>
      </c>
      <c r="CD50">
        <v>8.16</v>
      </c>
      <c r="CE50">
        <v>5</v>
      </c>
      <c r="CF50">
        <v>16.13</v>
      </c>
      <c r="CG50">
        <v>0.55000000000000004</v>
      </c>
      <c r="CH50">
        <v>0</v>
      </c>
      <c r="CI50">
        <v>2.87</v>
      </c>
      <c r="CJ50">
        <v>7.73</v>
      </c>
      <c r="CK50">
        <v>3.12</v>
      </c>
      <c r="CL50">
        <v>0.33</v>
      </c>
      <c r="CM50">
        <v>4.67</v>
      </c>
      <c r="CN50">
        <v>7.44</v>
      </c>
      <c r="CO50">
        <v>3.09</v>
      </c>
      <c r="CP50">
        <v>14.49</v>
      </c>
      <c r="CQ50">
        <v>3.04</v>
      </c>
      <c r="CR50">
        <v>4.0199999999999996</v>
      </c>
      <c r="CS50">
        <v>1.19</v>
      </c>
      <c r="CT50">
        <v>0</v>
      </c>
      <c r="CU50">
        <v>6.1</v>
      </c>
      <c r="CV50">
        <v>7.12</v>
      </c>
      <c r="CW50">
        <v>4.78</v>
      </c>
      <c r="CX50">
        <v>1.42</v>
      </c>
      <c r="CY50">
        <v>3.56</v>
      </c>
      <c r="CZ50">
        <v>19.75</v>
      </c>
      <c r="DA50">
        <v>2.58</v>
      </c>
      <c r="DB50">
        <v>0</v>
      </c>
      <c r="DC50">
        <v>0</v>
      </c>
      <c r="DD50">
        <v>1.08</v>
      </c>
      <c r="DE50">
        <v>0.43</v>
      </c>
      <c r="DF50">
        <v>3.05</v>
      </c>
      <c r="DG50">
        <v>1.5</v>
      </c>
      <c r="DH50">
        <v>0</v>
      </c>
      <c r="DI50">
        <v>3.54</v>
      </c>
      <c r="DJ50">
        <v>14.33</v>
      </c>
      <c r="DK50">
        <v>8.7899999999999991</v>
      </c>
      <c r="DL50">
        <v>15.52</v>
      </c>
      <c r="DM50">
        <v>0.91</v>
      </c>
      <c r="DN50">
        <v>5.79</v>
      </c>
      <c r="DO50">
        <v>1.83</v>
      </c>
      <c r="DP50">
        <v>6.41</v>
      </c>
      <c r="DQ50">
        <v>2.27</v>
      </c>
      <c r="DR50">
        <v>0</v>
      </c>
      <c r="DS50">
        <v>24.91</v>
      </c>
      <c r="DT50">
        <v>10.37</v>
      </c>
      <c r="DU50">
        <v>14.89</v>
      </c>
      <c r="DV50">
        <v>6.94</v>
      </c>
      <c r="DW50">
        <v>0</v>
      </c>
      <c r="DX50">
        <v>0</v>
      </c>
      <c r="DY50">
        <v>2.09</v>
      </c>
      <c r="DZ50">
        <v>0.14000000000000001</v>
      </c>
      <c r="EA50">
        <v>5.43</v>
      </c>
      <c r="EB50">
        <v>2.68</v>
      </c>
      <c r="EC50">
        <v>10.4</v>
      </c>
      <c r="ED50">
        <v>0</v>
      </c>
      <c r="EE50">
        <v>3.76</v>
      </c>
      <c r="EF50">
        <v>7.22</v>
      </c>
      <c r="EG50">
        <v>29.77</v>
      </c>
      <c r="EH50">
        <v>7.98</v>
      </c>
      <c r="EI50">
        <v>0.91</v>
      </c>
      <c r="EJ50">
        <v>2.33</v>
      </c>
      <c r="EK50">
        <v>32.67</v>
      </c>
      <c r="EL50">
        <v>26.44</v>
      </c>
      <c r="EM50">
        <v>7.06</v>
      </c>
      <c r="EN50">
        <v>15.22</v>
      </c>
      <c r="EO50">
        <v>0</v>
      </c>
      <c r="EP50">
        <v>0.88</v>
      </c>
      <c r="EQ50">
        <v>0.06</v>
      </c>
      <c r="ER50">
        <v>3.06</v>
      </c>
      <c r="ES50">
        <v>32.270000000000003</v>
      </c>
      <c r="ET50">
        <v>20.77</v>
      </c>
      <c r="EU50">
        <v>5.87</v>
      </c>
      <c r="EV50">
        <v>8.5500000000000007</v>
      </c>
      <c r="EW50">
        <v>0.78</v>
      </c>
      <c r="EX50">
        <v>5.13</v>
      </c>
      <c r="EY50">
        <v>7.59</v>
      </c>
      <c r="EZ50">
        <v>0.81</v>
      </c>
      <c r="FA50">
        <v>4.67</v>
      </c>
      <c r="FB50">
        <v>0</v>
      </c>
      <c r="FC50">
        <v>6.7</v>
      </c>
      <c r="FD50">
        <v>0.03</v>
      </c>
      <c r="FE50">
        <v>13.52</v>
      </c>
      <c r="FF50">
        <v>0</v>
      </c>
      <c r="FG50">
        <v>17.8</v>
      </c>
      <c r="FH50">
        <v>13.25</v>
      </c>
      <c r="FI50">
        <v>1.64</v>
      </c>
      <c r="FJ50">
        <v>5.49</v>
      </c>
      <c r="FK50">
        <v>0.28000000000000003</v>
      </c>
      <c r="FL50">
        <v>7.08</v>
      </c>
      <c r="FM50">
        <v>9.52</v>
      </c>
      <c r="FN50">
        <v>7.57</v>
      </c>
      <c r="FO50">
        <v>0.91</v>
      </c>
      <c r="FP50">
        <v>6.32</v>
      </c>
      <c r="FQ50">
        <v>14.51</v>
      </c>
      <c r="FR50">
        <v>0.5</v>
      </c>
      <c r="FS50">
        <v>3.61</v>
      </c>
      <c r="FT50">
        <v>11.3</v>
      </c>
      <c r="FU50">
        <v>13.34</v>
      </c>
      <c r="FV50">
        <v>1.03</v>
      </c>
      <c r="FW50">
        <v>1.86</v>
      </c>
      <c r="FX50">
        <v>4.4400000000000004</v>
      </c>
      <c r="FY50">
        <v>9.81</v>
      </c>
      <c r="FZ50">
        <v>1.56</v>
      </c>
      <c r="GA50">
        <v>0.15</v>
      </c>
      <c r="GB50">
        <v>0</v>
      </c>
      <c r="GC50">
        <v>5.89</v>
      </c>
      <c r="GD50">
        <v>0</v>
      </c>
      <c r="GE50">
        <v>5.83</v>
      </c>
      <c r="GF50">
        <v>1.9</v>
      </c>
      <c r="GG50">
        <v>6.7</v>
      </c>
      <c r="GH50">
        <v>1.91</v>
      </c>
      <c r="GI50">
        <v>5.16</v>
      </c>
      <c r="GJ50">
        <v>14.47</v>
      </c>
      <c r="GK50">
        <v>1.3</v>
      </c>
      <c r="GL50">
        <v>4.54</v>
      </c>
      <c r="GM50">
        <v>1.85</v>
      </c>
      <c r="GN50">
        <v>0</v>
      </c>
      <c r="GO50">
        <v>0</v>
      </c>
      <c r="GP50">
        <v>14.13</v>
      </c>
    </row>
    <row r="51" spans="1:198" x14ac:dyDescent="0.25">
      <c r="A51" s="1">
        <v>44999</v>
      </c>
      <c r="B51">
        <v>26.42</v>
      </c>
      <c r="C51">
        <v>4.16</v>
      </c>
      <c r="D51">
        <v>1.74</v>
      </c>
      <c r="E51">
        <v>0</v>
      </c>
      <c r="F51">
        <v>1.02</v>
      </c>
      <c r="G51">
        <v>0.37</v>
      </c>
      <c r="H51">
        <v>14.69</v>
      </c>
      <c r="I51">
        <v>0</v>
      </c>
      <c r="J51">
        <v>9.1999999999999993</v>
      </c>
      <c r="K51">
        <v>10.71</v>
      </c>
      <c r="L51">
        <v>0.85</v>
      </c>
      <c r="M51">
        <v>4.24</v>
      </c>
      <c r="N51">
        <v>3.53</v>
      </c>
      <c r="O51">
        <v>0</v>
      </c>
      <c r="P51">
        <v>6.6</v>
      </c>
      <c r="Q51">
        <v>10.37</v>
      </c>
      <c r="R51">
        <v>0</v>
      </c>
      <c r="S51">
        <v>10.37</v>
      </c>
      <c r="T51">
        <v>0</v>
      </c>
      <c r="U51">
        <v>2.2000000000000002</v>
      </c>
      <c r="V51">
        <v>10.15</v>
      </c>
      <c r="W51">
        <v>0.68</v>
      </c>
      <c r="X51">
        <v>13.35</v>
      </c>
      <c r="Y51">
        <v>0.8</v>
      </c>
      <c r="Z51">
        <v>9.48</v>
      </c>
      <c r="AA51">
        <v>3.41</v>
      </c>
      <c r="AB51">
        <v>0.67</v>
      </c>
      <c r="AC51">
        <v>6.94</v>
      </c>
      <c r="AD51">
        <v>0</v>
      </c>
      <c r="AE51">
        <v>2.64</v>
      </c>
      <c r="AF51">
        <v>2.2200000000000002</v>
      </c>
      <c r="AG51">
        <v>0.68</v>
      </c>
      <c r="AH51">
        <v>0.73</v>
      </c>
      <c r="AI51">
        <v>2.25</v>
      </c>
      <c r="AJ51">
        <v>0</v>
      </c>
      <c r="AK51">
        <v>10.25</v>
      </c>
      <c r="AL51">
        <v>5.59</v>
      </c>
      <c r="AM51">
        <v>8.0399999999999991</v>
      </c>
      <c r="AO51">
        <v>0.19</v>
      </c>
      <c r="AP51">
        <v>8.7799999999999994</v>
      </c>
      <c r="AQ51">
        <v>1.62</v>
      </c>
      <c r="AR51">
        <v>0.16</v>
      </c>
      <c r="AS51">
        <v>2.52</v>
      </c>
      <c r="AT51">
        <v>12.86</v>
      </c>
      <c r="AU51">
        <v>0.97</v>
      </c>
      <c r="AV51">
        <v>0.94</v>
      </c>
      <c r="AW51">
        <v>4.7699999999999996</v>
      </c>
      <c r="AX51">
        <v>0.74</v>
      </c>
      <c r="AY51">
        <v>22.52</v>
      </c>
      <c r="AZ51">
        <v>1.99</v>
      </c>
      <c r="BA51">
        <v>3.04</v>
      </c>
      <c r="BB51">
        <v>0.49</v>
      </c>
      <c r="BC51">
        <v>5.5</v>
      </c>
      <c r="BD51">
        <v>3.83</v>
      </c>
      <c r="BE51">
        <v>0.64</v>
      </c>
      <c r="BF51">
        <v>0</v>
      </c>
      <c r="BG51">
        <v>0</v>
      </c>
      <c r="BH51">
        <v>7.16</v>
      </c>
      <c r="BI51">
        <v>2.72</v>
      </c>
      <c r="BJ51">
        <v>3.07</v>
      </c>
      <c r="BK51">
        <v>3.21</v>
      </c>
      <c r="BL51">
        <v>1.89</v>
      </c>
      <c r="BM51">
        <v>2.31</v>
      </c>
      <c r="BN51">
        <v>15.17</v>
      </c>
      <c r="BO51">
        <v>1.03</v>
      </c>
      <c r="BP51">
        <v>5.44</v>
      </c>
      <c r="BQ51">
        <v>1.53</v>
      </c>
      <c r="BR51">
        <v>0</v>
      </c>
      <c r="BS51">
        <v>8.39</v>
      </c>
      <c r="BT51">
        <v>4.87</v>
      </c>
      <c r="BU51">
        <v>12.7</v>
      </c>
      <c r="BV51">
        <v>12.47</v>
      </c>
      <c r="BW51">
        <v>11.6</v>
      </c>
      <c r="BX51">
        <v>4.6399999999999997</v>
      </c>
      <c r="BY51">
        <v>0.43</v>
      </c>
      <c r="BZ51">
        <v>4.0999999999999996</v>
      </c>
      <c r="CA51">
        <v>7.25</v>
      </c>
      <c r="CB51">
        <v>2.54</v>
      </c>
      <c r="CC51">
        <v>3.26</v>
      </c>
      <c r="CD51">
        <v>8.16</v>
      </c>
      <c r="CE51">
        <v>5</v>
      </c>
      <c r="CF51">
        <v>16.13</v>
      </c>
      <c r="CG51">
        <v>0.55000000000000004</v>
      </c>
      <c r="CH51">
        <v>0</v>
      </c>
      <c r="CI51">
        <v>2.87</v>
      </c>
      <c r="CJ51">
        <v>7.73</v>
      </c>
      <c r="CK51">
        <v>3.12</v>
      </c>
      <c r="CL51">
        <v>0.33</v>
      </c>
      <c r="CM51">
        <v>4.67</v>
      </c>
      <c r="CN51">
        <v>7.44</v>
      </c>
      <c r="CO51">
        <v>3.09</v>
      </c>
      <c r="CP51">
        <v>14.49</v>
      </c>
      <c r="CQ51">
        <v>3.04</v>
      </c>
      <c r="CR51">
        <v>4.0199999999999996</v>
      </c>
      <c r="CS51">
        <v>1.19</v>
      </c>
      <c r="CT51">
        <v>0</v>
      </c>
      <c r="CU51">
        <v>6.1</v>
      </c>
      <c r="CV51">
        <v>7.12</v>
      </c>
      <c r="CW51">
        <v>4.78</v>
      </c>
      <c r="CX51">
        <v>1.42</v>
      </c>
      <c r="CY51">
        <v>3.56</v>
      </c>
      <c r="CZ51">
        <v>19.75</v>
      </c>
      <c r="DA51">
        <v>2.58</v>
      </c>
      <c r="DB51">
        <v>0</v>
      </c>
      <c r="DC51">
        <v>0</v>
      </c>
      <c r="DD51">
        <v>1.08</v>
      </c>
      <c r="DE51">
        <v>0.43</v>
      </c>
      <c r="DF51">
        <v>3.05</v>
      </c>
      <c r="DG51">
        <v>1.5</v>
      </c>
      <c r="DH51">
        <v>0</v>
      </c>
      <c r="DI51">
        <v>3.54</v>
      </c>
      <c r="DJ51">
        <v>14.33</v>
      </c>
      <c r="DK51">
        <v>8.7899999999999991</v>
      </c>
      <c r="DL51">
        <v>15.52</v>
      </c>
      <c r="DM51">
        <v>0.91</v>
      </c>
      <c r="DN51">
        <v>5.79</v>
      </c>
      <c r="DO51">
        <v>1.83</v>
      </c>
      <c r="DP51">
        <v>6.41</v>
      </c>
      <c r="DQ51">
        <v>3.37</v>
      </c>
      <c r="DR51">
        <v>0</v>
      </c>
      <c r="DS51">
        <v>24.91</v>
      </c>
      <c r="DT51">
        <v>10.37</v>
      </c>
      <c r="DU51">
        <v>14.89</v>
      </c>
      <c r="DV51">
        <v>6.94</v>
      </c>
      <c r="DW51">
        <v>0</v>
      </c>
      <c r="DX51">
        <v>0</v>
      </c>
      <c r="DY51">
        <v>2.09</v>
      </c>
      <c r="DZ51">
        <v>0.14000000000000001</v>
      </c>
      <c r="EA51">
        <v>5.43</v>
      </c>
      <c r="EB51">
        <v>2.68</v>
      </c>
      <c r="EC51">
        <v>10.4</v>
      </c>
      <c r="ED51">
        <v>0</v>
      </c>
      <c r="EE51">
        <v>3.76</v>
      </c>
      <c r="EF51">
        <v>7.22</v>
      </c>
      <c r="EG51">
        <v>29.77</v>
      </c>
      <c r="EH51">
        <v>7.98</v>
      </c>
      <c r="EI51">
        <v>0.91</v>
      </c>
      <c r="EJ51">
        <v>2.33</v>
      </c>
      <c r="EK51">
        <v>32.67</v>
      </c>
      <c r="EL51">
        <v>26.44</v>
      </c>
      <c r="EM51">
        <v>7.06</v>
      </c>
      <c r="EN51">
        <v>15.22</v>
      </c>
      <c r="EO51">
        <v>0</v>
      </c>
      <c r="EP51">
        <v>0.88</v>
      </c>
      <c r="EQ51">
        <v>0.06</v>
      </c>
      <c r="ER51">
        <v>3.06</v>
      </c>
      <c r="ES51">
        <v>32.270000000000003</v>
      </c>
      <c r="ET51">
        <v>20.77</v>
      </c>
      <c r="EU51">
        <v>5.87</v>
      </c>
      <c r="EV51">
        <v>8.5500000000000007</v>
      </c>
      <c r="EW51">
        <v>0.78</v>
      </c>
      <c r="EX51">
        <v>5.13</v>
      </c>
      <c r="EY51">
        <v>7.59</v>
      </c>
      <c r="EZ51">
        <v>0.81</v>
      </c>
      <c r="FA51">
        <v>4.67</v>
      </c>
      <c r="FB51">
        <v>0</v>
      </c>
      <c r="FC51">
        <v>6.7</v>
      </c>
      <c r="FD51">
        <v>0.03</v>
      </c>
      <c r="FE51">
        <v>13.52</v>
      </c>
      <c r="FF51">
        <v>0</v>
      </c>
      <c r="FG51">
        <v>17.8</v>
      </c>
      <c r="FH51">
        <v>13.25</v>
      </c>
      <c r="FI51">
        <v>1.64</v>
      </c>
      <c r="FJ51">
        <v>5.49</v>
      </c>
      <c r="FK51">
        <v>0.28000000000000003</v>
      </c>
      <c r="FL51">
        <v>7.08</v>
      </c>
      <c r="FM51">
        <v>9.52</v>
      </c>
      <c r="FN51">
        <v>7.57</v>
      </c>
      <c r="FO51">
        <v>0.91</v>
      </c>
      <c r="FP51">
        <v>6.32</v>
      </c>
      <c r="FQ51">
        <v>14.51</v>
      </c>
      <c r="FR51">
        <v>0.5</v>
      </c>
      <c r="FS51">
        <v>3.61</v>
      </c>
      <c r="FT51">
        <v>11.3</v>
      </c>
      <c r="FU51">
        <v>13.34</v>
      </c>
      <c r="FV51">
        <v>1.03</v>
      </c>
      <c r="FW51">
        <v>1.86</v>
      </c>
      <c r="FX51">
        <v>4.4400000000000004</v>
      </c>
      <c r="FY51">
        <v>9.81</v>
      </c>
      <c r="FZ51">
        <v>1.56</v>
      </c>
      <c r="GA51">
        <v>0.15</v>
      </c>
      <c r="GB51">
        <v>0</v>
      </c>
      <c r="GC51">
        <v>5.89</v>
      </c>
      <c r="GD51">
        <v>0</v>
      </c>
      <c r="GE51">
        <v>5.83</v>
      </c>
      <c r="GF51">
        <v>1.9</v>
      </c>
      <c r="GG51">
        <v>6.7</v>
      </c>
      <c r="GH51">
        <v>1.91</v>
      </c>
      <c r="GI51">
        <v>5.16</v>
      </c>
      <c r="GJ51">
        <v>14.47</v>
      </c>
      <c r="GK51">
        <v>1.3</v>
      </c>
      <c r="GL51">
        <v>4.54</v>
      </c>
      <c r="GM51">
        <v>1.85</v>
      </c>
      <c r="GN51">
        <v>0</v>
      </c>
      <c r="GO51">
        <v>0</v>
      </c>
      <c r="GP51">
        <v>14.13</v>
      </c>
    </row>
    <row r="52" spans="1:198" x14ac:dyDescent="0.25">
      <c r="A52" s="1">
        <v>45000</v>
      </c>
      <c r="B52">
        <v>26.42</v>
      </c>
      <c r="C52">
        <v>4.16</v>
      </c>
      <c r="D52">
        <v>1.74</v>
      </c>
      <c r="E52">
        <v>0</v>
      </c>
      <c r="F52">
        <v>1.02</v>
      </c>
      <c r="G52">
        <v>0.37</v>
      </c>
      <c r="H52">
        <v>14.69</v>
      </c>
      <c r="I52">
        <v>0</v>
      </c>
      <c r="J52">
        <v>9.1999999999999993</v>
      </c>
      <c r="K52">
        <v>10.71</v>
      </c>
      <c r="L52">
        <v>0.85</v>
      </c>
      <c r="M52">
        <v>4.24</v>
      </c>
      <c r="N52">
        <v>3.53</v>
      </c>
      <c r="O52">
        <v>0</v>
      </c>
      <c r="P52">
        <v>6.6</v>
      </c>
      <c r="Q52">
        <v>10.37</v>
      </c>
      <c r="R52">
        <v>0</v>
      </c>
      <c r="S52">
        <v>10.37</v>
      </c>
      <c r="T52">
        <v>0</v>
      </c>
      <c r="U52">
        <v>2.2000000000000002</v>
      </c>
      <c r="V52">
        <v>10.15</v>
      </c>
      <c r="W52">
        <v>0.68</v>
      </c>
      <c r="X52">
        <v>13.35</v>
      </c>
      <c r="Y52">
        <v>0.8</v>
      </c>
      <c r="Z52">
        <v>9.48</v>
      </c>
      <c r="AA52">
        <v>3.41</v>
      </c>
      <c r="AB52">
        <v>0.67</v>
      </c>
      <c r="AC52">
        <v>6.94</v>
      </c>
      <c r="AD52">
        <v>0</v>
      </c>
      <c r="AE52">
        <v>2.64</v>
      </c>
      <c r="AF52">
        <v>2.2200000000000002</v>
      </c>
      <c r="AG52">
        <v>0.68</v>
      </c>
      <c r="AH52">
        <v>0.73</v>
      </c>
      <c r="AI52">
        <v>2.25</v>
      </c>
      <c r="AJ52">
        <v>0</v>
      </c>
      <c r="AK52">
        <v>10.25</v>
      </c>
      <c r="AL52">
        <v>5.59</v>
      </c>
      <c r="AM52">
        <v>8.0399999999999991</v>
      </c>
      <c r="AO52">
        <v>0.19</v>
      </c>
      <c r="AP52">
        <v>8.7799999999999994</v>
      </c>
      <c r="AQ52">
        <v>1.62</v>
      </c>
      <c r="AR52">
        <v>0.16</v>
      </c>
      <c r="AS52">
        <v>2.52</v>
      </c>
      <c r="AT52">
        <v>12.86</v>
      </c>
      <c r="AU52">
        <v>0.97</v>
      </c>
      <c r="AV52">
        <v>0.94</v>
      </c>
      <c r="AW52">
        <v>4.7699999999999996</v>
      </c>
      <c r="AX52">
        <v>0.74</v>
      </c>
      <c r="AY52">
        <v>22.52</v>
      </c>
      <c r="AZ52">
        <v>1.99</v>
      </c>
      <c r="BA52">
        <v>3.04</v>
      </c>
      <c r="BB52">
        <v>0.49</v>
      </c>
      <c r="BC52">
        <v>5.5</v>
      </c>
      <c r="BD52">
        <v>3.83</v>
      </c>
      <c r="BE52">
        <v>0.64</v>
      </c>
      <c r="BF52">
        <v>0</v>
      </c>
      <c r="BG52">
        <v>0</v>
      </c>
      <c r="BH52">
        <v>7.16</v>
      </c>
      <c r="BI52">
        <v>2.72</v>
      </c>
      <c r="BJ52">
        <v>3.07</v>
      </c>
      <c r="BK52">
        <v>3.21</v>
      </c>
      <c r="BL52">
        <v>1.89</v>
      </c>
      <c r="BM52">
        <v>2.31</v>
      </c>
      <c r="BN52">
        <v>15.17</v>
      </c>
      <c r="BO52">
        <v>1.03</v>
      </c>
      <c r="BP52">
        <v>5.44</v>
      </c>
      <c r="BQ52">
        <v>1.53</v>
      </c>
      <c r="BR52">
        <v>0</v>
      </c>
      <c r="BS52">
        <v>8.39</v>
      </c>
      <c r="BT52">
        <v>4.87</v>
      </c>
      <c r="BU52">
        <v>12.7</v>
      </c>
      <c r="BV52">
        <v>12.47</v>
      </c>
      <c r="BW52">
        <v>11.6</v>
      </c>
      <c r="BX52">
        <v>4.6399999999999997</v>
      </c>
      <c r="BY52">
        <v>0.43</v>
      </c>
      <c r="BZ52">
        <v>4.0999999999999996</v>
      </c>
      <c r="CA52">
        <v>7.25</v>
      </c>
      <c r="CB52">
        <v>2.54</v>
      </c>
      <c r="CC52">
        <v>3.26</v>
      </c>
      <c r="CD52">
        <v>8.16</v>
      </c>
      <c r="CE52">
        <v>5</v>
      </c>
      <c r="CF52">
        <v>16.13</v>
      </c>
      <c r="CG52">
        <v>0.55000000000000004</v>
      </c>
      <c r="CH52">
        <v>0</v>
      </c>
      <c r="CI52">
        <v>2.87</v>
      </c>
      <c r="CJ52">
        <v>7.73</v>
      </c>
      <c r="CK52">
        <v>3.12</v>
      </c>
      <c r="CL52">
        <v>0.33</v>
      </c>
      <c r="CM52">
        <v>4.67</v>
      </c>
      <c r="CN52">
        <v>7.44</v>
      </c>
      <c r="CO52">
        <v>3.09</v>
      </c>
      <c r="CP52">
        <v>14.49</v>
      </c>
      <c r="CQ52">
        <v>3.04</v>
      </c>
      <c r="CR52">
        <v>4.0199999999999996</v>
      </c>
      <c r="CS52">
        <v>1.19</v>
      </c>
      <c r="CT52">
        <v>0</v>
      </c>
      <c r="CU52">
        <v>6.1</v>
      </c>
      <c r="CV52">
        <v>7.12</v>
      </c>
      <c r="CW52">
        <v>4.78</v>
      </c>
      <c r="CX52">
        <v>1.42</v>
      </c>
      <c r="CY52">
        <v>3.56</v>
      </c>
      <c r="CZ52">
        <v>19.75</v>
      </c>
      <c r="DA52">
        <v>2.58</v>
      </c>
      <c r="DB52">
        <v>0</v>
      </c>
      <c r="DC52">
        <v>0</v>
      </c>
      <c r="DD52">
        <v>1.08</v>
      </c>
      <c r="DE52">
        <v>0.43</v>
      </c>
      <c r="DF52">
        <v>3.05</v>
      </c>
      <c r="DG52">
        <v>1.5</v>
      </c>
      <c r="DH52">
        <v>0</v>
      </c>
      <c r="DI52">
        <v>3.54</v>
      </c>
      <c r="DJ52">
        <v>14.33</v>
      </c>
      <c r="DK52">
        <v>8.7899999999999991</v>
      </c>
      <c r="DL52">
        <v>15.52</v>
      </c>
      <c r="DM52">
        <v>0.91</v>
      </c>
      <c r="DN52">
        <v>5.79</v>
      </c>
      <c r="DO52">
        <v>1.83</v>
      </c>
      <c r="DP52">
        <v>6.41</v>
      </c>
      <c r="DQ52">
        <v>4.7</v>
      </c>
      <c r="DR52">
        <v>0</v>
      </c>
      <c r="DS52">
        <v>24.91</v>
      </c>
      <c r="DT52">
        <v>10.37</v>
      </c>
      <c r="DU52">
        <v>14.89</v>
      </c>
      <c r="DV52">
        <v>6.94</v>
      </c>
      <c r="DW52">
        <v>0</v>
      </c>
      <c r="DX52">
        <v>0</v>
      </c>
      <c r="DY52">
        <v>2.09</v>
      </c>
      <c r="DZ52">
        <v>0.14000000000000001</v>
      </c>
      <c r="EA52">
        <v>5.43</v>
      </c>
      <c r="EB52">
        <v>2.68</v>
      </c>
      <c r="EC52">
        <v>10.4</v>
      </c>
      <c r="ED52">
        <v>0</v>
      </c>
      <c r="EE52">
        <v>3.76</v>
      </c>
      <c r="EF52">
        <v>7.22</v>
      </c>
      <c r="EG52">
        <v>29.77</v>
      </c>
      <c r="EH52">
        <v>7.98</v>
      </c>
      <c r="EI52">
        <v>0.91</v>
      </c>
      <c r="EJ52">
        <v>2.33</v>
      </c>
      <c r="EK52">
        <v>32.67</v>
      </c>
      <c r="EL52">
        <v>26.44</v>
      </c>
      <c r="EM52">
        <v>7.06</v>
      </c>
      <c r="EN52">
        <v>15.22</v>
      </c>
      <c r="EO52">
        <v>0</v>
      </c>
      <c r="EP52">
        <v>0.88</v>
      </c>
      <c r="EQ52">
        <v>0.06</v>
      </c>
      <c r="ER52">
        <v>3.06</v>
      </c>
      <c r="ES52">
        <v>32.270000000000003</v>
      </c>
      <c r="ET52">
        <v>20.77</v>
      </c>
      <c r="EU52">
        <v>5.87</v>
      </c>
      <c r="EV52">
        <v>8.5500000000000007</v>
      </c>
      <c r="EW52">
        <v>0.78</v>
      </c>
      <c r="EX52">
        <v>5.13</v>
      </c>
      <c r="EY52">
        <v>7.59</v>
      </c>
      <c r="EZ52">
        <v>0.81</v>
      </c>
      <c r="FA52">
        <v>4.67</v>
      </c>
      <c r="FB52">
        <v>0</v>
      </c>
      <c r="FC52">
        <v>6.7</v>
      </c>
      <c r="FD52">
        <v>0.03</v>
      </c>
      <c r="FE52">
        <v>13.52</v>
      </c>
      <c r="FF52">
        <v>0</v>
      </c>
      <c r="FG52">
        <v>17.8</v>
      </c>
      <c r="FH52">
        <v>13.25</v>
      </c>
      <c r="FI52">
        <v>1.64</v>
      </c>
      <c r="FJ52">
        <v>5.49</v>
      </c>
      <c r="FK52">
        <v>0.28000000000000003</v>
      </c>
      <c r="FL52">
        <v>7.08</v>
      </c>
      <c r="FM52">
        <v>9.52</v>
      </c>
      <c r="FN52">
        <v>7.57</v>
      </c>
      <c r="FO52">
        <v>0.91</v>
      </c>
      <c r="FP52">
        <v>6.32</v>
      </c>
      <c r="FQ52">
        <v>14.51</v>
      </c>
      <c r="FR52">
        <v>0.5</v>
      </c>
      <c r="FS52">
        <v>3.61</v>
      </c>
      <c r="FT52">
        <v>11.3</v>
      </c>
      <c r="FU52">
        <v>13.34</v>
      </c>
      <c r="FV52">
        <v>1.03</v>
      </c>
      <c r="FW52">
        <v>1.86</v>
      </c>
      <c r="FX52">
        <v>4.4400000000000004</v>
      </c>
      <c r="FY52">
        <v>9.81</v>
      </c>
      <c r="FZ52">
        <v>1.56</v>
      </c>
      <c r="GA52">
        <v>0.15</v>
      </c>
      <c r="GB52">
        <v>0</v>
      </c>
      <c r="GC52">
        <v>5.89</v>
      </c>
      <c r="GD52">
        <v>0</v>
      </c>
      <c r="GE52">
        <v>5.83</v>
      </c>
      <c r="GF52">
        <v>1.9</v>
      </c>
      <c r="GG52">
        <v>6.7</v>
      </c>
      <c r="GH52">
        <v>1.91</v>
      </c>
      <c r="GI52">
        <v>5.16</v>
      </c>
      <c r="GJ52">
        <v>14.47</v>
      </c>
      <c r="GK52">
        <v>1.3</v>
      </c>
      <c r="GL52">
        <v>4.54</v>
      </c>
      <c r="GM52">
        <v>1.85</v>
      </c>
      <c r="GN52">
        <v>0</v>
      </c>
      <c r="GO52">
        <v>0</v>
      </c>
      <c r="GP52">
        <v>14.13</v>
      </c>
    </row>
    <row r="53" spans="1:198" x14ac:dyDescent="0.25">
      <c r="A53" s="1">
        <v>45001</v>
      </c>
      <c r="B53">
        <v>26.42</v>
      </c>
      <c r="C53">
        <v>4.16</v>
      </c>
      <c r="D53">
        <v>1.74</v>
      </c>
      <c r="E53">
        <v>0</v>
      </c>
      <c r="F53">
        <v>1.02</v>
      </c>
      <c r="G53">
        <v>0.37</v>
      </c>
      <c r="H53">
        <v>14.69</v>
      </c>
      <c r="I53">
        <v>0</v>
      </c>
      <c r="J53">
        <v>9.1999999999999993</v>
      </c>
      <c r="K53">
        <v>10.71</v>
      </c>
      <c r="L53">
        <v>0.85</v>
      </c>
      <c r="M53">
        <v>4.24</v>
      </c>
      <c r="N53">
        <v>3.53</v>
      </c>
      <c r="O53">
        <v>0</v>
      </c>
      <c r="P53">
        <v>6.6</v>
      </c>
      <c r="Q53">
        <v>10.37</v>
      </c>
      <c r="R53">
        <v>0</v>
      </c>
      <c r="S53">
        <v>10.37</v>
      </c>
      <c r="T53">
        <v>0</v>
      </c>
      <c r="U53">
        <v>2.2000000000000002</v>
      </c>
      <c r="V53">
        <v>10.15</v>
      </c>
      <c r="W53">
        <v>0.68</v>
      </c>
      <c r="X53">
        <v>13.35</v>
      </c>
      <c r="Y53">
        <v>0.8</v>
      </c>
      <c r="Z53">
        <v>9.48</v>
      </c>
      <c r="AA53">
        <v>3.41</v>
      </c>
      <c r="AB53">
        <v>0.67</v>
      </c>
      <c r="AC53">
        <v>6.94</v>
      </c>
      <c r="AD53">
        <v>0</v>
      </c>
      <c r="AE53">
        <v>2.64</v>
      </c>
      <c r="AF53">
        <v>2.4</v>
      </c>
      <c r="AG53">
        <v>0.68</v>
      </c>
      <c r="AH53">
        <v>0.73</v>
      </c>
      <c r="AI53">
        <v>2.25</v>
      </c>
      <c r="AJ53">
        <v>0</v>
      </c>
      <c r="AK53">
        <v>10.25</v>
      </c>
      <c r="AL53">
        <v>5.59</v>
      </c>
      <c r="AM53">
        <v>8.0399999999999991</v>
      </c>
      <c r="AO53">
        <v>0.19</v>
      </c>
      <c r="AP53">
        <v>8.7799999999999994</v>
      </c>
      <c r="AQ53">
        <v>1.62</v>
      </c>
      <c r="AR53">
        <v>0.16</v>
      </c>
      <c r="AS53">
        <v>2.52</v>
      </c>
      <c r="AT53">
        <v>12.86</v>
      </c>
      <c r="AU53">
        <v>0.97</v>
      </c>
      <c r="AV53">
        <v>0.94</v>
      </c>
      <c r="AW53">
        <v>4.7699999999999996</v>
      </c>
      <c r="AX53">
        <v>0.74</v>
      </c>
      <c r="AY53">
        <v>23.43</v>
      </c>
      <c r="AZ53">
        <v>1.99</v>
      </c>
      <c r="BA53">
        <v>3.04</v>
      </c>
      <c r="BB53">
        <v>0.49</v>
      </c>
      <c r="BC53">
        <v>5.5</v>
      </c>
      <c r="BD53">
        <v>3.83</v>
      </c>
      <c r="BE53">
        <v>0.64</v>
      </c>
      <c r="BF53">
        <v>0</v>
      </c>
      <c r="BG53">
        <v>0</v>
      </c>
      <c r="BH53">
        <v>7.16</v>
      </c>
      <c r="BI53">
        <v>2.72</v>
      </c>
      <c r="BJ53">
        <v>3.07</v>
      </c>
      <c r="BK53">
        <v>3.21</v>
      </c>
      <c r="BL53">
        <v>1.89</v>
      </c>
      <c r="BM53">
        <v>2.31</v>
      </c>
      <c r="BN53">
        <v>15.17</v>
      </c>
      <c r="BO53">
        <v>1.03</v>
      </c>
      <c r="BP53">
        <v>5.44</v>
      </c>
      <c r="BQ53">
        <v>1.53</v>
      </c>
      <c r="BR53">
        <v>0</v>
      </c>
      <c r="BS53">
        <v>8.39</v>
      </c>
      <c r="BT53">
        <v>4.87</v>
      </c>
      <c r="BU53">
        <v>12.7</v>
      </c>
      <c r="BV53">
        <v>12.47</v>
      </c>
      <c r="BW53">
        <v>11.6</v>
      </c>
      <c r="BX53">
        <v>4.6399999999999997</v>
      </c>
      <c r="BY53">
        <v>0.43</v>
      </c>
      <c r="BZ53">
        <v>4.0999999999999996</v>
      </c>
      <c r="CA53">
        <v>7.25</v>
      </c>
      <c r="CB53">
        <v>2.54</v>
      </c>
      <c r="CC53">
        <v>3.26</v>
      </c>
      <c r="CD53">
        <v>8.16</v>
      </c>
      <c r="CE53">
        <v>5</v>
      </c>
      <c r="CF53">
        <v>16.13</v>
      </c>
      <c r="CG53">
        <v>0.55000000000000004</v>
      </c>
      <c r="CH53">
        <v>0</v>
      </c>
      <c r="CI53">
        <v>2.87</v>
      </c>
      <c r="CJ53">
        <v>7.73</v>
      </c>
      <c r="CK53">
        <v>3.12</v>
      </c>
      <c r="CL53">
        <v>0.33</v>
      </c>
      <c r="CM53">
        <v>6.47</v>
      </c>
      <c r="CN53">
        <v>7.44</v>
      </c>
      <c r="CO53">
        <v>3.09</v>
      </c>
      <c r="CP53">
        <v>14.49</v>
      </c>
      <c r="CQ53">
        <v>3.04</v>
      </c>
      <c r="CR53">
        <v>4.0199999999999996</v>
      </c>
      <c r="CS53">
        <v>1.19</v>
      </c>
      <c r="CT53">
        <v>0</v>
      </c>
      <c r="CU53">
        <v>6.1</v>
      </c>
      <c r="CV53">
        <v>7.12</v>
      </c>
      <c r="CW53">
        <v>4.78</v>
      </c>
      <c r="CX53">
        <v>1.42</v>
      </c>
      <c r="CY53">
        <v>3.56</v>
      </c>
      <c r="CZ53">
        <v>19.75</v>
      </c>
      <c r="DA53">
        <v>2.58</v>
      </c>
      <c r="DB53">
        <v>0</v>
      </c>
      <c r="DC53">
        <v>0</v>
      </c>
      <c r="DD53">
        <v>1.08</v>
      </c>
      <c r="DE53">
        <v>0.43</v>
      </c>
      <c r="DF53">
        <v>3.05</v>
      </c>
      <c r="DG53">
        <v>1.5</v>
      </c>
      <c r="DH53">
        <v>0</v>
      </c>
      <c r="DI53">
        <v>3.54</v>
      </c>
      <c r="DJ53">
        <v>14.33</v>
      </c>
      <c r="DK53">
        <v>8.7899999999999991</v>
      </c>
      <c r="DL53">
        <v>15.52</v>
      </c>
      <c r="DM53">
        <v>0.91</v>
      </c>
      <c r="DN53">
        <v>5.79</v>
      </c>
      <c r="DO53">
        <v>1.83</v>
      </c>
      <c r="DP53">
        <v>6.41</v>
      </c>
      <c r="DQ53">
        <v>4.71</v>
      </c>
      <c r="DR53">
        <v>0</v>
      </c>
      <c r="DS53">
        <v>24.91</v>
      </c>
      <c r="DT53">
        <v>10.37</v>
      </c>
      <c r="DU53">
        <v>14.89</v>
      </c>
      <c r="DV53">
        <v>6.94</v>
      </c>
      <c r="DW53">
        <v>0</v>
      </c>
      <c r="DX53">
        <v>0</v>
      </c>
      <c r="DY53">
        <v>2.09</v>
      </c>
      <c r="DZ53">
        <v>0.14000000000000001</v>
      </c>
      <c r="EA53">
        <v>5.43</v>
      </c>
      <c r="EB53">
        <v>2.68</v>
      </c>
      <c r="EC53">
        <v>10.4</v>
      </c>
      <c r="ED53">
        <v>0</v>
      </c>
      <c r="EE53">
        <v>3.76</v>
      </c>
      <c r="EF53">
        <v>7.22</v>
      </c>
      <c r="EG53">
        <v>29.77</v>
      </c>
      <c r="EH53">
        <v>7.98</v>
      </c>
      <c r="EI53">
        <v>0.91</v>
      </c>
      <c r="EJ53">
        <v>2.33</v>
      </c>
      <c r="EK53">
        <v>32.67</v>
      </c>
      <c r="EL53">
        <v>26.44</v>
      </c>
      <c r="EM53">
        <v>9.2799999999999994</v>
      </c>
      <c r="EN53">
        <v>15.22</v>
      </c>
      <c r="EO53">
        <v>0</v>
      </c>
      <c r="EP53">
        <v>0.88</v>
      </c>
      <c r="EQ53">
        <v>0.06</v>
      </c>
      <c r="ER53">
        <v>3.06</v>
      </c>
      <c r="ES53">
        <v>32.270000000000003</v>
      </c>
      <c r="ET53">
        <v>20.77</v>
      </c>
      <c r="EU53">
        <v>5.87</v>
      </c>
      <c r="EV53">
        <v>8.67</v>
      </c>
      <c r="EW53">
        <v>0.78</v>
      </c>
      <c r="EX53">
        <v>5.13</v>
      </c>
      <c r="EY53">
        <v>7.59</v>
      </c>
      <c r="EZ53">
        <v>0.81</v>
      </c>
      <c r="FA53">
        <v>4.67</v>
      </c>
      <c r="FB53">
        <v>0</v>
      </c>
      <c r="FC53">
        <v>6.7</v>
      </c>
      <c r="FD53">
        <v>0.03</v>
      </c>
      <c r="FE53">
        <v>13.52</v>
      </c>
      <c r="FF53">
        <v>0</v>
      </c>
      <c r="FG53">
        <v>17.8</v>
      </c>
      <c r="FH53">
        <v>13.25</v>
      </c>
      <c r="FI53">
        <v>1.64</v>
      </c>
      <c r="FJ53">
        <v>5.49</v>
      </c>
      <c r="FK53">
        <v>0.28000000000000003</v>
      </c>
      <c r="FL53">
        <v>7.08</v>
      </c>
      <c r="FM53">
        <v>9.52</v>
      </c>
      <c r="FN53">
        <v>7.57</v>
      </c>
      <c r="FO53">
        <v>0.91</v>
      </c>
      <c r="FP53">
        <v>6.32</v>
      </c>
      <c r="FQ53">
        <v>14.51</v>
      </c>
      <c r="FR53">
        <v>0.5</v>
      </c>
      <c r="FS53">
        <v>3.61</v>
      </c>
      <c r="FT53">
        <v>11.3</v>
      </c>
      <c r="FU53">
        <v>13.34</v>
      </c>
      <c r="FV53">
        <v>1.03</v>
      </c>
      <c r="FW53">
        <v>1.86</v>
      </c>
      <c r="FX53">
        <v>4.4400000000000004</v>
      </c>
      <c r="FY53">
        <v>10.25</v>
      </c>
      <c r="FZ53">
        <v>1.56</v>
      </c>
      <c r="GA53">
        <v>0.15</v>
      </c>
      <c r="GB53">
        <v>0</v>
      </c>
      <c r="GC53">
        <v>5.89</v>
      </c>
      <c r="GD53">
        <v>0</v>
      </c>
      <c r="GE53">
        <v>5.83</v>
      </c>
      <c r="GF53">
        <v>1.9</v>
      </c>
      <c r="GG53">
        <v>6.7</v>
      </c>
      <c r="GH53">
        <v>1.91</v>
      </c>
      <c r="GI53">
        <v>5.16</v>
      </c>
      <c r="GJ53">
        <v>14.47</v>
      </c>
      <c r="GK53">
        <v>1.3</v>
      </c>
      <c r="GL53">
        <v>4.54</v>
      </c>
      <c r="GM53">
        <v>1.85</v>
      </c>
      <c r="GN53">
        <v>0</v>
      </c>
      <c r="GO53">
        <v>0</v>
      </c>
      <c r="GP53">
        <v>14.13</v>
      </c>
    </row>
    <row r="54" spans="1:198" x14ac:dyDescent="0.25">
      <c r="A54" s="1">
        <v>45002</v>
      </c>
      <c r="B54">
        <v>26.42</v>
      </c>
      <c r="C54">
        <v>4.16</v>
      </c>
      <c r="D54">
        <v>1.74</v>
      </c>
      <c r="E54">
        <v>0</v>
      </c>
      <c r="F54">
        <v>1.02</v>
      </c>
      <c r="G54">
        <v>0.37</v>
      </c>
      <c r="H54">
        <v>14.69</v>
      </c>
      <c r="I54">
        <v>0</v>
      </c>
      <c r="J54">
        <v>9.1999999999999993</v>
      </c>
      <c r="K54">
        <v>10.71</v>
      </c>
      <c r="L54">
        <v>0.85</v>
      </c>
      <c r="M54">
        <v>4.24</v>
      </c>
      <c r="N54">
        <v>3.53</v>
      </c>
      <c r="O54">
        <v>0</v>
      </c>
      <c r="P54">
        <v>6.6</v>
      </c>
      <c r="Q54">
        <v>10.37</v>
      </c>
      <c r="R54">
        <v>0</v>
      </c>
      <c r="S54">
        <v>10.37</v>
      </c>
      <c r="T54">
        <v>0</v>
      </c>
      <c r="U54">
        <v>2.2000000000000002</v>
      </c>
      <c r="V54">
        <v>10.15</v>
      </c>
      <c r="W54">
        <v>0.68</v>
      </c>
      <c r="X54">
        <v>13.35</v>
      </c>
      <c r="Y54">
        <v>0.8</v>
      </c>
      <c r="Z54">
        <v>9.48</v>
      </c>
      <c r="AA54">
        <v>3.41</v>
      </c>
      <c r="AB54">
        <v>0.67</v>
      </c>
      <c r="AC54">
        <v>6.94</v>
      </c>
      <c r="AD54">
        <v>0</v>
      </c>
      <c r="AE54">
        <v>2.64</v>
      </c>
      <c r="AF54">
        <v>4.57</v>
      </c>
      <c r="AG54">
        <v>0.68</v>
      </c>
      <c r="AH54">
        <v>0.73</v>
      </c>
      <c r="AI54">
        <v>2.25</v>
      </c>
      <c r="AJ54">
        <v>0</v>
      </c>
      <c r="AK54">
        <v>10.25</v>
      </c>
      <c r="AL54">
        <v>5.59</v>
      </c>
      <c r="AM54">
        <v>8.0399999999999991</v>
      </c>
      <c r="AO54">
        <v>0.19</v>
      </c>
      <c r="AP54">
        <v>8.7799999999999994</v>
      </c>
      <c r="AQ54">
        <v>1.62</v>
      </c>
      <c r="AR54">
        <v>0.16</v>
      </c>
      <c r="AS54">
        <v>2.52</v>
      </c>
      <c r="AT54">
        <v>12.86</v>
      </c>
      <c r="AU54">
        <v>0.97</v>
      </c>
      <c r="AV54">
        <v>0.94</v>
      </c>
      <c r="AW54">
        <v>4.7699999999999996</v>
      </c>
      <c r="AX54">
        <v>0.74</v>
      </c>
      <c r="AY54">
        <v>23.43</v>
      </c>
      <c r="AZ54">
        <v>1.99</v>
      </c>
      <c r="BA54">
        <v>3.04</v>
      </c>
      <c r="BB54">
        <v>0.49</v>
      </c>
      <c r="BC54">
        <v>5.5</v>
      </c>
      <c r="BD54">
        <v>3.83</v>
      </c>
      <c r="BE54">
        <v>0.64</v>
      </c>
      <c r="BF54">
        <v>0</v>
      </c>
      <c r="BG54">
        <v>0</v>
      </c>
      <c r="BH54">
        <v>7.16</v>
      </c>
      <c r="BI54">
        <v>2.72</v>
      </c>
      <c r="BJ54">
        <v>3.07</v>
      </c>
      <c r="BK54">
        <v>3.21</v>
      </c>
      <c r="BL54">
        <v>1.89</v>
      </c>
      <c r="BM54">
        <v>2.31</v>
      </c>
      <c r="BN54">
        <v>15.17</v>
      </c>
      <c r="BO54">
        <v>1.03</v>
      </c>
      <c r="BP54">
        <v>5.44</v>
      </c>
      <c r="BQ54">
        <v>1.53</v>
      </c>
      <c r="BR54">
        <v>0</v>
      </c>
      <c r="BS54">
        <v>8.39</v>
      </c>
      <c r="BT54">
        <v>4.87</v>
      </c>
      <c r="BU54">
        <v>12.7</v>
      </c>
      <c r="BV54">
        <v>12.47</v>
      </c>
      <c r="BW54">
        <v>11.6</v>
      </c>
      <c r="BX54">
        <v>4.6399999999999997</v>
      </c>
      <c r="BY54">
        <v>0.43</v>
      </c>
      <c r="BZ54">
        <v>4.0999999999999996</v>
      </c>
      <c r="CA54">
        <v>7.25</v>
      </c>
      <c r="CB54">
        <v>2.54</v>
      </c>
      <c r="CC54">
        <v>3.26</v>
      </c>
      <c r="CD54">
        <v>8.16</v>
      </c>
      <c r="CE54">
        <v>5</v>
      </c>
      <c r="CF54">
        <v>16.13</v>
      </c>
      <c r="CG54">
        <v>0.55000000000000004</v>
      </c>
      <c r="CH54">
        <v>0</v>
      </c>
      <c r="CI54">
        <v>2.87</v>
      </c>
      <c r="CJ54">
        <v>7.73</v>
      </c>
      <c r="CK54">
        <v>3.12</v>
      </c>
      <c r="CL54">
        <v>0.33</v>
      </c>
      <c r="CM54">
        <v>6.99</v>
      </c>
      <c r="CN54">
        <v>7.44</v>
      </c>
      <c r="CO54">
        <v>3.09</v>
      </c>
      <c r="CP54">
        <v>14.49</v>
      </c>
      <c r="CQ54">
        <v>3.04</v>
      </c>
      <c r="CR54">
        <v>4.0199999999999996</v>
      </c>
      <c r="CS54">
        <v>1.19</v>
      </c>
      <c r="CT54">
        <v>0</v>
      </c>
      <c r="CU54">
        <v>6.1</v>
      </c>
      <c r="CV54">
        <v>7.12</v>
      </c>
      <c r="CW54">
        <v>4.78</v>
      </c>
      <c r="CX54">
        <v>1.42</v>
      </c>
      <c r="CY54">
        <v>3.56</v>
      </c>
      <c r="CZ54">
        <v>19.75</v>
      </c>
      <c r="DA54">
        <v>2.58</v>
      </c>
      <c r="DB54">
        <v>0</v>
      </c>
      <c r="DC54">
        <v>0</v>
      </c>
      <c r="DD54">
        <v>1.08</v>
      </c>
      <c r="DE54">
        <v>0.43</v>
      </c>
      <c r="DF54">
        <v>3.05</v>
      </c>
      <c r="DG54">
        <v>1.5</v>
      </c>
      <c r="DH54">
        <v>0</v>
      </c>
      <c r="DI54">
        <v>3.54</v>
      </c>
      <c r="DJ54">
        <v>14.33</v>
      </c>
      <c r="DK54">
        <v>8.7899999999999991</v>
      </c>
      <c r="DL54">
        <v>15.52</v>
      </c>
      <c r="DM54">
        <v>0.91</v>
      </c>
      <c r="DN54">
        <v>5.79</v>
      </c>
      <c r="DO54">
        <v>1.83</v>
      </c>
      <c r="DP54">
        <v>6.41</v>
      </c>
      <c r="DQ54">
        <v>4.71</v>
      </c>
      <c r="DR54">
        <v>0</v>
      </c>
      <c r="DS54">
        <v>24.91</v>
      </c>
      <c r="DT54">
        <v>10.37</v>
      </c>
      <c r="DU54">
        <v>14.89</v>
      </c>
      <c r="DV54">
        <v>6.94</v>
      </c>
      <c r="DW54">
        <v>0</v>
      </c>
      <c r="DX54">
        <v>0</v>
      </c>
      <c r="DY54">
        <v>2.09</v>
      </c>
      <c r="DZ54">
        <v>0.14000000000000001</v>
      </c>
      <c r="EA54">
        <v>5.43</v>
      </c>
      <c r="EB54">
        <v>2.68</v>
      </c>
      <c r="EC54">
        <v>10.4</v>
      </c>
      <c r="ED54">
        <v>0</v>
      </c>
      <c r="EE54">
        <v>3.76</v>
      </c>
      <c r="EF54">
        <v>7.22</v>
      </c>
      <c r="EG54">
        <v>29.77</v>
      </c>
      <c r="EH54">
        <v>7.98</v>
      </c>
      <c r="EI54">
        <v>0.91</v>
      </c>
      <c r="EJ54">
        <v>2.33</v>
      </c>
      <c r="EK54">
        <v>32.67</v>
      </c>
      <c r="EL54">
        <v>26.44</v>
      </c>
      <c r="EM54">
        <v>9.81</v>
      </c>
      <c r="EN54">
        <v>15.22</v>
      </c>
      <c r="EO54">
        <v>0</v>
      </c>
      <c r="EP54">
        <v>0.88</v>
      </c>
      <c r="EQ54">
        <v>0.06</v>
      </c>
      <c r="ER54">
        <v>3.06</v>
      </c>
      <c r="ES54">
        <v>32.270000000000003</v>
      </c>
      <c r="ET54">
        <v>20.77</v>
      </c>
      <c r="EU54">
        <v>5.87</v>
      </c>
      <c r="EV54">
        <v>10.5</v>
      </c>
      <c r="EW54">
        <v>0.78</v>
      </c>
      <c r="EX54">
        <v>5.13</v>
      </c>
      <c r="EY54">
        <v>7.59</v>
      </c>
      <c r="EZ54">
        <v>0.81</v>
      </c>
      <c r="FA54">
        <v>4.67</v>
      </c>
      <c r="FB54">
        <v>0</v>
      </c>
      <c r="FC54">
        <v>6.7</v>
      </c>
      <c r="FD54">
        <v>0.03</v>
      </c>
      <c r="FE54">
        <v>13.52</v>
      </c>
      <c r="FF54">
        <v>0</v>
      </c>
      <c r="FG54">
        <v>17.8</v>
      </c>
      <c r="FH54">
        <v>13.25</v>
      </c>
      <c r="FI54">
        <v>1.64</v>
      </c>
      <c r="FJ54">
        <v>5.49</v>
      </c>
      <c r="FK54">
        <v>0.28000000000000003</v>
      </c>
      <c r="FL54">
        <v>7.08</v>
      </c>
      <c r="FM54">
        <v>9.52</v>
      </c>
      <c r="FN54">
        <v>7.57</v>
      </c>
      <c r="FO54">
        <v>0.91</v>
      </c>
      <c r="FP54">
        <v>6.32</v>
      </c>
      <c r="FQ54">
        <v>14.51</v>
      </c>
      <c r="FR54">
        <v>0.5</v>
      </c>
      <c r="FS54">
        <v>3.61</v>
      </c>
      <c r="FT54">
        <v>11.3</v>
      </c>
      <c r="FU54">
        <v>13.34</v>
      </c>
      <c r="FV54">
        <v>1.03</v>
      </c>
      <c r="FW54">
        <v>1.86</v>
      </c>
      <c r="FX54">
        <v>4.4400000000000004</v>
      </c>
      <c r="FY54">
        <v>11.8</v>
      </c>
      <c r="FZ54">
        <v>1.56</v>
      </c>
      <c r="GA54">
        <v>0.15</v>
      </c>
      <c r="GB54">
        <v>0</v>
      </c>
      <c r="GC54">
        <v>5.89</v>
      </c>
      <c r="GD54">
        <v>0</v>
      </c>
      <c r="GE54">
        <v>5.83</v>
      </c>
      <c r="GF54">
        <v>1.9</v>
      </c>
      <c r="GG54">
        <v>6.7</v>
      </c>
      <c r="GH54">
        <v>1.91</v>
      </c>
      <c r="GI54">
        <v>5.16</v>
      </c>
      <c r="GJ54">
        <v>14.47</v>
      </c>
      <c r="GK54">
        <v>1.3</v>
      </c>
      <c r="GL54">
        <v>4.54</v>
      </c>
      <c r="GM54">
        <v>1.85</v>
      </c>
      <c r="GN54">
        <v>0</v>
      </c>
      <c r="GO54">
        <v>0</v>
      </c>
      <c r="GP54">
        <v>14.18</v>
      </c>
    </row>
    <row r="55" spans="1:198" x14ac:dyDescent="0.25">
      <c r="A55" s="1">
        <v>45005</v>
      </c>
      <c r="B55">
        <v>26.42</v>
      </c>
      <c r="C55">
        <v>4.16</v>
      </c>
      <c r="D55">
        <v>1.74</v>
      </c>
      <c r="E55">
        <v>0</v>
      </c>
      <c r="F55">
        <v>1.02</v>
      </c>
      <c r="G55">
        <v>0.37</v>
      </c>
      <c r="H55">
        <v>14.69</v>
      </c>
      <c r="I55">
        <v>0</v>
      </c>
      <c r="J55">
        <v>9.1999999999999993</v>
      </c>
      <c r="K55">
        <v>10.71</v>
      </c>
      <c r="L55">
        <v>0.85</v>
      </c>
      <c r="M55">
        <v>4.24</v>
      </c>
      <c r="N55">
        <v>3.53</v>
      </c>
      <c r="O55">
        <v>0</v>
      </c>
      <c r="P55">
        <v>6.6</v>
      </c>
      <c r="Q55">
        <v>10.37</v>
      </c>
      <c r="R55">
        <v>0</v>
      </c>
      <c r="S55">
        <v>10.58</v>
      </c>
      <c r="T55">
        <v>0</v>
      </c>
      <c r="U55">
        <v>2.2000000000000002</v>
      </c>
      <c r="V55">
        <v>10.15</v>
      </c>
      <c r="W55">
        <v>0.68</v>
      </c>
      <c r="X55">
        <v>13.35</v>
      </c>
      <c r="Y55">
        <v>0.8</v>
      </c>
      <c r="Z55">
        <v>9.48</v>
      </c>
      <c r="AA55">
        <v>3.41</v>
      </c>
      <c r="AB55">
        <v>0.67</v>
      </c>
      <c r="AC55">
        <v>6.94</v>
      </c>
      <c r="AD55">
        <v>0</v>
      </c>
      <c r="AE55">
        <v>2.64</v>
      </c>
      <c r="AF55">
        <v>4.57</v>
      </c>
      <c r="AG55">
        <v>0.68</v>
      </c>
      <c r="AH55">
        <v>0.73</v>
      </c>
      <c r="AI55">
        <v>2.25</v>
      </c>
      <c r="AJ55">
        <v>0</v>
      </c>
      <c r="AK55">
        <v>10.25</v>
      </c>
      <c r="AL55">
        <v>5.59</v>
      </c>
      <c r="AM55">
        <v>8.0399999999999991</v>
      </c>
      <c r="AO55">
        <v>0.19</v>
      </c>
      <c r="AP55">
        <v>8.7799999999999994</v>
      </c>
      <c r="AQ55">
        <v>1.62</v>
      </c>
      <c r="AR55">
        <v>0.16</v>
      </c>
      <c r="AS55">
        <v>2.52</v>
      </c>
      <c r="AT55">
        <v>12.86</v>
      </c>
      <c r="AU55">
        <v>0.97</v>
      </c>
      <c r="AV55">
        <v>0.94</v>
      </c>
      <c r="AW55">
        <v>4.7699999999999996</v>
      </c>
      <c r="AX55">
        <v>0.74</v>
      </c>
      <c r="AY55">
        <v>23.43</v>
      </c>
      <c r="AZ55">
        <v>1.99</v>
      </c>
      <c r="BA55">
        <v>3.04</v>
      </c>
      <c r="BB55">
        <v>0.49</v>
      </c>
      <c r="BC55">
        <v>5.5</v>
      </c>
      <c r="BD55">
        <v>3.83</v>
      </c>
      <c r="BE55">
        <v>0.64</v>
      </c>
      <c r="BF55">
        <v>0</v>
      </c>
      <c r="BG55">
        <v>0</v>
      </c>
      <c r="BH55">
        <v>7.16</v>
      </c>
      <c r="BI55">
        <v>2.72</v>
      </c>
      <c r="BJ55">
        <v>3.07</v>
      </c>
      <c r="BK55">
        <v>3.21</v>
      </c>
      <c r="BL55">
        <v>1.89</v>
      </c>
      <c r="BM55">
        <v>2.31</v>
      </c>
      <c r="BN55">
        <v>15.17</v>
      </c>
      <c r="BO55">
        <v>1.03</v>
      </c>
      <c r="BP55">
        <v>6.04</v>
      </c>
      <c r="BQ55">
        <v>1.53</v>
      </c>
      <c r="BR55">
        <v>0</v>
      </c>
      <c r="BS55">
        <v>8.39</v>
      </c>
      <c r="BT55">
        <v>4.87</v>
      </c>
      <c r="BU55">
        <v>12.7</v>
      </c>
      <c r="BV55">
        <v>12.47</v>
      </c>
      <c r="BW55">
        <v>11.6</v>
      </c>
      <c r="BX55">
        <v>4.6399999999999997</v>
      </c>
      <c r="BY55">
        <v>0.43</v>
      </c>
      <c r="BZ55">
        <v>4.0999999999999996</v>
      </c>
      <c r="CA55">
        <v>7.25</v>
      </c>
      <c r="CB55">
        <v>2.54</v>
      </c>
      <c r="CC55">
        <v>3.26</v>
      </c>
      <c r="CD55">
        <v>8.16</v>
      </c>
      <c r="CE55">
        <v>5</v>
      </c>
      <c r="CF55">
        <v>16.13</v>
      </c>
      <c r="CG55">
        <v>0.55000000000000004</v>
      </c>
      <c r="CH55">
        <v>0</v>
      </c>
      <c r="CI55">
        <v>2.87</v>
      </c>
      <c r="CJ55">
        <v>7.73</v>
      </c>
      <c r="CK55">
        <v>3.12</v>
      </c>
      <c r="CL55">
        <v>0.33</v>
      </c>
      <c r="CM55">
        <v>6.99</v>
      </c>
      <c r="CN55">
        <v>7.44</v>
      </c>
      <c r="CO55">
        <v>3.09</v>
      </c>
      <c r="CP55">
        <v>14.49</v>
      </c>
      <c r="CQ55">
        <v>3.04</v>
      </c>
      <c r="CR55">
        <v>4.0199999999999996</v>
      </c>
      <c r="CS55">
        <v>1.19</v>
      </c>
      <c r="CT55">
        <v>0</v>
      </c>
      <c r="CU55">
        <v>6.1</v>
      </c>
      <c r="CV55">
        <v>7.12</v>
      </c>
      <c r="CW55">
        <v>4.78</v>
      </c>
      <c r="CX55">
        <v>1.42</v>
      </c>
      <c r="CY55">
        <v>3.56</v>
      </c>
      <c r="CZ55">
        <v>19.75</v>
      </c>
      <c r="DA55">
        <v>2.58</v>
      </c>
      <c r="DB55">
        <v>0</v>
      </c>
      <c r="DC55">
        <v>0</v>
      </c>
      <c r="DD55">
        <v>1.08</v>
      </c>
      <c r="DE55">
        <v>0.43</v>
      </c>
      <c r="DF55">
        <v>3.05</v>
      </c>
      <c r="DG55">
        <v>1.5</v>
      </c>
      <c r="DH55">
        <v>0</v>
      </c>
      <c r="DI55">
        <v>3.54</v>
      </c>
      <c r="DJ55">
        <v>14.33</v>
      </c>
      <c r="DK55">
        <v>8.7899999999999991</v>
      </c>
      <c r="DL55">
        <v>15.52</v>
      </c>
      <c r="DM55">
        <v>0.91</v>
      </c>
      <c r="DN55">
        <v>5.79</v>
      </c>
      <c r="DO55">
        <v>1.83</v>
      </c>
      <c r="DP55">
        <v>6.41</v>
      </c>
      <c r="DQ55">
        <v>4.71</v>
      </c>
      <c r="DR55">
        <v>0</v>
      </c>
      <c r="DS55">
        <v>24.91</v>
      </c>
      <c r="DT55">
        <v>10.37</v>
      </c>
      <c r="DU55">
        <v>14.89</v>
      </c>
      <c r="DV55">
        <v>6.94</v>
      </c>
      <c r="DW55">
        <v>0</v>
      </c>
      <c r="DX55">
        <v>0</v>
      </c>
      <c r="DY55">
        <v>2.09</v>
      </c>
      <c r="DZ55">
        <v>0.14000000000000001</v>
      </c>
      <c r="EA55">
        <v>5.43</v>
      </c>
      <c r="EB55">
        <v>2.68</v>
      </c>
      <c r="EC55">
        <v>10.4</v>
      </c>
      <c r="ED55">
        <v>0</v>
      </c>
      <c r="EE55">
        <v>3.76</v>
      </c>
      <c r="EF55">
        <v>7.22</v>
      </c>
      <c r="EG55">
        <v>29.77</v>
      </c>
      <c r="EH55">
        <v>7.98</v>
      </c>
      <c r="EI55">
        <v>0.91</v>
      </c>
      <c r="EJ55">
        <v>2.33</v>
      </c>
      <c r="EK55">
        <v>32.67</v>
      </c>
      <c r="EL55">
        <v>26.44</v>
      </c>
      <c r="EM55">
        <v>9.81</v>
      </c>
      <c r="EN55">
        <v>15.22</v>
      </c>
      <c r="EO55">
        <v>0</v>
      </c>
      <c r="EP55">
        <v>0.88</v>
      </c>
      <c r="EQ55">
        <v>0.06</v>
      </c>
      <c r="ER55">
        <v>3.06</v>
      </c>
      <c r="ES55">
        <v>32.270000000000003</v>
      </c>
      <c r="ET55">
        <v>20.77</v>
      </c>
      <c r="EU55">
        <v>5.87</v>
      </c>
      <c r="EV55">
        <v>10.5</v>
      </c>
      <c r="EW55">
        <v>0.78</v>
      </c>
      <c r="EX55">
        <v>5.13</v>
      </c>
      <c r="EY55">
        <v>7.59</v>
      </c>
      <c r="EZ55">
        <v>0.81</v>
      </c>
      <c r="FA55">
        <v>4.67</v>
      </c>
      <c r="FB55">
        <v>0</v>
      </c>
      <c r="FC55">
        <v>6.7</v>
      </c>
      <c r="FD55">
        <v>0.03</v>
      </c>
      <c r="FE55">
        <v>13.52</v>
      </c>
      <c r="FF55">
        <v>0</v>
      </c>
      <c r="FG55">
        <v>17.8</v>
      </c>
      <c r="FH55">
        <v>13.25</v>
      </c>
      <c r="FI55">
        <v>1.64</v>
      </c>
      <c r="FJ55">
        <v>5.49</v>
      </c>
      <c r="FK55">
        <v>0.28000000000000003</v>
      </c>
      <c r="FL55">
        <v>7.08</v>
      </c>
      <c r="FM55">
        <v>9.52</v>
      </c>
      <c r="FN55">
        <v>7.57</v>
      </c>
      <c r="FO55">
        <v>0.91</v>
      </c>
      <c r="FP55">
        <v>6.32</v>
      </c>
      <c r="FQ55">
        <v>14.51</v>
      </c>
      <c r="FR55">
        <v>0.5</v>
      </c>
      <c r="FS55">
        <v>3.61</v>
      </c>
      <c r="FT55">
        <v>11.3</v>
      </c>
      <c r="FU55">
        <v>13.34</v>
      </c>
      <c r="FV55">
        <v>1.03</v>
      </c>
      <c r="FW55">
        <v>1.86</v>
      </c>
      <c r="FX55">
        <v>4.4400000000000004</v>
      </c>
      <c r="FY55">
        <v>11.8</v>
      </c>
      <c r="FZ55">
        <v>1.56</v>
      </c>
      <c r="GA55">
        <v>0.15</v>
      </c>
      <c r="GB55">
        <v>0</v>
      </c>
      <c r="GC55">
        <v>5.89</v>
      </c>
      <c r="GD55">
        <v>0</v>
      </c>
      <c r="GE55">
        <v>5.83</v>
      </c>
      <c r="GF55">
        <v>1.9</v>
      </c>
      <c r="GG55">
        <v>6.7</v>
      </c>
      <c r="GH55">
        <v>1.91</v>
      </c>
      <c r="GI55">
        <v>5.16</v>
      </c>
      <c r="GJ55">
        <v>14.47</v>
      </c>
      <c r="GK55">
        <v>1.3</v>
      </c>
      <c r="GL55">
        <v>4.54</v>
      </c>
      <c r="GM55">
        <v>1.85</v>
      </c>
      <c r="GN55">
        <v>0</v>
      </c>
      <c r="GO55">
        <v>0</v>
      </c>
      <c r="GP55">
        <v>14.18</v>
      </c>
    </row>
    <row r="56" spans="1:198" x14ac:dyDescent="0.25">
      <c r="A56" s="1">
        <v>45006</v>
      </c>
      <c r="B56">
        <v>26.42</v>
      </c>
      <c r="C56">
        <v>4.16</v>
      </c>
      <c r="D56">
        <v>1.74</v>
      </c>
      <c r="E56">
        <v>0</v>
      </c>
      <c r="F56">
        <v>1.02</v>
      </c>
      <c r="G56">
        <v>0.37</v>
      </c>
      <c r="H56">
        <v>14.69</v>
      </c>
      <c r="I56">
        <v>0</v>
      </c>
      <c r="J56">
        <v>9.1999999999999993</v>
      </c>
      <c r="K56">
        <v>10.71</v>
      </c>
      <c r="L56">
        <v>0.85</v>
      </c>
      <c r="M56">
        <v>4.24</v>
      </c>
      <c r="N56">
        <v>3.53</v>
      </c>
      <c r="O56">
        <v>0</v>
      </c>
      <c r="P56">
        <v>6.6</v>
      </c>
      <c r="Q56">
        <v>10.37</v>
      </c>
      <c r="R56">
        <v>0</v>
      </c>
      <c r="S56">
        <v>10.58</v>
      </c>
      <c r="T56">
        <v>0</v>
      </c>
      <c r="U56">
        <v>2.2000000000000002</v>
      </c>
      <c r="V56">
        <v>10.15</v>
      </c>
      <c r="W56">
        <v>0.68</v>
      </c>
      <c r="X56">
        <v>13.35</v>
      </c>
      <c r="Y56">
        <v>0.8</v>
      </c>
      <c r="Z56">
        <v>9.48</v>
      </c>
      <c r="AA56">
        <v>3.41</v>
      </c>
      <c r="AB56">
        <v>0.67</v>
      </c>
      <c r="AC56">
        <v>6.94</v>
      </c>
      <c r="AD56">
        <v>0</v>
      </c>
      <c r="AE56">
        <v>2.64</v>
      </c>
      <c r="AF56">
        <v>4.57</v>
      </c>
      <c r="AG56">
        <v>0.68</v>
      </c>
      <c r="AH56">
        <v>0.73</v>
      </c>
      <c r="AI56">
        <v>2.25</v>
      </c>
      <c r="AJ56">
        <v>0</v>
      </c>
      <c r="AK56">
        <v>10.25</v>
      </c>
      <c r="AL56">
        <v>7.73</v>
      </c>
      <c r="AM56">
        <v>8.0399999999999991</v>
      </c>
      <c r="AO56">
        <v>0.19</v>
      </c>
      <c r="AP56">
        <v>8.7799999999999994</v>
      </c>
      <c r="AQ56">
        <v>1.62</v>
      </c>
      <c r="AR56">
        <v>0.16</v>
      </c>
      <c r="AS56">
        <v>2.52</v>
      </c>
      <c r="AT56">
        <v>12.86</v>
      </c>
      <c r="AU56">
        <v>0.97</v>
      </c>
      <c r="AV56">
        <v>0.94</v>
      </c>
      <c r="AW56">
        <v>4.7699999999999996</v>
      </c>
      <c r="AX56">
        <v>0.74</v>
      </c>
      <c r="AY56">
        <v>23.43</v>
      </c>
      <c r="AZ56">
        <v>1.99</v>
      </c>
      <c r="BA56">
        <v>3.04</v>
      </c>
      <c r="BB56">
        <v>0.49</v>
      </c>
      <c r="BC56">
        <v>5.5</v>
      </c>
      <c r="BD56">
        <v>3.83</v>
      </c>
      <c r="BE56">
        <v>0.64</v>
      </c>
      <c r="BF56">
        <v>0</v>
      </c>
      <c r="BG56">
        <v>0</v>
      </c>
      <c r="BH56">
        <v>7.16</v>
      </c>
      <c r="BI56">
        <v>2.72</v>
      </c>
      <c r="BJ56">
        <v>3.07</v>
      </c>
      <c r="BK56">
        <v>3.21</v>
      </c>
      <c r="BL56">
        <v>1.89</v>
      </c>
      <c r="BM56">
        <v>2.31</v>
      </c>
      <c r="BN56">
        <v>15.17</v>
      </c>
      <c r="BO56">
        <v>1.03</v>
      </c>
      <c r="BP56">
        <v>7.44</v>
      </c>
      <c r="BQ56">
        <v>1.53</v>
      </c>
      <c r="BR56">
        <v>0</v>
      </c>
      <c r="BS56">
        <v>8.39</v>
      </c>
      <c r="BT56">
        <v>4.87</v>
      </c>
      <c r="BU56">
        <v>12.7</v>
      </c>
      <c r="BV56">
        <v>12.47</v>
      </c>
      <c r="BW56">
        <v>11.6</v>
      </c>
      <c r="BX56">
        <v>4.6399999999999997</v>
      </c>
      <c r="BY56">
        <v>0.43</v>
      </c>
      <c r="BZ56">
        <v>4.0999999999999996</v>
      </c>
      <c r="CA56">
        <v>7.25</v>
      </c>
      <c r="CB56">
        <v>2.54</v>
      </c>
      <c r="CC56">
        <v>3.26</v>
      </c>
      <c r="CD56">
        <v>8.16</v>
      </c>
      <c r="CE56">
        <v>5</v>
      </c>
      <c r="CF56">
        <v>16.13</v>
      </c>
      <c r="CG56">
        <v>0.55000000000000004</v>
      </c>
      <c r="CH56">
        <v>0</v>
      </c>
      <c r="CI56">
        <v>2.87</v>
      </c>
      <c r="CJ56">
        <v>7.73</v>
      </c>
      <c r="CK56">
        <v>3.12</v>
      </c>
      <c r="CL56">
        <v>0.33</v>
      </c>
      <c r="CM56">
        <v>6.99</v>
      </c>
      <c r="CN56">
        <v>7.44</v>
      </c>
      <c r="CO56">
        <v>3.09</v>
      </c>
      <c r="CP56">
        <v>14.49</v>
      </c>
      <c r="CQ56">
        <v>3.04</v>
      </c>
      <c r="CR56">
        <v>4.0199999999999996</v>
      </c>
      <c r="CS56">
        <v>1.19</v>
      </c>
      <c r="CT56">
        <v>0</v>
      </c>
      <c r="CU56">
        <v>6.1</v>
      </c>
      <c r="CV56">
        <v>7.12</v>
      </c>
      <c r="CW56">
        <v>4.78</v>
      </c>
      <c r="CX56">
        <v>1.42</v>
      </c>
      <c r="CY56">
        <v>3.56</v>
      </c>
      <c r="CZ56">
        <v>19.75</v>
      </c>
      <c r="DA56">
        <v>2.58</v>
      </c>
      <c r="DB56">
        <v>0</v>
      </c>
      <c r="DC56">
        <v>0</v>
      </c>
      <c r="DD56">
        <v>1.08</v>
      </c>
      <c r="DE56">
        <v>0.43</v>
      </c>
      <c r="DF56">
        <v>3.05</v>
      </c>
      <c r="DG56">
        <v>1.5</v>
      </c>
      <c r="DH56">
        <v>0</v>
      </c>
      <c r="DI56">
        <v>3.54</v>
      </c>
      <c r="DJ56">
        <v>14.33</v>
      </c>
      <c r="DK56">
        <v>8.7899999999999991</v>
      </c>
      <c r="DL56">
        <v>15.52</v>
      </c>
      <c r="DM56">
        <v>0.91</v>
      </c>
      <c r="DN56">
        <v>5.79</v>
      </c>
      <c r="DO56">
        <v>1.83</v>
      </c>
      <c r="DP56">
        <v>6.41</v>
      </c>
      <c r="DQ56">
        <v>4.71</v>
      </c>
      <c r="DR56">
        <v>0</v>
      </c>
      <c r="DS56">
        <v>24.91</v>
      </c>
      <c r="DT56">
        <v>10.37</v>
      </c>
      <c r="DU56">
        <v>14.89</v>
      </c>
      <c r="DV56">
        <v>6.94</v>
      </c>
      <c r="DW56">
        <v>0</v>
      </c>
      <c r="DX56">
        <v>0</v>
      </c>
      <c r="DY56">
        <v>2.09</v>
      </c>
      <c r="DZ56">
        <v>0.14000000000000001</v>
      </c>
      <c r="EA56">
        <v>5.43</v>
      </c>
      <c r="EB56">
        <v>2.68</v>
      </c>
      <c r="EC56">
        <v>10.4</v>
      </c>
      <c r="ED56">
        <v>0</v>
      </c>
      <c r="EE56">
        <v>3.76</v>
      </c>
      <c r="EF56">
        <v>7.22</v>
      </c>
      <c r="EG56">
        <v>29.77</v>
      </c>
      <c r="EH56">
        <v>7.98</v>
      </c>
      <c r="EI56">
        <v>0.91</v>
      </c>
      <c r="EJ56">
        <v>2.33</v>
      </c>
      <c r="EK56">
        <v>32.67</v>
      </c>
      <c r="EL56">
        <v>26.44</v>
      </c>
      <c r="EM56">
        <v>9.81</v>
      </c>
      <c r="EN56">
        <v>15.22</v>
      </c>
      <c r="EO56">
        <v>0</v>
      </c>
      <c r="EP56">
        <v>0.88</v>
      </c>
      <c r="EQ56">
        <v>0.06</v>
      </c>
      <c r="ER56">
        <v>3.06</v>
      </c>
      <c r="ES56">
        <v>32.270000000000003</v>
      </c>
      <c r="ET56">
        <v>20.77</v>
      </c>
      <c r="EU56">
        <v>5.87</v>
      </c>
      <c r="EV56">
        <v>10.5</v>
      </c>
      <c r="EW56">
        <v>0.78</v>
      </c>
      <c r="EX56">
        <v>5.13</v>
      </c>
      <c r="EY56">
        <v>7.59</v>
      </c>
      <c r="EZ56">
        <v>0.81</v>
      </c>
      <c r="FA56">
        <v>4.67</v>
      </c>
      <c r="FB56">
        <v>0</v>
      </c>
      <c r="FC56">
        <v>6.7</v>
      </c>
      <c r="FD56">
        <v>0.03</v>
      </c>
      <c r="FE56">
        <v>13.52</v>
      </c>
      <c r="FF56">
        <v>0</v>
      </c>
      <c r="FG56">
        <v>17.8</v>
      </c>
      <c r="FH56">
        <v>13.25</v>
      </c>
      <c r="FI56">
        <v>1.64</v>
      </c>
      <c r="FJ56">
        <v>5.49</v>
      </c>
      <c r="FK56">
        <v>0.28000000000000003</v>
      </c>
      <c r="FL56">
        <v>7.08</v>
      </c>
      <c r="FM56">
        <v>9.52</v>
      </c>
      <c r="FN56">
        <v>7.57</v>
      </c>
      <c r="FO56">
        <v>0.91</v>
      </c>
      <c r="FP56">
        <v>6.32</v>
      </c>
      <c r="FQ56">
        <v>14.51</v>
      </c>
      <c r="FR56">
        <v>0.5</v>
      </c>
      <c r="FS56">
        <v>3.61</v>
      </c>
      <c r="FT56">
        <v>11.3</v>
      </c>
      <c r="FU56">
        <v>13.34</v>
      </c>
      <c r="FV56">
        <v>1.03</v>
      </c>
      <c r="FW56">
        <v>1.86</v>
      </c>
      <c r="FX56">
        <v>4.4400000000000004</v>
      </c>
      <c r="FY56">
        <v>11.8</v>
      </c>
      <c r="FZ56">
        <v>1.56</v>
      </c>
      <c r="GA56">
        <v>0.15</v>
      </c>
      <c r="GB56">
        <v>0</v>
      </c>
      <c r="GC56">
        <v>5.89</v>
      </c>
      <c r="GD56">
        <v>0</v>
      </c>
      <c r="GE56">
        <v>5.83</v>
      </c>
      <c r="GF56">
        <v>1.9</v>
      </c>
      <c r="GG56">
        <v>6.7</v>
      </c>
      <c r="GH56">
        <v>1.91</v>
      </c>
      <c r="GI56">
        <v>5.16</v>
      </c>
      <c r="GJ56">
        <v>14.47</v>
      </c>
      <c r="GK56">
        <v>1.3</v>
      </c>
      <c r="GL56">
        <v>4.54</v>
      </c>
      <c r="GM56">
        <v>1.85</v>
      </c>
      <c r="GN56">
        <v>0</v>
      </c>
      <c r="GO56">
        <v>0</v>
      </c>
      <c r="GP56">
        <v>14.18</v>
      </c>
    </row>
    <row r="57" spans="1:198" x14ac:dyDescent="0.25">
      <c r="A57" s="1">
        <v>45007</v>
      </c>
      <c r="B57">
        <v>27.33</v>
      </c>
      <c r="C57">
        <v>4.16</v>
      </c>
      <c r="D57">
        <v>1.74</v>
      </c>
      <c r="E57">
        <v>0</v>
      </c>
      <c r="F57">
        <v>1.02</v>
      </c>
      <c r="G57">
        <v>0.37</v>
      </c>
      <c r="H57">
        <v>14.69</v>
      </c>
      <c r="I57">
        <v>0</v>
      </c>
      <c r="J57">
        <v>9.1999999999999993</v>
      </c>
      <c r="K57">
        <v>10.71</v>
      </c>
      <c r="L57">
        <v>0.85</v>
      </c>
      <c r="M57">
        <v>4.24</v>
      </c>
      <c r="N57">
        <v>3.53</v>
      </c>
      <c r="O57">
        <v>0</v>
      </c>
      <c r="P57">
        <v>6.6</v>
      </c>
      <c r="Q57">
        <v>10.37</v>
      </c>
      <c r="R57">
        <v>0</v>
      </c>
      <c r="S57">
        <v>10.58</v>
      </c>
      <c r="T57">
        <v>0</v>
      </c>
      <c r="U57">
        <v>2.2000000000000002</v>
      </c>
      <c r="V57">
        <v>10.15</v>
      </c>
      <c r="W57">
        <v>0.68</v>
      </c>
      <c r="X57">
        <v>13.35</v>
      </c>
      <c r="Y57">
        <v>0.8</v>
      </c>
      <c r="Z57">
        <v>9.48</v>
      </c>
      <c r="AA57">
        <v>3.41</v>
      </c>
      <c r="AB57">
        <v>0.67</v>
      </c>
      <c r="AC57">
        <v>6.94</v>
      </c>
      <c r="AD57">
        <v>0</v>
      </c>
      <c r="AE57">
        <v>2.64</v>
      </c>
      <c r="AF57">
        <v>4.57</v>
      </c>
      <c r="AG57">
        <v>0.68</v>
      </c>
      <c r="AH57">
        <v>0.73</v>
      </c>
      <c r="AI57">
        <v>2.25</v>
      </c>
      <c r="AJ57">
        <v>0</v>
      </c>
      <c r="AK57">
        <v>10.25</v>
      </c>
      <c r="AL57">
        <v>7.73</v>
      </c>
      <c r="AM57">
        <v>8.0399999999999991</v>
      </c>
      <c r="AO57">
        <v>0.19</v>
      </c>
      <c r="AP57">
        <v>8.7799999999999994</v>
      </c>
      <c r="AQ57">
        <v>1.62</v>
      </c>
      <c r="AR57">
        <v>0.16</v>
      </c>
      <c r="AS57">
        <v>2.52</v>
      </c>
      <c r="AT57">
        <v>12.86</v>
      </c>
      <c r="AU57">
        <v>0.97</v>
      </c>
      <c r="AV57">
        <v>0.94</v>
      </c>
      <c r="AW57">
        <v>4.7699999999999996</v>
      </c>
      <c r="AX57">
        <v>0.74</v>
      </c>
      <c r="AY57">
        <v>23.43</v>
      </c>
      <c r="AZ57">
        <v>1.99</v>
      </c>
      <c r="BA57">
        <v>3.04</v>
      </c>
      <c r="BB57">
        <v>0.49</v>
      </c>
      <c r="BC57">
        <v>5.5</v>
      </c>
      <c r="BD57">
        <v>3.83</v>
      </c>
      <c r="BE57">
        <v>0.64</v>
      </c>
      <c r="BF57">
        <v>0</v>
      </c>
      <c r="BG57">
        <v>0</v>
      </c>
      <c r="BH57">
        <v>7.16</v>
      </c>
      <c r="BI57">
        <v>2.72</v>
      </c>
      <c r="BJ57">
        <v>3.07</v>
      </c>
      <c r="BK57">
        <v>3.21</v>
      </c>
      <c r="BL57">
        <v>1.89</v>
      </c>
      <c r="BM57">
        <v>2.31</v>
      </c>
      <c r="BN57">
        <v>15.17</v>
      </c>
      <c r="BO57">
        <v>1.03</v>
      </c>
      <c r="BP57">
        <v>7.44</v>
      </c>
      <c r="BQ57">
        <v>1.53</v>
      </c>
      <c r="BR57">
        <v>0</v>
      </c>
      <c r="BS57">
        <v>8.39</v>
      </c>
      <c r="BT57">
        <v>4.87</v>
      </c>
      <c r="BU57">
        <v>12.7</v>
      </c>
      <c r="BV57">
        <v>12.47</v>
      </c>
      <c r="BW57">
        <v>11.6</v>
      </c>
      <c r="BX57">
        <v>4.6399999999999997</v>
      </c>
      <c r="BY57">
        <v>0.43</v>
      </c>
      <c r="BZ57">
        <v>4.0999999999999996</v>
      </c>
      <c r="CA57">
        <v>7.25</v>
      </c>
      <c r="CB57">
        <v>2.54</v>
      </c>
      <c r="CC57">
        <v>3.26</v>
      </c>
      <c r="CD57">
        <v>8.16</v>
      </c>
      <c r="CE57">
        <v>5</v>
      </c>
      <c r="CF57">
        <v>16.13</v>
      </c>
      <c r="CG57">
        <v>0.55000000000000004</v>
      </c>
      <c r="CH57">
        <v>0</v>
      </c>
      <c r="CI57">
        <v>2.87</v>
      </c>
      <c r="CJ57">
        <v>7.73</v>
      </c>
      <c r="CK57">
        <v>3.12</v>
      </c>
      <c r="CL57">
        <v>0.33</v>
      </c>
      <c r="CM57">
        <v>6.99</v>
      </c>
      <c r="CN57">
        <v>7.44</v>
      </c>
      <c r="CO57">
        <v>3.09</v>
      </c>
      <c r="CP57">
        <v>17.91</v>
      </c>
      <c r="CQ57">
        <v>3.04</v>
      </c>
      <c r="CR57">
        <v>4.0199999999999996</v>
      </c>
      <c r="CS57">
        <v>1.19</v>
      </c>
      <c r="CT57">
        <v>0</v>
      </c>
      <c r="CU57">
        <v>6.1</v>
      </c>
      <c r="CV57">
        <v>7.12</v>
      </c>
      <c r="CW57">
        <v>4.78</v>
      </c>
      <c r="CX57">
        <v>1.42</v>
      </c>
      <c r="CY57">
        <v>3.56</v>
      </c>
      <c r="CZ57">
        <v>19.75</v>
      </c>
      <c r="DA57">
        <v>2.58</v>
      </c>
      <c r="DB57">
        <v>0</v>
      </c>
      <c r="DC57">
        <v>0</v>
      </c>
      <c r="DD57">
        <v>1.08</v>
      </c>
      <c r="DE57">
        <v>0.43</v>
      </c>
      <c r="DF57">
        <v>3.05</v>
      </c>
      <c r="DG57">
        <v>1.5</v>
      </c>
      <c r="DH57">
        <v>0</v>
      </c>
      <c r="DI57">
        <v>3.54</v>
      </c>
      <c r="DJ57">
        <v>14.33</v>
      </c>
      <c r="DK57">
        <v>8.7899999999999991</v>
      </c>
      <c r="DL57">
        <v>15.52</v>
      </c>
      <c r="DM57">
        <v>0.91</v>
      </c>
      <c r="DN57">
        <v>5.79</v>
      </c>
      <c r="DO57">
        <v>1.83</v>
      </c>
      <c r="DP57">
        <v>6.41</v>
      </c>
      <c r="DQ57">
        <v>4.71</v>
      </c>
      <c r="DR57">
        <v>0</v>
      </c>
      <c r="DS57">
        <v>24.91</v>
      </c>
      <c r="DT57">
        <v>10.37</v>
      </c>
      <c r="DU57">
        <v>14.89</v>
      </c>
      <c r="DV57">
        <v>6.94</v>
      </c>
      <c r="DW57">
        <v>0</v>
      </c>
      <c r="DX57">
        <v>0</v>
      </c>
      <c r="DY57">
        <v>2.09</v>
      </c>
      <c r="DZ57">
        <v>0.14000000000000001</v>
      </c>
      <c r="EA57">
        <v>5.43</v>
      </c>
      <c r="EB57">
        <v>2.68</v>
      </c>
      <c r="EC57">
        <v>10.4</v>
      </c>
      <c r="ED57">
        <v>0</v>
      </c>
      <c r="EE57">
        <v>3.76</v>
      </c>
      <c r="EF57">
        <v>7.22</v>
      </c>
      <c r="EG57">
        <v>29.77</v>
      </c>
      <c r="EH57">
        <v>7.98</v>
      </c>
      <c r="EI57">
        <v>0.91</v>
      </c>
      <c r="EJ57">
        <v>2.33</v>
      </c>
      <c r="EK57">
        <v>32.67</v>
      </c>
      <c r="EL57">
        <v>26.44</v>
      </c>
      <c r="EM57">
        <v>9.81</v>
      </c>
      <c r="EN57">
        <v>15.22</v>
      </c>
      <c r="EO57">
        <v>0</v>
      </c>
      <c r="EP57">
        <v>0.88</v>
      </c>
      <c r="EQ57">
        <v>0.06</v>
      </c>
      <c r="ER57">
        <v>3.06</v>
      </c>
      <c r="ES57">
        <v>32.270000000000003</v>
      </c>
      <c r="ET57">
        <v>20.77</v>
      </c>
      <c r="EU57">
        <v>5.87</v>
      </c>
      <c r="EV57">
        <v>10.5</v>
      </c>
      <c r="EW57">
        <v>0.78</v>
      </c>
      <c r="EX57">
        <v>5.13</v>
      </c>
      <c r="EY57">
        <v>7.59</v>
      </c>
      <c r="EZ57">
        <v>0.81</v>
      </c>
      <c r="FA57">
        <v>4.67</v>
      </c>
      <c r="FB57">
        <v>0</v>
      </c>
      <c r="FC57">
        <v>6.7</v>
      </c>
      <c r="FD57">
        <v>0.03</v>
      </c>
      <c r="FE57">
        <v>13.52</v>
      </c>
      <c r="FF57">
        <v>0</v>
      </c>
      <c r="FG57">
        <v>17.940000000000001</v>
      </c>
      <c r="FH57">
        <v>13.25</v>
      </c>
      <c r="FI57">
        <v>2.65</v>
      </c>
      <c r="FJ57">
        <v>5.49</v>
      </c>
      <c r="FK57">
        <v>0.28000000000000003</v>
      </c>
      <c r="FL57">
        <v>7.08</v>
      </c>
      <c r="FM57">
        <v>9.52</v>
      </c>
      <c r="FN57">
        <v>7.57</v>
      </c>
      <c r="FO57">
        <v>0.91</v>
      </c>
      <c r="FP57">
        <v>6.32</v>
      </c>
      <c r="FQ57">
        <v>14.51</v>
      </c>
      <c r="FR57">
        <v>0.5</v>
      </c>
      <c r="FS57">
        <v>3.61</v>
      </c>
      <c r="FT57">
        <v>11.3</v>
      </c>
      <c r="FU57">
        <v>13.34</v>
      </c>
      <c r="FV57">
        <v>1.03</v>
      </c>
      <c r="FW57">
        <v>1.86</v>
      </c>
      <c r="FX57">
        <v>4.4400000000000004</v>
      </c>
      <c r="FY57">
        <v>11.8</v>
      </c>
      <c r="FZ57">
        <v>1.56</v>
      </c>
      <c r="GA57">
        <v>0.15</v>
      </c>
      <c r="GB57">
        <v>0</v>
      </c>
      <c r="GC57">
        <v>5.89</v>
      </c>
      <c r="GD57">
        <v>0</v>
      </c>
      <c r="GE57">
        <v>5.83</v>
      </c>
      <c r="GF57">
        <v>1.9</v>
      </c>
      <c r="GG57">
        <v>6.7</v>
      </c>
      <c r="GH57">
        <v>1.91</v>
      </c>
      <c r="GI57">
        <v>5.16</v>
      </c>
      <c r="GJ57">
        <v>14.47</v>
      </c>
      <c r="GK57">
        <v>1.3</v>
      </c>
      <c r="GL57">
        <v>4.54</v>
      </c>
      <c r="GM57">
        <v>1.85</v>
      </c>
      <c r="GN57">
        <v>0</v>
      </c>
      <c r="GO57">
        <v>0</v>
      </c>
      <c r="GP57">
        <v>14.18</v>
      </c>
    </row>
    <row r="58" spans="1:198" x14ac:dyDescent="0.25">
      <c r="A58" s="1">
        <v>45008</v>
      </c>
      <c r="B58">
        <v>27.33</v>
      </c>
      <c r="C58">
        <v>4.16</v>
      </c>
      <c r="D58">
        <v>1.74</v>
      </c>
      <c r="E58">
        <v>0</v>
      </c>
      <c r="F58">
        <v>1.02</v>
      </c>
      <c r="G58">
        <v>0.37</v>
      </c>
      <c r="H58">
        <v>14.69</v>
      </c>
      <c r="I58">
        <v>0</v>
      </c>
      <c r="J58">
        <v>9.1999999999999993</v>
      </c>
      <c r="K58">
        <v>10.71</v>
      </c>
      <c r="L58">
        <v>0.85</v>
      </c>
      <c r="M58">
        <v>4.24</v>
      </c>
      <c r="N58">
        <v>3.53</v>
      </c>
      <c r="O58">
        <v>0</v>
      </c>
      <c r="P58">
        <v>6.6</v>
      </c>
      <c r="Q58">
        <v>10.37</v>
      </c>
      <c r="R58">
        <v>0</v>
      </c>
      <c r="S58">
        <v>10.8</v>
      </c>
      <c r="T58">
        <v>0</v>
      </c>
      <c r="U58">
        <v>2.2000000000000002</v>
      </c>
      <c r="V58">
        <v>10.15</v>
      </c>
      <c r="W58">
        <v>0.68</v>
      </c>
      <c r="X58">
        <v>13.35</v>
      </c>
      <c r="Y58">
        <v>0.8</v>
      </c>
      <c r="Z58">
        <v>9.48</v>
      </c>
      <c r="AA58">
        <v>3.41</v>
      </c>
      <c r="AB58">
        <v>0.67</v>
      </c>
      <c r="AC58">
        <v>6.94</v>
      </c>
      <c r="AD58">
        <v>0</v>
      </c>
      <c r="AE58">
        <v>2.64</v>
      </c>
      <c r="AF58">
        <v>4.57</v>
      </c>
      <c r="AG58">
        <v>0.68</v>
      </c>
      <c r="AH58">
        <v>0.73</v>
      </c>
      <c r="AI58">
        <v>2.25</v>
      </c>
      <c r="AJ58">
        <v>0</v>
      </c>
      <c r="AK58">
        <v>10.25</v>
      </c>
      <c r="AL58">
        <v>7.73</v>
      </c>
      <c r="AM58">
        <v>8.0399999999999991</v>
      </c>
      <c r="AO58">
        <v>0.19</v>
      </c>
      <c r="AP58">
        <v>8.7799999999999994</v>
      </c>
      <c r="AQ58">
        <v>1.62</v>
      </c>
      <c r="AR58">
        <v>0.16</v>
      </c>
      <c r="AS58">
        <v>2.52</v>
      </c>
      <c r="AT58">
        <v>12.86</v>
      </c>
      <c r="AU58">
        <v>0.97</v>
      </c>
      <c r="AV58">
        <v>0.94</v>
      </c>
      <c r="AW58">
        <v>4.7699999999999996</v>
      </c>
      <c r="AX58">
        <v>0.74</v>
      </c>
      <c r="AY58">
        <v>23.43</v>
      </c>
      <c r="AZ58">
        <v>1.99</v>
      </c>
      <c r="BA58">
        <v>3.04</v>
      </c>
      <c r="BB58">
        <v>0.49</v>
      </c>
      <c r="BC58">
        <v>5.5</v>
      </c>
      <c r="BD58">
        <v>3.83</v>
      </c>
      <c r="BE58">
        <v>0.64</v>
      </c>
      <c r="BF58">
        <v>0</v>
      </c>
      <c r="BG58">
        <v>0</v>
      </c>
      <c r="BH58">
        <v>7.16</v>
      </c>
      <c r="BI58">
        <v>2.72</v>
      </c>
      <c r="BJ58">
        <v>3.07</v>
      </c>
      <c r="BK58">
        <v>3.21</v>
      </c>
      <c r="BL58">
        <v>1.89</v>
      </c>
      <c r="BM58">
        <v>2.31</v>
      </c>
      <c r="BN58">
        <v>15.17</v>
      </c>
      <c r="BO58">
        <v>1.03</v>
      </c>
      <c r="BP58">
        <v>7.44</v>
      </c>
      <c r="BQ58">
        <v>1.53</v>
      </c>
      <c r="BR58">
        <v>0</v>
      </c>
      <c r="BS58">
        <v>8.39</v>
      </c>
      <c r="BT58">
        <v>4.87</v>
      </c>
      <c r="BU58">
        <v>12.7</v>
      </c>
      <c r="BV58">
        <v>12.47</v>
      </c>
      <c r="BW58">
        <v>11.6</v>
      </c>
      <c r="BX58">
        <v>4.6399999999999997</v>
      </c>
      <c r="BY58">
        <v>0.43</v>
      </c>
      <c r="BZ58">
        <v>4.0999999999999996</v>
      </c>
      <c r="CA58">
        <v>7.25</v>
      </c>
      <c r="CB58">
        <v>2.54</v>
      </c>
      <c r="CC58">
        <v>3.26</v>
      </c>
      <c r="CD58">
        <v>8.16</v>
      </c>
      <c r="CE58">
        <v>5</v>
      </c>
      <c r="CF58">
        <v>16.13</v>
      </c>
      <c r="CG58">
        <v>0.55000000000000004</v>
      </c>
      <c r="CH58">
        <v>0</v>
      </c>
      <c r="CI58">
        <v>2.87</v>
      </c>
      <c r="CJ58">
        <v>7.73</v>
      </c>
      <c r="CK58">
        <v>3.12</v>
      </c>
      <c r="CL58">
        <v>0.33</v>
      </c>
      <c r="CM58">
        <v>6.99</v>
      </c>
      <c r="CN58">
        <v>7.44</v>
      </c>
      <c r="CO58">
        <v>3.09</v>
      </c>
      <c r="CP58">
        <v>17.91</v>
      </c>
      <c r="CQ58">
        <v>3.04</v>
      </c>
      <c r="CR58">
        <v>4.0199999999999996</v>
      </c>
      <c r="CS58">
        <v>1.19</v>
      </c>
      <c r="CT58">
        <v>0</v>
      </c>
      <c r="CU58">
        <v>6.1</v>
      </c>
      <c r="CV58">
        <v>7.12</v>
      </c>
      <c r="CW58">
        <v>4.78</v>
      </c>
      <c r="CX58">
        <v>1.42</v>
      </c>
      <c r="CY58">
        <v>3.56</v>
      </c>
      <c r="CZ58">
        <v>19.75</v>
      </c>
      <c r="DA58">
        <v>2.58</v>
      </c>
      <c r="DB58">
        <v>0</v>
      </c>
      <c r="DC58">
        <v>0</v>
      </c>
      <c r="DD58">
        <v>1.08</v>
      </c>
      <c r="DE58">
        <v>0.43</v>
      </c>
      <c r="DF58">
        <v>3.05</v>
      </c>
      <c r="DG58">
        <v>1.5</v>
      </c>
      <c r="DH58">
        <v>0</v>
      </c>
      <c r="DI58">
        <v>3.54</v>
      </c>
      <c r="DJ58">
        <v>14.33</v>
      </c>
      <c r="DK58">
        <v>8.7899999999999991</v>
      </c>
      <c r="DL58">
        <v>15.52</v>
      </c>
      <c r="DM58">
        <v>0.91</v>
      </c>
      <c r="DN58">
        <v>5.79</v>
      </c>
      <c r="DO58">
        <v>1.83</v>
      </c>
      <c r="DP58">
        <v>6.41</v>
      </c>
      <c r="DQ58">
        <v>4.71</v>
      </c>
      <c r="DR58">
        <v>0</v>
      </c>
      <c r="DS58">
        <v>24.91</v>
      </c>
      <c r="DT58">
        <v>10.37</v>
      </c>
      <c r="DU58">
        <v>14.89</v>
      </c>
      <c r="DV58">
        <v>6.94</v>
      </c>
      <c r="DW58">
        <v>0</v>
      </c>
      <c r="DX58">
        <v>0</v>
      </c>
      <c r="DY58">
        <v>2.09</v>
      </c>
      <c r="DZ58">
        <v>0.14000000000000001</v>
      </c>
      <c r="EA58">
        <v>5.43</v>
      </c>
      <c r="EB58">
        <v>2.68</v>
      </c>
      <c r="EC58">
        <v>10.4</v>
      </c>
      <c r="ED58">
        <v>0</v>
      </c>
      <c r="EE58">
        <v>3.76</v>
      </c>
      <c r="EF58">
        <v>7.22</v>
      </c>
      <c r="EG58">
        <v>29.77</v>
      </c>
      <c r="EH58">
        <v>7.98</v>
      </c>
      <c r="EI58">
        <v>0.91</v>
      </c>
      <c r="EJ58">
        <v>2.33</v>
      </c>
      <c r="EK58">
        <v>32.67</v>
      </c>
      <c r="EL58">
        <v>26.44</v>
      </c>
      <c r="EM58">
        <v>9.81</v>
      </c>
      <c r="EN58">
        <v>15.22</v>
      </c>
      <c r="EO58">
        <v>0</v>
      </c>
      <c r="EP58">
        <v>0.88</v>
      </c>
      <c r="EQ58">
        <v>0.06</v>
      </c>
      <c r="ER58">
        <v>3.06</v>
      </c>
      <c r="ES58">
        <v>32.270000000000003</v>
      </c>
      <c r="ET58">
        <v>20.77</v>
      </c>
      <c r="EU58">
        <v>5.87</v>
      </c>
      <c r="EV58">
        <v>10.5</v>
      </c>
      <c r="EW58">
        <v>0.78</v>
      </c>
      <c r="EX58">
        <v>5.13</v>
      </c>
      <c r="EY58">
        <v>7.59</v>
      </c>
      <c r="EZ58">
        <v>0.81</v>
      </c>
      <c r="FA58">
        <v>4.67</v>
      </c>
      <c r="FB58">
        <v>0</v>
      </c>
      <c r="FC58">
        <v>6.7</v>
      </c>
      <c r="FD58">
        <v>0.03</v>
      </c>
      <c r="FE58">
        <v>13.52</v>
      </c>
      <c r="FF58">
        <v>0</v>
      </c>
      <c r="FG58">
        <v>17.940000000000001</v>
      </c>
      <c r="FH58">
        <v>13.25</v>
      </c>
      <c r="FI58">
        <v>4.04</v>
      </c>
      <c r="FJ58">
        <v>5.49</v>
      </c>
      <c r="FK58">
        <v>0.28000000000000003</v>
      </c>
      <c r="FL58">
        <v>7.08</v>
      </c>
      <c r="FM58">
        <v>9.52</v>
      </c>
      <c r="FN58">
        <v>7.57</v>
      </c>
      <c r="FO58">
        <v>0.91</v>
      </c>
      <c r="FP58">
        <v>6.32</v>
      </c>
      <c r="FQ58">
        <v>14.51</v>
      </c>
      <c r="FR58">
        <v>0.5</v>
      </c>
      <c r="FS58">
        <v>3.61</v>
      </c>
      <c r="FT58">
        <v>11.3</v>
      </c>
      <c r="FU58">
        <v>13.34</v>
      </c>
      <c r="FV58">
        <v>1.03</v>
      </c>
      <c r="FW58">
        <v>1.86</v>
      </c>
      <c r="FX58">
        <v>4.4400000000000004</v>
      </c>
      <c r="FY58">
        <v>11.8</v>
      </c>
      <c r="FZ58">
        <v>1.56</v>
      </c>
      <c r="GA58">
        <v>0.15</v>
      </c>
      <c r="GB58">
        <v>0</v>
      </c>
      <c r="GC58">
        <v>5.89</v>
      </c>
      <c r="GD58">
        <v>0</v>
      </c>
      <c r="GE58">
        <v>5.83</v>
      </c>
      <c r="GF58">
        <v>1.9</v>
      </c>
      <c r="GG58">
        <v>6.7</v>
      </c>
      <c r="GH58">
        <v>1.91</v>
      </c>
      <c r="GI58">
        <v>5.16</v>
      </c>
      <c r="GJ58">
        <v>14.47</v>
      </c>
      <c r="GK58">
        <v>1.3</v>
      </c>
      <c r="GL58">
        <v>4.54</v>
      </c>
      <c r="GM58">
        <v>1.85</v>
      </c>
      <c r="GN58">
        <v>0</v>
      </c>
      <c r="GO58">
        <v>0</v>
      </c>
      <c r="GP58">
        <v>14.18</v>
      </c>
    </row>
    <row r="59" spans="1:198" x14ac:dyDescent="0.25">
      <c r="A59" s="1">
        <v>45009</v>
      </c>
      <c r="B59">
        <v>27.33</v>
      </c>
      <c r="C59">
        <v>4.16</v>
      </c>
      <c r="D59">
        <v>1.74</v>
      </c>
      <c r="E59">
        <v>0</v>
      </c>
      <c r="F59">
        <v>1.02</v>
      </c>
      <c r="G59">
        <v>0.37</v>
      </c>
      <c r="H59">
        <v>14.69</v>
      </c>
      <c r="I59">
        <v>0</v>
      </c>
      <c r="J59">
        <v>9.1999999999999993</v>
      </c>
      <c r="K59">
        <v>10.71</v>
      </c>
      <c r="L59">
        <v>0.85</v>
      </c>
      <c r="M59">
        <v>4.24</v>
      </c>
      <c r="N59">
        <v>3.53</v>
      </c>
      <c r="O59">
        <v>0</v>
      </c>
      <c r="P59">
        <v>6.6</v>
      </c>
      <c r="Q59">
        <v>10.37</v>
      </c>
      <c r="R59">
        <v>0</v>
      </c>
      <c r="S59">
        <v>12.51</v>
      </c>
      <c r="T59">
        <v>0</v>
      </c>
      <c r="U59">
        <v>2.2000000000000002</v>
      </c>
      <c r="V59">
        <v>10.15</v>
      </c>
      <c r="W59">
        <v>0.68</v>
      </c>
      <c r="X59">
        <v>13.35</v>
      </c>
      <c r="Y59">
        <v>0.8</v>
      </c>
      <c r="Z59">
        <v>9.48</v>
      </c>
      <c r="AA59">
        <v>3.41</v>
      </c>
      <c r="AB59">
        <v>0.67</v>
      </c>
      <c r="AC59">
        <v>6.94</v>
      </c>
      <c r="AD59">
        <v>0</v>
      </c>
      <c r="AE59">
        <v>2.64</v>
      </c>
      <c r="AF59">
        <v>4.57</v>
      </c>
      <c r="AG59">
        <v>0.68</v>
      </c>
      <c r="AH59">
        <v>0.73</v>
      </c>
      <c r="AI59">
        <v>2.25</v>
      </c>
      <c r="AJ59">
        <v>0</v>
      </c>
      <c r="AK59">
        <v>10.25</v>
      </c>
      <c r="AL59">
        <v>7.73</v>
      </c>
      <c r="AM59">
        <v>8.0399999999999991</v>
      </c>
      <c r="AO59">
        <v>0.19</v>
      </c>
      <c r="AP59">
        <v>8.7799999999999994</v>
      </c>
      <c r="AQ59">
        <v>1.62</v>
      </c>
      <c r="AR59">
        <v>0.16</v>
      </c>
      <c r="AS59">
        <v>2.52</v>
      </c>
      <c r="AT59">
        <v>12.86</v>
      </c>
      <c r="AU59">
        <v>0.97</v>
      </c>
      <c r="AV59">
        <v>0.94</v>
      </c>
      <c r="AW59">
        <v>4.7699999999999996</v>
      </c>
      <c r="AX59">
        <v>0.74</v>
      </c>
      <c r="AY59">
        <v>23.43</v>
      </c>
      <c r="AZ59">
        <v>1.99</v>
      </c>
      <c r="BA59">
        <v>3.04</v>
      </c>
      <c r="BB59">
        <v>0.49</v>
      </c>
      <c r="BC59">
        <v>5.5</v>
      </c>
      <c r="BD59">
        <v>3.83</v>
      </c>
      <c r="BE59">
        <v>0.64</v>
      </c>
      <c r="BF59">
        <v>0</v>
      </c>
      <c r="BG59">
        <v>0</v>
      </c>
      <c r="BH59">
        <v>7.16</v>
      </c>
      <c r="BI59">
        <v>2.72</v>
      </c>
      <c r="BJ59">
        <v>3.07</v>
      </c>
      <c r="BK59">
        <v>3.21</v>
      </c>
      <c r="BL59">
        <v>1.89</v>
      </c>
      <c r="BM59">
        <v>2.31</v>
      </c>
      <c r="BN59">
        <v>15.17</v>
      </c>
      <c r="BO59">
        <v>1.03</v>
      </c>
      <c r="BP59">
        <v>7.44</v>
      </c>
      <c r="BQ59">
        <v>1.53</v>
      </c>
      <c r="BR59">
        <v>0</v>
      </c>
      <c r="BS59">
        <v>8.39</v>
      </c>
      <c r="BT59">
        <v>4.87</v>
      </c>
      <c r="BU59">
        <v>12.7</v>
      </c>
      <c r="BV59">
        <v>12.47</v>
      </c>
      <c r="BW59">
        <v>11.6</v>
      </c>
      <c r="BX59">
        <v>4.6399999999999997</v>
      </c>
      <c r="BY59">
        <v>0.43</v>
      </c>
      <c r="BZ59">
        <v>4.0999999999999996</v>
      </c>
      <c r="CA59">
        <v>7.25</v>
      </c>
      <c r="CB59">
        <v>2.54</v>
      </c>
      <c r="CC59">
        <v>3.26</v>
      </c>
      <c r="CD59">
        <v>8.16</v>
      </c>
      <c r="CE59">
        <v>5</v>
      </c>
      <c r="CF59">
        <v>16.13</v>
      </c>
      <c r="CG59">
        <v>0.55000000000000004</v>
      </c>
      <c r="CH59">
        <v>0</v>
      </c>
      <c r="CI59">
        <v>2.87</v>
      </c>
      <c r="CJ59">
        <v>7.73</v>
      </c>
      <c r="CK59">
        <v>3.12</v>
      </c>
      <c r="CL59">
        <v>0.33</v>
      </c>
      <c r="CM59">
        <v>6.99</v>
      </c>
      <c r="CN59">
        <v>7.44</v>
      </c>
      <c r="CO59">
        <v>3.09</v>
      </c>
      <c r="CP59">
        <v>17.91</v>
      </c>
      <c r="CQ59">
        <v>3.04</v>
      </c>
      <c r="CR59">
        <v>4.0199999999999996</v>
      </c>
      <c r="CS59">
        <v>1.19</v>
      </c>
      <c r="CT59">
        <v>0</v>
      </c>
      <c r="CU59">
        <v>6.1</v>
      </c>
      <c r="CV59">
        <v>7.12</v>
      </c>
      <c r="CW59">
        <v>4.78</v>
      </c>
      <c r="CX59">
        <v>1.42</v>
      </c>
      <c r="CY59">
        <v>3.56</v>
      </c>
      <c r="CZ59">
        <v>19.75</v>
      </c>
      <c r="DA59">
        <v>2.58</v>
      </c>
      <c r="DB59">
        <v>0</v>
      </c>
      <c r="DC59">
        <v>0</v>
      </c>
      <c r="DD59">
        <v>1.08</v>
      </c>
      <c r="DE59">
        <v>0.43</v>
      </c>
      <c r="DF59">
        <v>3.05</v>
      </c>
      <c r="DG59">
        <v>1.5</v>
      </c>
      <c r="DH59">
        <v>0</v>
      </c>
      <c r="DI59">
        <v>3.54</v>
      </c>
      <c r="DJ59">
        <v>14.33</v>
      </c>
      <c r="DK59">
        <v>8.7899999999999991</v>
      </c>
      <c r="DL59">
        <v>15.52</v>
      </c>
      <c r="DM59">
        <v>0.91</v>
      </c>
      <c r="DN59">
        <v>5.79</v>
      </c>
      <c r="DO59">
        <v>1.83</v>
      </c>
      <c r="DP59">
        <v>6.41</v>
      </c>
      <c r="DQ59">
        <v>4.71</v>
      </c>
      <c r="DR59">
        <v>0</v>
      </c>
      <c r="DS59">
        <v>24.91</v>
      </c>
      <c r="DT59">
        <v>10.37</v>
      </c>
      <c r="DU59">
        <v>14.89</v>
      </c>
      <c r="DV59">
        <v>6.94</v>
      </c>
      <c r="DW59">
        <v>0</v>
      </c>
      <c r="DX59">
        <v>0</v>
      </c>
      <c r="DY59">
        <v>2.09</v>
      </c>
      <c r="DZ59">
        <v>0.14000000000000001</v>
      </c>
      <c r="EA59">
        <v>5.43</v>
      </c>
      <c r="EB59">
        <v>2.68</v>
      </c>
      <c r="EC59">
        <v>10.4</v>
      </c>
      <c r="ED59">
        <v>0</v>
      </c>
      <c r="EE59">
        <v>3.76</v>
      </c>
      <c r="EF59">
        <v>7.22</v>
      </c>
      <c r="EG59">
        <v>29.77</v>
      </c>
      <c r="EH59">
        <v>7.98</v>
      </c>
      <c r="EI59">
        <v>0.91</v>
      </c>
      <c r="EJ59">
        <v>2.33</v>
      </c>
      <c r="EK59">
        <v>32.67</v>
      </c>
      <c r="EL59">
        <v>26.44</v>
      </c>
      <c r="EM59">
        <v>9.81</v>
      </c>
      <c r="EN59">
        <v>15.22</v>
      </c>
      <c r="EO59">
        <v>0</v>
      </c>
      <c r="EP59">
        <v>0.88</v>
      </c>
      <c r="EQ59">
        <v>0.06</v>
      </c>
      <c r="ER59">
        <v>3.06</v>
      </c>
      <c r="ES59">
        <v>32.270000000000003</v>
      </c>
      <c r="ET59">
        <v>20.77</v>
      </c>
      <c r="EU59">
        <v>5.87</v>
      </c>
      <c r="EV59">
        <v>10.5</v>
      </c>
      <c r="EW59">
        <v>0.78</v>
      </c>
      <c r="EX59">
        <v>5.13</v>
      </c>
      <c r="EY59">
        <v>7.59</v>
      </c>
      <c r="EZ59">
        <v>0.81</v>
      </c>
      <c r="FA59">
        <v>4.67</v>
      </c>
      <c r="FB59">
        <v>0</v>
      </c>
      <c r="FC59">
        <v>6.7</v>
      </c>
      <c r="FD59">
        <v>0.03</v>
      </c>
      <c r="FE59">
        <v>13.52</v>
      </c>
      <c r="FF59">
        <v>0</v>
      </c>
      <c r="FG59">
        <v>18.36</v>
      </c>
      <c r="FH59">
        <v>13.25</v>
      </c>
      <c r="FI59">
        <v>4.1500000000000004</v>
      </c>
      <c r="FJ59">
        <v>5.49</v>
      </c>
      <c r="FK59">
        <v>0.28000000000000003</v>
      </c>
      <c r="FL59">
        <v>7.08</v>
      </c>
      <c r="FM59">
        <v>9.52</v>
      </c>
      <c r="FN59">
        <v>7.57</v>
      </c>
      <c r="FO59">
        <v>0.91</v>
      </c>
      <c r="FP59">
        <v>6.32</v>
      </c>
      <c r="FQ59">
        <v>14.51</v>
      </c>
      <c r="FR59">
        <v>0.5</v>
      </c>
      <c r="FS59">
        <v>3.61</v>
      </c>
      <c r="FT59">
        <v>11.3</v>
      </c>
      <c r="FU59">
        <v>13.34</v>
      </c>
      <c r="FV59">
        <v>1.03</v>
      </c>
      <c r="FW59">
        <v>1.86</v>
      </c>
      <c r="FX59">
        <v>4.4400000000000004</v>
      </c>
      <c r="FY59">
        <v>11.8</v>
      </c>
      <c r="FZ59">
        <v>1.56</v>
      </c>
      <c r="GA59">
        <v>0.15</v>
      </c>
      <c r="GB59">
        <v>0</v>
      </c>
      <c r="GC59">
        <v>5.89</v>
      </c>
      <c r="GD59">
        <v>0</v>
      </c>
      <c r="GE59">
        <v>5.83</v>
      </c>
      <c r="GF59">
        <v>1.9</v>
      </c>
      <c r="GG59">
        <v>6.7</v>
      </c>
      <c r="GH59">
        <v>1.91</v>
      </c>
      <c r="GI59">
        <v>5.16</v>
      </c>
      <c r="GJ59">
        <v>14.47</v>
      </c>
      <c r="GK59">
        <v>1.3</v>
      </c>
      <c r="GL59">
        <v>4.54</v>
      </c>
      <c r="GM59">
        <v>1.85</v>
      </c>
      <c r="GN59">
        <v>0</v>
      </c>
      <c r="GO59">
        <v>0</v>
      </c>
      <c r="GP59">
        <v>14.81</v>
      </c>
    </row>
    <row r="60" spans="1:198" x14ac:dyDescent="0.25">
      <c r="A60" s="1">
        <v>45012</v>
      </c>
      <c r="B60">
        <v>27.33</v>
      </c>
      <c r="C60">
        <v>4.16</v>
      </c>
      <c r="D60">
        <v>1.74</v>
      </c>
      <c r="E60">
        <v>0</v>
      </c>
      <c r="F60">
        <v>1.02</v>
      </c>
      <c r="G60">
        <v>0.37</v>
      </c>
      <c r="H60">
        <v>14.69</v>
      </c>
      <c r="I60">
        <v>0</v>
      </c>
      <c r="J60">
        <v>9.1999999999999993</v>
      </c>
      <c r="K60">
        <v>10.71</v>
      </c>
      <c r="L60">
        <v>0.85</v>
      </c>
      <c r="M60">
        <v>4.24</v>
      </c>
      <c r="N60">
        <v>3.53</v>
      </c>
      <c r="O60">
        <v>0</v>
      </c>
      <c r="P60">
        <v>6.6</v>
      </c>
      <c r="Q60">
        <v>10.37</v>
      </c>
      <c r="R60">
        <v>0</v>
      </c>
      <c r="S60">
        <v>15.82</v>
      </c>
      <c r="T60">
        <v>0</v>
      </c>
      <c r="U60">
        <v>2.2000000000000002</v>
      </c>
      <c r="V60">
        <v>10.15</v>
      </c>
      <c r="W60">
        <v>0.68</v>
      </c>
      <c r="X60">
        <v>13.35</v>
      </c>
      <c r="Y60">
        <v>0.8</v>
      </c>
      <c r="Z60">
        <v>9.48</v>
      </c>
      <c r="AA60">
        <v>3.41</v>
      </c>
      <c r="AB60">
        <v>0.67</v>
      </c>
      <c r="AC60">
        <v>6.94</v>
      </c>
      <c r="AD60">
        <v>0</v>
      </c>
      <c r="AE60">
        <v>2.64</v>
      </c>
      <c r="AF60">
        <v>4.57</v>
      </c>
      <c r="AG60">
        <v>0.68</v>
      </c>
      <c r="AH60">
        <v>0.73</v>
      </c>
      <c r="AI60">
        <v>2.25</v>
      </c>
      <c r="AJ60">
        <v>0</v>
      </c>
      <c r="AK60">
        <v>10.25</v>
      </c>
      <c r="AL60">
        <v>7.73</v>
      </c>
      <c r="AM60">
        <v>8.0399999999999991</v>
      </c>
      <c r="AO60">
        <v>0.19</v>
      </c>
      <c r="AP60">
        <v>8.7799999999999994</v>
      </c>
      <c r="AQ60">
        <v>1.62</v>
      </c>
      <c r="AR60">
        <v>0.16</v>
      </c>
      <c r="AS60">
        <v>2.52</v>
      </c>
      <c r="AT60">
        <v>12.86</v>
      </c>
      <c r="AU60">
        <v>0.97</v>
      </c>
      <c r="AV60">
        <v>0.94</v>
      </c>
      <c r="AW60">
        <v>4.7699999999999996</v>
      </c>
      <c r="AX60">
        <v>0.74</v>
      </c>
      <c r="AY60">
        <v>23.43</v>
      </c>
      <c r="AZ60">
        <v>1.99</v>
      </c>
      <c r="BA60">
        <v>3.04</v>
      </c>
      <c r="BB60">
        <v>0.49</v>
      </c>
      <c r="BC60">
        <v>5.5</v>
      </c>
      <c r="BD60">
        <v>3.83</v>
      </c>
      <c r="BE60">
        <v>0.64</v>
      </c>
      <c r="BF60">
        <v>0</v>
      </c>
      <c r="BG60">
        <v>0</v>
      </c>
      <c r="BH60">
        <v>7.16</v>
      </c>
      <c r="BI60">
        <v>2.72</v>
      </c>
      <c r="BJ60">
        <v>3.07</v>
      </c>
      <c r="BK60">
        <v>3.21</v>
      </c>
      <c r="BL60">
        <v>1.89</v>
      </c>
      <c r="BM60">
        <v>2.31</v>
      </c>
      <c r="BN60">
        <v>15.17</v>
      </c>
      <c r="BO60">
        <v>1.03</v>
      </c>
      <c r="BP60">
        <v>7.44</v>
      </c>
      <c r="BQ60">
        <v>1.53</v>
      </c>
      <c r="BR60">
        <v>0</v>
      </c>
      <c r="BS60">
        <v>8.39</v>
      </c>
      <c r="BT60">
        <v>4.87</v>
      </c>
      <c r="BU60">
        <v>12.7</v>
      </c>
      <c r="BV60">
        <v>12.47</v>
      </c>
      <c r="BW60">
        <v>11.6</v>
      </c>
      <c r="BX60">
        <v>4.6399999999999997</v>
      </c>
      <c r="BY60">
        <v>0.43</v>
      </c>
      <c r="BZ60">
        <v>4.0999999999999996</v>
      </c>
      <c r="CA60">
        <v>7.25</v>
      </c>
      <c r="CB60">
        <v>2.54</v>
      </c>
      <c r="CC60">
        <v>3.26</v>
      </c>
      <c r="CD60">
        <v>8.16</v>
      </c>
      <c r="CE60">
        <v>5</v>
      </c>
      <c r="CF60">
        <v>16.13</v>
      </c>
      <c r="CG60">
        <v>0.55000000000000004</v>
      </c>
      <c r="CH60">
        <v>0</v>
      </c>
      <c r="CI60">
        <v>2.87</v>
      </c>
      <c r="CJ60">
        <v>7.73</v>
      </c>
      <c r="CK60">
        <v>3.12</v>
      </c>
      <c r="CL60">
        <v>0.33</v>
      </c>
      <c r="CM60">
        <v>6.99</v>
      </c>
      <c r="CN60">
        <v>7.44</v>
      </c>
      <c r="CO60">
        <v>3.09</v>
      </c>
      <c r="CP60">
        <v>17.91</v>
      </c>
      <c r="CQ60">
        <v>3.04</v>
      </c>
      <c r="CR60">
        <v>4.0199999999999996</v>
      </c>
      <c r="CS60">
        <v>1.19</v>
      </c>
      <c r="CT60">
        <v>0</v>
      </c>
      <c r="CU60">
        <v>6.1</v>
      </c>
      <c r="CV60">
        <v>7.12</v>
      </c>
      <c r="CW60">
        <v>4.78</v>
      </c>
      <c r="CX60">
        <v>1.42</v>
      </c>
      <c r="CY60">
        <v>3.56</v>
      </c>
      <c r="CZ60">
        <v>19.75</v>
      </c>
      <c r="DA60">
        <v>2.58</v>
      </c>
      <c r="DB60">
        <v>0</v>
      </c>
      <c r="DC60">
        <v>0</v>
      </c>
      <c r="DD60">
        <v>1.08</v>
      </c>
      <c r="DE60">
        <v>0.43</v>
      </c>
      <c r="DF60">
        <v>3.05</v>
      </c>
      <c r="DG60">
        <v>1.5</v>
      </c>
      <c r="DH60">
        <v>0</v>
      </c>
      <c r="DI60">
        <v>3.54</v>
      </c>
      <c r="DJ60">
        <v>14.33</v>
      </c>
      <c r="DK60">
        <v>8.7899999999999991</v>
      </c>
      <c r="DL60">
        <v>15.52</v>
      </c>
      <c r="DM60">
        <v>0.91</v>
      </c>
      <c r="DN60">
        <v>5.79</v>
      </c>
      <c r="DO60">
        <v>1.83</v>
      </c>
      <c r="DP60">
        <v>6.41</v>
      </c>
      <c r="DQ60">
        <v>4.71</v>
      </c>
      <c r="DR60">
        <v>0</v>
      </c>
      <c r="DS60">
        <v>24.91</v>
      </c>
      <c r="DT60">
        <v>10.37</v>
      </c>
      <c r="DU60">
        <v>14.89</v>
      </c>
      <c r="DV60">
        <v>6.94</v>
      </c>
      <c r="DW60">
        <v>0</v>
      </c>
      <c r="DX60">
        <v>0</v>
      </c>
      <c r="DY60">
        <v>2.09</v>
      </c>
      <c r="DZ60">
        <v>0.14000000000000001</v>
      </c>
      <c r="EA60">
        <v>5.43</v>
      </c>
      <c r="EB60">
        <v>2.68</v>
      </c>
      <c r="EC60">
        <v>10.4</v>
      </c>
      <c r="ED60">
        <v>0</v>
      </c>
      <c r="EE60">
        <v>3.76</v>
      </c>
      <c r="EF60">
        <v>7.22</v>
      </c>
      <c r="EG60">
        <v>29.77</v>
      </c>
      <c r="EH60">
        <v>7.98</v>
      </c>
      <c r="EI60">
        <v>0.91</v>
      </c>
      <c r="EJ60">
        <v>2.33</v>
      </c>
      <c r="EK60">
        <v>32.67</v>
      </c>
      <c r="EL60">
        <v>26.44</v>
      </c>
      <c r="EM60">
        <v>9.81</v>
      </c>
      <c r="EN60">
        <v>15.22</v>
      </c>
      <c r="EO60">
        <v>0</v>
      </c>
      <c r="EP60">
        <v>0.88</v>
      </c>
      <c r="EQ60">
        <v>0.06</v>
      </c>
      <c r="ER60">
        <v>3.06</v>
      </c>
      <c r="ES60">
        <v>32.270000000000003</v>
      </c>
      <c r="ET60">
        <v>20.77</v>
      </c>
      <c r="EU60">
        <v>5.87</v>
      </c>
      <c r="EV60">
        <v>10.5</v>
      </c>
      <c r="EW60">
        <v>0.78</v>
      </c>
      <c r="EX60">
        <v>5.43</v>
      </c>
      <c r="EY60">
        <v>7.59</v>
      </c>
      <c r="EZ60">
        <v>0.81</v>
      </c>
      <c r="FA60">
        <v>4.67</v>
      </c>
      <c r="FB60">
        <v>0</v>
      </c>
      <c r="FC60">
        <v>6.7</v>
      </c>
      <c r="FD60">
        <v>0.03</v>
      </c>
      <c r="FE60">
        <v>13.52</v>
      </c>
      <c r="FF60">
        <v>0</v>
      </c>
      <c r="FG60">
        <v>18.670000000000002</v>
      </c>
      <c r="FH60">
        <v>13.25</v>
      </c>
      <c r="FI60">
        <v>4.1500000000000004</v>
      </c>
      <c r="FJ60">
        <v>5.49</v>
      </c>
      <c r="FK60">
        <v>0.28000000000000003</v>
      </c>
      <c r="FL60">
        <v>7.08</v>
      </c>
      <c r="FM60">
        <v>9.52</v>
      </c>
      <c r="FN60">
        <v>7.57</v>
      </c>
      <c r="FO60">
        <v>0.91</v>
      </c>
      <c r="FP60">
        <v>6.32</v>
      </c>
      <c r="FQ60">
        <v>14.51</v>
      </c>
      <c r="FR60">
        <v>0.5</v>
      </c>
      <c r="FS60">
        <v>3.61</v>
      </c>
      <c r="FT60">
        <v>11.3</v>
      </c>
      <c r="FU60">
        <v>13.34</v>
      </c>
      <c r="FV60">
        <v>1.03</v>
      </c>
      <c r="FW60">
        <v>1.86</v>
      </c>
      <c r="FX60">
        <v>4.4400000000000004</v>
      </c>
      <c r="FY60">
        <v>11.8</v>
      </c>
      <c r="FZ60">
        <v>1.56</v>
      </c>
      <c r="GA60">
        <v>0.15</v>
      </c>
      <c r="GB60">
        <v>0</v>
      </c>
      <c r="GC60">
        <v>5.89</v>
      </c>
      <c r="GD60">
        <v>0</v>
      </c>
      <c r="GE60">
        <v>5.83</v>
      </c>
      <c r="GF60">
        <v>1.9</v>
      </c>
      <c r="GG60">
        <v>6.7</v>
      </c>
      <c r="GH60">
        <v>1.91</v>
      </c>
      <c r="GI60">
        <v>5.16</v>
      </c>
      <c r="GJ60">
        <v>14.47</v>
      </c>
      <c r="GK60">
        <v>1.3</v>
      </c>
      <c r="GL60">
        <v>4.54</v>
      </c>
      <c r="GM60">
        <v>1.85</v>
      </c>
      <c r="GN60">
        <v>0</v>
      </c>
      <c r="GO60">
        <v>0</v>
      </c>
      <c r="GP60">
        <v>14.81</v>
      </c>
    </row>
    <row r="61" spans="1:198" x14ac:dyDescent="0.25">
      <c r="A61" s="1">
        <v>45013</v>
      </c>
      <c r="B61">
        <v>27.33</v>
      </c>
      <c r="C61">
        <v>4.16</v>
      </c>
      <c r="D61">
        <v>1.74</v>
      </c>
      <c r="E61">
        <v>0</v>
      </c>
      <c r="F61">
        <v>1.02</v>
      </c>
      <c r="G61">
        <v>0.37</v>
      </c>
      <c r="H61">
        <v>14.69</v>
      </c>
      <c r="I61">
        <v>0</v>
      </c>
      <c r="J61">
        <v>9.1999999999999993</v>
      </c>
      <c r="K61">
        <v>10.71</v>
      </c>
      <c r="L61">
        <v>0.85</v>
      </c>
      <c r="M61">
        <v>4.24</v>
      </c>
      <c r="N61">
        <v>3.53</v>
      </c>
      <c r="O61">
        <v>0</v>
      </c>
      <c r="P61">
        <v>6.6</v>
      </c>
      <c r="Q61">
        <v>10.37</v>
      </c>
      <c r="R61">
        <v>0</v>
      </c>
      <c r="S61">
        <v>18.36</v>
      </c>
      <c r="T61">
        <v>0</v>
      </c>
      <c r="U61">
        <v>2.2000000000000002</v>
      </c>
      <c r="V61">
        <v>10.15</v>
      </c>
      <c r="W61">
        <v>0.68</v>
      </c>
      <c r="X61">
        <v>13.35</v>
      </c>
      <c r="Y61">
        <v>0.8</v>
      </c>
      <c r="Z61">
        <v>9.48</v>
      </c>
      <c r="AA61">
        <v>3.41</v>
      </c>
      <c r="AB61">
        <v>0.67</v>
      </c>
      <c r="AC61">
        <v>6.94</v>
      </c>
      <c r="AD61">
        <v>0</v>
      </c>
      <c r="AE61">
        <v>2.64</v>
      </c>
      <c r="AF61">
        <v>4.57</v>
      </c>
      <c r="AG61">
        <v>0.68</v>
      </c>
      <c r="AH61">
        <v>0.73</v>
      </c>
      <c r="AI61">
        <v>2.25</v>
      </c>
      <c r="AJ61">
        <v>0</v>
      </c>
      <c r="AK61">
        <v>10.25</v>
      </c>
      <c r="AL61">
        <v>7.73</v>
      </c>
      <c r="AM61">
        <v>8.0399999999999991</v>
      </c>
      <c r="AO61">
        <v>0.19</v>
      </c>
      <c r="AP61">
        <v>8.7799999999999994</v>
      </c>
      <c r="AQ61">
        <v>1.62</v>
      </c>
      <c r="AR61">
        <v>0.16</v>
      </c>
      <c r="AS61">
        <v>2.52</v>
      </c>
      <c r="AT61">
        <v>12.86</v>
      </c>
      <c r="AU61">
        <v>0.97</v>
      </c>
      <c r="AV61">
        <v>0.94</v>
      </c>
      <c r="AW61">
        <v>4.7699999999999996</v>
      </c>
      <c r="AX61">
        <v>0.74</v>
      </c>
      <c r="AY61">
        <v>23.43</v>
      </c>
      <c r="AZ61">
        <v>1.99</v>
      </c>
      <c r="BA61">
        <v>3.04</v>
      </c>
      <c r="BB61">
        <v>0.49</v>
      </c>
      <c r="BC61">
        <v>5.5</v>
      </c>
      <c r="BD61">
        <v>3.83</v>
      </c>
      <c r="BE61">
        <v>0.64</v>
      </c>
      <c r="BF61">
        <v>0</v>
      </c>
      <c r="BG61">
        <v>0</v>
      </c>
      <c r="BH61">
        <v>7.16</v>
      </c>
      <c r="BI61">
        <v>2.72</v>
      </c>
      <c r="BJ61">
        <v>3.07</v>
      </c>
      <c r="BK61">
        <v>3.21</v>
      </c>
      <c r="BL61">
        <v>1.89</v>
      </c>
      <c r="BM61">
        <v>2.31</v>
      </c>
      <c r="BN61">
        <v>15.17</v>
      </c>
      <c r="BO61">
        <v>1.03</v>
      </c>
      <c r="BP61">
        <v>7.62</v>
      </c>
      <c r="BQ61">
        <v>1.53</v>
      </c>
      <c r="BR61">
        <v>0</v>
      </c>
      <c r="BS61">
        <v>8.39</v>
      </c>
      <c r="BT61">
        <v>4.87</v>
      </c>
      <c r="BU61">
        <v>12.7</v>
      </c>
      <c r="BV61">
        <v>12.47</v>
      </c>
      <c r="BW61">
        <v>11.6</v>
      </c>
      <c r="BX61">
        <v>4.6399999999999997</v>
      </c>
      <c r="BY61">
        <v>0.43</v>
      </c>
      <c r="BZ61">
        <v>4.0999999999999996</v>
      </c>
      <c r="CA61">
        <v>7.25</v>
      </c>
      <c r="CB61">
        <v>2.54</v>
      </c>
      <c r="CC61">
        <v>3.26</v>
      </c>
      <c r="CD61">
        <v>8.16</v>
      </c>
      <c r="CE61">
        <v>5</v>
      </c>
      <c r="CF61">
        <v>16.13</v>
      </c>
      <c r="CG61">
        <v>0.55000000000000004</v>
      </c>
      <c r="CH61">
        <v>0</v>
      </c>
      <c r="CI61">
        <v>2.87</v>
      </c>
      <c r="CJ61">
        <v>7.73</v>
      </c>
      <c r="CK61">
        <v>3.12</v>
      </c>
      <c r="CL61">
        <v>0.33</v>
      </c>
      <c r="CM61">
        <v>6.99</v>
      </c>
      <c r="CN61">
        <v>7.44</v>
      </c>
      <c r="CO61">
        <v>3.09</v>
      </c>
      <c r="CP61">
        <v>17.91</v>
      </c>
      <c r="CQ61">
        <v>3.04</v>
      </c>
      <c r="CR61">
        <v>4.0199999999999996</v>
      </c>
      <c r="CS61">
        <v>1.19</v>
      </c>
      <c r="CT61">
        <v>0</v>
      </c>
      <c r="CU61">
        <v>6.1</v>
      </c>
      <c r="CV61">
        <v>7.12</v>
      </c>
      <c r="CW61">
        <v>4.78</v>
      </c>
      <c r="CX61">
        <v>1.42</v>
      </c>
      <c r="CY61">
        <v>3.56</v>
      </c>
      <c r="CZ61">
        <v>19.75</v>
      </c>
      <c r="DA61">
        <v>2.58</v>
      </c>
      <c r="DB61">
        <v>0</v>
      </c>
      <c r="DC61">
        <v>0</v>
      </c>
      <c r="DD61">
        <v>1.08</v>
      </c>
      <c r="DE61">
        <v>0.43</v>
      </c>
      <c r="DF61">
        <v>3.05</v>
      </c>
      <c r="DG61">
        <v>1.5</v>
      </c>
      <c r="DH61">
        <v>0</v>
      </c>
      <c r="DI61">
        <v>3.54</v>
      </c>
      <c r="DJ61">
        <v>14.33</v>
      </c>
      <c r="DK61">
        <v>8.7899999999999991</v>
      </c>
      <c r="DL61">
        <v>15.52</v>
      </c>
      <c r="DM61">
        <v>0.91</v>
      </c>
      <c r="DN61">
        <v>5.79</v>
      </c>
      <c r="DO61">
        <v>1.83</v>
      </c>
      <c r="DP61">
        <v>6.41</v>
      </c>
      <c r="DQ61">
        <v>4.71</v>
      </c>
      <c r="DR61">
        <v>0</v>
      </c>
      <c r="DS61">
        <v>24.91</v>
      </c>
      <c r="DT61">
        <v>10.37</v>
      </c>
      <c r="DU61">
        <v>14.89</v>
      </c>
      <c r="DV61">
        <v>6.94</v>
      </c>
      <c r="DW61">
        <v>0</v>
      </c>
      <c r="DX61">
        <v>0</v>
      </c>
      <c r="DY61">
        <v>2.09</v>
      </c>
      <c r="DZ61">
        <v>0.14000000000000001</v>
      </c>
      <c r="EA61">
        <v>5.43</v>
      </c>
      <c r="EB61">
        <v>2.68</v>
      </c>
      <c r="EC61">
        <v>10.4</v>
      </c>
      <c r="ED61">
        <v>0</v>
      </c>
      <c r="EE61">
        <v>3.76</v>
      </c>
      <c r="EF61">
        <v>7.22</v>
      </c>
      <c r="EG61">
        <v>29.77</v>
      </c>
      <c r="EH61">
        <v>7.98</v>
      </c>
      <c r="EI61">
        <v>0.91</v>
      </c>
      <c r="EJ61">
        <v>2.33</v>
      </c>
      <c r="EK61">
        <v>32.67</v>
      </c>
      <c r="EL61">
        <v>26.44</v>
      </c>
      <c r="EM61">
        <v>9.81</v>
      </c>
      <c r="EN61">
        <v>15.22</v>
      </c>
      <c r="EO61">
        <v>0</v>
      </c>
      <c r="EP61">
        <v>0.88</v>
      </c>
      <c r="EQ61">
        <v>0.06</v>
      </c>
      <c r="ER61">
        <v>3.06</v>
      </c>
      <c r="ES61">
        <v>32.270000000000003</v>
      </c>
      <c r="ET61">
        <v>20.77</v>
      </c>
      <c r="EU61">
        <v>5.87</v>
      </c>
      <c r="EV61">
        <v>10.5</v>
      </c>
      <c r="EW61">
        <v>0.78</v>
      </c>
      <c r="EX61">
        <v>5.43</v>
      </c>
      <c r="EY61">
        <v>7.59</v>
      </c>
      <c r="EZ61">
        <v>0.81</v>
      </c>
      <c r="FA61">
        <v>4.67</v>
      </c>
      <c r="FB61">
        <v>0</v>
      </c>
      <c r="FC61">
        <v>6.7</v>
      </c>
      <c r="FD61">
        <v>0.03</v>
      </c>
      <c r="FE61">
        <v>13.52</v>
      </c>
      <c r="FF61">
        <v>0</v>
      </c>
      <c r="FG61">
        <v>18.670000000000002</v>
      </c>
      <c r="FH61">
        <v>13.25</v>
      </c>
      <c r="FI61">
        <v>4.32</v>
      </c>
      <c r="FJ61">
        <v>5.49</v>
      </c>
      <c r="FK61">
        <v>0.28000000000000003</v>
      </c>
      <c r="FL61">
        <v>7.08</v>
      </c>
      <c r="FM61">
        <v>9.52</v>
      </c>
      <c r="FN61">
        <v>7.57</v>
      </c>
      <c r="FO61">
        <v>0.91</v>
      </c>
      <c r="FP61">
        <v>6.32</v>
      </c>
      <c r="FQ61">
        <v>14.51</v>
      </c>
      <c r="FR61">
        <v>0.5</v>
      </c>
      <c r="FS61">
        <v>3.61</v>
      </c>
      <c r="FT61">
        <v>11.3</v>
      </c>
      <c r="FU61">
        <v>13.34</v>
      </c>
      <c r="FV61">
        <v>1.03</v>
      </c>
      <c r="FW61">
        <v>1.86</v>
      </c>
      <c r="FX61">
        <v>4.4400000000000004</v>
      </c>
      <c r="FY61">
        <v>11.8</v>
      </c>
      <c r="FZ61">
        <v>1.56</v>
      </c>
      <c r="GA61">
        <v>0.15</v>
      </c>
      <c r="GB61">
        <v>0</v>
      </c>
      <c r="GC61">
        <v>5.89</v>
      </c>
      <c r="GD61">
        <v>0</v>
      </c>
      <c r="GE61">
        <v>6.16</v>
      </c>
      <c r="GF61">
        <v>1.9</v>
      </c>
      <c r="GG61">
        <v>6.7</v>
      </c>
      <c r="GH61">
        <v>2.0099999999999998</v>
      </c>
      <c r="GI61">
        <v>5.16</v>
      </c>
      <c r="GJ61">
        <v>14.47</v>
      </c>
      <c r="GK61">
        <v>1.3</v>
      </c>
      <c r="GL61">
        <v>4.54</v>
      </c>
      <c r="GM61">
        <v>1.85</v>
      </c>
      <c r="GN61">
        <v>0</v>
      </c>
      <c r="GO61">
        <v>0</v>
      </c>
      <c r="GP61">
        <v>14.81</v>
      </c>
    </row>
    <row r="62" spans="1:198" x14ac:dyDescent="0.25">
      <c r="A62" s="1">
        <v>45014</v>
      </c>
      <c r="B62">
        <v>27.33</v>
      </c>
      <c r="C62">
        <v>4.16</v>
      </c>
      <c r="D62">
        <v>1.74</v>
      </c>
      <c r="E62">
        <v>0</v>
      </c>
      <c r="F62">
        <v>1.02</v>
      </c>
      <c r="G62">
        <v>0.37</v>
      </c>
      <c r="H62">
        <v>14.69</v>
      </c>
      <c r="I62">
        <v>0</v>
      </c>
      <c r="J62">
        <v>9.1999999999999993</v>
      </c>
      <c r="K62">
        <v>10.71</v>
      </c>
      <c r="L62">
        <v>0.85</v>
      </c>
      <c r="M62">
        <v>4.24</v>
      </c>
      <c r="N62">
        <v>3.53</v>
      </c>
      <c r="O62">
        <v>0</v>
      </c>
      <c r="P62">
        <v>6.6</v>
      </c>
      <c r="Q62">
        <v>10.37</v>
      </c>
      <c r="R62">
        <v>0</v>
      </c>
      <c r="S62">
        <v>18.37</v>
      </c>
      <c r="T62">
        <v>0</v>
      </c>
      <c r="U62">
        <v>2.2000000000000002</v>
      </c>
      <c r="V62">
        <v>10.15</v>
      </c>
      <c r="W62">
        <v>0.68</v>
      </c>
      <c r="X62">
        <v>13.35</v>
      </c>
      <c r="Y62">
        <v>0.8</v>
      </c>
      <c r="Z62">
        <v>9.48</v>
      </c>
      <c r="AA62">
        <v>3.41</v>
      </c>
      <c r="AB62">
        <v>0.67</v>
      </c>
      <c r="AC62">
        <v>6.94</v>
      </c>
      <c r="AD62">
        <v>0</v>
      </c>
      <c r="AE62">
        <v>2.64</v>
      </c>
      <c r="AF62">
        <v>4.57</v>
      </c>
      <c r="AG62">
        <v>0.68</v>
      </c>
      <c r="AH62">
        <v>0.73</v>
      </c>
      <c r="AI62">
        <v>2.25</v>
      </c>
      <c r="AJ62">
        <v>0</v>
      </c>
      <c r="AK62">
        <v>10.25</v>
      </c>
      <c r="AL62">
        <v>7.73</v>
      </c>
      <c r="AM62">
        <v>8.0399999999999991</v>
      </c>
      <c r="AO62">
        <v>0.19</v>
      </c>
      <c r="AP62">
        <v>8.7799999999999994</v>
      </c>
      <c r="AQ62">
        <v>1.62</v>
      </c>
      <c r="AR62">
        <v>0.16</v>
      </c>
      <c r="AS62">
        <v>2.52</v>
      </c>
      <c r="AT62">
        <v>12.86</v>
      </c>
      <c r="AU62">
        <v>0.97</v>
      </c>
      <c r="AV62">
        <v>0.94</v>
      </c>
      <c r="AW62">
        <v>4.7699999999999996</v>
      </c>
      <c r="AX62">
        <v>0.74</v>
      </c>
      <c r="AY62">
        <v>23.43</v>
      </c>
      <c r="AZ62">
        <v>1.99</v>
      </c>
      <c r="BA62">
        <v>3.04</v>
      </c>
      <c r="BB62">
        <v>0.49</v>
      </c>
      <c r="BC62">
        <v>5.5</v>
      </c>
      <c r="BD62">
        <v>3.83</v>
      </c>
      <c r="BE62">
        <v>0.64</v>
      </c>
      <c r="BF62">
        <v>0</v>
      </c>
      <c r="BG62">
        <v>0</v>
      </c>
      <c r="BH62">
        <v>7.16</v>
      </c>
      <c r="BI62">
        <v>2.72</v>
      </c>
      <c r="BJ62">
        <v>3.07</v>
      </c>
      <c r="BK62">
        <v>3.21</v>
      </c>
      <c r="BL62">
        <v>1.89</v>
      </c>
      <c r="BM62">
        <v>2.31</v>
      </c>
      <c r="BN62">
        <v>15.17</v>
      </c>
      <c r="BO62">
        <v>1.03</v>
      </c>
      <c r="BP62">
        <v>7.62</v>
      </c>
      <c r="BQ62">
        <v>1.53</v>
      </c>
      <c r="BR62">
        <v>0</v>
      </c>
      <c r="BS62">
        <v>8.39</v>
      </c>
      <c r="BT62">
        <v>4.87</v>
      </c>
      <c r="BU62">
        <v>12.7</v>
      </c>
      <c r="BV62">
        <v>12.47</v>
      </c>
      <c r="BW62">
        <v>11.6</v>
      </c>
      <c r="BX62">
        <v>4.6399999999999997</v>
      </c>
      <c r="BY62">
        <v>0.43</v>
      </c>
      <c r="BZ62">
        <v>4.0999999999999996</v>
      </c>
      <c r="CA62">
        <v>7.25</v>
      </c>
      <c r="CB62">
        <v>2.54</v>
      </c>
      <c r="CC62">
        <v>3.26</v>
      </c>
      <c r="CD62">
        <v>8.16</v>
      </c>
      <c r="CE62">
        <v>5</v>
      </c>
      <c r="CF62">
        <v>16.13</v>
      </c>
      <c r="CG62">
        <v>0.55000000000000004</v>
      </c>
      <c r="CH62">
        <v>0</v>
      </c>
      <c r="CI62">
        <v>2.87</v>
      </c>
      <c r="CJ62">
        <v>7.73</v>
      </c>
      <c r="CK62">
        <v>3.12</v>
      </c>
      <c r="CL62">
        <v>0.33</v>
      </c>
      <c r="CM62">
        <v>6.99</v>
      </c>
      <c r="CN62">
        <v>7.44</v>
      </c>
      <c r="CO62">
        <v>3.09</v>
      </c>
      <c r="CP62">
        <v>17.91</v>
      </c>
      <c r="CQ62">
        <v>3.04</v>
      </c>
      <c r="CR62">
        <v>4.0199999999999996</v>
      </c>
      <c r="CS62">
        <v>1.19</v>
      </c>
      <c r="CT62">
        <v>0</v>
      </c>
      <c r="CU62">
        <v>6.1</v>
      </c>
      <c r="CV62">
        <v>7.12</v>
      </c>
      <c r="CW62">
        <v>4.78</v>
      </c>
      <c r="CX62">
        <v>1.42</v>
      </c>
      <c r="CY62">
        <v>3.56</v>
      </c>
      <c r="CZ62">
        <v>19.75</v>
      </c>
      <c r="DA62">
        <v>2.58</v>
      </c>
      <c r="DB62">
        <v>0</v>
      </c>
      <c r="DC62">
        <v>0</v>
      </c>
      <c r="DD62">
        <v>1.08</v>
      </c>
      <c r="DE62">
        <v>0.43</v>
      </c>
      <c r="DF62">
        <v>3.05</v>
      </c>
      <c r="DG62">
        <v>1.5</v>
      </c>
      <c r="DH62">
        <v>0</v>
      </c>
      <c r="DI62">
        <v>3.54</v>
      </c>
      <c r="DJ62">
        <v>14.33</v>
      </c>
      <c r="DK62">
        <v>8.7899999999999991</v>
      </c>
      <c r="DL62">
        <v>15.52</v>
      </c>
      <c r="DM62">
        <v>0.91</v>
      </c>
      <c r="DN62">
        <v>5.79</v>
      </c>
      <c r="DO62">
        <v>1.83</v>
      </c>
      <c r="DP62">
        <v>6.41</v>
      </c>
      <c r="DQ62">
        <v>4.71</v>
      </c>
      <c r="DR62">
        <v>0</v>
      </c>
      <c r="DS62">
        <v>24.91</v>
      </c>
      <c r="DT62">
        <v>10.37</v>
      </c>
      <c r="DU62">
        <v>14.89</v>
      </c>
      <c r="DV62">
        <v>6.94</v>
      </c>
      <c r="DW62">
        <v>0</v>
      </c>
      <c r="DX62">
        <v>0</v>
      </c>
      <c r="DY62">
        <v>2.09</v>
      </c>
      <c r="DZ62">
        <v>0.14000000000000001</v>
      </c>
      <c r="EA62">
        <v>5.43</v>
      </c>
      <c r="EB62">
        <v>2.68</v>
      </c>
      <c r="EC62">
        <v>10.4</v>
      </c>
      <c r="ED62">
        <v>0</v>
      </c>
      <c r="EE62">
        <v>3.76</v>
      </c>
      <c r="EF62">
        <v>7.22</v>
      </c>
      <c r="EG62">
        <v>29.77</v>
      </c>
      <c r="EH62">
        <v>7.98</v>
      </c>
      <c r="EI62">
        <v>0.91</v>
      </c>
      <c r="EJ62">
        <v>2.33</v>
      </c>
      <c r="EK62">
        <v>32.67</v>
      </c>
      <c r="EL62">
        <v>26.44</v>
      </c>
      <c r="EM62">
        <v>9.81</v>
      </c>
      <c r="EN62">
        <v>15.22</v>
      </c>
      <c r="EO62">
        <v>0</v>
      </c>
      <c r="EP62">
        <v>0.88</v>
      </c>
      <c r="EQ62">
        <v>0.06</v>
      </c>
      <c r="ER62">
        <v>3.06</v>
      </c>
      <c r="ES62">
        <v>32.270000000000003</v>
      </c>
      <c r="ET62">
        <v>20.77</v>
      </c>
      <c r="EU62">
        <v>5.87</v>
      </c>
      <c r="EV62">
        <v>10.5</v>
      </c>
      <c r="EW62">
        <v>0.78</v>
      </c>
      <c r="EX62">
        <v>5.43</v>
      </c>
      <c r="EY62">
        <v>7.59</v>
      </c>
      <c r="EZ62">
        <v>0.81</v>
      </c>
      <c r="FA62">
        <v>4.67</v>
      </c>
      <c r="FB62">
        <v>0</v>
      </c>
      <c r="FC62">
        <v>6.7</v>
      </c>
      <c r="FD62">
        <v>0.03</v>
      </c>
      <c r="FE62">
        <v>13.52</v>
      </c>
      <c r="FF62">
        <v>0</v>
      </c>
      <c r="FG62">
        <v>18.670000000000002</v>
      </c>
      <c r="FH62">
        <v>13.25</v>
      </c>
      <c r="FI62">
        <v>4.32</v>
      </c>
      <c r="FJ62">
        <v>5.49</v>
      </c>
      <c r="FK62">
        <v>0.28000000000000003</v>
      </c>
      <c r="FL62">
        <v>7.08</v>
      </c>
      <c r="FM62">
        <v>9.52</v>
      </c>
      <c r="FN62">
        <v>7.57</v>
      </c>
      <c r="FO62">
        <v>0.91</v>
      </c>
      <c r="FP62">
        <v>6.32</v>
      </c>
      <c r="FQ62">
        <v>14.51</v>
      </c>
      <c r="FR62">
        <v>0.5</v>
      </c>
      <c r="FS62">
        <v>3.61</v>
      </c>
      <c r="FT62">
        <v>11.3</v>
      </c>
      <c r="FU62">
        <v>13.34</v>
      </c>
      <c r="FV62">
        <v>1.03</v>
      </c>
      <c r="FW62">
        <v>1.86</v>
      </c>
      <c r="FX62">
        <v>4.4400000000000004</v>
      </c>
      <c r="FY62">
        <v>11.8</v>
      </c>
      <c r="FZ62">
        <v>1.56</v>
      </c>
      <c r="GA62">
        <v>0.15</v>
      </c>
      <c r="GB62">
        <v>0</v>
      </c>
      <c r="GC62">
        <v>5.89</v>
      </c>
      <c r="GD62">
        <v>0</v>
      </c>
      <c r="GE62">
        <v>6.16</v>
      </c>
      <c r="GF62">
        <v>1.9</v>
      </c>
      <c r="GG62">
        <v>6.7</v>
      </c>
      <c r="GH62">
        <v>2.0099999999999998</v>
      </c>
      <c r="GI62">
        <v>5.16</v>
      </c>
      <c r="GJ62">
        <v>14.47</v>
      </c>
      <c r="GK62">
        <v>1.3</v>
      </c>
      <c r="GL62">
        <v>4.54</v>
      </c>
      <c r="GM62">
        <v>1.85</v>
      </c>
      <c r="GN62">
        <v>0</v>
      </c>
      <c r="GO62">
        <v>0</v>
      </c>
      <c r="GP62">
        <v>15.39</v>
      </c>
    </row>
    <row r="63" spans="1:198" x14ac:dyDescent="0.25">
      <c r="A63" s="1">
        <v>45016</v>
      </c>
      <c r="B63">
        <v>27.33</v>
      </c>
      <c r="C63">
        <v>4.16</v>
      </c>
      <c r="D63">
        <v>1.74</v>
      </c>
      <c r="E63">
        <v>0</v>
      </c>
      <c r="F63">
        <v>1.02</v>
      </c>
      <c r="G63">
        <v>0.37</v>
      </c>
      <c r="H63">
        <v>14.69</v>
      </c>
      <c r="I63">
        <v>0</v>
      </c>
      <c r="J63">
        <v>9.1999999999999993</v>
      </c>
      <c r="K63">
        <v>10.81</v>
      </c>
      <c r="L63">
        <v>0.85</v>
      </c>
      <c r="M63">
        <v>4.24</v>
      </c>
      <c r="N63">
        <v>3.53</v>
      </c>
      <c r="O63">
        <v>0</v>
      </c>
      <c r="P63">
        <v>6.6</v>
      </c>
      <c r="Q63">
        <v>10.37</v>
      </c>
      <c r="R63">
        <v>0</v>
      </c>
      <c r="S63">
        <v>18.37</v>
      </c>
      <c r="T63">
        <v>0</v>
      </c>
      <c r="U63">
        <v>2.2000000000000002</v>
      </c>
      <c r="V63">
        <v>10.15</v>
      </c>
      <c r="W63">
        <v>0.68</v>
      </c>
      <c r="X63">
        <v>13.35</v>
      </c>
      <c r="Y63">
        <v>0.8</v>
      </c>
      <c r="Z63">
        <v>9.48</v>
      </c>
      <c r="AA63">
        <v>3.41</v>
      </c>
      <c r="AB63">
        <v>0.67</v>
      </c>
      <c r="AC63">
        <v>6.94</v>
      </c>
      <c r="AD63">
        <v>0</v>
      </c>
      <c r="AE63">
        <v>2.64</v>
      </c>
      <c r="AF63">
        <v>4.57</v>
      </c>
      <c r="AG63">
        <v>0.68</v>
      </c>
      <c r="AH63">
        <v>0.73</v>
      </c>
      <c r="AI63">
        <v>2.25</v>
      </c>
      <c r="AJ63">
        <v>0</v>
      </c>
      <c r="AK63">
        <v>11.74</v>
      </c>
      <c r="AL63">
        <v>7.73</v>
      </c>
      <c r="AM63">
        <v>8.0399999999999991</v>
      </c>
      <c r="AO63">
        <v>0.19</v>
      </c>
      <c r="AP63">
        <v>8.7799999999999994</v>
      </c>
      <c r="AQ63">
        <v>1.62</v>
      </c>
      <c r="AR63">
        <v>0.16</v>
      </c>
      <c r="AS63">
        <v>2.52</v>
      </c>
      <c r="AT63">
        <v>12.86</v>
      </c>
      <c r="AU63">
        <v>0.97</v>
      </c>
      <c r="AV63">
        <v>0.94</v>
      </c>
      <c r="AW63">
        <v>4.7699999999999996</v>
      </c>
      <c r="AX63">
        <v>0.74</v>
      </c>
      <c r="AY63">
        <v>23.43</v>
      </c>
      <c r="AZ63">
        <v>1.99</v>
      </c>
      <c r="BA63">
        <v>3.04</v>
      </c>
      <c r="BB63">
        <v>0.49</v>
      </c>
      <c r="BC63">
        <v>5.5</v>
      </c>
      <c r="BD63">
        <v>3.83</v>
      </c>
      <c r="BE63">
        <v>0.64</v>
      </c>
      <c r="BF63">
        <v>0</v>
      </c>
      <c r="BG63">
        <v>0</v>
      </c>
      <c r="BH63">
        <v>7.86</v>
      </c>
      <c r="BI63">
        <v>2.72</v>
      </c>
      <c r="BJ63">
        <v>3.07</v>
      </c>
      <c r="BK63">
        <v>3.21</v>
      </c>
      <c r="BL63">
        <v>1.89</v>
      </c>
      <c r="BM63">
        <v>2.31</v>
      </c>
      <c r="BN63">
        <v>15.17</v>
      </c>
      <c r="BO63">
        <v>1.03</v>
      </c>
      <c r="BP63">
        <v>8.15</v>
      </c>
      <c r="BQ63">
        <v>1.53</v>
      </c>
      <c r="BR63">
        <v>0</v>
      </c>
      <c r="BS63">
        <v>8.39</v>
      </c>
      <c r="BT63">
        <v>4.87</v>
      </c>
      <c r="BU63">
        <v>12.7</v>
      </c>
      <c r="BV63">
        <v>12.47</v>
      </c>
      <c r="BW63">
        <v>11.6</v>
      </c>
      <c r="BX63">
        <v>4.6399999999999997</v>
      </c>
      <c r="BY63">
        <v>0.43</v>
      </c>
      <c r="BZ63">
        <v>4.0999999999999996</v>
      </c>
      <c r="CA63">
        <v>7.25</v>
      </c>
      <c r="CB63">
        <v>2.54</v>
      </c>
      <c r="CC63">
        <v>3.26</v>
      </c>
      <c r="CD63">
        <v>8.16</v>
      </c>
      <c r="CE63">
        <v>5</v>
      </c>
      <c r="CF63">
        <v>16.13</v>
      </c>
      <c r="CG63">
        <v>0.55000000000000004</v>
      </c>
      <c r="CH63">
        <v>0</v>
      </c>
      <c r="CI63">
        <v>2.87</v>
      </c>
      <c r="CJ63">
        <v>7.73</v>
      </c>
      <c r="CK63">
        <v>3.12</v>
      </c>
      <c r="CL63">
        <v>0.33</v>
      </c>
      <c r="CM63">
        <v>6.99</v>
      </c>
      <c r="CN63">
        <v>7.44</v>
      </c>
      <c r="CO63">
        <v>3.09</v>
      </c>
      <c r="CP63">
        <v>17.91</v>
      </c>
      <c r="CQ63">
        <v>3.04</v>
      </c>
      <c r="CR63">
        <v>4.0199999999999996</v>
      </c>
      <c r="CS63">
        <v>1.19</v>
      </c>
      <c r="CT63">
        <v>0</v>
      </c>
      <c r="CU63">
        <v>6.1</v>
      </c>
      <c r="CV63">
        <v>7.12</v>
      </c>
      <c r="CW63">
        <v>4.78</v>
      </c>
      <c r="CX63">
        <v>1.42</v>
      </c>
      <c r="CY63">
        <v>3.56</v>
      </c>
      <c r="CZ63">
        <v>19.75</v>
      </c>
      <c r="DA63">
        <v>2.58</v>
      </c>
      <c r="DB63">
        <v>0</v>
      </c>
      <c r="DC63">
        <v>0</v>
      </c>
      <c r="DD63">
        <v>1.08</v>
      </c>
      <c r="DE63">
        <v>0.43</v>
      </c>
      <c r="DF63">
        <v>3.05</v>
      </c>
      <c r="DG63">
        <v>1.5</v>
      </c>
      <c r="DH63">
        <v>0</v>
      </c>
      <c r="DI63">
        <v>3.54</v>
      </c>
      <c r="DJ63">
        <v>14.33</v>
      </c>
      <c r="DK63">
        <v>8.7899999999999991</v>
      </c>
      <c r="DL63">
        <v>15.52</v>
      </c>
      <c r="DM63">
        <v>0.91</v>
      </c>
      <c r="DN63">
        <v>5.79</v>
      </c>
      <c r="DO63">
        <v>1.83</v>
      </c>
      <c r="DP63">
        <v>6.41</v>
      </c>
      <c r="DQ63">
        <v>4.71</v>
      </c>
      <c r="DR63">
        <v>0</v>
      </c>
      <c r="DS63">
        <v>24.91</v>
      </c>
      <c r="DT63">
        <v>10.37</v>
      </c>
      <c r="DU63">
        <v>14.89</v>
      </c>
      <c r="DV63">
        <v>6.94</v>
      </c>
      <c r="DW63">
        <v>0</v>
      </c>
      <c r="DX63">
        <v>0</v>
      </c>
      <c r="DY63">
        <v>2.09</v>
      </c>
      <c r="DZ63">
        <v>0.14000000000000001</v>
      </c>
      <c r="EA63">
        <v>5.43</v>
      </c>
      <c r="EB63">
        <v>2.68</v>
      </c>
      <c r="EC63">
        <v>10.4</v>
      </c>
      <c r="ED63">
        <v>0</v>
      </c>
      <c r="EE63">
        <v>3.76</v>
      </c>
      <c r="EF63">
        <v>7.22</v>
      </c>
      <c r="EG63">
        <v>29.77</v>
      </c>
      <c r="EH63">
        <v>7.98</v>
      </c>
      <c r="EI63">
        <v>0.91</v>
      </c>
      <c r="EJ63">
        <v>2.33</v>
      </c>
      <c r="EK63">
        <v>32.67</v>
      </c>
      <c r="EL63">
        <v>26.44</v>
      </c>
      <c r="EM63">
        <v>9.81</v>
      </c>
      <c r="EN63">
        <v>15.22</v>
      </c>
      <c r="EO63">
        <v>0</v>
      </c>
      <c r="EP63">
        <v>0.88</v>
      </c>
      <c r="EQ63">
        <v>0.06</v>
      </c>
      <c r="ER63">
        <v>3.06</v>
      </c>
      <c r="ES63">
        <v>37.97</v>
      </c>
      <c r="ET63">
        <v>20.77</v>
      </c>
      <c r="EU63">
        <v>5.87</v>
      </c>
      <c r="EV63">
        <v>10.5</v>
      </c>
      <c r="EW63">
        <v>0.78</v>
      </c>
      <c r="EX63">
        <v>6.16</v>
      </c>
      <c r="EY63">
        <v>7.59</v>
      </c>
      <c r="EZ63">
        <v>0.81</v>
      </c>
      <c r="FA63">
        <v>4.67</v>
      </c>
      <c r="FB63">
        <v>0</v>
      </c>
      <c r="FC63">
        <v>6.7</v>
      </c>
      <c r="FD63">
        <v>0.03</v>
      </c>
      <c r="FE63">
        <v>13.52</v>
      </c>
      <c r="FF63">
        <v>0</v>
      </c>
      <c r="FG63">
        <v>18.670000000000002</v>
      </c>
      <c r="FH63">
        <v>13.25</v>
      </c>
      <c r="FI63">
        <v>4.82</v>
      </c>
      <c r="FJ63">
        <v>5.49</v>
      </c>
      <c r="FK63">
        <v>0.28000000000000003</v>
      </c>
      <c r="FL63">
        <v>7.08</v>
      </c>
      <c r="FM63">
        <v>9.52</v>
      </c>
      <c r="FN63">
        <v>7.57</v>
      </c>
      <c r="FO63">
        <v>0.91</v>
      </c>
      <c r="FP63">
        <v>6.32</v>
      </c>
      <c r="FQ63">
        <v>14.51</v>
      </c>
      <c r="FR63">
        <v>0.5</v>
      </c>
      <c r="FS63">
        <v>3.61</v>
      </c>
      <c r="FT63">
        <v>11.3</v>
      </c>
      <c r="FU63">
        <v>13.34</v>
      </c>
      <c r="FV63">
        <v>1.03</v>
      </c>
      <c r="FW63">
        <v>1.86</v>
      </c>
      <c r="FX63">
        <v>4.4400000000000004</v>
      </c>
      <c r="FY63">
        <v>11.8</v>
      </c>
      <c r="FZ63">
        <v>1.56</v>
      </c>
      <c r="GA63">
        <v>0.15</v>
      </c>
      <c r="GB63">
        <v>0</v>
      </c>
      <c r="GC63">
        <v>5.89</v>
      </c>
      <c r="GD63">
        <v>0</v>
      </c>
      <c r="GE63">
        <v>7.88</v>
      </c>
      <c r="GF63">
        <v>1.9</v>
      </c>
      <c r="GG63">
        <v>6.7</v>
      </c>
      <c r="GH63">
        <v>2.0099999999999998</v>
      </c>
      <c r="GI63">
        <v>5.16</v>
      </c>
      <c r="GJ63">
        <v>14.47</v>
      </c>
      <c r="GK63">
        <v>1.3</v>
      </c>
      <c r="GL63">
        <v>4.54</v>
      </c>
      <c r="GM63">
        <v>1.85</v>
      </c>
      <c r="GN63">
        <v>0</v>
      </c>
      <c r="GO63">
        <v>0</v>
      </c>
      <c r="GP63">
        <v>16.72</v>
      </c>
    </row>
    <row r="64" spans="1:198" x14ac:dyDescent="0.25">
      <c r="A64" s="1">
        <v>45019</v>
      </c>
      <c r="B64">
        <v>27.33</v>
      </c>
      <c r="C64">
        <v>4.16</v>
      </c>
      <c r="D64">
        <v>1.74</v>
      </c>
      <c r="E64">
        <v>0</v>
      </c>
      <c r="F64">
        <v>1.02</v>
      </c>
      <c r="G64">
        <v>0.37</v>
      </c>
      <c r="H64">
        <v>14.69</v>
      </c>
      <c r="I64">
        <v>0</v>
      </c>
      <c r="J64">
        <v>9.1999999999999993</v>
      </c>
      <c r="K64">
        <v>14.02</v>
      </c>
      <c r="L64">
        <v>0.85</v>
      </c>
      <c r="M64">
        <v>4.24</v>
      </c>
      <c r="N64">
        <v>3.53</v>
      </c>
      <c r="O64">
        <v>0</v>
      </c>
      <c r="P64">
        <v>6.6</v>
      </c>
      <c r="Q64">
        <v>10.37</v>
      </c>
      <c r="R64">
        <v>0</v>
      </c>
      <c r="S64">
        <v>19.91</v>
      </c>
      <c r="T64">
        <v>0</v>
      </c>
      <c r="U64">
        <v>2.2000000000000002</v>
      </c>
      <c r="V64">
        <v>10.15</v>
      </c>
      <c r="W64">
        <v>0.68</v>
      </c>
      <c r="X64">
        <v>13.35</v>
      </c>
      <c r="Y64">
        <v>0.8</v>
      </c>
      <c r="Z64">
        <v>9.48</v>
      </c>
      <c r="AA64">
        <v>3.41</v>
      </c>
      <c r="AB64">
        <v>0.67</v>
      </c>
      <c r="AC64">
        <v>6.94</v>
      </c>
      <c r="AD64">
        <v>0</v>
      </c>
      <c r="AE64">
        <v>2.64</v>
      </c>
      <c r="AF64">
        <v>4.57</v>
      </c>
      <c r="AG64">
        <v>0.68</v>
      </c>
      <c r="AH64">
        <v>0.73</v>
      </c>
      <c r="AI64">
        <v>2.25</v>
      </c>
      <c r="AJ64">
        <v>0</v>
      </c>
      <c r="AK64">
        <v>14.05</v>
      </c>
      <c r="AL64">
        <v>7.73</v>
      </c>
      <c r="AM64">
        <v>8.0399999999999991</v>
      </c>
      <c r="AO64">
        <v>0.19</v>
      </c>
      <c r="AP64">
        <v>8.7799999999999994</v>
      </c>
      <c r="AQ64">
        <v>1.62</v>
      </c>
      <c r="AR64">
        <v>0.16</v>
      </c>
      <c r="AS64">
        <v>2.52</v>
      </c>
      <c r="AT64">
        <v>12.86</v>
      </c>
      <c r="AU64">
        <v>0.97</v>
      </c>
      <c r="AV64">
        <v>0.94</v>
      </c>
      <c r="AW64">
        <v>4.7699999999999996</v>
      </c>
      <c r="AX64">
        <v>0.74</v>
      </c>
      <c r="AY64">
        <v>23.43</v>
      </c>
      <c r="AZ64">
        <v>1.99</v>
      </c>
      <c r="BA64">
        <v>4.2699999999999996</v>
      </c>
      <c r="BB64">
        <v>0.49</v>
      </c>
      <c r="BC64">
        <v>5.5</v>
      </c>
      <c r="BD64">
        <v>3.83</v>
      </c>
      <c r="BE64">
        <v>0.64</v>
      </c>
      <c r="BF64">
        <v>0</v>
      </c>
      <c r="BG64">
        <v>0</v>
      </c>
      <c r="BH64">
        <v>9.15</v>
      </c>
      <c r="BI64">
        <v>2.72</v>
      </c>
      <c r="BJ64">
        <v>3.07</v>
      </c>
      <c r="BK64">
        <v>3.21</v>
      </c>
      <c r="BL64">
        <v>1.89</v>
      </c>
      <c r="BM64">
        <v>2.31</v>
      </c>
      <c r="BN64">
        <v>15.17</v>
      </c>
      <c r="BO64">
        <v>1.03</v>
      </c>
      <c r="BP64">
        <v>8.35</v>
      </c>
      <c r="BQ64">
        <v>1.53</v>
      </c>
      <c r="BR64">
        <v>0</v>
      </c>
      <c r="BS64">
        <v>8.39</v>
      </c>
      <c r="BT64">
        <v>4.87</v>
      </c>
      <c r="BU64">
        <v>12.7</v>
      </c>
      <c r="BV64">
        <v>12.47</v>
      </c>
      <c r="BW64">
        <v>11.6</v>
      </c>
      <c r="BX64">
        <v>4.6399999999999997</v>
      </c>
      <c r="BY64">
        <v>0.43</v>
      </c>
      <c r="BZ64">
        <v>4.0999999999999996</v>
      </c>
      <c r="CA64">
        <v>7.25</v>
      </c>
      <c r="CB64">
        <v>2.54</v>
      </c>
      <c r="CC64">
        <v>3.26</v>
      </c>
      <c r="CD64">
        <v>8.16</v>
      </c>
      <c r="CE64">
        <v>5</v>
      </c>
      <c r="CF64">
        <v>16.13</v>
      </c>
      <c r="CG64">
        <v>0.55000000000000004</v>
      </c>
      <c r="CH64">
        <v>0</v>
      </c>
      <c r="CI64">
        <v>2.87</v>
      </c>
      <c r="CJ64">
        <v>7.73</v>
      </c>
      <c r="CK64">
        <v>3.12</v>
      </c>
      <c r="CL64">
        <v>0.33</v>
      </c>
      <c r="CM64">
        <v>6.99</v>
      </c>
      <c r="CN64">
        <v>7.44</v>
      </c>
      <c r="CO64">
        <v>3.09</v>
      </c>
      <c r="CP64">
        <v>17.91</v>
      </c>
      <c r="CQ64">
        <v>3.04</v>
      </c>
      <c r="CR64">
        <v>4.0199999999999996</v>
      </c>
      <c r="CS64">
        <v>1.19</v>
      </c>
      <c r="CT64">
        <v>0</v>
      </c>
      <c r="CU64">
        <v>6.1</v>
      </c>
      <c r="CV64">
        <v>7.12</v>
      </c>
      <c r="CW64">
        <v>4.78</v>
      </c>
      <c r="CX64">
        <v>1.42</v>
      </c>
      <c r="CY64">
        <v>3.56</v>
      </c>
      <c r="CZ64">
        <v>19.75</v>
      </c>
      <c r="DA64">
        <v>2.58</v>
      </c>
      <c r="DB64">
        <v>0</v>
      </c>
      <c r="DC64">
        <v>0</v>
      </c>
      <c r="DD64">
        <v>1.08</v>
      </c>
      <c r="DE64">
        <v>0.43</v>
      </c>
      <c r="DF64">
        <v>3.05</v>
      </c>
      <c r="DG64">
        <v>1.5</v>
      </c>
      <c r="DH64">
        <v>0</v>
      </c>
      <c r="DI64">
        <v>3.54</v>
      </c>
      <c r="DJ64">
        <v>14.33</v>
      </c>
      <c r="DK64">
        <v>8.7899999999999991</v>
      </c>
      <c r="DL64">
        <v>15.52</v>
      </c>
      <c r="DM64">
        <v>0.91</v>
      </c>
      <c r="DN64">
        <v>5.79</v>
      </c>
      <c r="DO64">
        <v>1.83</v>
      </c>
      <c r="DP64">
        <v>6.41</v>
      </c>
      <c r="DQ64">
        <v>4.71</v>
      </c>
      <c r="DR64">
        <v>0</v>
      </c>
      <c r="DS64">
        <v>24.91</v>
      </c>
      <c r="DT64">
        <v>10.37</v>
      </c>
      <c r="DU64">
        <v>14.89</v>
      </c>
      <c r="DV64">
        <v>6.94</v>
      </c>
      <c r="DW64">
        <v>0</v>
      </c>
      <c r="DX64">
        <v>0</v>
      </c>
      <c r="DY64">
        <v>2.09</v>
      </c>
      <c r="DZ64">
        <v>0.14000000000000001</v>
      </c>
      <c r="EA64">
        <v>5.43</v>
      </c>
      <c r="EB64">
        <v>2.68</v>
      </c>
      <c r="EC64">
        <v>10.4</v>
      </c>
      <c r="ED64">
        <v>0</v>
      </c>
      <c r="EE64">
        <v>3.76</v>
      </c>
      <c r="EF64">
        <v>7.93</v>
      </c>
      <c r="EG64">
        <v>29.77</v>
      </c>
      <c r="EH64">
        <v>7.98</v>
      </c>
      <c r="EI64">
        <v>0.91</v>
      </c>
      <c r="EJ64">
        <v>2.33</v>
      </c>
      <c r="EK64">
        <v>32.67</v>
      </c>
      <c r="EL64">
        <v>26.44</v>
      </c>
      <c r="EM64">
        <v>9.81</v>
      </c>
      <c r="EN64">
        <v>15.22</v>
      </c>
      <c r="EO64">
        <v>0</v>
      </c>
      <c r="EP64">
        <v>0.88</v>
      </c>
      <c r="EQ64">
        <v>0.06</v>
      </c>
      <c r="ER64">
        <v>3.06</v>
      </c>
      <c r="ES64">
        <v>41.3</v>
      </c>
      <c r="ET64">
        <v>20.77</v>
      </c>
      <c r="EU64">
        <v>5.87</v>
      </c>
      <c r="EV64">
        <v>10.5</v>
      </c>
      <c r="EW64">
        <v>0.78</v>
      </c>
      <c r="EX64">
        <v>7.15</v>
      </c>
      <c r="EY64">
        <v>7.59</v>
      </c>
      <c r="EZ64">
        <v>0.81</v>
      </c>
      <c r="FA64">
        <v>4.67</v>
      </c>
      <c r="FB64">
        <v>0</v>
      </c>
      <c r="FC64">
        <v>6.7</v>
      </c>
      <c r="FD64">
        <v>0.03</v>
      </c>
      <c r="FE64">
        <v>13.52</v>
      </c>
      <c r="FF64">
        <v>0</v>
      </c>
      <c r="FG64">
        <v>18.670000000000002</v>
      </c>
      <c r="FH64">
        <v>13.25</v>
      </c>
      <c r="FI64">
        <v>5.38</v>
      </c>
      <c r="FJ64">
        <v>5.49</v>
      </c>
      <c r="FK64">
        <v>0.28000000000000003</v>
      </c>
      <c r="FL64">
        <v>7.08</v>
      </c>
      <c r="FM64">
        <v>9.52</v>
      </c>
      <c r="FN64">
        <v>7.57</v>
      </c>
      <c r="FO64">
        <v>0.91</v>
      </c>
      <c r="FP64">
        <v>6.32</v>
      </c>
      <c r="FQ64">
        <v>14.51</v>
      </c>
      <c r="FR64">
        <v>0.5</v>
      </c>
      <c r="FS64">
        <v>3.61</v>
      </c>
      <c r="FT64">
        <v>11.3</v>
      </c>
      <c r="FU64">
        <v>13.34</v>
      </c>
      <c r="FV64">
        <v>1.03</v>
      </c>
      <c r="FW64">
        <v>1.86</v>
      </c>
      <c r="FX64">
        <v>4.4400000000000004</v>
      </c>
      <c r="FY64">
        <v>11.8</v>
      </c>
      <c r="FZ64">
        <v>2.44</v>
      </c>
      <c r="GA64">
        <v>0.15</v>
      </c>
      <c r="GB64">
        <v>0</v>
      </c>
      <c r="GC64">
        <v>5.89</v>
      </c>
      <c r="GD64">
        <v>0</v>
      </c>
      <c r="GE64">
        <v>8.61</v>
      </c>
      <c r="GF64">
        <v>1.9</v>
      </c>
      <c r="GG64">
        <v>6.7</v>
      </c>
      <c r="GH64">
        <v>4.12</v>
      </c>
      <c r="GI64">
        <v>5.16</v>
      </c>
      <c r="GJ64">
        <v>14.47</v>
      </c>
      <c r="GK64">
        <v>1.3</v>
      </c>
      <c r="GL64">
        <v>4.54</v>
      </c>
      <c r="GM64">
        <v>1.85</v>
      </c>
      <c r="GN64">
        <v>0</v>
      </c>
      <c r="GO64">
        <v>0</v>
      </c>
      <c r="GP64">
        <v>17.010000000000002</v>
      </c>
    </row>
    <row r="65" spans="1:198" x14ac:dyDescent="0.25">
      <c r="A65" s="1">
        <v>45021</v>
      </c>
      <c r="B65">
        <v>27.33</v>
      </c>
      <c r="C65">
        <v>4.16</v>
      </c>
      <c r="D65">
        <v>1.74</v>
      </c>
      <c r="E65">
        <v>0</v>
      </c>
      <c r="F65">
        <v>1.02</v>
      </c>
      <c r="G65">
        <v>0.37</v>
      </c>
      <c r="H65">
        <v>14.69</v>
      </c>
      <c r="I65">
        <v>0</v>
      </c>
      <c r="J65">
        <v>9.1999999999999993</v>
      </c>
      <c r="K65">
        <v>14.15</v>
      </c>
      <c r="L65">
        <v>0.85</v>
      </c>
      <c r="M65">
        <v>4.24</v>
      </c>
      <c r="N65">
        <v>3.53</v>
      </c>
      <c r="O65">
        <v>0</v>
      </c>
      <c r="P65">
        <v>6.6</v>
      </c>
      <c r="Q65">
        <v>10.37</v>
      </c>
      <c r="R65">
        <v>0</v>
      </c>
      <c r="S65">
        <v>20.43</v>
      </c>
      <c r="T65">
        <v>0</v>
      </c>
      <c r="U65">
        <v>2.2000000000000002</v>
      </c>
      <c r="V65">
        <v>11.75</v>
      </c>
      <c r="W65">
        <v>0.68</v>
      </c>
      <c r="X65">
        <v>13.35</v>
      </c>
      <c r="Y65">
        <v>0.8</v>
      </c>
      <c r="Z65">
        <v>9.48</v>
      </c>
      <c r="AA65">
        <v>3.41</v>
      </c>
      <c r="AB65">
        <v>0.67</v>
      </c>
      <c r="AC65">
        <v>6.94</v>
      </c>
      <c r="AD65">
        <v>0</v>
      </c>
      <c r="AE65">
        <v>2.64</v>
      </c>
      <c r="AF65">
        <v>4.57</v>
      </c>
      <c r="AG65">
        <v>0.68</v>
      </c>
      <c r="AH65">
        <v>0.73</v>
      </c>
      <c r="AI65">
        <v>2.25</v>
      </c>
      <c r="AJ65">
        <v>0</v>
      </c>
      <c r="AK65">
        <v>14.43</v>
      </c>
      <c r="AL65">
        <v>7.73</v>
      </c>
      <c r="AM65">
        <v>8.0399999999999991</v>
      </c>
      <c r="AO65">
        <v>0.19</v>
      </c>
      <c r="AP65">
        <v>8.7799999999999994</v>
      </c>
      <c r="AQ65">
        <v>1.62</v>
      </c>
      <c r="AR65">
        <v>0.16</v>
      </c>
      <c r="AS65">
        <v>2.52</v>
      </c>
      <c r="AT65">
        <v>12.86</v>
      </c>
      <c r="AU65">
        <v>0.97</v>
      </c>
      <c r="AV65">
        <v>0.94</v>
      </c>
      <c r="AW65">
        <v>4.7699999999999996</v>
      </c>
      <c r="AX65">
        <v>0.74</v>
      </c>
      <c r="AY65">
        <v>23.43</v>
      </c>
      <c r="AZ65">
        <v>1.99</v>
      </c>
      <c r="BA65">
        <v>4.5</v>
      </c>
      <c r="BB65">
        <v>0.49</v>
      </c>
      <c r="BC65">
        <v>5.5</v>
      </c>
      <c r="BD65">
        <v>3.83</v>
      </c>
      <c r="BE65">
        <v>0.64</v>
      </c>
      <c r="BF65">
        <v>0</v>
      </c>
      <c r="BG65">
        <v>0</v>
      </c>
      <c r="BH65">
        <v>9.9499999999999993</v>
      </c>
      <c r="BI65">
        <v>2.72</v>
      </c>
      <c r="BJ65">
        <v>3.07</v>
      </c>
      <c r="BK65">
        <v>3.21</v>
      </c>
      <c r="BL65">
        <v>1.89</v>
      </c>
      <c r="BM65">
        <v>2.31</v>
      </c>
      <c r="BN65">
        <v>15.17</v>
      </c>
      <c r="BO65">
        <v>1.03</v>
      </c>
      <c r="BP65">
        <v>8.35</v>
      </c>
      <c r="BQ65">
        <v>1.53</v>
      </c>
      <c r="BR65">
        <v>0</v>
      </c>
      <c r="BS65">
        <v>8.39</v>
      </c>
      <c r="BT65">
        <v>4.87</v>
      </c>
      <c r="BU65">
        <v>12.7</v>
      </c>
      <c r="BV65">
        <v>12.47</v>
      </c>
      <c r="BW65">
        <v>11.6</v>
      </c>
      <c r="BX65">
        <v>4.6399999999999997</v>
      </c>
      <c r="BY65">
        <v>0.43</v>
      </c>
      <c r="BZ65">
        <v>4.0999999999999996</v>
      </c>
      <c r="CA65">
        <v>7.25</v>
      </c>
      <c r="CB65">
        <v>2.54</v>
      </c>
      <c r="CC65">
        <v>3.26</v>
      </c>
      <c r="CD65">
        <v>8.16</v>
      </c>
      <c r="CE65">
        <v>5</v>
      </c>
      <c r="CF65">
        <v>16.13</v>
      </c>
      <c r="CG65">
        <v>0.55000000000000004</v>
      </c>
      <c r="CH65">
        <v>0</v>
      </c>
      <c r="CI65">
        <v>2.87</v>
      </c>
      <c r="CJ65">
        <v>7.73</v>
      </c>
      <c r="CK65">
        <v>3.12</v>
      </c>
      <c r="CL65">
        <v>0.33</v>
      </c>
      <c r="CM65">
        <v>6.99</v>
      </c>
      <c r="CN65">
        <v>7.44</v>
      </c>
      <c r="CO65">
        <v>3.09</v>
      </c>
      <c r="CP65">
        <v>17.91</v>
      </c>
      <c r="CQ65">
        <v>3.04</v>
      </c>
      <c r="CR65">
        <v>4.0199999999999996</v>
      </c>
      <c r="CS65">
        <v>1.19</v>
      </c>
      <c r="CT65">
        <v>0</v>
      </c>
      <c r="CU65">
        <v>6.1</v>
      </c>
      <c r="CV65">
        <v>7.12</v>
      </c>
      <c r="CW65">
        <v>4.78</v>
      </c>
      <c r="CX65">
        <v>1.42</v>
      </c>
      <c r="CY65">
        <v>3.56</v>
      </c>
      <c r="CZ65">
        <v>19.75</v>
      </c>
      <c r="DA65">
        <v>2.58</v>
      </c>
      <c r="DB65">
        <v>0</v>
      </c>
      <c r="DC65">
        <v>0</v>
      </c>
      <c r="DD65">
        <v>1.08</v>
      </c>
      <c r="DE65">
        <v>0.43</v>
      </c>
      <c r="DF65">
        <v>3.05</v>
      </c>
      <c r="DG65">
        <v>1.5</v>
      </c>
      <c r="DH65">
        <v>0</v>
      </c>
      <c r="DI65">
        <v>3.54</v>
      </c>
      <c r="DJ65">
        <v>14.38</v>
      </c>
      <c r="DK65">
        <v>8.7899999999999991</v>
      </c>
      <c r="DL65">
        <v>15.52</v>
      </c>
      <c r="DM65">
        <v>0.91</v>
      </c>
      <c r="DN65">
        <v>5.79</v>
      </c>
      <c r="DO65">
        <v>1.83</v>
      </c>
      <c r="DP65">
        <v>6.41</v>
      </c>
      <c r="DQ65">
        <v>4.71</v>
      </c>
      <c r="DR65">
        <v>0</v>
      </c>
      <c r="DS65">
        <v>24.91</v>
      </c>
      <c r="DT65">
        <v>10.37</v>
      </c>
      <c r="DU65">
        <v>14.89</v>
      </c>
      <c r="DV65">
        <v>6.94</v>
      </c>
      <c r="DW65">
        <v>0</v>
      </c>
      <c r="DX65">
        <v>0</v>
      </c>
      <c r="DY65">
        <v>2.09</v>
      </c>
      <c r="DZ65">
        <v>0.14000000000000001</v>
      </c>
      <c r="EA65">
        <v>5.43</v>
      </c>
      <c r="EB65">
        <v>2.68</v>
      </c>
      <c r="EC65">
        <v>10.4</v>
      </c>
      <c r="ED65">
        <v>0</v>
      </c>
      <c r="EE65">
        <v>3.76</v>
      </c>
      <c r="EF65">
        <v>8.3000000000000007</v>
      </c>
      <c r="EG65">
        <v>29.77</v>
      </c>
      <c r="EH65">
        <v>7.98</v>
      </c>
      <c r="EI65">
        <v>0.91</v>
      </c>
      <c r="EJ65">
        <v>2.33</v>
      </c>
      <c r="EK65">
        <v>32.67</v>
      </c>
      <c r="EL65">
        <v>26.44</v>
      </c>
      <c r="EM65">
        <v>9.81</v>
      </c>
      <c r="EN65">
        <v>15.22</v>
      </c>
      <c r="EO65">
        <v>0</v>
      </c>
      <c r="EP65">
        <v>0.88</v>
      </c>
      <c r="EQ65">
        <v>0.06</v>
      </c>
      <c r="ER65">
        <v>3.06</v>
      </c>
      <c r="ES65">
        <v>41.3</v>
      </c>
      <c r="ET65">
        <v>20.77</v>
      </c>
      <c r="EU65">
        <v>5.87</v>
      </c>
      <c r="EV65">
        <v>10.5</v>
      </c>
      <c r="EW65">
        <v>0.78</v>
      </c>
      <c r="EX65">
        <v>7.15</v>
      </c>
      <c r="EY65">
        <v>7.59</v>
      </c>
      <c r="EZ65">
        <v>0.81</v>
      </c>
      <c r="FA65">
        <v>4.67</v>
      </c>
      <c r="FB65">
        <v>0</v>
      </c>
      <c r="FC65">
        <v>6.7</v>
      </c>
      <c r="FD65">
        <v>0.03</v>
      </c>
      <c r="FE65">
        <v>13.52</v>
      </c>
      <c r="FF65">
        <v>0</v>
      </c>
      <c r="FG65">
        <v>19.350000000000001</v>
      </c>
      <c r="FH65">
        <v>13.25</v>
      </c>
      <c r="FI65">
        <v>5.38</v>
      </c>
      <c r="FJ65">
        <v>5.49</v>
      </c>
      <c r="FK65">
        <v>0.28000000000000003</v>
      </c>
      <c r="FL65">
        <v>7.08</v>
      </c>
      <c r="FM65">
        <v>9.52</v>
      </c>
      <c r="FN65">
        <v>7.57</v>
      </c>
      <c r="FO65">
        <v>0.91</v>
      </c>
      <c r="FP65">
        <v>6.32</v>
      </c>
      <c r="FQ65">
        <v>14.51</v>
      </c>
      <c r="FR65">
        <v>0.5</v>
      </c>
      <c r="FS65">
        <v>3.61</v>
      </c>
      <c r="FT65">
        <v>11.3</v>
      </c>
      <c r="FU65">
        <v>13.34</v>
      </c>
      <c r="FV65">
        <v>1.03</v>
      </c>
      <c r="FW65">
        <v>1.86</v>
      </c>
      <c r="FX65">
        <v>4.4400000000000004</v>
      </c>
      <c r="FY65">
        <v>11.8</v>
      </c>
      <c r="FZ65">
        <v>2.44</v>
      </c>
      <c r="GA65">
        <v>0.15</v>
      </c>
      <c r="GB65">
        <v>0</v>
      </c>
      <c r="GC65">
        <v>5.89</v>
      </c>
      <c r="GD65">
        <v>0</v>
      </c>
      <c r="GE65">
        <v>8.8699999999999992</v>
      </c>
      <c r="GF65">
        <v>1.9</v>
      </c>
      <c r="GG65">
        <v>6.7</v>
      </c>
      <c r="GH65">
        <v>6.18</v>
      </c>
      <c r="GI65">
        <v>5.16</v>
      </c>
      <c r="GJ65">
        <v>14.47</v>
      </c>
      <c r="GK65">
        <v>1.3</v>
      </c>
      <c r="GL65">
        <v>4.54</v>
      </c>
      <c r="GM65">
        <v>1.85</v>
      </c>
      <c r="GN65">
        <v>0</v>
      </c>
      <c r="GO65">
        <v>0</v>
      </c>
      <c r="GP65">
        <v>17.21</v>
      </c>
    </row>
    <row r="66" spans="1:198" x14ac:dyDescent="0.25">
      <c r="A66" s="1">
        <v>45022</v>
      </c>
      <c r="B66">
        <v>27.33</v>
      </c>
      <c r="C66">
        <v>6.57</v>
      </c>
      <c r="D66">
        <v>1.74</v>
      </c>
      <c r="E66">
        <v>0</v>
      </c>
      <c r="F66">
        <v>1.02</v>
      </c>
      <c r="G66">
        <v>0.37</v>
      </c>
      <c r="H66">
        <v>14.69</v>
      </c>
      <c r="I66">
        <v>0</v>
      </c>
      <c r="J66">
        <v>9.1999999999999993</v>
      </c>
      <c r="K66">
        <v>14.45</v>
      </c>
      <c r="L66">
        <v>0.85</v>
      </c>
      <c r="M66">
        <v>4.24</v>
      </c>
      <c r="N66">
        <v>3.53</v>
      </c>
      <c r="O66">
        <v>0</v>
      </c>
      <c r="P66">
        <v>6.6</v>
      </c>
      <c r="Q66">
        <v>10.37</v>
      </c>
      <c r="R66">
        <v>0</v>
      </c>
      <c r="S66">
        <v>20.69</v>
      </c>
      <c r="T66">
        <v>0</v>
      </c>
      <c r="U66">
        <v>2.2000000000000002</v>
      </c>
      <c r="V66">
        <v>12.57</v>
      </c>
      <c r="W66">
        <v>0.68</v>
      </c>
      <c r="X66">
        <v>13.35</v>
      </c>
      <c r="Y66">
        <v>0.8</v>
      </c>
      <c r="Z66">
        <v>9.48</v>
      </c>
      <c r="AA66">
        <v>3.41</v>
      </c>
      <c r="AB66">
        <v>0.67</v>
      </c>
      <c r="AC66">
        <v>6.94</v>
      </c>
      <c r="AD66">
        <v>0</v>
      </c>
      <c r="AE66">
        <v>2.64</v>
      </c>
      <c r="AF66">
        <v>4.57</v>
      </c>
      <c r="AG66">
        <v>0.68</v>
      </c>
      <c r="AH66">
        <v>0.73</v>
      </c>
      <c r="AI66">
        <v>2.25</v>
      </c>
      <c r="AJ66">
        <v>0</v>
      </c>
      <c r="AK66">
        <v>14.43</v>
      </c>
      <c r="AL66">
        <v>7.73</v>
      </c>
      <c r="AM66">
        <v>8.0399999999999991</v>
      </c>
      <c r="AO66">
        <v>0.19</v>
      </c>
      <c r="AP66">
        <v>8.7799999999999994</v>
      </c>
      <c r="AQ66">
        <v>1.62</v>
      </c>
      <c r="AR66">
        <v>0.16</v>
      </c>
      <c r="AS66">
        <v>2.52</v>
      </c>
      <c r="AT66">
        <v>12.86</v>
      </c>
      <c r="AU66">
        <v>1.38</v>
      </c>
      <c r="AV66">
        <v>0.94</v>
      </c>
      <c r="AW66">
        <v>4.7699999999999996</v>
      </c>
      <c r="AX66">
        <v>0.74</v>
      </c>
      <c r="AY66">
        <v>23.43</v>
      </c>
      <c r="AZ66">
        <v>1.99</v>
      </c>
      <c r="BA66">
        <v>4.8600000000000003</v>
      </c>
      <c r="BB66">
        <v>0.49</v>
      </c>
      <c r="BC66">
        <v>5.5</v>
      </c>
      <c r="BD66">
        <v>3.83</v>
      </c>
      <c r="BE66">
        <v>0.64</v>
      </c>
      <c r="BF66">
        <v>0</v>
      </c>
      <c r="BG66">
        <v>0</v>
      </c>
      <c r="BH66">
        <v>10.57</v>
      </c>
      <c r="BI66">
        <v>2.72</v>
      </c>
      <c r="BJ66">
        <v>3.07</v>
      </c>
      <c r="BK66">
        <v>3.21</v>
      </c>
      <c r="BL66">
        <v>1.89</v>
      </c>
      <c r="BM66">
        <v>2.31</v>
      </c>
      <c r="BN66">
        <v>15.17</v>
      </c>
      <c r="BO66">
        <v>1.03</v>
      </c>
      <c r="BP66">
        <v>8.51</v>
      </c>
      <c r="BQ66">
        <v>1.53</v>
      </c>
      <c r="BR66">
        <v>0</v>
      </c>
      <c r="BS66">
        <v>8.39</v>
      </c>
      <c r="BT66">
        <v>4.87</v>
      </c>
      <c r="BU66">
        <v>12.7</v>
      </c>
      <c r="BV66">
        <v>12.47</v>
      </c>
      <c r="BW66">
        <v>11.6</v>
      </c>
      <c r="BX66">
        <v>4.6399999999999997</v>
      </c>
      <c r="BY66">
        <v>0.43</v>
      </c>
      <c r="BZ66">
        <v>4.0999999999999996</v>
      </c>
      <c r="CA66">
        <v>7.25</v>
      </c>
      <c r="CB66">
        <v>2.54</v>
      </c>
      <c r="CC66">
        <v>3.26</v>
      </c>
      <c r="CD66">
        <v>8.16</v>
      </c>
      <c r="CE66">
        <v>5</v>
      </c>
      <c r="CF66">
        <v>16.13</v>
      </c>
      <c r="CG66">
        <v>0.55000000000000004</v>
      </c>
      <c r="CH66">
        <v>0</v>
      </c>
      <c r="CI66">
        <v>2.87</v>
      </c>
      <c r="CJ66">
        <v>7.73</v>
      </c>
      <c r="CK66">
        <v>3.12</v>
      </c>
      <c r="CL66">
        <v>0.33</v>
      </c>
      <c r="CM66">
        <v>6.99</v>
      </c>
      <c r="CN66">
        <v>9.09</v>
      </c>
      <c r="CO66">
        <v>3.09</v>
      </c>
      <c r="CP66">
        <v>17.91</v>
      </c>
      <c r="CQ66">
        <v>3.04</v>
      </c>
      <c r="CR66">
        <v>4.0199999999999996</v>
      </c>
      <c r="CS66">
        <v>1.19</v>
      </c>
      <c r="CT66">
        <v>0</v>
      </c>
      <c r="CU66">
        <v>6.1</v>
      </c>
      <c r="CV66">
        <v>7.12</v>
      </c>
      <c r="CW66">
        <v>4.78</v>
      </c>
      <c r="CX66">
        <v>1.42</v>
      </c>
      <c r="CY66">
        <v>3.56</v>
      </c>
      <c r="CZ66">
        <v>19.75</v>
      </c>
      <c r="DA66">
        <v>2.58</v>
      </c>
      <c r="DB66">
        <v>0</v>
      </c>
      <c r="DC66">
        <v>0</v>
      </c>
      <c r="DD66">
        <v>1.08</v>
      </c>
      <c r="DE66">
        <v>0.43</v>
      </c>
      <c r="DF66">
        <v>3.05</v>
      </c>
      <c r="DG66">
        <v>1.5</v>
      </c>
      <c r="DH66">
        <v>0</v>
      </c>
      <c r="DI66">
        <v>3.54</v>
      </c>
      <c r="DJ66">
        <v>14.38</v>
      </c>
      <c r="DK66">
        <v>8.7899999999999991</v>
      </c>
      <c r="DL66">
        <v>15.52</v>
      </c>
      <c r="DM66">
        <v>0.91</v>
      </c>
      <c r="DN66">
        <v>5.79</v>
      </c>
      <c r="DO66">
        <v>1.83</v>
      </c>
      <c r="DP66">
        <v>6.41</v>
      </c>
      <c r="DQ66">
        <v>4.71</v>
      </c>
      <c r="DR66">
        <v>0</v>
      </c>
      <c r="DS66">
        <v>24.91</v>
      </c>
      <c r="DT66">
        <v>10.37</v>
      </c>
      <c r="DU66">
        <v>14.89</v>
      </c>
      <c r="DV66">
        <v>6.94</v>
      </c>
      <c r="DW66">
        <v>0</v>
      </c>
      <c r="DX66">
        <v>0</v>
      </c>
      <c r="DY66">
        <v>2.09</v>
      </c>
      <c r="DZ66">
        <v>0.14000000000000001</v>
      </c>
      <c r="EA66">
        <v>5.43</v>
      </c>
      <c r="EB66">
        <v>2.68</v>
      </c>
      <c r="EC66">
        <v>10.4</v>
      </c>
      <c r="ED66">
        <v>0</v>
      </c>
      <c r="EE66">
        <v>3.76</v>
      </c>
      <c r="EF66">
        <v>8.3000000000000007</v>
      </c>
      <c r="EG66">
        <v>29.77</v>
      </c>
      <c r="EH66">
        <v>7.98</v>
      </c>
      <c r="EI66">
        <v>0.91</v>
      </c>
      <c r="EJ66">
        <v>2.33</v>
      </c>
      <c r="EK66">
        <v>32.67</v>
      </c>
      <c r="EL66">
        <v>26.44</v>
      </c>
      <c r="EM66">
        <v>9.81</v>
      </c>
      <c r="EN66">
        <v>15.22</v>
      </c>
      <c r="EO66">
        <v>0</v>
      </c>
      <c r="EP66">
        <v>0.88</v>
      </c>
      <c r="EQ66">
        <v>0.06</v>
      </c>
      <c r="ER66">
        <v>3.06</v>
      </c>
      <c r="ES66">
        <v>41.3</v>
      </c>
      <c r="ET66">
        <v>20.77</v>
      </c>
      <c r="EU66">
        <v>5.87</v>
      </c>
      <c r="EV66">
        <v>10.5</v>
      </c>
      <c r="EW66">
        <v>0.78</v>
      </c>
      <c r="EX66">
        <v>7.77</v>
      </c>
      <c r="EY66">
        <v>7.59</v>
      </c>
      <c r="EZ66">
        <v>0.81</v>
      </c>
      <c r="FA66">
        <v>4.67</v>
      </c>
      <c r="FB66">
        <v>0</v>
      </c>
      <c r="FC66">
        <v>6.7</v>
      </c>
      <c r="FD66">
        <v>0.03</v>
      </c>
      <c r="FE66">
        <v>13.52</v>
      </c>
      <c r="FF66">
        <v>0</v>
      </c>
      <c r="FG66">
        <v>19.350000000000001</v>
      </c>
      <c r="FH66">
        <v>13.25</v>
      </c>
      <c r="FI66">
        <v>5.38</v>
      </c>
      <c r="FJ66">
        <v>5.49</v>
      </c>
      <c r="FK66">
        <v>0.28000000000000003</v>
      </c>
      <c r="FL66">
        <v>7.08</v>
      </c>
      <c r="FM66">
        <v>9.52</v>
      </c>
      <c r="FN66">
        <v>7.57</v>
      </c>
      <c r="FO66">
        <v>0.91</v>
      </c>
      <c r="FP66">
        <v>6.32</v>
      </c>
      <c r="FQ66">
        <v>14.51</v>
      </c>
      <c r="FR66">
        <v>0.5</v>
      </c>
      <c r="FS66">
        <v>3.61</v>
      </c>
      <c r="FT66">
        <v>11.3</v>
      </c>
      <c r="FU66">
        <v>13.34</v>
      </c>
      <c r="FV66">
        <v>1.03</v>
      </c>
      <c r="FW66">
        <v>1.86</v>
      </c>
      <c r="FX66">
        <v>4.4400000000000004</v>
      </c>
      <c r="FY66">
        <v>11.8</v>
      </c>
      <c r="FZ66">
        <v>2.44</v>
      </c>
      <c r="GA66">
        <v>0.15</v>
      </c>
      <c r="GB66">
        <v>0</v>
      </c>
      <c r="GC66">
        <v>5.89</v>
      </c>
      <c r="GD66">
        <v>0</v>
      </c>
      <c r="GE66">
        <v>9.6</v>
      </c>
      <c r="GF66">
        <v>1.9</v>
      </c>
      <c r="GG66">
        <v>6.7</v>
      </c>
      <c r="GH66">
        <v>9.15</v>
      </c>
      <c r="GI66">
        <v>5.16</v>
      </c>
      <c r="GJ66">
        <v>14.47</v>
      </c>
      <c r="GK66">
        <v>1.3</v>
      </c>
      <c r="GL66">
        <v>4.54</v>
      </c>
      <c r="GM66">
        <v>1.85</v>
      </c>
      <c r="GN66">
        <v>0</v>
      </c>
      <c r="GO66">
        <v>0</v>
      </c>
      <c r="GP66">
        <v>17.38</v>
      </c>
    </row>
    <row r="67" spans="1:198" x14ac:dyDescent="0.25">
      <c r="A67" s="1">
        <v>45026</v>
      </c>
      <c r="B67">
        <v>27.33</v>
      </c>
      <c r="C67">
        <v>6.74</v>
      </c>
      <c r="D67">
        <v>1.74</v>
      </c>
      <c r="E67">
        <v>0</v>
      </c>
      <c r="F67">
        <v>1.02</v>
      </c>
      <c r="G67">
        <v>0.37</v>
      </c>
      <c r="H67">
        <v>14.69</v>
      </c>
      <c r="I67">
        <v>0</v>
      </c>
      <c r="J67">
        <v>9.1999999999999993</v>
      </c>
      <c r="K67">
        <v>14.45</v>
      </c>
      <c r="L67">
        <v>0.85</v>
      </c>
      <c r="M67">
        <v>4.24</v>
      </c>
      <c r="N67">
        <v>3.53</v>
      </c>
      <c r="O67">
        <v>0</v>
      </c>
      <c r="P67">
        <v>6.6</v>
      </c>
      <c r="Q67">
        <v>10.37</v>
      </c>
      <c r="R67">
        <v>0</v>
      </c>
      <c r="S67">
        <v>23.84</v>
      </c>
      <c r="T67">
        <v>0</v>
      </c>
      <c r="U67">
        <v>2.2000000000000002</v>
      </c>
      <c r="V67">
        <v>12.86</v>
      </c>
      <c r="W67">
        <v>0.68</v>
      </c>
      <c r="X67">
        <v>13.35</v>
      </c>
      <c r="Y67">
        <v>0.8</v>
      </c>
      <c r="Z67">
        <v>9.48</v>
      </c>
      <c r="AA67">
        <v>3.41</v>
      </c>
      <c r="AB67">
        <v>0.67</v>
      </c>
      <c r="AC67">
        <v>6.94</v>
      </c>
      <c r="AD67">
        <v>0</v>
      </c>
      <c r="AE67">
        <v>2.64</v>
      </c>
      <c r="AF67">
        <v>4.57</v>
      </c>
      <c r="AG67">
        <v>0.68</v>
      </c>
      <c r="AH67">
        <v>0.73</v>
      </c>
      <c r="AI67">
        <v>2.25</v>
      </c>
      <c r="AJ67">
        <v>0</v>
      </c>
      <c r="AK67">
        <v>14.43</v>
      </c>
      <c r="AL67">
        <v>7.73</v>
      </c>
      <c r="AM67">
        <v>8.0399999999999991</v>
      </c>
      <c r="AO67">
        <v>0.19</v>
      </c>
      <c r="AP67">
        <v>15.16</v>
      </c>
      <c r="AQ67">
        <v>1.62</v>
      </c>
      <c r="AR67">
        <v>0.16</v>
      </c>
      <c r="AS67">
        <v>2.52</v>
      </c>
      <c r="AT67">
        <v>12.86</v>
      </c>
      <c r="AU67">
        <v>1.38</v>
      </c>
      <c r="AV67">
        <v>0.94</v>
      </c>
      <c r="AW67">
        <v>4.7699999999999996</v>
      </c>
      <c r="AX67">
        <v>0.74</v>
      </c>
      <c r="AY67">
        <v>23.43</v>
      </c>
      <c r="AZ67">
        <v>1.99</v>
      </c>
      <c r="BA67">
        <v>5.91</v>
      </c>
      <c r="BB67">
        <v>0.49</v>
      </c>
      <c r="BC67">
        <v>5.5</v>
      </c>
      <c r="BD67">
        <v>3.83</v>
      </c>
      <c r="BE67">
        <v>0.64</v>
      </c>
      <c r="BF67">
        <v>0.72</v>
      </c>
      <c r="BG67">
        <v>0</v>
      </c>
      <c r="BH67">
        <v>10.96</v>
      </c>
      <c r="BI67">
        <v>2.72</v>
      </c>
      <c r="BJ67">
        <v>3.07</v>
      </c>
      <c r="BK67">
        <v>3.21</v>
      </c>
      <c r="BL67">
        <v>1.89</v>
      </c>
      <c r="BM67">
        <v>2.31</v>
      </c>
      <c r="BN67">
        <v>15.17</v>
      </c>
      <c r="BO67">
        <v>1.03</v>
      </c>
      <c r="BP67">
        <v>8.51</v>
      </c>
      <c r="BQ67">
        <v>1.53</v>
      </c>
      <c r="BR67">
        <v>0</v>
      </c>
      <c r="BS67">
        <v>8.39</v>
      </c>
      <c r="BT67">
        <v>4.87</v>
      </c>
      <c r="BU67">
        <v>12.7</v>
      </c>
      <c r="BV67">
        <v>12.47</v>
      </c>
      <c r="BW67">
        <v>11.6</v>
      </c>
      <c r="BX67">
        <v>4.6399999999999997</v>
      </c>
      <c r="BY67">
        <v>0.43</v>
      </c>
      <c r="BZ67">
        <v>4.0999999999999996</v>
      </c>
      <c r="CA67">
        <v>7.25</v>
      </c>
      <c r="CB67">
        <v>2.54</v>
      </c>
      <c r="CC67">
        <v>3.26</v>
      </c>
      <c r="CD67">
        <v>8.16</v>
      </c>
      <c r="CE67">
        <v>5</v>
      </c>
      <c r="CF67">
        <v>16.13</v>
      </c>
      <c r="CG67">
        <v>0.55000000000000004</v>
      </c>
      <c r="CH67">
        <v>0</v>
      </c>
      <c r="CI67">
        <v>2.87</v>
      </c>
      <c r="CJ67">
        <v>7.73</v>
      </c>
      <c r="CK67">
        <v>3.12</v>
      </c>
      <c r="CL67">
        <v>0.33</v>
      </c>
      <c r="CM67">
        <v>6.99</v>
      </c>
      <c r="CN67">
        <v>13.73</v>
      </c>
      <c r="CO67">
        <v>3.09</v>
      </c>
      <c r="CP67">
        <v>17.91</v>
      </c>
      <c r="CQ67">
        <v>3.04</v>
      </c>
      <c r="CR67">
        <v>4.0199999999999996</v>
      </c>
      <c r="CS67">
        <v>1.19</v>
      </c>
      <c r="CT67">
        <v>0</v>
      </c>
      <c r="CU67">
        <v>6.1</v>
      </c>
      <c r="CV67">
        <v>7.12</v>
      </c>
      <c r="CW67">
        <v>4.78</v>
      </c>
      <c r="CX67">
        <v>1.42</v>
      </c>
      <c r="CY67">
        <v>3.56</v>
      </c>
      <c r="CZ67">
        <v>19.75</v>
      </c>
      <c r="DA67">
        <v>2.58</v>
      </c>
      <c r="DB67">
        <v>0</v>
      </c>
      <c r="DC67">
        <v>0</v>
      </c>
      <c r="DD67">
        <v>1.08</v>
      </c>
      <c r="DE67">
        <v>0.43</v>
      </c>
      <c r="DF67">
        <v>3.05</v>
      </c>
      <c r="DG67">
        <v>1.5</v>
      </c>
      <c r="DH67">
        <v>0</v>
      </c>
      <c r="DI67">
        <v>3.54</v>
      </c>
      <c r="DJ67">
        <v>17.16</v>
      </c>
      <c r="DK67">
        <v>8.84</v>
      </c>
      <c r="DL67">
        <v>15.52</v>
      </c>
      <c r="DM67">
        <v>0.91</v>
      </c>
      <c r="DN67">
        <v>5.79</v>
      </c>
      <c r="DO67">
        <v>1.83</v>
      </c>
      <c r="DP67">
        <v>6.41</v>
      </c>
      <c r="DQ67">
        <v>4.71</v>
      </c>
      <c r="DR67">
        <v>0</v>
      </c>
      <c r="DS67">
        <v>24.91</v>
      </c>
      <c r="DT67">
        <v>10.37</v>
      </c>
      <c r="DU67">
        <v>14.89</v>
      </c>
      <c r="DV67">
        <v>6.94</v>
      </c>
      <c r="DW67">
        <v>0</v>
      </c>
      <c r="DX67">
        <v>0</v>
      </c>
      <c r="DY67">
        <v>2.09</v>
      </c>
      <c r="DZ67">
        <v>0.14000000000000001</v>
      </c>
      <c r="EA67">
        <v>5.43</v>
      </c>
      <c r="EB67">
        <v>2.68</v>
      </c>
      <c r="EC67">
        <v>10.4</v>
      </c>
      <c r="ED67">
        <v>0</v>
      </c>
      <c r="EE67">
        <v>3.76</v>
      </c>
      <c r="EF67">
        <v>8.3000000000000007</v>
      </c>
      <c r="EG67">
        <v>29.77</v>
      </c>
      <c r="EH67">
        <v>7.98</v>
      </c>
      <c r="EI67">
        <v>0.91</v>
      </c>
      <c r="EJ67">
        <v>2.33</v>
      </c>
      <c r="EK67">
        <v>32.67</v>
      </c>
      <c r="EL67">
        <v>26.44</v>
      </c>
      <c r="EM67">
        <v>9.81</v>
      </c>
      <c r="EN67">
        <v>15.22</v>
      </c>
      <c r="EO67">
        <v>0</v>
      </c>
      <c r="EP67">
        <v>0.88</v>
      </c>
      <c r="EQ67">
        <v>0.06</v>
      </c>
      <c r="ER67">
        <v>3.06</v>
      </c>
      <c r="ES67">
        <v>41.3</v>
      </c>
      <c r="ET67">
        <v>20.77</v>
      </c>
      <c r="EU67">
        <v>5.87</v>
      </c>
      <c r="EV67">
        <v>10.5</v>
      </c>
      <c r="EW67">
        <v>0.78</v>
      </c>
      <c r="EX67">
        <v>7.77</v>
      </c>
      <c r="EY67">
        <v>7.59</v>
      </c>
      <c r="EZ67">
        <v>0.81</v>
      </c>
      <c r="FA67">
        <v>4.67</v>
      </c>
      <c r="FB67">
        <v>0</v>
      </c>
      <c r="FC67">
        <v>6.7</v>
      </c>
      <c r="FD67">
        <v>0.03</v>
      </c>
      <c r="FE67">
        <v>13.52</v>
      </c>
      <c r="FF67">
        <v>0</v>
      </c>
      <c r="FG67">
        <v>19.600000000000001</v>
      </c>
      <c r="FH67">
        <v>13.25</v>
      </c>
      <c r="FI67">
        <v>5.38</v>
      </c>
      <c r="FJ67">
        <v>5.49</v>
      </c>
      <c r="FK67">
        <v>0.28000000000000003</v>
      </c>
      <c r="FL67">
        <v>7.08</v>
      </c>
      <c r="FM67">
        <v>9.52</v>
      </c>
      <c r="FN67">
        <v>7.57</v>
      </c>
      <c r="FO67">
        <v>0.91</v>
      </c>
      <c r="FP67">
        <v>6.32</v>
      </c>
      <c r="FQ67">
        <v>14.51</v>
      </c>
      <c r="FR67">
        <v>0.5</v>
      </c>
      <c r="FS67">
        <v>3.61</v>
      </c>
      <c r="FT67">
        <v>11.3</v>
      </c>
      <c r="FU67">
        <v>13.34</v>
      </c>
      <c r="FV67">
        <v>1.03</v>
      </c>
      <c r="FW67">
        <v>1.86</v>
      </c>
      <c r="FX67">
        <v>4.4400000000000004</v>
      </c>
      <c r="FY67">
        <v>11.8</v>
      </c>
      <c r="FZ67">
        <v>2.44</v>
      </c>
      <c r="GA67">
        <v>0.15</v>
      </c>
      <c r="GB67">
        <v>0</v>
      </c>
      <c r="GC67">
        <v>5.89</v>
      </c>
      <c r="GD67">
        <v>0</v>
      </c>
      <c r="GE67">
        <v>9.75</v>
      </c>
      <c r="GF67">
        <v>1.9</v>
      </c>
      <c r="GG67">
        <v>6.7</v>
      </c>
      <c r="GH67">
        <v>9.15</v>
      </c>
      <c r="GI67">
        <v>5.16</v>
      </c>
      <c r="GJ67">
        <v>14.47</v>
      </c>
      <c r="GK67">
        <v>1.3</v>
      </c>
      <c r="GL67">
        <v>4.54</v>
      </c>
      <c r="GM67">
        <v>1.85</v>
      </c>
      <c r="GN67">
        <v>0</v>
      </c>
      <c r="GO67">
        <v>0</v>
      </c>
      <c r="GP67">
        <v>17.63</v>
      </c>
    </row>
    <row r="68" spans="1:198" x14ac:dyDescent="0.25">
      <c r="A68" s="1">
        <v>45027</v>
      </c>
      <c r="B68">
        <v>27.33</v>
      </c>
      <c r="C68">
        <v>6.74</v>
      </c>
      <c r="D68">
        <v>2.8</v>
      </c>
      <c r="E68">
        <v>0</v>
      </c>
      <c r="F68">
        <v>1.02</v>
      </c>
      <c r="G68">
        <v>0.37</v>
      </c>
      <c r="H68">
        <v>14.69</v>
      </c>
      <c r="I68">
        <v>0</v>
      </c>
      <c r="J68">
        <v>9.1999999999999993</v>
      </c>
      <c r="K68">
        <v>14.45</v>
      </c>
      <c r="L68">
        <v>0.85</v>
      </c>
      <c r="M68">
        <v>4.24</v>
      </c>
      <c r="N68">
        <v>3.53</v>
      </c>
      <c r="O68">
        <v>0</v>
      </c>
      <c r="P68">
        <v>6.6</v>
      </c>
      <c r="Q68">
        <v>10.37</v>
      </c>
      <c r="R68">
        <v>0</v>
      </c>
      <c r="S68">
        <v>25.15</v>
      </c>
      <c r="T68">
        <v>0</v>
      </c>
      <c r="U68">
        <v>2.2000000000000002</v>
      </c>
      <c r="V68">
        <v>13.64</v>
      </c>
      <c r="W68">
        <v>0.68</v>
      </c>
      <c r="X68">
        <v>13.35</v>
      </c>
      <c r="Y68">
        <v>0.8</v>
      </c>
      <c r="Z68">
        <v>9.48</v>
      </c>
      <c r="AA68">
        <v>3.41</v>
      </c>
      <c r="AB68">
        <v>0.67</v>
      </c>
      <c r="AC68">
        <v>6.94</v>
      </c>
      <c r="AD68">
        <v>0</v>
      </c>
      <c r="AE68">
        <v>2.64</v>
      </c>
      <c r="AF68">
        <v>4.57</v>
      </c>
      <c r="AG68">
        <v>0.68</v>
      </c>
      <c r="AH68">
        <v>0.73</v>
      </c>
      <c r="AI68">
        <v>2.25</v>
      </c>
      <c r="AJ68">
        <v>0</v>
      </c>
      <c r="AK68">
        <v>14.43</v>
      </c>
      <c r="AL68">
        <v>7.73</v>
      </c>
      <c r="AM68">
        <v>8.0399999999999991</v>
      </c>
      <c r="AO68">
        <v>0.19</v>
      </c>
      <c r="AP68">
        <v>15.16</v>
      </c>
      <c r="AQ68">
        <v>1.62</v>
      </c>
      <c r="AR68">
        <v>0.16</v>
      </c>
      <c r="AS68">
        <v>2.52</v>
      </c>
      <c r="AT68">
        <v>12.86</v>
      </c>
      <c r="AU68">
        <v>1.38</v>
      </c>
      <c r="AV68">
        <v>0.94</v>
      </c>
      <c r="AW68">
        <v>4.7699999999999996</v>
      </c>
      <c r="AX68">
        <v>0.74</v>
      </c>
      <c r="AY68">
        <v>23.43</v>
      </c>
      <c r="AZ68">
        <v>1.99</v>
      </c>
      <c r="BA68">
        <v>5.91</v>
      </c>
      <c r="BB68">
        <v>0.49</v>
      </c>
      <c r="BC68">
        <v>5.5</v>
      </c>
      <c r="BD68">
        <v>3.83</v>
      </c>
      <c r="BE68">
        <v>0.64</v>
      </c>
      <c r="BF68">
        <v>6.67</v>
      </c>
      <c r="BG68">
        <v>0</v>
      </c>
      <c r="BH68">
        <v>12.39</v>
      </c>
      <c r="BI68">
        <v>2.72</v>
      </c>
      <c r="BJ68">
        <v>3.07</v>
      </c>
      <c r="BK68">
        <v>3.21</v>
      </c>
      <c r="BL68">
        <v>1.89</v>
      </c>
      <c r="BM68">
        <v>2.31</v>
      </c>
      <c r="BN68">
        <v>15.17</v>
      </c>
      <c r="BO68">
        <v>1.03</v>
      </c>
      <c r="BP68">
        <v>8.51</v>
      </c>
      <c r="BQ68">
        <v>1.53</v>
      </c>
      <c r="BR68">
        <v>0</v>
      </c>
      <c r="BS68">
        <v>8.39</v>
      </c>
      <c r="BT68">
        <v>4.87</v>
      </c>
      <c r="BU68">
        <v>12.7</v>
      </c>
      <c r="BV68">
        <v>12.47</v>
      </c>
      <c r="BW68">
        <v>11.6</v>
      </c>
      <c r="BX68">
        <v>4.6399999999999997</v>
      </c>
      <c r="BY68">
        <v>0.43</v>
      </c>
      <c r="BZ68">
        <v>4.0999999999999996</v>
      </c>
      <c r="CA68">
        <v>7.25</v>
      </c>
      <c r="CB68">
        <v>2.54</v>
      </c>
      <c r="CC68">
        <v>3.26</v>
      </c>
      <c r="CD68">
        <v>8.16</v>
      </c>
      <c r="CE68">
        <v>5</v>
      </c>
      <c r="CF68">
        <v>16.13</v>
      </c>
      <c r="CG68">
        <v>0.55000000000000004</v>
      </c>
      <c r="CH68">
        <v>0</v>
      </c>
      <c r="CI68">
        <v>2.87</v>
      </c>
      <c r="CJ68">
        <v>7.73</v>
      </c>
      <c r="CK68">
        <v>3.12</v>
      </c>
      <c r="CL68">
        <v>0.33</v>
      </c>
      <c r="CM68">
        <v>7.21</v>
      </c>
      <c r="CN68">
        <v>15.32</v>
      </c>
      <c r="CO68">
        <v>3.4</v>
      </c>
      <c r="CP68">
        <v>17.91</v>
      </c>
      <c r="CQ68">
        <v>3.04</v>
      </c>
      <c r="CR68">
        <v>4.0199999999999996</v>
      </c>
      <c r="CS68">
        <v>1.19</v>
      </c>
      <c r="CT68">
        <v>0</v>
      </c>
      <c r="CU68">
        <v>6.1</v>
      </c>
      <c r="CV68">
        <v>7.12</v>
      </c>
      <c r="CW68">
        <v>4.78</v>
      </c>
      <c r="CX68">
        <v>1.42</v>
      </c>
      <c r="CY68">
        <v>3.56</v>
      </c>
      <c r="CZ68">
        <v>19.75</v>
      </c>
      <c r="DA68">
        <v>2.58</v>
      </c>
      <c r="DB68">
        <v>0</v>
      </c>
      <c r="DC68">
        <v>0</v>
      </c>
      <c r="DD68">
        <v>1.08</v>
      </c>
      <c r="DE68">
        <v>0.43</v>
      </c>
      <c r="DF68">
        <v>3.05</v>
      </c>
      <c r="DG68">
        <v>1.5</v>
      </c>
      <c r="DH68">
        <v>0</v>
      </c>
      <c r="DI68">
        <v>3.54</v>
      </c>
      <c r="DJ68">
        <v>18.28</v>
      </c>
      <c r="DK68">
        <v>10.54</v>
      </c>
      <c r="DL68">
        <v>15.52</v>
      </c>
      <c r="DM68">
        <v>0.91</v>
      </c>
      <c r="DN68">
        <v>5.79</v>
      </c>
      <c r="DO68">
        <v>1.83</v>
      </c>
      <c r="DP68">
        <v>6.41</v>
      </c>
      <c r="DQ68">
        <v>4.71</v>
      </c>
      <c r="DR68">
        <v>0</v>
      </c>
      <c r="DS68">
        <v>24.91</v>
      </c>
      <c r="DT68">
        <v>10.37</v>
      </c>
      <c r="DU68">
        <v>14.89</v>
      </c>
      <c r="DV68">
        <v>6.94</v>
      </c>
      <c r="DW68">
        <v>0</v>
      </c>
      <c r="DX68">
        <v>0</v>
      </c>
      <c r="DY68">
        <v>2.09</v>
      </c>
      <c r="DZ68">
        <v>0.14000000000000001</v>
      </c>
      <c r="EA68">
        <v>5.43</v>
      </c>
      <c r="EB68">
        <v>2.68</v>
      </c>
      <c r="EC68">
        <v>10.4</v>
      </c>
      <c r="ED68">
        <v>0</v>
      </c>
      <c r="EE68">
        <v>4.04</v>
      </c>
      <c r="EF68">
        <v>9.25</v>
      </c>
      <c r="EG68">
        <v>29.77</v>
      </c>
      <c r="EH68">
        <v>7.98</v>
      </c>
      <c r="EI68">
        <v>0.91</v>
      </c>
      <c r="EJ68">
        <v>2.33</v>
      </c>
      <c r="EK68">
        <v>32.67</v>
      </c>
      <c r="EL68">
        <v>26.44</v>
      </c>
      <c r="EM68">
        <v>9.81</v>
      </c>
      <c r="EN68">
        <v>15.22</v>
      </c>
      <c r="EO68">
        <v>0</v>
      </c>
      <c r="EP68">
        <v>0.88</v>
      </c>
      <c r="EQ68">
        <v>0.06</v>
      </c>
      <c r="ER68">
        <v>3.06</v>
      </c>
      <c r="ES68">
        <v>41.3</v>
      </c>
      <c r="ET68">
        <v>20.77</v>
      </c>
      <c r="EU68">
        <v>5.87</v>
      </c>
      <c r="EV68">
        <v>10.5</v>
      </c>
      <c r="EW68">
        <v>0.78</v>
      </c>
      <c r="EX68">
        <v>7.77</v>
      </c>
      <c r="EY68">
        <v>7.59</v>
      </c>
      <c r="EZ68">
        <v>0.81</v>
      </c>
      <c r="FA68">
        <v>4.67</v>
      </c>
      <c r="FB68">
        <v>0</v>
      </c>
      <c r="FC68">
        <v>6.7</v>
      </c>
      <c r="FD68">
        <v>0.03</v>
      </c>
      <c r="FE68">
        <v>13.52</v>
      </c>
      <c r="FF68">
        <v>0</v>
      </c>
      <c r="FG68">
        <v>20.45</v>
      </c>
      <c r="FH68">
        <v>13.25</v>
      </c>
      <c r="FI68">
        <v>5.38</v>
      </c>
      <c r="FJ68">
        <v>5.49</v>
      </c>
      <c r="FK68">
        <v>0.28000000000000003</v>
      </c>
      <c r="FL68">
        <v>7.08</v>
      </c>
      <c r="FM68">
        <v>9.52</v>
      </c>
      <c r="FN68">
        <v>7.57</v>
      </c>
      <c r="FO68">
        <v>0.91</v>
      </c>
      <c r="FP68">
        <v>6.32</v>
      </c>
      <c r="FQ68">
        <v>16.84</v>
      </c>
      <c r="FR68">
        <v>0.5</v>
      </c>
      <c r="FS68">
        <v>3.61</v>
      </c>
      <c r="FT68">
        <v>11.3</v>
      </c>
      <c r="FU68">
        <v>13.34</v>
      </c>
      <c r="FV68">
        <v>1.03</v>
      </c>
      <c r="FW68">
        <v>1.86</v>
      </c>
      <c r="FX68">
        <v>4.4400000000000004</v>
      </c>
      <c r="FY68">
        <v>11.8</v>
      </c>
      <c r="FZ68">
        <v>2.44</v>
      </c>
      <c r="GA68">
        <v>0.15</v>
      </c>
      <c r="GB68">
        <v>0</v>
      </c>
      <c r="GC68">
        <v>5.89</v>
      </c>
      <c r="GD68">
        <v>0</v>
      </c>
      <c r="GE68">
        <v>9.75</v>
      </c>
      <c r="GF68">
        <v>1.9</v>
      </c>
      <c r="GG68">
        <v>6.7</v>
      </c>
      <c r="GH68">
        <v>9.15</v>
      </c>
      <c r="GI68">
        <v>5.16</v>
      </c>
      <c r="GJ68">
        <v>14.47</v>
      </c>
      <c r="GK68">
        <v>1.3</v>
      </c>
      <c r="GL68">
        <v>4.54</v>
      </c>
      <c r="GM68">
        <v>1.85</v>
      </c>
      <c r="GN68">
        <v>0</v>
      </c>
      <c r="GO68">
        <v>0</v>
      </c>
      <c r="GP68">
        <v>18.190000000000001</v>
      </c>
    </row>
    <row r="69" spans="1:198" x14ac:dyDescent="0.25">
      <c r="A69" s="1">
        <v>45028</v>
      </c>
      <c r="B69">
        <v>27.33</v>
      </c>
      <c r="C69">
        <v>6.74</v>
      </c>
      <c r="D69">
        <v>2.8</v>
      </c>
      <c r="E69">
        <v>0</v>
      </c>
      <c r="F69">
        <v>1.02</v>
      </c>
      <c r="G69">
        <v>0.37</v>
      </c>
      <c r="H69">
        <v>14.69</v>
      </c>
      <c r="I69">
        <v>0</v>
      </c>
      <c r="J69">
        <v>9.1999999999999993</v>
      </c>
      <c r="K69">
        <v>14.45</v>
      </c>
      <c r="L69">
        <v>0.85</v>
      </c>
      <c r="M69">
        <v>4.24</v>
      </c>
      <c r="N69">
        <v>3.53</v>
      </c>
      <c r="O69">
        <v>0</v>
      </c>
      <c r="P69">
        <v>6.6</v>
      </c>
      <c r="Q69">
        <v>10.37</v>
      </c>
      <c r="R69">
        <v>0</v>
      </c>
      <c r="S69">
        <v>25.59</v>
      </c>
      <c r="T69">
        <v>0</v>
      </c>
      <c r="U69">
        <v>2.2000000000000002</v>
      </c>
      <c r="V69">
        <v>16.88</v>
      </c>
      <c r="W69">
        <v>0.68</v>
      </c>
      <c r="X69">
        <v>13.35</v>
      </c>
      <c r="Y69">
        <v>0.8</v>
      </c>
      <c r="Z69">
        <v>9.48</v>
      </c>
      <c r="AA69">
        <v>3.41</v>
      </c>
      <c r="AB69">
        <v>0.67</v>
      </c>
      <c r="AC69">
        <v>6.94</v>
      </c>
      <c r="AD69">
        <v>0</v>
      </c>
      <c r="AE69">
        <v>2.64</v>
      </c>
      <c r="AF69">
        <v>4.57</v>
      </c>
      <c r="AG69">
        <v>0.68</v>
      </c>
      <c r="AH69">
        <v>0.73</v>
      </c>
      <c r="AI69">
        <v>2.25</v>
      </c>
      <c r="AJ69">
        <v>0</v>
      </c>
      <c r="AK69">
        <v>14.43</v>
      </c>
      <c r="AL69">
        <v>7.73</v>
      </c>
      <c r="AM69">
        <v>8.0399999999999991</v>
      </c>
      <c r="AO69">
        <v>0.19</v>
      </c>
      <c r="AP69">
        <v>15.16</v>
      </c>
      <c r="AQ69">
        <v>1.62</v>
      </c>
      <c r="AR69">
        <v>0.16</v>
      </c>
      <c r="AS69">
        <v>2.52</v>
      </c>
      <c r="AT69">
        <v>12.86</v>
      </c>
      <c r="AU69">
        <v>1.38</v>
      </c>
      <c r="AV69">
        <v>0.94</v>
      </c>
      <c r="AW69">
        <v>4.7699999999999996</v>
      </c>
      <c r="AX69">
        <v>0.74</v>
      </c>
      <c r="AY69">
        <v>23.43</v>
      </c>
      <c r="AZ69">
        <v>1.99</v>
      </c>
      <c r="BA69">
        <v>6.01</v>
      </c>
      <c r="BB69">
        <v>0.49</v>
      </c>
      <c r="BC69">
        <v>5.5</v>
      </c>
      <c r="BD69">
        <v>3.83</v>
      </c>
      <c r="BE69">
        <v>0.64</v>
      </c>
      <c r="BF69">
        <v>6.67</v>
      </c>
      <c r="BG69">
        <v>0</v>
      </c>
      <c r="BH69">
        <v>12.47</v>
      </c>
      <c r="BI69">
        <v>2.72</v>
      </c>
      <c r="BJ69">
        <v>3.07</v>
      </c>
      <c r="BK69">
        <v>3.21</v>
      </c>
      <c r="BL69">
        <v>1.89</v>
      </c>
      <c r="BM69">
        <v>2.31</v>
      </c>
      <c r="BN69">
        <v>15.17</v>
      </c>
      <c r="BO69">
        <v>1.03</v>
      </c>
      <c r="BP69">
        <v>8.51</v>
      </c>
      <c r="BQ69">
        <v>1.53</v>
      </c>
      <c r="BR69">
        <v>0</v>
      </c>
      <c r="BS69">
        <v>8.39</v>
      </c>
      <c r="BT69">
        <v>4.87</v>
      </c>
      <c r="BU69">
        <v>12.7</v>
      </c>
      <c r="BV69">
        <v>12.47</v>
      </c>
      <c r="BW69">
        <v>11.6</v>
      </c>
      <c r="BX69">
        <v>4.6399999999999997</v>
      </c>
      <c r="BY69">
        <v>0.43</v>
      </c>
      <c r="BZ69">
        <v>4.0999999999999996</v>
      </c>
      <c r="CA69">
        <v>7.25</v>
      </c>
      <c r="CB69">
        <v>2.54</v>
      </c>
      <c r="CC69">
        <v>3.26</v>
      </c>
      <c r="CD69">
        <v>8.16</v>
      </c>
      <c r="CE69">
        <v>5</v>
      </c>
      <c r="CF69">
        <v>16.13</v>
      </c>
      <c r="CG69">
        <v>0.55000000000000004</v>
      </c>
      <c r="CH69">
        <v>0</v>
      </c>
      <c r="CI69">
        <v>2.87</v>
      </c>
      <c r="CJ69">
        <v>7.73</v>
      </c>
      <c r="CK69">
        <v>3.12</v>
      </c>
      <c r="CL69">
        <v>0.33</v>
      </c>
      <c r="CM69">
        <v>9.6300000000000008</v>
      </c>
      <c r="CN69">
        <v>15.32</v>
      </c>
      <c r="CO69">
        <v>3.4</v>
      </c>
      <c r="CP69">
        <v>18.690000000000001</v>
      </c>
      <c r="CQ69">
        <v>3.04</v>
      </c>
      <c r="CR69">
        <v>4.0199999999999996</v>
      </c>
      <c r="CS69">
        <v>1.19</v>
      </c>
      <c r="CT69">
        <v>0</v>
      </c>
      <c r="CU69">
        <v>6.1</v>
      </c>
      <c r="CV69">
        <v>7.12</v>
      </c>
      <c r="CW69">
        <v>4.78</v>
      </c>
      <c r="CX69">
        <v>1.42</v>
      </c>
      <c r="CY69">
        <v>3.56</v>
      </c>
      <c r="CZ69">
        <v>20.85</v>
      </c>
      <c r="DA69">
        <v>2.58</v>
      </c>
      <c r="DB69">
        <v>0</v>
      </c>
      <c r="DC69">
        <v>0</v>
      </c>
      <c r="DD69">
        <v>1.08</v>
      </c>
      <c r="DE69">
        <v>1.18</v>
      </c>
      <c r="DF69">
        <v>3.05</v>
      </c>
      <c r="DG69">
        <v>1.5</v>
      </c>
      <c r="DH69">
        <v>0</v>
      </c>
      <c r="DI69">
        <v>3.54</v>
      </c>
      <c r="DJ69">
        <v>18.71</v>
      </c>
      <c r="DK69">
        <v>10.54</v>
      </c>
      <c r="DL69">
        <v>15.52</v>
      </c>
      <c r="DM69">
        <v>0.91</v>
      </c>
      <c r="DN69">
        <v>5.79</v>
      </c>
      <c r="DO69">
        <v>1.83</v>
      </c>
      <c r="DP69">
        <v>6.41</v>
      </c>
      <c r="DQ69">
        <v>4.71</v>
      </c>
      <c r="DR69">
        <v>0</v>
      </c>
      <c r="DS69">
        <v>24.91</v>
      </c>
      <c r="DT69">
        <v>10.37</v>
      </c>
      <c r="DU69">
        <v>14.89</v>
      </c>
      <c r="DV69">
        <v>6.94</v>
      </c>
      <c r="DW69">
        <v>0</v>
      </c>
      <c r="DX69">
        <v>0</v>
      </c>
      <c r="DY69">
        <v>2.09</v>
      </c>
      <c r="DZ69">
        <v>0.14000000000000001</v>
      </c>
      <c r="EA69">
        <v>8.6199999999999992</v>
      </c>
      <c r="EB69">
        <v>2.68</v>
      </c>
      <c r="EC69">
        <v>10.4</v>
      </c>
      <c r="ED69">
        <v>0</v>
      </c>
      <c r="EE69">
        <v>4.04</v>
      </c>
      <c r="EF69">
        <v>9.25</v>
      </c>
      <c r="EG69">
        <v>29.77</v>
      </c>
      <c r="EH69">
        <v>8.52</v>
      </c>
      <c r="EI69">
        <v>0.91</v>
      </c>
      <c r="EJ69">
        <v>2.33</v>
      </c>
      <c r="EK69">
        <v>32.67</v>
      </c>
      <c r="EL69">
        <v>26.44</v>
      </c>
      <c r="EM69">
        <v>9.81</v>
      </c>
      <c r="EN69">
        <v>15.77</v>
      </c>
      <c r="EO69">
        <v>0</v>
      </c>
      <c r="EP69">
        <v>0.88</v>
      </c>
      <c r="EQ69">
        <v>0.06</v>
      </c>
      <c r="ER69">
        <v>3.06</v>
      </c>
      <c r="ES69">
        <v>41.3</v>
      </c>
      <c r="ET69">
        <v>20.77</v>
      </c>
      <c r="EU69">
        <v>5.87</v>
      </c>
      <c r="EV69">
        <v>10.5</v>
      </c>
      <c r="EW69">
        <v>0.78</v>
      </c>
      <c r="EX69">
        <v>7.77</v>
      </c>
      <c r="EY69">
        <v>7.59</v>
      </c>
      <c r="EZ69">
        <v>0.81</v>
      </c>
      <c r="FA69">
        <v>4.67</v>
      </c>
      <c r="FB69">
        <v>0</v>
      </c>
      <c r="FC69">
        <v>6.7</v>
      </c>
      <c r="FD69">
        <v>0.03</v>
      </c>
      <c r="FE69">
        <v>13.52</v>
      </c>
      <c r="FF69">
        <v>0</v>
      </c>
      <c r="FG69">
        <v>20.45</v>
      </c>
      <c r="FH69">
        <v>13.25</v>
      </c>
      <c r="FI69">
        <v>5.38</v>
      </c>
      <c r="FJ69">
        <v>5.49</v>
      </c>
      <c r="FK69">
        <v>0.28000000000000003</v>
      </c>
      <c r="FL69">
        <v>7.08</v>
      </c>
      <c r="FM69">
        <v>9.52</v>
      </c>
      <c r="FN69">
        <v>7.57</v>
      </c>
      <c r="FO69">
        <v>0.91</v>
      </c>
      <c r="FP69">
        <v>6.32</v>
      </c>
      <c r="FQ69">
        <v>16.84</v>
      </c>
      <c r="FR69">
        <v>0.5</v>
      </c>
      <c r="FS69">
        <v>3.61</v>
      </c>
      <c r="FT69">
        <v>11.3</v>
      </c>
      <c r="FU69">
        <v>13.34</v>
      </c>
      <c r="FV69">
        <v>1.03</v>
      </c>
      <c r="FW69">
        <v>1.86</v>
      </c>
      <c r="FX69">
        <v>4.4400000000000004</v>
      </c>
      <c r="FY69">
        <v>11.8</v>
      </c>
      <c r="FZ69">
        <v>2.44</v>
      </c>
      <c r="GA69">
        <v>0.15</v>
      </c>
      <c r="GB69">
        <v>0</v>
      </c>
      <c r="GC69">
        <v>5.89</v>
      </c>
      <c r="GD69">
        <v>0</v>
      </c>
      <c r="GE69">
        <v>10.31</v>
      </c>
      <c r="GF69">
        <v>1.9</v>
      </c>
      <c r="GG69">
        <v>6.7</v>
      </c>
      <c r="GH69">
        <v>9.15</v>
      </c>
      <c r="GI69">
        <v>5.16</v>
      </c>
      <c r="GJ69">
        <v>14.47</v>
      </c>
      <c r="GK69">
        <v>1.3</v>
      </c>
      <c r="GL69">
        <v>4.54</v>
      </c>
      <c r="GM69">
        <v>1.85</v>
      </c>
      <c r="GN69">
        <v>0</v>
      </c>
      <c r="GO69">
        <v>0</v>
      </c>
      <c r="GP69">
        <v>19.260000000000002</v>
      </c>
    </row>
    <row r="70" spans="1:198" x14ac:dyDescent="0.25">
      <c r="A70" s="1">
        <v>45029</v>
      </c>
      <c r="B70">
        <v>27.33</v>
      </c>
      <c r="C70">
        <v>6.74</v>
      </c>
      <c r="D70">
        <v>2.8</v>
      </c>
      <c r="E70">
        <v>0</v>
      </c>
      <c r="F70">
        <v>1.02</v>
      </c>
      <c r="G70">
        <v>0.37</v>
      </c>
      <c r="H70">
        <v>14.69</v>
      </c>
      <c r="I70">
        <v>0</v>
      </c>
      <c r="J70">
        <v>9.1999999999999993</v>
      </c>
      <c r="K70">
        <v>14.45</v>
      </c>
      <c r="L70">
        <v>0.85</v>
      </c>
      <c r="M70">
        <v>4.24</v>
      </c>
      <c r="N70">
        <v>3.53</v>
      </c>
      <c r="O70">
        <v>0</v>
      </c>
      <c r="P70">
        <v>6.6</v>
      </c>
      <c r="Q70">
        <v>10.37</v>
      </c>
      <c r="R70">
        <v>0</v>
      </c>
      <c r="S70">
        <v>29.98</v>
      </c>
      <c r="T70">
        <v>0</v>
      </c>
      <c r="U70">
        <v>2.2000000000000002</v>
      </c>
      <c r="V70">
        <v>19.920000000000002</v>
      </c>
      <c r="W70">
        <v>0.68</v>
      </c>
      <c r="X70">
        <v>13.35</v>
      </c>
      <c r="Y70">
        <v>0.8</v>
      </c>
      <c r="Z70">
        <v>9.48</v>
      </c>
      <c r="AA70">
        <v>3.41</v>
      </c>
      <c r="AB70">
        <v>0.67</v>
      </c>
      <c r="AC70">
        <v>6.94</v>
      </c>
      <c r="AD70">
        <v>0</v>
      </c>
      <c r="AE70">
        <v>2.64</v>
      </c>
      <c r="AF70">
        <v>4.57</v>
      </c>
      <c r="AG70">
        <v>0.68</v>
      </c>
      <c r="AH70">
        <v>0.73</v>
      </c>
      <c r="AI70">
        <v>2.25</v>
      </c>
      <c r="AJ70">
        <v>0</v>
      </c>
      <c r="AK70">
        <v>14.43</v>
      </c>
      <c r="AL70">
        <v>7.73</v>
      </c>
      <c r="AM70">
        <v>8.0399999999999991</v>
      </c>
      <c r="AO70">
        <v>0.19</v>
      </c>
      <c r="AP70">
        <v>15.16</v>
      </c>
      <c r="AQ70">
        <v>1.62</v>
      </c>
      <c r="AR70">
        <v>0.16</v>
      </c>
      <c r="AS70">
        <v>3.79</v>
      </c>
      <c r="AT70">
        <v>12.86</v>
      </c>
      <c r="AU70">
        <v>2.4</v>
      </c>
      <c r="AV70">
        <v>0.94</v>
      </c>
      <c r="AW70">
        <v>4.7699999999999996</v>
      </c>
      <c r="AX70">
        <v>0.74</v>
      </c>
      <c r="AY70">
        <v>23.43</v>
      </c>
      <c r="AZ70">
        <v>1.99</v>
      </c>
      <c r="BA70">
        <v>6.01</v>
      </c>
      <c r="BB70">
        <v>0.49</v>
      </c>
      <c r="BC70">
        <v>5.5</v>
      </c>
      <c r="BD70">
        <v>3.83</v>
      </c>
      <c r="BE70">
        <v>0.64</v>
      </c>
      <c r="BF70">
        <v>6.94</v>
      </c>
      <c r="BG70">
        <v>0</v>
      </c>
      <c r="BH70">
        <v>15.25</v>
      </c>
      <c r="BI70">
        <v>2.72</v>
      </c>
      <c r="BJ70">
        <v>3.07</v>
      </c>
      <c r="BK70">
        <v>3.21</v>
      </c>
      <c r="BL70">
        <v>1.89</v>
      </c>
      <c r="BM70">
        <v>2.31</v>
      </c>
      <c r="BN70">
        <v>16.670000000000002</v>
      </c>
      <c r="BO70">
        <v>1.03</v>
      </c>
      <c r="BP70">
        <v>8.51</v>
      </c>
      <c r="BQ70">
        <v>1.53</v>
      </c>
      <c r="BR70">
        <v>0</v>
      </c>
      <c r="BS70">
        <v>8.39</v>
      </c>
      <c r="BT70">
        <v>4.87</v>
      </c>
      <c r="BU70">
        <v>12.7</v>
      </c>
      <c r="BV70">
        <v>12.47</v>
      </c>
      <c r="BW70">
        <v>11.6</v>
      </c>
      <c r="BX70">
        <v>4.6399999999999997</v>
      </c>
      <c r="BY70">
        <v>0.43</v>
      </c>
      <c r="BZ70">
        <v>4.0999999999999996</v>
      </c>
      <c r="CA70">
        <v>7.25</v>
      </c>
      <c r="CB70">
        <v>2.54</v>
      </c>
      <c r="CC70">
        <v>3.26</v>
      </c>
      <c r="CD70">
        <v>8.16</v>
      </c>
      <c r="CE70">
        <v>5</v>
      </c>
      <c r="CF70">
        <v>16.13</v>
      </c>
      <c r="CG70">
        <v>0.55000000000000004</v>
      </c>
      <c r="CH70">
        <v>0</v>
      </c>
      <c r="CI70">
        <v>2.87</v>
      </c>
      <c r="CJ70">
        <v>7.73</v>
      </c>
      <c r="CK70">
        <v>3.12</v>
      </c>
      <c r="CL70">
        <v>0.33</v>
      </c>
      <c r="CM70">
        <v>9.6300000000000008</v>
      </c>
      <c r="CN70">
        <v>19</v>
      </c>
      <c r="CO70">
        <v>4.2699999999999996</v>
      </c>
      <c r="CP70">
        <v>23.2</v>
      </c>
      <c r="CQ70">
        <v>3.04</v>
      </c>
      <c r="CR70">
        <v>4.0199999999999996</v>
      </c>
      <c r="CS70">
        <v>1.19</v>
      </c>
      <c r="CT70">
        <v>0</v>
      </c>
      <c r="CU70">
        <v>6.1</v>
      </c>
      <c r="CV70">
        <v>7.12</v>
      </c>
      <c r="CW70">
        <v>4.78</v>
      </c>
      <c r="CX70">
        <v>1.42</v>
      </c>
      <c r="CY70">
        <v>3.56</v>
      </c>
      <c r="CZ70">
        <v>20.85</v>
      </c>
      <c r="DA70">
        <v>2.58</v>
      </c>
      <c r="DB70">
        <v>0</v>
      </c>
      <c r="DC70">
        <v>0</v>
      </c>
      <c r="DD70">
        <v>1.08</v>
      </c>
      <c r="DE70">
        <v>1.18</v>
      </c>
      <c r="DF70">
        <v>3.05</v>
      </c>
      <c r="DG70">
        <v>1.5</v>
      </c>
      <c r="DH70">
        <v>0</v>
      </c>
      <c r="DI70">
        <v>3.54</v>
      </c>
      <c r="DJ70">
        <v>18.71</v>
      </c>
      <c r="DK70">
        <v>10.54</v>
      </c>
      <c r="DL70">
        <v>15.52</v>
      </c>
      <c r="DM70">
        <v>0.91</v>
      </c>
      <c r="DN70">
        <v>5.79</v>
      </c>
      <c r="DO70">
        <v>1.83</v>
      </c>
      <c r="DP70">
        <v>6.41</v>
      </c>
      <c r="DQ70">
        <v>7.02</v>
      </c>
      <c r="DR70">
        <v>0</v>
      </c>
      <c r="DS70">
        <v>24.91</v>
      </c>
      <c r="DT70">
        <v>10.37</v>
      </c>
      <c r="DU70">
        <v>14.89</v>
      </c>
      <c r="DV70">
        <v>6.94</v>
      </c>
      <c r="DW70">
        <v>0</v>
      </c>
      <c r="DX70">
        <v>0</v>
      </c>
      <c r="DY70">
        <v>2.09</v>
      </c>
      <c r="DZ70">
        <v>0.14000000000000001</v>
      </c>
      <c r="EA70">
        <v>8.6199999999999992</v>
      </c>
      <c r="EB70">
        <v>2.68</v>
      </c>
      <c r="EC70">
        <v>10.4</v>
      </c>
      <c r="ED70">
        <v>0</v>
      </c>
      <c r="EE70">
        <v>4.04</v>
      </c>
      <c r="EF70">
        <v>9.5399999999999991</v>
      </c>
      <c r="EG70">
        <v>29.77</v>
      </c>
      <c r="EH70">
        <v>8.52</v>
      </c>
      <c r="EI70">
        <v>0.91</v>
      </c>
      <c r="EJ70">
        <v>2.33</v>
      </c>
      <c r="EK70">
        <v>32.67</v>
      </c>
      <c r="EL70">
        <v>26.44</v>
      </c>
      <c r="EM70">
        <v>9.81</v>
      </c>
      <c r="EN70">
        <v>15.77</v>
      </c>
      <c r="EO70">
        <v>0.09</v>
      </c>
      <c r="EP70">
        <v>0.88</v>
      </c>
      <c r="EQ70">
        <v>0.06</v>
      </c>
      <c r="ER70">
        <v>3.06</v>
      </c>
      <c r="ES70">
        <v>41.3</v>
      </c>
      <c r="ET70">
        <v>20.77</v>
      </c>
      <c r="EU70">
        <v>5.87</v>
      </c>
      <c r="EV70">
        <v>10.5</v>
      </c>
      <c r="EW70">
        <v>0.78</v>
      </c>
      <c r="EX70">
        <v>7.77</v>
      </c>
      <c r="EY70">
        <v>7.59</v>
      </c>
      <c r="EZ70">
        <v>0.81</v>
      </c>
      <c r="FA70">
        <v>4.67</v>
      </c>
      <c r="FB70">
        <v>0</v>
      </c>
      <c r="FC70">
        <v>6.7</v>
      </c>
      <c r="FD70">
        <v>0.03</v>
      </c>
      <c r="FE70">
        <v>13.52</v>
      </c>
      <c r="FF70">
        <v>0</v>
      </c>
      <c r="FG70">
        <v>20.45</v>
      </c>
      <c r="FH70">
        <v>13.25</v>
      </c>
      <c r="FI70">
        <v>5.93</v>
      </c>
      <c r="FJ70">
        <v>5.49</v>
      </c>
      <c r="FK70">
        <v>0.28000000000000003</v>
      </c>
      <c r="FL70">
        <v>7.2</v>
      </c>
      <c r="FM70">
        <v>9.52</v>
      </c>
      <c r="FN70">
        <v>7.57</v>
      </c>
      <c r="FO70">
        <v>0.91</v>
      </c>
      <c r="FP70">
        <v>6.32</v>
      </c>
      <c r="FQ70">
        <v>17.91</v>
      </c>
      <c r="FR70">
        <v>0.5</v>
      </c>
      <c r="FS70">
        <v>3.61</v>
      </c>
      <c r="FT70">
        <v>11.3</v>
      </c>
      <c r="FU70">
        <v>13.34</v>
      </c>
      <c r="FV70">
        <v>1.03</v>
      </c>
      <c r="FW70">
        <v>1.86</v>
      </c>
      <c r="FX70">
        <v>4.4400000000000004</v>
      </c>
      <c r="FY70">
        <v>11.8</v>
      </c>
      <c r="FZ70">
        <v>2.44</v>
      </c>
      <c r="GA70">
        <v>0.15</v>
      </c>
      <c r="GB70">
        <v>0</v>
      </c>
      <c r="GC70">
        <v>6.36</v>
      </c>
      <c r="GD70">
        <v>0</v>
      </c>
      <c r="GE70">
        <v>10.31</v>
      </c>
      <c r="GF70">
        <v>1.9</v>
      </c>
      <c r="GG70">
        <v>6.7</v>
      </c>
      <c r="GH70">
        <v>9.15</v>
      </c>
      <c r="GI70">
        <v>5.16</v>
      </c>
      <c r="GJ70">
        <v>14.47</v>
      </c>
      <c r="GK70">
        <v>1.3</v>
      </c>
      <c r="GL70">
        <v>4.54</v>
      </c>
      <c r="GM70">
        <v>1.85</v>
      </c>
      <c r="GN70">
        <v>0</v>
      </c>
      <c r="GO70">
        <v>0</v>
      </c>
      <c r="GP70">
        <v>20.11</v>
      </c>
    </row>
    <row r="71" spans="1:198" x14ac:dyDescent="0.25">
      <c r="A71" s="1">
        <v>45033</v>
      </c>
      <c r="B71">
        <v>27.33</v>
      </c>
      <c r="C71">
        <v>6.74</v>
      </c>
      <c r="D71">
        <v>2.8</v>
      </c>
      <c r="E71">
        <v>0</v>
      </c>
      <c r="F71">
        <v>1.02</v>
      </c>
      <c r="G71">
        <v>0.37</v>
      </c>
      <c r="H71">
        <v>14.69</v>
      </c>
      <c r="I71">
        <v>0</v>
      </c>
      <c r="J71">
        <v>9.1999999999999993</v>
      </c>
      <c r="K71">
        <v>14.45</v>
      </c>
      <c r="L71">
        <v>0.85</v>
      </c>
      <c r="M71">
        <v>4.24</v>
      </c>
      <c r="N71">
        <v>3.53</v>
      </c>
      <c r="O71">
        <v>0</v>
      </c>
      <c r="P71">
        <v>6.6</v>
      </c>
      <c r="Q71">
        <v>10.37</v>
      </c>
      <c r="R71">
        <v>3.38</v>
      </c>
      <c r="S71">
        <v>30.98</v>
      </c>
      <c r="T71">
        <v>0</v>
      </c>
      <c r="U71">
        <v>2.2000000000000002</v>
      </c>
      <c r="V71">
        <v>19.989999999999998</v>
      </c>
      <c r="W71">
        <v>0.68</v>
      </c>
      <c r="X71">
        <v>13.35</v>
      </c>
      <c r="Y71">
        <v>0.8</v>
      </c>
      <c r="Z71">
        <v>9.48</v>
      </c>
      <c r="AA71">
        <v>3.41</v>
      </c>
      <c r="AB71">
        <v>0.67</v>
      </c>
      <c r="AC71">
        <v>6.94</v>
      </c>
      <c r="AD71">
        <v>0</v>
      </c>
      <c r="AE71">
        <v>2.64</v>
      </c>
      <c r="AF71">
        <v>4.57</v>
      </c>
      <c r="AG71">
        <v>0.68</v>
      </c>
      <c r="AH71">
        <v>0.73</v>
      </c>
      <c r="AI71">
        <v>2.25</v>
      </c>
      <c r="AJ71">
        <v>0</v>
      </c>
      <c r="AK71">
        <v>14.43</v>
      </c>
      <c r="AL71">
        <v>7.73</v>
      </c>
      <c r="AM71">
        <v>8.0399999999999991</v>
      </c>
      <c r="AO71">
        <v>0.19</v>
      </c>
      <c r="AP71">
        <v>15.16</v>
      </c>
      <c r="AQ71">
        <v>1.62</v>
      </c>
      <c r="AR71">
        <v>0.16</v>
      </c>
      <c r="AS71">
        <v>3.79</v>
      </c>
      <c r="AT71">
        <v>12.86</v>
      </c>
      <c r="AU71">
        <v>2.4</v>
      </c>
      <c r="AV71">
        <v>0.94</v>
      </c>
      <c r="AW71">
        <v>4.7699999999999996</v>
      </c>
      <c r="AX71">
        <v>0.74</v>
      </c>
      <c r="AY71">
        <v>23.43</v>
      </c>
      <c r="AZ71">
        <v>1.99</v>
      </c>
      <c r="BA71">
        <v>6.01</v>
      </c>
      <c r="BB71">
        <v>0.49</v>
      </c>
      <c r="BC71">
        <v>5.5</v>
      </c>
      <c r="BD71">
        <v>3.83</v>
      </c>
      <c r="BE71">
        <v>0.64</v>
      </c>
      <c r="BF71">
        <v>8.68</v>
      </c>
      <c r="BG71">
        <v>0</v>
      </c>
      <c r="BH71">
        <v>15.25</v>
      </c>
      <c r="BI71">
        <v>2.72</v>
      </c>
      <c r="BJ71">
        <v>3.07</v>
      </c>
      <c r="BK71">
        <v>3.21</v>
      </c>
      <c r="BL71">
        <v>1.89</v>
      </c>
      <c r="BM71">
        <v>2.31</v>
      </c>
      <c r="BN71">
        <v>16.670000000000002</v>
      </c>
      <c r="BO71">
        <v>1.03</v>
      </c>
      <c r="BP71">
        <v>8.51</v>
      </c>
      <c r="BQ71">
        <v>3.78</v>
      </c>
      <c r="BR71">
        <v>0</v>
      </c>
      <c r="BS71">
        <v>8.39</v>
      </c>
      <c r="BT71">
        <v>4.87</v>
      </c>
      <c r="BU71">
        <v>12.7</v>
      </c>
      <c r="BV71">
        <v>12.47</v>
      </c>
      <c r="BW71">
        <v>11.6</v>
      </c>
      <c r="BX71">
        <v>5.07</v>
      </c>
      <c r="BY71">
        <v>0.43</v>
      </c>
      <c r="BZ71">
        <v>4.0999999999999996</v>
      </c>
      <c r="CA71">
        <v>7.25</v>
      </c>
      <c r="CB71">
        <v>2.54</v>
      </c>
      <c r="CC71">
        <v>3.26</v>
      </c>
      <c r="CD71">
        <v>8.16</v>
      </c>
      <c r="CE71">
        <v>5</v>
      </c>
      <c r="CF71">
        <v>16.13</v>
      </c>
      <c r="CG71">
        <v>0.55000000000000004</v>
      </c>
      <c r="CH71">
        <v>0</v>
      </c>
      <c r="CI71">
        <v>2.87</v>
      </c>
      <c r="CJ71">
        <v>7.73</v>
      </c>
      <c r="CK71">
        <v>3.12</v>
      </c>
      <c r="CL71">
        <v>0.33</v>
      </c>
      <c r="CM71">
        <v>9.6300000000000008</v>
      </c>
      <c r="CN71">
        <v>19.32</v>
      </c>
      <c r="CO71">
        <v>4.2699999999999996</v>
      </c>
      <c r="CP71">
        <v>24.59</v>
      </c>
      <c r="CQ71">
        <v>3.04</v>
      </c>
      <c r="CR71">
        <v>4.0199999999999996</v>
      </c>
      <c r="CS71">
        <v>1.19</v>
      </c>
      <c r="CT71">
        <v>0</v>
      </c>
      <c r="CU71">
        <v>6.1</v>
      </c>
      <c r="CV71">
        <v>7.12</v>
      </c>
      <c r="CW71">
        <v>4.78</v>
      </c>
      <c r="CX71">
        <v>1.42</v>
      </c>
      <c r="CY71">
        <v>3.56</v>
      </c>
      <c r="CZ71">
        <v>20.85</v>
      </c>
      <c r="DA71">
        <v>2.58</v>
      </c>
      <c r="DB71">
        <v>0</v>
      </c>
      <c r="DC71">
        <v>0</v>
      </c>
      <c r="DD71">
        <v>1.08</v>
      </c>
      <c r="DE71">
        <v>2.44</v>
      </c>
      <c r="DF71">
        <v>3.05</v>
      </c>
      <c r="DG71">
        <v>1.5</v>
      </c>
      <c r="DH71">
        <v>0</v>
      </c>
      <c r="DI71">
        <v>3.54</v>
      </c>
      <c r="DJ71">
        <v>18.71</v>
      </c>
      <c r="DK71">
        <v>10.54</v>
      </c>
      <c r="DL71">
        <v>15.52</v>
      </c>
      <c r="DM71">
        <v>0.91</v>
      </c>
      <c r="DN71">
        <v>5.79</v>
      </c>
      <c r="DO71">
        <v>1.83</v>
      </c>
      <c r="DP71">
        <v>6.41</v>
      </c>
      <c r="DQ71">
        <v>7.02</v>
      </c>
      <c r="DR71">
        <v>0</v>
      </c>
      <c r="DS71">
        <v>24.91</v>
      </c>
      <c r="DT71">
        <v>10.37</v>
      </c>
      <c r="DU71">
        <v>14.89</v>
      </c>
      <c r="DV71">
        <v>6.94</v>
      </c>
      <c r="DW71">
        <v>0</v>
      </c>
      <c r="DX71">
        <v>0</v>
      </c>
      <c r="DY71">
        <v>2.09</v>
      </c>
      <c r="DZ71">
        <v>0.14000000000000001</v>
      </c>
      <c r="EA71">
        <v>9.81</v>
      </c>
      <c r="EB71">
        <v>2.68</v>
      </c>
      <c r="EC71">
        <v>10.4</v>
      </c>
      <c r="ED71">
        <v>0</v>
      </c>
      <c r="EE71">
        <v>4.84</v>
      </c>
      <c r="EF71">
        <v>9.5399999999999991</v>
      </c>
      <c r="EG71">
        <v>29.77</v>
      </c>
      <c r="EH71">
        <v>8.52</v>
      </c>
      <c r="EI71">
        <v>0.91</v>
      </c>
      <c r="EJ71">
        <v>2.33</v>
      </c>
      <c r="EK71">
        <v>32.67</v>
      </c>
      <c r="EL71">
        <v>26.44</v>
      </c>
      <c r="EM71">
        <v>9.81</v>
      </c>
      <c r="EN71">
        <v>15.77</v>
      </c>
      <c r="EO71">
        <v>0.09</v>
      </c>
      <c r="EP71">
        <v>0.88</v>
      </c>
      <c r="EQ71">
        <v>0.06</v>
      </c>
      <c r="ER71">
        <v>3.06</v>
      </c>
      <c r="ES71">
        <v>41.3</v>
      </c>
      <c r="ET71">
        <v>20.77</v>
      </c>
      <c r="EU71">
        <v>5.87</v>
      </c>
      <c r="EV71">
        <v>10.5</v>
      </c>
      <c r="EW71">
        <v>0.78</v>
      </c>
      <c r="EX71">
        <v>7.77</v>
      </c>
      <c r="EY71">
        <v>7.59</v>
      </c>
      <c r="EZ71">
        <v>0.81</v>
      </c>
      <c r="FA71">
        <v>4.67</v>
      </c>
      <c r="FB71">
        <v>0</v>
      </c>
      <c r="FC71">
        <v>6.7</v>
      </c>
      <c r="FD71">
        <v>0.03</v>
      </c>
      <c r="FE71">
        <v>13.52</v>
      </c>
      <c r="FF71">
        <v>0</v>
      </c>
      <c r="FG71">
        <v>20.45</v>
      </c>
      <c r="FH71">
        <v>13.25</v>
      </c>
      <c r="FI71">
        <v>6.58</v>
      </c>
      <c r="FJ71">
        <v>5.49</v>
      </c>
      <c r="FK71">
        <v>0.28000000000000003</v>
      </c>
      <c r="FL71">
        <v>7.2</v>
      </c>
      <c r="FM71">
        <v>9.52</v>
      </c>
      <c r="FN71">
        <v>7.57</v>
      </c>
      <c r="FO71">
        <v>0.91</v>
      </c>
      <c r="FP71">
        <v>6.32</v>
      </c>
      <c r="FQ71">
        <v>18.920000000000002</v>
      </c>
      <c r="FR71">
        <v>0.5</v>
      </c>
      <c r="FS71">
        <v>3.61</v>
      </c>
      <c r="FT71">
        <v>11.3</v>
      </c>
      <c r="FU71">
        <v>13.34</v>
      </c>
      <c r="FV71">
        <v>1.03</v>
      </c>
      <c r="FW71">
        <v>1.86</v>
      </c>
      <c r="FX71">
        <v>4.4400000000000004</v>
      </c>
      <c r="FY71">
        <v>11.8</v>
      </c>
      <c r="FZ71">
        <v>2.44</v>
      </c>
      <c r="GA71">
        <v>0.15</v>
      </c>
      <c r="GB71">
        <v>0</v>
      </c>
      <c r="GC71">
        <v>8.91</v>
      </c>
      <c r="GD71">
        <v>0</v>
      </c>
      <c r="GE71">
        <v>10.31</v>
      </c>
      <c r="GF71">
        <v>1.9</v>
      </c>
      <c r="GG71">
        <v>6.7</v>
      </c>
      <c r="GH71">
        <v>9.15</v>
      </c>
      <c r="GI71">
        <v>5.16</v>
      </c>
      <c r="GJ71">
        <v>14.47</v>
      </c>
      <c r="GK71">
        <v>1.3</v>
      </c>
      <c r="GL71">
        <v>4.54</v>
      </c>
      <c r="GM71">
        <v>1.85</v>
      </c>
      <c r="GN71">
        <v>0</v>
      </c>
      <c r="GO71">
        <v>0</v>
      </c>
      <c r="GP71">
        <v>20.11</v>
      </c>
    </row>
    <row r="72" spans="1:198" x14ac:dyDescent="0.25">
      <c r="A72" s="1">
        <v>45034</v>
      </c>
      <c r="B72">
        <v>27.33</v>
      </c>
      <c r="C72">
        <v>6.74</v>
      </c>
      <c r="D72">
        <v>5.95</v>
      </c>
      <c r="E72">
        <v>0</v>
      </c>
      <c r="F72">
        <v>1.02</v>
      </c>
      <c r="G72">
        <v>0.37</v>
      </c>
      <c r="H72">
        <v>14.69</v>
      </c>
      <c r="I72">
        <v>0</v>
      </c>
      <c r="J72">
        <v>9.1999999999999993</v>
      </c>
      <c r="K72">
        <v>14.45</v>
      </c>
      <c r="L72">
        <v>0.85</v>
      </c>
      <c r="M72">
        <v>4.24</v>
      </c>
      <c r="N72">
        <v>3.53</v>
      </c>
      <c r="O72">
        <v>0</v>
      </c>
      <c r="P72">
        <v>6.6</v>
      </c>
      <c r="Q72">
        <v>10.37</v>
      </c>
      <c r="R72">
        <v>4.82</v>
      </c>
      <c r="S72">
        <v>30.98</v>
      </c>
      <c r="T72">
        <v>0</v>
      </c>
      <c r="U72">
        <v>2.2000000000000002</v>
      </c>
      <c r="V72">
        <v>19.989999999999998</v>
      </c>
      <c r="W72">
        <v>0.68</v>
      </c>
      <c r="X72">
        <v>13.35</v>
      </c>
      <c r="Y72">
        <v>0.8</v>
      </c>
      <c r="Z72">
        <v>9.48</v>
      </c>
      <c r="AA72">
        <v>3.41</v>
      </c>
      <c r="AB72">
        <v>0.67</v>
      </c>
      <c r="AC72">
        <v>6.94</v>
      </c>
      <c r="AD72">
        <v>0</v>
      </c>
      <c r="AE72">
        <v>2.64</v>
      </c>
      <c r="AF72">
        <v>4.57</v>
      </c>
      <c r="AG72">
        <v>0.68</v>
      </c>
      <c r="AH72">
        <v>0.73</v>
      </c>
      <c r="AI72">
        <v>2.25</v>
      </c>
      <c r="AJ72">
        <v>0</v>
      </c>
      <c r="AK72">
        <v>14.43</v>
      </c>
      <c r="AL72">
        <v>7.73</v>
      </c>
      <c r="AM72">
        <v>8.0399999999999991</v>
      </c>
      <c r="AO72">
        <v>0.19</v>
      </c>
      <c r="AP72">
        <v>15.16</v>
      </c>
      <c r="AQ72">
        <v>1.62</v>
      </c>
      <c r="AR72">
        <v>0.16</v>
      </c>
      <c r="AS72">
        <v>4.66</v>
      </c>
      <c r="AT72">
        <v>12.86</v>
      </c>
      <c r="AU72">
        <v>2.57</v>
      </c>
      <c r="AV72">
        <v>0.94</v>
      </c>
      <c r="AW72">
        <v>4.7699999999999996</v>
      </c>
      <c r="AX72">
        <v>0.74</v>
      </c>
      <c r="AY72">
        <v>23.43</v>
      </c>
      <c r="AZ72">
        <v>1.99</v>
      </c>
      <c r="BA72">
        <v>7.81</v>
      </c>
      <c r="BB72">
        <v>0.49</v>
      </c>
      <c r="BC72">
        <v>5.5</v>
      </c>
      <c r="BD72">
        <v>3.83</v>
      </c>
      <c r="BE72">
        <v>0.64</v>
      </c>
      <c r="BF72">
        <v>9.26</v>
      </c>
      <c r="BG72">
        <v>0</v>
      </c>
      <c r="BH72">
        <v>15.25</v>
      </c>
      <c r="BI72">
        <v>2.72</v>
      </c>
      <c r="BJ72">
        <v>3.07</v>
      </c>
      <c r="BK72">
        <v>3.21</v>
      </c>
      <c r="BL72">
        <v>1.89</v>
      </c>
      <c r="BM72">
        <v>2.31</v>
      </c>
      <c r="BN72">
        <v>18.28</v>
      </c>
      <c r="BO72">
        <v>1.03</v>
      </c>
      <c r="BP72">
        <v>9.09</v>
      </c>
      <c r="BQ72">
        <v>3.78</v>
      </c>
      <c r="BR72">
        <v>0</v>
      </c>
      <c r="BS72">
        <v>8.39</v>
      </c>
      <c r="BT72">
        <v>4.87</v>
      </c>
      <c r="BU72">
        <v>12.7</v>
      </c>
      <c r="BV72">
        <v>12.47</v>
      </c>
      <c r="BW72">
        <v>11.6</v>
      </c>
      <c r="BX72">
        <v>5.07</v>
      </c>
      <c r="BY72">
        <v>0.43</v>
      </c>
      <c r="BZ72">
        <v>4.0999999999999996</v>
      </c>
      <c r="CA72">
        <v>7.25</v>
      </c>
      <c r="CB72">
        <v>2.54</v>
      </c>
      <c r="CC72">
        <v>3.26</v>
      </c>
      <c r="CD72">
        <v>8.16</v>
      </c>
      <c r="CE72">
        <v>5</v>
      </c>
      <c r="CF72">
        <v>16.13</v>
      </c>
      <c r="CG72">
        <v>0.55000000000000004</v>
      </c>
      <c r="CH72">
        <v>0</v>
      </c>
      <c r="CI72">
        <v>2.87</v>
      </c>
      <c r="CJ72">
        <v>7.73</v>
      </c>
      <c r="CK72">
        <v>3.12</v>
      </c>
      <c r="CL72">
        <v>0.33</v>
      </c>
      <c r="CM72">
        <v>9.6300000000000008</v>
      </c>
      <c r="CN72">
        <v>20.81</v>
      </c>
      <c r="CO72">
        <v>4.79</v>
      </c>
      <c r="CP72">
        <v>24.59</v>
      </c>
      <c r="CQ72">
        <v>4.6500000000000004</v>
      </c>
      <c r="CR72">
        <v>4.0199999999999996</v>
      </c>
      <c r="CS72">
        <v>1.19</v>
      </c>
      <c r="CT72">
        <v>0</v>
      </c>
      <c r="CU72">
        <v>6.1</v>
      </c>
      <c r="CV72">
        <v>7.12</v>
      </c>
      <c r="CW72">
        <v>4.78</v>
      </c>
      <c r="CX72">
        <v>1.42</v>
      </c>
      <c r="CY72">
        <v>3.56</v>
      </c>
      <c r="CZ72">
        <v>22.12</v>
      </c>
      <c r="DA72">
        <v>2.58</v>
      </c>
      <c r="DB72">
        <v>0</v>
      </c>
      <c r="DC72">
        <v>0</v>
      </c>
      <c r="DD72">
        <v>1.08</v>
      </c>
      <c r="DE72">
        <v>3.84</v>
      </c>
      <c r="DF72">
        <v>3.05</v>
      </c>
      <c r="DG72">
        <v>1.5</v>
      </c>
      <c r="DH72">
        <v>0</v>
      </c>
      <c r="DI72">
        <v>3.54</v>
      </c>
      <c r="DJ72">
        <v>18.71</v>
      </c>
      <c r="DK72">
        <v>10.54</v>
      </c>
      <c r="DL72">
        <v>15.52</v>
      </c>
      <c r="DM72">
        <v>0.91</v>
      </c>
      <c r="DN72">
        <v>5.79</v>
      </c>
      <c r="DO72">
        <v>1.83</v>
      </c>
      <c r="DP72">
        <v>6.41</v>
      </c>
      <c r="DQ72">
        <v>7.02</v>
      </c>
      <c r="DR72">
        <v>0</v>
      </c>
      <c r="DS72">
        <v>24.91</v>
      </c>
      <c r="DT72">
        <v>10.37</v>
      </c>
      <c r="DU72">
        <v>14.89</v>
      </c>
      <c r="DV72">
        <v>6.94</v>
      </c>
      <c r="DW72">
        <v>0</v>
      </c>
      <c r="DX72">
        <v>0</v>
      </c>
      <c r="DY72">
        <v>2.09</v>
      </c>
      <c r="DZ72">
        <v>0.14000000000000001</v>
      </c>
      <c r="EA72">
        <v>9.93</v>
      </c>
      <c r="EB72">
        <v>3.49</v>
      </c>
      <c r="EC72">
        <v>10.4</v>
      </c>
      <c r="ED72">
        <v>0</v>
      </c>
      <c r="EE72">
        <v>5.17</v>
      </c>
      <c r="EF72">
        <v>9.5399999999999991</v>
      </c>
      <c r="EG72">
        <v>29.77</v>
      </c>
      <c r="EH72">
        <v>9.27</v>
      </c>
      <c r="EI72">
        <v>0.91</v>
      </c>
      <c r="EJ72">
        <v>2.33</v>
      </c>
      <c r="EK72">
        <v>32.67</v>
      </c>
      <c r="EL72">
        <v>26.44</v>
      </c>
      <c r="EM72">
        <v>9.81</v>
      </c>
      <c r="EN72">
        <v>15.77</v>
      </c>
      <c r="EO72">
        <v>0.09</v>
      </c>
      <c r="EP72">
        <v>0.88</v>
      </c>
      <c r="EQ72">
        <v>0.06</v>
      </c>
      <c r="ER72">
        <v>3.06</v>
      </c>
      <c r="ES72">
        <v>41.3</v>
      </c>
      <c r="ET72">
        <v>20.77</v>
      </c>
      <c r="EU72">
        <v>5.87</v>
      </c>
      <c r="EV72">
        <v>12.64</v>
      </c>
      <c r="EW72">
        <v>0.78</v>
      </c>
      <c r="EX72">
        <v>8.0500000000000007</v>
      </c>
      <c r="EY72">
        <v>7.59</v>
      </c>
      <c r="EZ72">
        <v>0.81</v>
      </c>
      <c r="FA72">
        <v>4.67</v>
      </c>
      <c r="FB72">
        <v>0</v>
      </c>
      <c r="FC72">
        <v>6.7</v>
      </c>
      <c r="FD72">
        <v>0.03</v>
      </c>
      <c r="FE72">
        <v>13.52</v>
      </c>
      <c r="FF72">
        <v>0</v>
      </c>
      <c r="FG72">
        <v>20.45</v>
      </c>
      <c r="FH72">
        <v>13.25</v>
      </c>
      <c r="FI72">
        <v>7.56</v>
      </c>
      <c r="FJ72">
        <v>5.49</v>
      </c>
      <c r="FK72">
        <v>0.28000000000000003</v>
      </c>
      <c r="FL72">
        <v>7.2</v>
      </c>
      <c r="FM72">
        <v>9.52</v>
      </c>
      <c r="FN72">
        <v>7.57</v>
      </c>
      <c r="FO72">
        <v>0.91</v>
      </c>
      <c r="FP72">
        <v>6.32</v>
      </c>
      <c r="FQ72">
        <v>19.59</v>
      </c>
      <c r="FR72">
        <v>0.5</v>
      </c>
      <c r="FS72">
        <v>3.61</v>
      </c>
      <c r="FT72">
        <v>11.3</v>
      </c>
      <c r="FU72">
        <v>13.34</v>
      </c>
      <c r="FV72">
        <v>1.03</v>
      </c>
      <c r="FW72">
        <v>1.86</v>
      </c>
      <c r="FX72">
        <v>4.4400000000000004</v>
      </c>
      <c r="FY72">
        <v>11.8</v>
      </c>
      <c r="FZ72">
        <v>2.44</v>
      </c>
      <c r="GA72">
        <v>0.15</v>
      </c>
      <c r="GB72">
        <v>0</v>
      </c>
      <c r="GC72">
        <v>9.5399999999999991</v>
      </c>
      <c r="GD72">
        <v>0</v>
      </c>
      <c r="GE72">
        <v>10.32</v>
      </c>
      <c r="GF72">
        <v>1.9</v>
      </c>
      <c r="GG72">
        <v>6.7</v>
      </c>
      <c r="GH72">
        <v>9.15</v>
      </c>
      <c r="GI72">
        <v>5.16</v>
      </c>
      <c r="GJ72">
        <v>14.47</v>
      </c>
      <c r="GK72">
        <v>1.3</v>
      </c>
      <c r="GL72">
        <v>4.54</v>
      </c>
      <c r="GM72">
        <v>1.85</v>
      </c>
      <c r="GN72">
        <v>0</v>
      </c>
      <c r="GO72">
        <v>0</v>
      </c>
      <c r="GP72">
        <v>20.11</v>
      </c>
    </row>
    <row r="73" spans="1:198" x14ac:dyDescent="0.25">
      <c r="A73" s="1">
        <v>45035</v>
      </c>
      <c r="B73">
        <v>27.33</v>
      </c>
      <c r="C73">
        <v>6.74</v>
      </c>
      <c r="D73">
        <v>5.95</v>
      </c>
      <c r="E73">
        <v>0</v>
      </c>
      <c r="F73">
        <v>1.02</v>
      </c>
      <c r="G73">
        <v>0.37</v>
      </c>
      <c r="H73">
        <v>14.69</v>
      </c>
      <c r="I73">
        <v>0</v>
      </c>
      <c r="J73">
        <v>9.1999999999999993</v>
      </c>
      <c r="K73">
        <v>14.45</v>
      </c>
      <c r="L73">
        <v>0.85</v>
      </c>
      <c r="M73">
        <v>4.24</v>
      </c>
      <c r="N73">
        <v>3.53</v>
      </c>
      <c r="O73">
        <v>0</v>
      </c>
      <c r="P73">
        <v>6.6</v>
      </c>
      <c r="Q73">
        <v>10.37</v>
      </c>
      <c r="R73">
        <v>5.49</v>
      </c>
      <c r="S73">
        <v>33.64</v>
      </c>
      <c r="T73">
        <v>0</v>
      </c>
      <c r="U73">
        <v>2.2000000000000002</v>
      </c>
      <c r="V73">
        <v>19.989999999999998</v>
      </c>
      <c r="W73">
        <v>0.68</v>
      </c>
      <c r="X73">
        <v>13.35</v>
      </c>
      <c r="Y73">
        <v>0.8</v>
      </c>
      <c r="Z73">
        <v>9.48</v>
      </c>
      <c r="AA73">
        <v>3.41</v>
      </c>
      <c r="AB73">
        <v>0.67</v>
      </c>
      <c r="AC73">
        <v>6.94</v>
      </c>
      <c r="AD73">
        <v>0</v>
      </c>
      <c r="AE73">
        <v>4.0199999999999996</v>
      </c>
      <c r="AF73">
        <v>4.57</v>
      </c>
      <c r="AG73">
        <v>0.68</v>
      </c>
      <c r="AH73">
        <v>0.73</v>
      </c>
      <c r="AI73">
        <v>2.25</v>
      </c>
      <c r="AJ73">
        <v>0</v>
      </c>
      <c r="AK73">
        <v>14.43</v>
      </c>
      <c r="AL73">
        <v>7.73</v>
      </c>
      <c r="AM73">
        <v>8.0399999999999991</v>
      </c>
      <c r="AO73">
        <v>0.19</v>
      </c>
      <c r="AP73">
        <v>15.16</v>
      </c>
      <c r="AQ73">
        <v>1.62</v>
      </c>
      <c r="AR73">
        <v>0.16</v>
      </c>
      <c r="AS73">
        <v>5.84</v>
      </c>
      <c r="AT73">
        <v>12.86</v>
      </c>
      <c r="AU73">
        <v>2.57</v>
      </c>
      <c r="AV73">
        <v>0.94</v>
      </c>
      <c r="AW73">
        <v>4.7699999999999996</v>
      </c>
      <c r="AX73">
        <v>0.74</v>
      </c>
      <c r="AY73">
        <v>23.43</v>
      </c>
      <c r="AZ73">
        <v>1.99</v>
      </c>
      <c r="BA73">
        <v>7.81</v>
      </c>
      <c r="BB73">
        <v>0.49</v>
      </c>
      <c r="BC73">
        <v>5.5</v>
      </c>
      <c r="BD73">
        <v>3.83</v>
      </c>
      <c r="BE73">
        <v>0.64</v>
      </c>
      <c r="BF73">
        <v>11.5</v>
      </c>
      <c r="BG73">
        <v>0</v>
      </c>
      <c r="BH73">
        <v>15.99</v>
      </c>
      <c r="BI73">
        <v>2.72</v>
      </c>
      <c r="BJ73">
        <v>3.07</v>
      </c>
      <c r="BK73">
        <v>3.21</v>
      </c>
      <c r="BL73">
        <v>1.89</v>
      </c>
      <c r="BM73">
        <v>2.31</v>
      </c>
      <c r="BN73">
        <v>18.28</v>
      </c>
      <c r="BO73">
        <v>1.03</v>
      </c>
      <c r="BP73">
        <v>9.09</v>
      </c>
      <c r="BQ73">
        <v>5.73</v>
      </c>
      <c r="BR73">
        <v>0</v>
      </c>
      <c r="BS73">
        <v>8.39</v>
      </c>
      <c r="BT73">
        <v>4.87</v>
      </c>
      <c r="BU73">
        <v>12.7</v>
      </c>
      <c r="BV73">
        <v>12.47</v>
      </c>
      <c r="BW73">
        <v>11.6</v>
      </c>
      <c r="BX73">
        <v>5.07</v>
      </c>
      <c r="BY73">
        <v>0.43</v>
      </c>
      <c r="BZ73">
        <v>4.0999999999999996</v>
      </c>
      <c r="CA73">
        <v>7.25</v>
      </c>
      <c r="CB73">
        <v>2.54</v>
      </c>
      <c r="CC73">
        <v>3.26</v>
      </c>
      <c r="CD73">
        <v>8.16</v>
      </c>
      <c r="CE73">
        <v>5</v>
      </c>
      <c r="CF73">
        <v>16.420000000000002</v>
      </c>
      <c r="CG73">
        <v>0.55000000000000004</v>
      </c>
      <c r="CH73">
        <v>0</v>
      </c>
      <c r="CI73">
        <v>2.87</v>
      </c>
      <c r="CJ73">
        <v>7.73</v>
      </c>
      <c r="CK73">
        <v>3.12</v>
      </c>
      <c r="CL73">
        <v>0.33</v>
      </c>
      <c r="CM73">
        <v>9.6300000000000008</v>
      </c>
      <c r="CN73">
        <v>21.72</v>
      </c>
      <c r="CO73">
        <v>4.79</v>
      </c>
      <c r="CP73">
        <v>24.59</v>
      </c>
      <c r="CQ73">
        <v>8.7200000000000006</v>
      </c>
      <c r="CR73">
        <v>4.0199999999999996</v>
      </c>
      <c r="CS73">
        <v>1.19</v>
      </c>
      <c r="CT73">
        <v>0</v>
      </c>
      <c r="CU73">
        <v>6.1</v>
      </c>
      <c r="CV73">
        <v>7.12</v>
      </c>
      <c r="CW73">
        <v>4.78</v>
      </c>
      <c r="CX73">
        <v>1.42</v>
      </c>
      <c r="CY73">
        <v>3.56</v>
      </c>
      <c r="CZ73">
        <v>22.12</v>
      </c>
      <c r="DA73">
        <v>2.58</v>
      </c>
      <c r="DB73">
        <v>0</v>
      </c>
      <c r="DC73">
        <v>0</v>
      </c>
      <c r="DD73">
        <v>1.08</v>
      </c>
      <c r="DE73">
        <v>3.84</v>
      </c>
      <c r="DF73">
        <v>3.05</v>
      </c>
      <c r="DG73">
        <v>1.5</v>
      </c>
      <c r="DH73">
        <v>0</v>
      </c>
      <c r="DI73">
        <v>3.54</v>
      </c>
      <c r="DJ73">
        <v>18.71</v>
      </c>
      <c r="DK73">
        <v>10.54</v>
      </c>
      <c r="DL73">
        <v>15.52</v>
      </c>
      <c r="DM73">
        <v>0.91</v>
      </c>
      <c r="DN73">
        <v>5.79</v>
      </c>
      <c r="DO73">
        <v>1.83</v>
      </c>
      <c r="DP73">
        <v>6.41</v>
      </c>
      <c r="DQ73">
        <v>7.02</v>
      </c>
      <c r="DR73">
        <v>0</v>
      </c>
      <c r="DS73">
        <v>24.91</v>
      </c>
      <c r="DT73">
        <v>10.37</v>
      </c>
      <c r="DU73">
        <v>14.89</v>
      </c>
      <c r="DV73">
        <v>6.94</v>
      </c>
      <c r="DW73">
        <v>0</v>
      </c>
      <c r="DX73">
        <v>0</v>
      </c>
      <c r="DY73">
        <v>3.24</v>
      </c>
      <c r="DZ73">
        <v>0.14000000000000001</v>
      </c>
      <c r="EA73">
        <v>11.79</v>
      </c>
      <c r="EB73">
        <v>5.62</v>
      </c>
      <c r="EC73">
        <v>10.4</v>
      </c>
      <c r="ED73">
        <v>0</v>
      </c>
      <c r="EE73">
        <v>5.97</v>
      </c>
      <c r="EF73">
        <v>9.5399999999999991</v>
      </c>
      <c r="EG73">
        <v>29.77</v>
      </c>
      <c r="EH73">
        <v>9.27</v>
      </c>
      <c r="EI73">
        <v>0.91</v>
      </c>
      <c r="EJ73">
        <v>2.33</v>
      </c>
      <c r="EK73">
        <v>32.67</v>
      </c>
      <c r="EL73">
        <v>26.44</v>
      </c>
      <c r="EM73">
        <v>9.81</v>
      </c>
      <c r="EN73">
        <v>15.77</v>
      </c>
      <c r="EO73">
        <v>0.09</v>
      </c>
      <c r="EP73">
        <v>0.88</v>
      </c>
      <c r="EQ73">
        <v>0.06</v>
      </c>
      <c r="ER73">
        <v>3.06</v>
      </c>
      <c r="ES73">
        <v>41.3</v>
      </c>
      <c r="ET73">
        <v>20.77</v>
      </c>
      <c r="EU73">
        <v>5.87</v>
      </c>
      <c r="EV73">
        <v>12.64</v>
      </c>
      <c r="EW73">
        <v>0.78</v>
      </c>
      <c r="EX73">
        <v>8.0500000000000007</v>
      </c>
      <c r="EY73">
        <v>7.59</v>
      </c>
      <c r="EZ73">
        <v>0.81</v>
      </c>
      <c r="FA73">
        <v>4.67</v>
      </c>
      <c r="FB73">
        <v>0</v>
      </c>
      <c r="FC73">
        <v>6.7</v>
      </c>
      <c r="FD73">
        <v>0.03</v>
      </c>
      <c r="FE73">
        <v>13.52</v>
      </c>
      <c r="FF73">
        <v>0</v>
      </c>
      <c r="FG73">
        <v>20.45</v>
      </c>
      <c r="FH73">
        <v>13.25</v>
      </c>
      <c r="FI73">
        <v>8.51</v>
      </c>
      <c r="FJ73">
        <v>5.49</v>
      </c>
      <c r="FK73">
        <v>0.28000000000000003</v>
      </c>
      <c r="FL73">
        <v>7.2</v>
      </c>
      <c r="FM73">
        <v>9.52</v>
      </c>
      <c r="FN73">
        <v>7.57</v>
      </c>
      <c r="FO73">
        <v>0.91</v>
      </c>
      <c r="FP73">
        <v>6.32</v>
      </c>
      <c r="FQ73">
        <v>19.809999999999999</v>
      </c>
      <c r="FR73">
        <v>0.5</v>
      </c>
      <c r="FS73">
        <v>3.61</v>
      </c>
      <c r="FT73">
        <v>11.3</v>
      </c>
      <c r="FU73">
        <v>13.34</v>
      </c>
      <c r="FV73">
        <v>1.03</v>
      </c>
      <c r="FW73">
        <v>1.86</v>
      </c>
      <c r="FX73">
        <v>4.4400000000000004</v>
      </c>
      <c r="FY73">
        <v>11.8</v>
      </c>
      <c r="FZ73">
        <v>2.44</v>
      </c>
      <c r="GA73">
        <v>0.15</v>
      </c>
      <c r="GB73">
        <v>0</v>
      </c>
      <c r="GC73">
        <v>9.5399999999999991</v>
      </c>
      <c r="GD73">
        <v>0</v>
      </c>
      <c r="GE73">
        <v>10.32</v>
      </c>
      <c r="GF73">
        <v>1.9</v>
      </c>
      <c r="GG73">
        <v>6.7</v>
      </c>
      <c r="GH73">
        <v>9.15</v>
      </c>
      <c r="GI73">
        <v>5.16</v>
      </c>
      <c r="GJ73">
        <v>14.47</v>
      </c>
      <c r="GK73">
        <v>1.3</v>
      </c>
      <c r="GL73">
        <v>4.54</v>
      </c>
      <c r="GM73">
        <v>1.85</v>
      </c>
      <c r="GN73">
        <v>0</v>
      </c>
      <c r="GO73">
        <v>0</v>
      </c>
      <c r="GP73">
        <v>22.8</v>
      </c>
    </row>
    <row r="74" spans="1:198" x14ac:dyDescent="0.25">
      <c r="A74" s="1">
        <v>45036</v>
      </c>
      <c r="B74">
        <v>27.33</v>
      </c>
      <c r="C74">
        <v>6.74</v>
      </c>
      <c r="D74">
        <v>5.95</v>
      </c>
      <c r="E74">
        <v>0</v>
      </c>
      <c r="F74">
        <v>1.02</v>
      </c>
      <c r="G74">
        <v>0.37</v>
      </c>
      <c r="H74">
        <v>14.69</v>
      </c>
      <c r="I74">
        <v>0</v>
      </c>
      <c r="J74">
        <v>9.1999999999999993</v>
      </c>
      <c r="K74">
        <v>14.45</v>
      </c>
      <c r="L74">
        <v>0.85</v>
      </c>
      <c r="M74">
        <v>4.24</v>
      </c>
      <c r="N74">
        <v>3.53</v>
      </c>
      <c r="O74">
        <v>0</v>
      </c>
      <c r="P74">
        <v>6.6</v>
      </c>
      <c r="Q74">
        <v>10.37</v>
      </c>
      <c r="R74">
        <v>5.49</v>
      </c>
      <c r="S74">
        <v>35.93</v>
      </c>
      <c r="T74">
        <v>0</v>
      </c>
      <c r="U74">
        <v>2.2000000000000002</v>
      </c>
      <c r="V74">
        <v>19.989999999999998</v>
      </c>
      <c r="W74">
        <v>0.68</v>
      </c>
      <c r="X74">
        <v>13.35</v>
      </c>
      <c r="Y74">
        <v>0.8</v>
      </c>
      <c r="Z74">
        <v>9.48</v>
      </c>
      <c r="AA74">
        <v>3.41</v>
      </c>
      <c r="AB74">
        <v>0.67</v>
      </c>
      <c r="AC74">
        <v>6.94</v>
      </c>
      <c r="AD74">
        <v>0</v>
      </c>
      <c r="AE74">
        <v>4.0199999999999996</v>
      </c>
      <c r="AF74">
        <v>4.57</v>
      </c>
      <c r="AG74">
        <v>0.68</v>
      </c>
      <c r="AH74">
        <v>0.73</v>
      </c>
      <c r="AI74">
        <v>2.25</v>
      </c>
      <c r="AJ74">
        <v>0</v>
      </c>
      <c r="AK74">
        <v>14.43</v>
      </c>
      <c r="AL74">
        <v>7.73</v>
      </c>
      <c r="AM74">
        <v>8.0399999999999991</v>
      </c>
      <c r="AO74">
        <v>0.19</v>
      </c>
      <c r="AP74">
        <v>15.91</v>
      </c>
      <c r="AQ74">
        <v>1.62</v>
      </c>
      <c r="AR74">
        <v>0.16</v>
      </c>
      <c r="AS74">
        <v>5.84</v>
      </c>
      <c r="AT74">
        <v>12.86</v>
      </c>
      <c r="AU74">
        <v>2.57</v>
      </c>
      <c r="AV74">
        <v>0.94</v>
      </c>
      <c r="AW74">
        <v>6.19</v>
      </c>
      <c r="AX74">
        <v>0.74</v>
      </c>
      <c r="AY74">
        <v>23.43</v>
      </c>
      <c r="AZ74">
        <v>1.99</v>
      </c>
      <c r="BA74">
        <v>8.73</v>
      </c>
      <c r="BB74">
        <v>0.49</v>
      </c>
      <c r="BC74">
        <v>5.5</v>
      </c>
      <c r="BD74">
        <v>3.83</v>
      </c>
      <c r="BE74">
        <v>0.64</v>
      </c>
      <c r="BF74">
        <v>11.5</v>
      </c>
      <c r="BG74">
        <v>0</v>
      </c>
      <c r="BH74">
        <v>15.99</v>
      </c>
      <c r="BI74">
        <v>2.72</v>
      </c>
      <c r="BJ74">
        <v>3.07</v>
      </c>
      <c r="BK74">
        <v>3.21</v>
      </c>
      <c r="BL74">
        <v>1.89</v>
      </c>
      <c r="BM74">
        <v>2.31</v>
      </c>
      <c r="BN74">
        <v>18.28</v>
      </c>
      <c r="BO74">
        <v>1.03</v>
      </c>
      <c r="BP74">
        <v>9.09</v>
      </c>
      <c r="BQ74">
        <v>5.73</v>
      </c>
      <c r="BR74">
        <v>0</v>
      </c>
      <c r="BS74">
        <v>8.39</v>
      </c>
      <c r="BT74">
        <v>4.87</v>
      </c>
      <c r="BU74">
        <v>12.7</v>
      </c>
      <c r="BV74">
        <v>12.47</v>
      </c>
      <c r="BW74">
        <v>11.6</v>
      </c>
      <c r="BX74">
        <v>5.07</v>
      </c>
      <c r="BY74">
        <v>0.43</v>
      </c>
      <c r="BZ74">
        <v>4.0999999999999996</v>
      </c>
      <c r="CA74">
        <v>7.25</v>
      </c>
      <c r="CB74">
        <v>2.54</v>
      </c>
      <c r="CC74">
        <v>3.26</v>
      </c>
      <c r="CD74">
        <v>8.16</v>
      </c>
      <c r="CE74">
        <v>5</v>
      </c>
      <c r="CF74">
        <v>16.84</v>
      </c>
      <c r="CG74">
        <v>0.55000000000000004</v>
      </c>
      <c r="CH74">
        <v>0</v>
      </c>
      <c r="CI74">
        <v>2.87</v>
      </c>
      <c r="CJ74">
        <v>7.73</v>
      </c>
      <c r="CK74">
        <v>3.12</v>
      </c>
      <c r="CL74">
        <v>0.33</v>
      </c>
      <c r="CM74">
        <v>9.6300000000000008</v>
      </c>
      <c r="CN74">
        <v>21.72</v>
      </c>
      <c r="CO74">
        <v>4.79</v>
      </c>
      <c r="CP74">
        <v>24.74</v>
      </c>
      <c r="CQ74">
        <v>8.7200000000000006</v>
      </c>
      <c r="CR74">
        <v>4.0199999999999996</v>
      </c>
      <c r="CS74">
        <v>1.19</v>
      </c>
      <c r="CT74">
        <v>0</v>
      </c>
      <c r="CU74">
        <v>6.1</v>
      </c>
      <c r="CV74">
        <v>7.12</v>
      </c>
      <c r="CW74">
        <v>4.78</v>
      </c>
      <c r="CX74">
        <v>1.42</v>
      </c>
      <c r="CY74">
        <v>3.56</v>
      </c>
      <c r="CZ74">
        <v>22.12</v>
      </c>
      <c r="DA74">
        <v>2.58</v>
      </c>
      <c r="DB74">
        <v>0</v>
      </c>
      <c r="DC74">
        <v>0</v>
      </c>
      <c r="DD74">
        <v>1.08</v>
      </c>
      <c r="DE74">
        <v>3.84</v>
      </c>
      <c r="DF74">
        <v>3.05</v>
      </c>
      <c r="DG74">
        <v>1.5</v>
      </c>
      <c r="DH74">
        <v>0</v>
      </c>
      <c r="DI74">
        <v>3.54</v>
      </c>
      <c r="DJ74">
        <v>18.71</v>
      </c>
      <c r="DK74">
        <v>10.54</v>
      </c>
      <c r="DL74">
        <v>15.52</v>
      </c>
      <c r="DM74">
        <v>0.91</v>
      </c>
      <c r="DN74">
        <v>5.79</v>
      </c>
      <c r="DO74">
        <v>1.83</v>
      </c>
      <c r="DP74">
        <v>6.41</v>
      </c>
      <c r="DQ74">
        <v>7.02</v>
      </c>
      <c r="DR74">
        <v>0</v>
      </c>
      <c r="DS74">
        <v>24.91</v>
      </c>
      <c r="DT74">
        <v>10.37</v>
      </c>
      <c r="DU74">
        <v>14.89</v>
      </c>
      <c r="DV74">
        <v>6.94</v>
      </c>
      <c r="DW74">
        <v>0</v>
      </c>
      <c r="DX74">
        <v>0</v>
      </c>
      <c r="DY74">
        <v>4.7300000000000004</v>
      </c>
      <c r="DZ74">
        <v>0.14000000000000001</v>
      </c>
      <c r="EA74">
        <v>12.6</v>
      </c>
      <c r="EB74">
        <v>5.62</v>
      </c>
      <c r="EC74">
        <v>10.4</v>
      </c>
      <c r="ED74">
        <v>0</v>
      </c>
      <c r="EE74">
        <v>5.97</v>
      </c>
      <c r="EF74">
        <v>9.5399999999999991</v>
      </c>
      <c r="EG74">
        <v>29.77</v>
      </c>
      <c r="EH74">
        <v>9.27</v>
      </c>
      <c r="EI74">
        <v>0.91</v>
      </c>
      <c r="EJ74">
        <v>2.33</v>
      </c>
      <c r="EK74">
        <v>32.67</v>
      </c>
      <c r="EL74">
        <v>26.44</v>
      </c>
      <c r="EM74">
        <v>9.81</v>
      </c>
      <c r="EN74">
        <v>15.77</v>
      </c>
      <c r="EO74">
        <v>0.09</v>
      </c>
      <c r="EP74">
        <v>0.88</v>
      </c>
      <c r="EQ74">
        <v>0.06</v>
      </c>
      <c r="ER74">
        <v>3.06</v>
      </c>
      <c r="ES74">
        <v>41.3</v>
      </c>
      <c r="ET74">
        <v>21.66</v>
      </c>
      <c r="EU74">
        <v>5.87</v>
      </c>
      <c r="EV74">
        <v>12.64</v>
      </c>
      <c r="EW74">
        <v>0.78</v>
      </c>
      <c r="EX74">
        <v>8.0500000000000007</v>
      </c>
      <c r="EY74">
        <v>7.59</v>
      </c>
      <c r="EZ74">
        <v>0.81</v>
      </c>
      <c r="FA74">
        <v>4.67</v>
      </c>
      <c r="FB74">
        <v>0</v>
      </c>
      <c r="FC74">
        <v>6.7</v>
      </c>
      <c r="FD74">
        <v>0.03</v>
      </c>
      <c r="FE74">
        <v>13.52</v>
      </c>
      <c r="FF74">
        <v>0</v>
      </c>
      <c r="FG74">
        <v>20.45</v>
      </c>
      <c r="FH74">
        <v>13.25</v>
      </c>
      <c r="FI74">
        <v>8.51</v>
      </c>
      <c r="FJ74">
        <v>5.49</v>
      </c>
      <c r="FK74">
        <v>0.28000000000000003</v>
      </c>
      <c r="FL74">
        <v>7.2</v>
      </c>
      <c r="FM74">
        <v>9.52</v>
      </c>
      <c r="FN74">
        <v>7.57</v>
      </c>
      <c r="FO74">
        <v>0.91</v>
      </c>
      <c r="FP74">
        <v>6.32</v>
      </c>
      <c r="FQ74">
        <v>19.809999999999999</v>
      </c>
      <c r="FR74">
        <v>0.5</v>
      </c>
      <c r="FS74">
        <v>3.61</v>
      </c>
      <c r="FT74">
        <v>11.3</v>
      </c>
      <c r="FU74">
        <v>13.34</v>
      </c>
      <c r="FV74">
        <v>1.03</v>
      </c>
      <c r="FW74">
        <v>1.86</v>
      </c>
      <c r="FX74">
        <v>4.4400000000000004</v>
      </c>
      <c r="FY74">
        <v>11.8</v>
      </c>
      <c r="FZ74">
        <v>2.44</v>
      </c>
      <c r="GA74">
        <v>0.15</v>
      </c>
      <c r="GB74">
        <v>0</v>
      </c>
      <c r="GC74">
        <v>9.59</v>
      </c>
      <c r="GD74">
        <v>0</v>
      </c>
      <c r="GE74">
        <v>10.32</v>
      </c>
      <c r="GF74">
        <v>1.9</v>
      </c>
      <c r="GG74">
        <v>6.7</v>
      </c>
      <c r="GH74">
        <v>9.15</v>
      </c>
      <c r="GI74">
        <v>5.16</v>
      </c>
      <c r="GJ74">
        <v>14.47</v>
      </c>
      <c r="GK74">
        <v>1.3</v>
      </c>
      <c r="GL74">
        <v>4.54</v>
      </c>
      <c r="GM74">
        <v>1.85</v>
      </c>
      <c r="GN74">
        <v>0</v>
      </c>
      <c r="GO74">
        <v>0</v>
      </c>
      <c r="GP74">
        <v>23.09</v>
      </c>
    </row>
    <row r="75" spans="1:198" x14ac:dyDescent="0.25">
      <c r="A75" s="1">
        <v>45037</v>
      </c>
      <c r="B75">
        <v>27.33</v>
      </c>
      <c r="C75">
        <v>6.74</v>
      </c>
      <c r="D75">
        <v>5.95</v>
      </c>
      <c r="E75">
        <v>0</v>
      </c>
      <c r="F75">
        <v>1.02</v>
      </c>
      <c r="G75">
        <v>0.37</v>
      </c>
      <c r="H75">
        <v>14.69</v>
      </c>
      <c r="I75">
        <v>0</v>
      </c>
      <c r="J75">
        <v>9.1999999999999993</v>
      </c>
      <c r="K75">
        <v>14.45</v>
      </c>
      <c r="L75">
        <v>0.85</v>
      </c>
      <c r="M75">
        <v>4.24</v>
      </c>
      <c r="N75">
        <v>3.53</v>
      </c>
      <c r="O75">
        <v>0</v>
      </c>
      <c r="P75">
        <v>6.6</v>
      </c>
      <c r="Q75">
        <v>10.37</v>
      </c>
      <c r="R75">
        <v>5.49</v>
      </c>
      <c r="S75">
        <v>35.93</v>
      </c>
      <c r="T75">
        <v>0</v>
      </c>
      <c r="U75">
        <v>2.2000000000000002</v>
      </c>
      <c r="V75">
        <v>20.72</v>
      </c>
      <c r="W75">
        <v>0.68</v>
      </c>
      <c r="X75">
        <v>14.16</v>
      </c>
      <c r="Y75">
        <v>0.8</v>
      </c>
      <c r="Z75">
        <v>9.48</v>
      </c>
      <c r="AA75">
        <v>3.41</v>
      </c>
      <c r="AB75">
        <v>0.67</v>
      </c>
      <c r="AC75">
        <v>6.94</v>
      </c>
      <c r="AD75">
        <v>0</v>
      </c>
      <c r="AE75">
        <v>4.0199999999999996</v>
      </c>
      <c r="AF75">
        <v>4.57</v>
      </c>
      <c r="AG75">
        <v>0.68</v>
      </c>
      <c r="AH75">
        <v>0.73</v>
      </c>
      <c r="AI75">
        <v>2.25</v>
      </c>
      <c r="AJ75">
        <v>0</v>
      </c>
      <c r="AK75">
        <v>14.43</v>
      </c>
      <c r="AL75">
        <v>7.73</v>
      </c>
      <c r="AM75">
        <v>8.0399999999999991</v>
      </c>
      <c r="AO75">
        <v>0.19</v>
      </c>
      <c r="AP75">
        <v>15.91</v>
      </c>
      <c r="AQ75">
        <v>1.62</v>
      </c>
      <c r="AR75">
        <v>0.16</v>
      </c>
      <c r="AS75">
        <v>5.84</v>
      </c>
      <c r="AT75">
        <v>12.86</v>
      </c>
      <c r="AU75">
        <v>2.57</v>
      </c>
      <c r="AV75">
        <v>0.94</v>
      </c>
      <c r="AW75">
        <v>6.19</v>
      </c>
      <c r="AX75">
        <v>0.74</v>
      </c>
      <c r="AY75">
        <v>23.43</v>
      </c>
      <c r="AZ75">
        <v>1.99</v>
      </c>
      <c r="BA75">
        <v>8.73</v>
      </c>
      <c r="BB75">
        <v>0.49</v>
      </c>
      <c r="BC75">
        <v>5.5</v>
      </c>
      <c r="BD75">
        <v>3.83</v>
      </c>
      <c r="BE75">
        <v>0.64</v>
      </c>
      <c r="BF75">
        <v>11.5</v>
      </c>
      <c r="BG75">
        <v>0</v>
      </c>
      <c r="BH75">
        <v>15.99</v>
      </c>
      <c r="BI75">
        <v>2.72</v>
      </c>
      <c r="BJ75">
        <v>3.07</v>
      </c>
      <c r="BK75">
        <v>3.21</v>
      </c>
      <c r="BL75">
        <v>1.89</v>
      </c>
      <c r="BM75">
        <v>2.31</v>
      </c>
      <c r="BN75">
        <v>18.28</v>
      </c>
      <c r="BO75">
        <v>1.03</v>
      </c>
      <c r="BP75">
        <v>9.14</v>
      </c>
      <c r="BQ75">
        <v>5.73</v>
      </c>
      <c r="BR75">
        <v>0</v>
      </c>
      <c r="BS75">
        <v>8.39</v>
      </c>
      <c r="BT75">
        <v>4.87</v>
      </c>
      <c r="BU75">
        <v>12.7</v>
      </c>
      <c r="BV75">
        <v>12.47</v>
      </c>
      <c r="BW75">
        <v>11.6</v>
      </c>
      <c r="BX75">
        <v>5.07</v>
      </c>
      <c r="BY75">
        <v>0.43</v>
      </c>
      <c r="BZ75">
        <v>4.0999999999999996</v>
      </c>
      <c r="CA75">
        <v>7.25</v>
      </c>
      <c r="CB75">
        <v>2.54</v>
      </c>
      <c r="CC75">
        <v>3.26</v>
      </c>
      <c r="CD75">
        <v>8.16</v>
      </c>
      <c r="CE75">
        <v>5</v>
      </c>
      <c r="CF75">
        <v>17.95</v>
      </c>
      <c r="CG75">
        <v>0.55000000000000004</v>
      </c>
      <c r="CH75">
        <v>0</v>
      </c>
      <c r="CI75">
        <v>2.87</v>
      </c>
      <c r="CJ75">
        <v>7.73</v>
      </c>
      <c r="CK75">
        <v>3.12</v>
      </c>
      <c r="CL75">
        <v>0.33</v>
      </c>
      <c r="CM75">
        <v>9.6300000000000008</v>
      </c>
      <c r="CN75">
        <v>21.72</v>
      </c>
      <c r="CO75">
        <v>5.64</v>
      </c>
      <c r="CP75">
        <v>24.98</v>
      </c>
      <c r="CQ75">
        <v>8.7200000000000006</v>
      </c>
      <c r="CR75">
        <v>4.0199999999999996</v>
      </c>
      <c r="CS75">
        <v>1.19</v>
      </c>
      <c r="CT75">
        <v>0</v>
      </c>
      <c r="CU75">
        <v>6.1</v>
      </c>
      <c r="CV75">
        <v>7.12</v>
      </c>
      <c r="CW75">
        <v>4.78</v>
      </c>
      <c r="CX75">
        <v>1.42</v>
      </c>
      <c r="CY75">
        <v>3.56</v>
      </c>
      <c r="CZ75">
        <v>22.16</v>
      </c>
      <c r="DA75">
        <v>2.58</v>
      </c>
      <c r="DB75">
        <v>0</v>
      </c>
      <c r="DC75">
        <v>0</v>
      </c>
      <c r="DD75">
        <v>1.08</v>
      </c>
      <c r="DE75">
        <v>3.84</v>
      </c>
      <c r="DF75">
        <v>3.05</v>
      </c>
      <c r="DG75">
        <v>1.5</v>
      </c>
      <c r="DH75">
        <v>0</v>
      </c>
      <c r="DI75">
        <v>3.54</v>
      </c>
      <c r="DJ75">
        <v>18.71</v>
      </c>
      <c r="DK75">
        <v>10.54</v>
      </c>
      <c r="DL75">
        <v>15.52</v>
      </c>
      <c r="DM75">
        <v>0.91</v>
      </c>
      <c r="DN75">
        <v>5.79</v>
      </c>
      <c r="DO75">
        <v>1.83</v>
      </c>
      <c r="DP75">
        <v>6.41</v>
      </c>
      <c r="DQ75">
        <v>7.02</v>
      </c>
      <c r="DR75">
        <v>0</v>
      </c>
      <c r="DS75">
        <v>24.91</v>
      </c>
      <c r="DT75">
        <v>10.37</v>
      </c>
      <c r="DU75">
        <v>14.89</v>
      </c>
      <c r="DV75">
        <v>6.94</v>
      </c>
      <c r="DW75">
        <v>0</v>
      </c>
      <c r="DX75">
        <v>0</v>
      </c>
      <c r="DY75">
        <v>4.7300000000000004</v>
      </c>
      <c r="DZ75">
        <v>0.14000000000000001</v>
      </c>
      <c r="EA75">
        <v>13.71</v>
      </c>
      <c r="EB75">
        <v>5.62</v>
      </c>
      <c r="EC75">
        <v>10.4</v>
      </c>
      <c r="ED75">
        <v>0</v>
      </c>
      <c r="EE75">
        <v>5.97</v>
      </c>
      <c r="EF75">
        <v>9.5399999999999991</v>
      </c>
      <c r="EG75">
        <v>29.77</v>
      </c>
      <c r="EH75">
        <v>9.27</v>
      </c>
      <c r="EI75">
        <v>0.91</v>
      </c>
      <c r="EJ75">
        <v>2.33</v>
      </c>
      <c r="EK75">
        <v>32.67</v>
      </c>
      <c r="EL75">
        <v>26.44</v>
      </c>
      <c r="EM75">
        <v>9.81</v>
      </c>
      <c r="EN75">
        <v>15.77</v>
      </c>
      <c r="EO75">
        <v>0.09</v>
      </c>
      <c r="EP75">
        <v>0.88</v>
      </c>
      <c r="EQ75">
        <v>0.06</v>
      </c>
      <c r="ER75">
        <v>3.06</v>
      </c>
      <c r="ES75">
        <v>41.3</v>
      </c>
      <c r="ET75">
        <v>21.66</v>
      </c>
      <c r="EU75">
        <v>5.87</v>
      </c>
      <c r="EV75">
        <v>12.64</v>
      </c>
      <c r="EW75">
        <v>0.78</v>
      </c>
      <c r="EX75">
        <v>8.0500000000000007</v>
      </c>
      <c r="EY75">
        <v>7.59</v>
      </c>
      <c r="EZ75">
        <v>0.81</v>
      </c>
      <c r="FA75">
        <v>4.67</v>
      </c>
      <c r="FB75">
        <v>0</v>
      </c>
      <c r="FC75">
        <v>6.7</v>
      </c>
      <c r="FD75">
        <v>0.03</v>
      </c>
      <c r="FE75">
        <v>13.52</v>
      </c>
      <c r="FF75">
        <v>0</v>
      </c>
      <c r="FG75">
        <v>20.45</v>
      </c>
      <c r="FH75">
        <v>14.6</v>
      </c>
      <c r="FI75">
        <v>8.51</v>
      </c>
      <c r="FJ75">
        <v>5.49</v>
      </c>
      <c r="FK75">
        <v>0.28000000000000003</v>
      </c>
      <c r="FL75">
        <v>7.2</v>
      </c>
      <c r="FM75">
        <v>9.52</v>
      </c>
      <c r="FN75">
        <v>7.57</v>
      </c>
      <c r="FO75">
        <v>0.91</v>
      </c>
      <c r="FP75">
        <v>6.32</v>
      </c>
      <c r="FQ75">
        <v>20.77</v>
      </c>
      <c r="FR75">
        <v>0.5</v>
      </c>
      <c r="FS75">
        <v>3.61</v>
      </c>
      <c r="FT75">
        <v>11.3</v>
      </c>
      <c r="FU75">
        <v>13.34</v>
      </c>
      <c r="FV75">
        <v>1.03</v>
      </c>
      <c r="FW75">
        <v>1.86</v>
      </c>
      <c r="FX75">
        <v>4.4400000000000004</v>
      </c>
      <c r="FY75">
        <v>11.8</v>
      </c>
      <c r="FZ75">
        <v>3.84</v>
      </c>
      <c r="GA75">
        <v>0.15</v>
      </c>
      <c r="GB75">
        <v>0</v>
      </c>
      <c r="GC75">
        <v>9.59</v>
      </c>
      <c r="GD75">
        <v>0</v>
      </c>
      <c r="GE75">
        <v>10.32</v>
      </c>
      <c r="GF75">
        <v>1.9</v>
      </c>
      <c r="GG75">
        <v>6.7</v>
      </c>
      <c r="GH75">
        <v>9.15</v>
      </c>
      <c r="GI75">
        <v>5.16</v>
      </c>
      <c r="GJ75">
        <v>14.47</v>
      </c>
      <c r="GK75">
        <v>1.3</v>
      </c>
      <c r="GL75">
        <v>4.54</v>
      </c>
      <c r="GM75">
        <v>1.85</v>
      </c>
      <c r="GN75">
        <v>0</v>
      </c>
      <c r="GO75">
        <v>0</v>
      </c>
      <c r="GP75">
        <v>23.09</v>
      </c>
    </row>
    <row r="76" spans="1:198" x14ac:dyDescent="0.25">
      <c r="A76" s="1">
        <v>45040</v>
      </c>
      <c r="B76">
        <v>27.33</v>
      </c>
      <c r="C76">
        <v>6.74</v>
      </c>
      <c r="D76">
        <v>5.95</v>
      </c>
      <c r="E76">
        <v>0</v>
      </c>
      <c r="F76">
        <v>1.02</v>
      </c>
      <c r="G76">
        <v>0.37</v>
      </c>
      <c r="H76">
        <v>14.69</v>
      </c>
      <c r="I76">
        <v>0</v>
      </c>
      <c r="J76">
        <v>9.1999999999999993</v>
      </c>
      <c r="K76">
        <v>14.45</v>
      </c>
      <c r="L76">
        <v>0.85</v>
      </c>
      <c r="M76">
        <v>4.24</v>
      </c>
      <c r="N76">
        <v>3.53</v>
      </c>
      <c r="O76">
        <v>0</v>
      </c>
      <c r="P76">
        <v>6.6</v>
      </c>
      <c r="Q76">
        <v>10.37</v>
      </c>
      <c r="R76">
        <v>5.49</v>
      </c>
      <c r="S76">
        <v>36.11</v>
      </c>
      <c r="T76">
        <v>0</v>
      </c>
      <c r="U76">
        <v>2.2000000000000002</v>
      </c>
      <c r="V76">
        <v>20.72</v>
      </c>
      <c r="W76">
        <v>0.68</v>
      </c>
      <c r="X76">
        <v>14.16</v>
      </c>
      <c r="Y76">
        <v>0.8</v>
      </c>
      <c r="Z76">
        <v>9.48</v>
      </c>
      <c r="AA76">
        <v>3.41</v>
      </c>
      <c r="AB76">
        <v>0.67</v>
      </c>
      <c r="AC76">
        <v>6.94</v>
      </c>
      <c r="AD76">
        <v>0</v>
      </c>
      <c r="AE76">
        <v>4.0199999999999996</v>
      </c>
      <c r="AF76">
        <v>4.57</v>
      </c>
      <c r="AG76">
        <v>0.68</v>
      </c>
      <c r="AH76">
        <v>0.73</v>
      </c>
      <c r="AI76">
        <v>2.25</v>
      </c>
      <c r="AJ76">
        <v>0</v>
      </c>
      <c r="AK76">
        <v>14.43</v>
      </c>
      <c r="AL76">
        <v>7.73</v>
      </c>
      <c r="AM76">
        <v>8.0399999999999991</v>
      </c>
      <c r="AO76">
        <v>0.19</v>
      </c>
      <c r="AP76">
        <v>15.91</v>
      </c>
      <c r="AQ76">
        <v>1.62</v>
      </c>
      <c r="AR76">
        <v>0.16</v>
      </c>
      <c r="AS76">
        <v>5.84</v>
      </c>
      <c r="AT76">
        <v>12.86</v>
      </c>
      <c r="AU76">
        <v>2.57</v>
      </c>
      <c r="AV76">
        <v>0.94</v>
      </c>
      <c r="AW76">
        <v>6.19</v>
      </c>
      <c r="AX76">
        <v>0.74</v>
      </c>
      <c r="AY76">
        <v>23.43</v>
      </c>
      <c r="AZ76">
        <v>1.99</v>
      </c>
      <c r="BA76">
        <v>8.73</v>
      </c>
      <c r="BB76">
        <v>0.49</v>
      </c>
      <c r="BC76">
        <v>7.64</v>
      </c>
      <c r="BD76">
        <v>3.83</v>
      </c>
      <c r="BE76">
        <v>0.64</v>
      </c>
      <c r="BF76">
        <v>11.5</v>
      </c>
      <c r="BG76">
        <v>0</v>
      </c>
      <c r="BH76">
        <v>15.99</v>
      </c>
      <c r="BI76">
        <v>2.72</v>
      </c>
      <c r="BJ76">
        <v>3.07</v>
      </c>
      <c r="BK76">
        <v>3.21</v>
      </c>
      <c r="BL76">
        <v>1.89</v>
      </c>
      <c r="BM76">
        <v>2.31</v>
      </c>
      <c r="BN76">
        <v>18.28</v>
      </c>
      <c r="BO76">
        <v>1.03</v>
      </c>
      <c r="BP76">
        <v>10.48</v>
      </c>
      <c r="BQ76">
        <v>5.73</v>
      </c>
      <c r="BR76">
        <v>0</v>
      </c>
      <c r="BS76">
        <v>8.39</v>
      </c>
      <c r="BT76">
        <v>4.87</v>
      </c>
      <c r="BU76">
        <v>12.7</v>
      </c>
      <c r="BV76">
        <v>12.47</v>
      </c>
      <c r="BW76">
        <v>11.6</v>
      </c>
      <c r="BX76">
        <v>5.07</v>
      </c>
      <c r="BY76">
        <v>0.43</v>
      </c>
      <c r="BZ76">
        <v>4.0999999999999996</v>
      </c>
      <c r="CA76">
        <v>7.25</v>
      </c>
      <c r="CB76">
        <v>2.54</v>
      </c>
      <c r="CC76">
        <v>3.26</v>
      </c>
      <c r="CD76">
        <v>8.16</v>
      </c>
      <c r="CE76">
        <v>5</v>
      </c>
      <c r="CF76">
        <v>17.95</v>
      </c>
      <c r="CG76">
        <v>0.55000000000000004</v>
      </c>
      <c r="CH76">
        <v>0</v>
      </c>
      <c r="CI76">
        <v>2.87</v>
      </c>
      <c r="CJ76">
        <v>7.73</v>
      </c>
      <c r="CK76">
        <v>3.12</v>
      </c>
      <c r="CL76">
        <v>0.33</v>
      </c>
      <c r="CM76">
        <v>9.6300000000000008</v>
      </c>
      <c r="CN76">
        <v>21.72</v>
      </c>
      <c r="CO76">
        <v>6.16</v>
      </c>
      <c r="CP76">
        <v>24.98</v>
      </c>
      <c r="CQ76">
        <v>8.7200000000000006</v>
      </c>
      <c r="CR76">
        <v>4.0199999999999996</v>
      </c>
      <c r="CS76">
        <v>1.19</v>
      </c>
      <c r="CT76">
        <v>0</v>
      </c>
      <c r="CU76">
        <v>6.1</v>
      </c>
      <c r="CV76">
        <v>7.12</v>
      </c>
      <c r="CW76">
        <v>4.78</v>
      </c>
      <c r="CX76">
        <v>1.42</v>
      </c>
      <c r="CY76">
        <v>3.56</v>
      </c>
      <c r="CZ76">
        <v>24.59</v>
      </c>
      <c r="DA76">
        <v>2.58</v>
      </c>
      <c r="DB76">
        <v>0</v>
      </c>
      <c r="DC76">
        <v>0</v>
      </c>
      <c r="DD76">
        <v>1.08</v>
      </c>
      <c r="DE76">
        <v>3.84</v>
      </c>
      <c r="DF76">
        <v>3.05</v>
      </c>
      <c r="DG76">
        <v>1.5</v>
      </c>
      <c r="DH76">
        <v>0</v>
      </c>
      <c r="DI76">
        <v>3.54</v>
      </c>
      <c r="DJ76">
        <v>18.71</v>
      </c>
      <c r="DK76">
        <v>10.54</v>
      </c>
      <c r="DL76">
        <v>15.52</v>
      </c>
      <c r="DM76">
        <v>0.91</v>
      </c>
      <c r="DN76">
        <v>5.79</v>
      </c>
      <c r="DO76">
        <v>1.83</v>
      </c>
      <c r="DP76">
        <v>6.41</v>
      </c>
      <c r="DQ76">
        <v>7.02</v>
      </c>
      <c r="DR76">
        <v>0</v>
      </c>
      <c r="DS76">
        <v>24.91</v>
      </c>
      <c r="DT76">
        <v>10.37</v>
      </c>
      <c r="DU76">
        <v>14.89</v>
      </c>
      <c r="DV76">
        <v>6.94</v>
      </c>
      <c r="DW76">
        <v>0</v>
      </c>
      <c r="DX76">
        <v>0</v>
      </c>
      <c r="DY76">
        <v>4.7300000000000004</v>
      </c>
      <c r="DZ76">
        <v>0.14000000000000001</v>
      </c>
      <c r="EA76">
        <v>14.8</v>
      </c>
      <c r="EB76">
        <v>5.62</v>
      </c>
      <c r="EC76">
        <v>10.4</v>
      </c>
      <c r="ED76">
        <v>0</v>
      </c>
      <c r="EE76">
        <v>5.97</v>
      </c>
      <c r="EF76">
        <v>9.5399999999999991</v>
      </c>
      <c r="EG76">
        <v>29.77</v>
      </c>
      <c r="EH76">
        <v>9.27</v>
      </c>
      <c r="EI76">
        <v>0.91</v>
      </c>
      <c r="EJ76">
        <v>2.33</v>
      </c>
      <c r="EK76">
        <v>32.67</v>
      </c>
      <c r="EL76">
        <v>26.44</v>
      </c>
      <c r="EM76">
        <v>9.81</v>
      </c>
      <c r="EN76">
        <v>15.77</v>
      </c>
      <c r="EO76">
        <v>0.09</v>
      </c>
      <c r="EP76">
        <v>0.88</v>
      </c>
      <c r="EQ76">
        <v>0.06</v>
      </c>
      <c r="ER76">
        <v>3.06</v>
      </c>
      <c r="ES76">
        <v>41.3</v>
      </c>
      <c r="ET76">
        <v>21.66</v>
      </c>
      <c r="EU76">
        <v>5.87</v>
      </c>
      <c r="EV76">
        <v>12.64</v>
      </c>
      <c r="EW76">
        <v>0.78</v>
      </c>
      <c r="EX76">
        <v>8.0500000000000007</v>
      </c>
      <c r="EY76">
        <v>7.59</v>
      </c>
      <c r="EZ76">
        <v>0.81</v>
      </c>
      <c r="FA76">
        <v>4.67</v>
      </c>
      <c r="FB76">
        <v>0</v>
      </c>
      <c r="FC76">
        <v>6.7</v>
      </c>
      <c r="FD76">
        <v>0.03</v>
      </c>
      <c r="FE76">
        <v>13.52</v>
      </c>
      <c r="FF76">
        <v>0</v>
      </c>
      <c r="FG76">
        <v>20.45</v>
      </c>
      <c r="FH76">
        <v>14.6</v>
      </c>
      <c r="FI76">
        <v>8.51</v>
      </c>
      <c r="FJ76">
        <v>5.49</v>
      </c>
      <c r="FK76">
        <v>0.28000000000000003</v>
      </c>
      <c r="FL76">
        <v>7.2</v>
      </c>
      <c r="FM76">
        <v>9.52</v>
      </c>
      <c r="FN76">
        <v>7.57</v>
      </c>
      <c r="FO76">
        <v>0.91</v>
      </c>
      <c r="FP76">
        <v>6.32</v>
      </c>
      <c r="FQ76">
        <v>20.77</v>
      </c>
      <c r="FR76">
        <v>0.5</v>
      </c>
      <c r="FS76">
        <v>3.61</v>
      </c>
      <c r="FT76">
        <v>11.3</v>
      </c>
      <c r="FU76">
        <v>13.34</v>
      </c>
      <c r="FV76">
        <v>1.03</v>
      </c>
      <c r="FW76">
        <v>1.86</v>
      </c>
      <c r="FX76">
        <v>5.12</v>
      </c>
      <c r="FY76">
        <v>11.8</v>
      </c>
      <c r="FZ76">
        <v>3.84</v>
      </c>
      <c r="GA76">
        <v>0.15</v>
      </c>
      <c r="GB76">
        <v>0</v>
      </c>
      <c r="GC76">
        <v>9.59</v>
      </c>
      <c r="GD76">
        <v>0</v>
      </c>
      <c r="GE76">
        <v>10.32</v>
      </c>
      <c r="GF76">
        <v>1.9</v>
      </c>
      <c r="GG76">
        <v>6.7</v>
      </c>
      <c r="GH76">
        <v>9.15</v>
      </c>
      <c r="GI76">
        <v>5.16</v>
      </c>
      <c r="GJ76">
        <v>14.47</v>
      </c>
      <c r="GK76">
        <v>1.3</v>
      </c>
      <c r="GL76">
        <v>4.54</v>
      </c>
      <c r="GM76">
        <v>1.85</v>
      </c>
      <c r="GN76">
        <v>0</v>
      </c>
      <c r="GO76">
        <v>0</v>
      </c>
      <c r="GP76">
        <v>23.48</v>
      </c>
    </row>
    <row r="77" spans="1:198" x14ac:dyDescent="0.25">
      <c r="A77" s="1">
        <v>45041</v>
      </c>
      <c r="B77">
        <v>27.33</v>
      </c>
      <c r="C77">
        <v>6.74</v>
      </c>
      <c r="D77">
        <v>5.95</v>
      </c>
      <c r="E77">
        <v>0</v>
      </c>
      <c r="F77">
        <v>1.02</v>
      </c>
      <c r="G77">
        <v>0.37</v>
      </c>
      <c r="H77">
        <v>14.69</v>
      </c>
      <c r="I77">
        <v>0</v>
      </c>
      <c r="J77">
        <v>9.1999999999999993</v>
      </c>
      <c r="K77">
        <v>15.12</v>
      </c>
      <c r="L77">
        <v>0.85</v>
      </c>
      <c r="M77">
        <v>4.24</v>
      </c>
      <c r="N77">
        <v>3.53</v>
      </c>
      <c r="O77">
        <v>0</v>
      </c>
      <c r="P77">
        <v>6.6</v>
      </c>
      <c r="Q77">
        <v>10.37</v>
      </c>
      <c r="R77">
        <v>5.49</v>
      </c>
      <c r="S77">
        <v>36.47</v>
      </c>
      <c r="T77">
        <v>0</v>
      </c>
      <c r="U77">
        <v>2.2000000000000002</v>
      </c>
      <c r="V77">
        <v>21.21</v>
      </c>
      <c r="W77">
        <v>0.68</v>
      </c>
      <c r="X77">
        <v>15.69</v>
      </c>
      <c r="Y77">
        <v>0.8</v>
      </c>
      <c r="Z77">
        <v>9.48</v>
      </c>
      <c r="AA77">
        <v>3.41</v>
      </c>
      <c r="AB77">
        <v>0.67</v>
      </c>
      <c r="AC77">
        <v>6.94</v>
      </c>
      <c r="AD77">
        <v>0</v>
      </c>
      <c r="AE77">
        <v>4.0199999999999996</v>
      </c>
      <c r="AF77">
        <v>4.57</v>
      </c>
      <c r="AG77">
        <v>0.68</v>
      </c>
      <c r="AH77">
        <v>0.73</v>
      </c>
      <c r="AI77">
        <v>2.25</v>
      </c>
      <c r="AJ77">
        <v>0</v>
      </c>
      <c r="AK77">
        <v>14.43</v>
      </c>
      <c r="AL77">
        <v>7.73</v>
      </c>
      <c r="AM77">
        <v>8.0399999999999991</v>
      </c>
      <c r="AO77">
        <v>0.19</v>
      </c>
      <c r="AP77">
        <v>15.91</v>
      </c>
      <c r="AQ77">
        <v>1.62</v>
      </c>
      <c r="AR77">
        <v>0.16</v>
      </c>
      <c r="AS77">
        <v>5.84</v>
      </c>
      <c r="AT77">
        <v>12.86</v>
      </c>
      <c r="AU77">
        <v>3.29</v>
      </c>
      <c r="AV77">
        <v>0.94</v>
      </c>
      <c r="AW77">
        <v>6.19</v>
      </c>
      <c r="AX77">
        <v>0.74</v>
      </c>
      <c r="AY77">
        <v>23.43</v>
      </c>
      <c r="AZ77">
        <v>1.99</v>
      </c>
      <c r="BA77">
        <v>8.73</v>
      </c>
      <c r="BB77">
        <v>0.49</v>
      </c>
      <c r="BC77">
        <v>7.64</v>
      </c>
      <c r="BD77">
        <v>3.83</v>
      </c>
      <c r="BE77">
        <v>0.64</v>
      </c>
      <c r="BF77">
        <v>11.5</v>
      </c>
      <c r="BG77">
        <v>0</v>
      </c>
      <c r="BH77">
        <v>15.99</v>
      </c>
      <c r="BI77">
        <v>2.72</v>
      </c>
      <c r="BJ77">
        <v>3.07</v>
      </c>
      <c r="BK77">
        <v>3.21</v>
      </c>
      <c r="BL77">
        <v>1.89</v>
      </c>
      <c r="BM77">
        <v>2.31</v>
      </c>
      <c r="BN77">
        <v>18.28</v>
      </c>
      <c r="BO77">
        <v>1.03</v>
      </c>
      <c r="BP77">
        <v>10.76</v>
      </c>
      <c r="BQ77">
        <v>5.73</v>
      </c>
      <c r="BR77">
        <v>0</v>
      </c>
      <c r="BS77">
        <v>8.39</v>
      </c>
      <c r="BT77">
        <v>4.87</v>
      </c>
      <c r="BU77">
        <v>12.7</v>
      </c>
      <c r="BV77">
        <v>12.47</v>
      </c>
      <c r="BW77">
        <v>11.6</v>
      </c>
      <c r="BX77">
        <v>5.0999999999999996</v>
      </c>
      <c r="BY77">
        <v>0.43</v>
      </c>
      <c r="BZ77">
        <v>4.0999999999999996</v>
      </c>
      <c r="CA77">
        <v>7.25</v>
      </c>
      <c r="CB77">
        <v>2.54</v>
      </c>
      <c r="CC77">
        <v>3.26</v>
      </c>
      <c r="CD77">
        <v>8.16</v>
      </c>
      <c r="CE77">
        <v>5</v>
      </c>
      <c r="CF77">
        <v>17.95</v>
      </c>
      <c r="CG77">
        <v>0.55000000000000004</v>
      </c>
      <c r="CH77">
        <v>0.25</v>
      </c>
      <c r="CI77">
        <v>2.87</v>
      </c>
      <c r="CJ77">
        <v>7.73</v>
      </c>
      <c r="CK77">
        <v>3.12</v>
      </c>
      <c r="CL77">
        <v>0.33</v>
      </c>
      <c r="CM77">
        <v>9.6300000000000008</v>
      </c>
      <c r="CN77">
        <v>21.72</v>
      </c>
      <c r="CO77">
        <v>6.87</v>
      </c>
      <c r="CP77">
        <v>24.98</v>
      </c>
      <c r="CQ77">
        <v>8.7200000000000006</v>
      </c>
      <c r="CR77">
        <v>4.0199999999999996</v>
      </c>
      <c r="CS77">
        <v>1.19</v>
      </c>
      <c r="CT77">
        <v>0</v>
      </c>
      <c r="CU77">
        <v>6.1</v>
      </c>
      <c r="CV77">
        <v>7.12</v>
      </c>
      <c r="CW77">
        <v>4.78</v>
      </c>
      <c r="CX77">
        <v>1.42</v>
      </c>
      <c r="CY77">
        <v>3.56</v>
      </c>
      <c r="CZ77">
        <v>24.72</v>
      </c>
      <c r="DA77">
        <v>2.58</v>
      </c>
      <c r="DB77">
        <v>0</v>
      </c>
      <c r="DC77">
        <v>0</v>
      </c>
      <c r="DD77">
        <v>1.08</v>
      </c>
      <c r="DE77">
        <v>3.96</v>
      </c>
      <c r="DF77">
        <v>3.05</v>
      </c>
      <c r="DG77">
        <v>1.5</v>
      </c>
      <c r="DH77">
        <v>0</v>
      </c>
      <c r="DI77">
        <v>3.54</v>
      </c>
      <c r="DJ77">
        <v>18.71</v>
      </c>
      <c r="DK77">
        <v>10.54</v>
      </c>
      <c r="DL77">
        <v>15.52</v>
      </c>
      <c r="DM77">
        <v>0.91</v>
      </c>
      <c r="DN77">
        <v>5.79</v>
      </c>
      <c r="DO77">
        <v>1.83</v>
      </c>
      <c r="DP77">
        <v>6.41</v>
      </c>
      <c r="DQ77">
        <v>7.02</v>
      </c>
      <c r="DR77">
        <v>0</v>
      </c>
      <c r="DS77">
        <v>24.91</v>
      </c>
      <c r="DT77">
        <v>10.37</v>
      </c>
      <c r="DU77">
        <v>14.89</v>
      </c>
      <c r="DV77">
        <v>6.94</v>
      </c>
      <c r="DW77">
        <v>0</v>
      </c>
      <c r="DX77">
        <v>0</v>
      </c>
      <c r="DY77">
        <v>4.7300000000000004</v>
      </c>
      <c r="DZ77">
        <v>0.14000000000000001</v>
      </c>
      <c r="EA77">
        <v>14.8</v>
      </c>
      <c r="EB77">
        <v>6.29</v>
      </c>
      <c r="EC77">
        <v>10.4</v>
      </c>
      <c r="ED77">
        <v>0</v>
      </c>
      <c r="EE77">
        <v>5.97</v>
      </c>
      <c r="EF77">
        <v>13.01</v>
      </c>
      <c r="EG77">
        <v>29.77</v>
      </c>
      <c r="EH77">
        <v>9.34</v>
      </c>
      <c r="EI77">
        <v>0.91</v>
      </c>
      <c r="EJ77">
        <v>2.33</v>
      </c>
      <c r="EK77">
        <v>32.67</v>
      </c>
      <c r="EL77">
        <v>26.44</v>
      </c>
      <c r="EM77">
        <v>9.81</v>
      </c>
      <c r="EN77">
        <v>15.77</v>
      </c>
      <c r="EO77">
        <v>0.09</v>
      </c>
      <c r="EP77">
        <v>0.88</v>
      </c>
      <c r="EQ77">
        <v>0.06</v>
      </c>
      <c r="ER77">
        <v>3.06</v>
      </c>
      <c r="ES77">
        <v>41.3</v>
      </c>
      <c r="ET77">
        <v>21.8</v>
      </c>
      <c r="EU77">
        <v>5.87</v>
      </c>
      <c r="EV77">
        <v>12.64</v>
      </c>
      <c r="EW77">
        <v>0.78</v>
      </c>
      <c r="EX77">
        <v>8.0500000000000007</v>
      </c>
      <c r="EY77">
        <v>7.59</v>
      </c>
      <c r="EZ77">
        <v>0.81</v>
      </c>
      <c r="FA77">
        <v>4.67</v>
      </c>
      <c r="FB77">
        <v>0</v>
      </c>
      <c r="FC77">
        <v>6.7</v>
      </c>
      <c r="FD77">
        <v>0.03</v>
      </c>
      <c r="FE77">
        <v>13.52</v>
      </c>
      <c r="FF77">
        <v>1.59</v>
      </c>
      <c r="FG77">
        <v>20.45</v>
      </c>
      <c r="FH77">
        <v>14.6</v>
      </c>
      <c r="FI77">
        <v>9.2200000000000006</v>
      </c>
      <c r="FJ77">
        <v>5.49</v>
      </c>
      <c r="FK77">
        <v>0.28000000000000003</v>
      </c>
      <c r="FL77">
        <v>7.2</v>
      </c>
      <c r="FM77">
        <v>9.52</v>
      </c>
      <c r="FN77">
        <v>7.57</v>
      </c>
      <c r="FO77">
        <v>0.91</v>
      </c>
      <c r="FP77">
        <v>6.32</v>
      </c>
      <c r="FQ77">
        <v>20.77</v>
      </c>
      <c r="FR77">
        <v>0.5</v>
      </c>
      <c r="FS77">
        <v>3.61</v>
      </c>
      <c r="FT77">
        <v>11.3</v>
      </c>
      <c r="FU77">
        <v>13.34</v>
      </c>
      <c r="FV77">
        <v>1.03</v>
      </c>
      <c r="FW77">
        <v>2.4900000000000002</v>
      </c>
      <c r="FX77">
        <v>5.65</v>
      </c>
      <c r="FY77">
        <v>11.8</v>
      </c>
      <c r="FZ77">
        <v>3.84</v>
      </c>
      <c r="GA77">
        <v>0.15</v>
      </c>
      <c r="GB77">
        <v>0</v>
      </c>
      <c r="GC77">
        <v>9.59</v>
      </c>
      <c r="GD77">
        <v>0</v>
      </c>
      <c r="GE77">
        <v>10.32</v>
      </c>
      <c r="GF77">
        <v>1.9</v>
      </c>
      <c r="GG77">
        <v>6.7</v>
      </c>
      <c r="GH77">
        <v>9.15</v>
      </c>
      <c r="GI77">
        <v>5.16</v>
      </c>
      <c r="GJ77">
        <v>14.47</v>
      </c>
      <c r="GK77">
        <v>1.3</v>
      </c>
      <c r="GL77">
        <v>4.54</v>
      </c>
      <c r="GM77">
        <v>1.85</v>
      </c>
      <c r="GN77">
        <v>0</v>
      </c>
      <c r="GO77">
        <v>0</v>
      </c>
      <c r="GP77">
        <v>23.48</v>
      </c>
    </row>
    <row r="78" spans="1:198" x14ac:dyDescent="0.25">
      <c r="A78" s="1">
        <v>45042</v>
      </c>
      <c r="B78">
        <v>27.33</v>
      </c>
      <c r="C78">
        <v>6.74</v>
      </c>
      <c r="D78">
        <v>5.95</v>
      </c>
      <c r="E78">
        <v>0</v>
      </c>
      <c r="F78">
        <v>1.02</v>
      </c>
      <c r="G78">
        <v>0.37</v>
      </c>
      <c r="H78">
        <v>14.69</v>
      </c>
      <c r="I78">
        <v>0</v>
      </c>
      <c r="J78">
        <v>9.1999999999999993</v>
      </c>
      <c r="K78">
        <v>15.12</v>
      </c>
      <c r="L78">
        <v>0.85</v>
      </c>
      <c r="M78">
        <v>4.24</v>
      </c>
      <c r="N78">
        <v>3.53</v>
      </c>
      <c r="O78">
        <v>0</v>
      </c>
      <c r="P78">
        <v>6.6</v>
      </c>
      <c r="Q78">
        <v>10.37</v>
      </c>
      <c r="R78">
        <v>5.49</v>
      </c>
      <c r="S78">
        <v>38.979999999999997</v>
      </c>
      <c r="T78">
        <v>0</v>
      </c>
      <c r="U78">
        <v>2.2000000000000002</v>
      </c>
      <c r="V78">
        <v>21.51</v>
      </c>
      <c r="W78">
        <v>0.68</v>
      </c>
      <c r="X78">
        <v>15.84</v>
      </c>
      <c r="Y78">
        <v>0.8</v>
      </c>
      <c r="Z78">
        <v>9.48</v>
      </c>
      <c r="AA78">
        <v>3.41</v>
      </c>
      <c r="AB78">
        <v>0.67</v>
      </c>
      <c r="AC78">
        <v>6.94</v>
      </c>
      <c r="AD78">
        <v>0</v>
      </c>
      <c r="AE78">
        <v>4.0199999999999996</v>
      </c>
      <c r="AF78">
        <v>4.57</v>
      </c>
      <c r="AG78">
        <v>0.68</v>
      </c>
      <c r="AH78">
        <v>0.73</v>
      </c>
      <c r="AI78">
        <v>2.25</v>
      </c>
      <c r="AJ78">
        <v>0</v>
      </c>
      <c r="AK78">
        <v>14.43</v>
      </c>
      <c r="AL78">
        <v>7.73</v>
      </c>
      <c r="AM78">
        <v>8.0399999999999991</v>
      </c>
      <c r="AO78">
        <v>0.19</v>
      </c>
      <c r="AP78">
        <v>15.91</v>
      </c>
      <c r="AQ78">
        <v>1.62</v>
      </c>
      <c r="AR78">
        <v>0.16</v>
      </c>
      <c r="AS78">
        <v>5.84</v>
      </c>
      <c r="AT78">
        <v>12.86</v>
      </c>
      <c r="AU78">
        <v>3.29</v>
      </c>
      <c r="AV78">
        <v>0.94</v>
      </c>
      <c r="AW78">
        <v>6.19</v>
      </c>
      <c r="AX78">
        <v>0.74</v>
      </c>
      <c r="AY78">
        <v>23.43</v>
      </c>
      <c r="AZ78">
        <v>1.99</v>
      </c>
      <c r="BA78">
        <v>8.73</v>
      </c>
      <c r="BB78">
        <v>0.49</v>
      </c>
      <c r="BC78">
        <v>9.25</v>
      </c>
      <c r="BD78">
        <v>3.83</v>
      </c>
      <c r="BE78">
        <v>0.64</v>
      </c>
      <c r="BF78">
        <v>11.5</v>
      </c>
      <c r="BG78">
        <v>0</v>
      </c>
      <c r="BH78">
        <v>15.99</v>
      </c>
      <c r="BI78">
        <v>2.72</v>
      </c>
      <c r="BJ78">
        <v>3.07</v>
      </c>
      <c r="BK78">
        <v>3.21</v>
      </c>
      <c r="BL78">
        <v>1.89</v>
      </c>
      <c r="BM78">
        <v>2.31</v>
      </c>
      <c r="BN78">
        <v>18.28</v>
      </c>
      <c r="BO78">
        <v>1.03</v>
      </c>
      <c r="BP78">
        <v>10.76</v>
      </c>
      <c r="BQ78">
        <v>5.73</v>
      </c>
      <c r="BR78">
        <v>0</v>
      </c>
      <c r="BS78">
        <v>8.39</v>
      </c>
      <c r="BT78">
        <v>4.87</v>
      </c>
      <c r="BU78">
        <v>12.7</v>
      </c>
      <c r="BV78">
        <v>12.47</v>
      </c>
      <c r="BW78">
        <v>11.6</v>
      </c>
      <c r="BX78">
        <v>5.0999999999999996</v>
      </c>
      <c r="BY78">
        <v>0.43</v>
      </c>
      <c r="BZ78">
        <v>4.0999999999999996</v>
      </c>
      <c r="CA78">
        <v>7.25</v>
      </c>
      <c r="CB78">
        <v>2.54</v>
      </c>
      <c r="CC78">
        <v>3.26</v>
      </c>
      <c r="CD78">
        <v>8.16</v>
      </c>
      <c r="CE78">
        <v>5</v>
      </c>
      <c r="CF78">
        <v>17.95</v>
      </c>
      <c r="CG78">
        <v>0.55000000000000004</v>
      </c>
      <c r="CH78">
        <v>1.22</v>
      </c>
      <c r="CI78">
        <v>2.87</v>
      </c>
      <c r="CJ78">
        <v>7.73</v>
      </c>
      <c r="CK78">
        <v>3.12</v>
      </c>
      <c r="CL78">
        <v>0.33</v>
      </c>
      <c r="CM78">
        <v>9.6300000000000008</v>
      </c>
      <c r="CN78">
        <v>21.72</v>
      </c>
      <c r="CO78">
        <v>6.87</v>
      </c>
      <c r="CP78">
        <v>24.98</v>
      </c>
      <c r="CQ78">
        <v>8.7200000000000006</v>
      </c>
      <c r="CR78">
        <v>4.0199999999999996</v>
      </c>
      <c r="CS78">
        <v>1.19</v>
      </c>
      <c r="CT78">
        <v>0</v>
      </c>
      <c r="CU78">
        <v>6.1</v>
      </c>
      <c r="CV78">
        <v>7.12</v>
      </c>
      <c r="CW78">
        <v>4.78</v>
      </c>
      <c r="CX78">
        <v>1.42</v>
      </c>
      <c r="CY78">
        <v>3.56</v>
      </c>
      <c r="CZ78">
        <v>25.59</v>
      </c>
      <c r="DA78">
        <v>2.58</v>
      </c>
      <c r="DB78">
        <v>0</v>
      </c>
      <c r="DC78">
        <v>0</v>
      </c>
      <c r="DD78">
        <v>1.08</v>
      </c>
      <c r="DE78">
        <v>3.96</v>
      </c>
      <c r="DF78">
        <v>3.05</v>
      </c>
      <c r="DG78">
        <v>1.5</v>
      </c>
      <c r="DH78">
        <v>0</v>
      </c>
      <c r="DI78">
        <v>3.54</v>
      </c>
      <c r="DJ78">
        <v>18.71</v>
      </c>
      <c r="DK78">
        <v>10.54</v>
      </c>
      <c r="DL78">
        <v>15.52</v>
      </c>
      <c r="DM78">
        <v>0.91</v>
      </c>
      <c r="DN78">
        <v>5.79</v>
      </c>
      <c r="DO78">
        <v>1.83</v>
      </c>
      <c r="DP78">
        <v>6.41</v>
      </c>
      <c r="DQ78">
        <v>7.02</v>
      </c>
      <c r="DR78">
        <v>0</v>
      </c>
      <c r="DS78">
        <v>24.91</v>
      </c>
      <c r="DT78">
        <v>10.37</v>
      </c>
      <c r="DU78">
        <v>14.89</v>
      </c>
      <c r="DV78">
        <v>6.94</v>
      </c>
      <c r="DW78">
        <v>0</v>
      </c>
      <c r="DX78">
        <v>0</v>
      </c>
      <c r="DY78">
        <v>4.7300000000000004</v>
      </c>
      <c r="DZ78">
        <v>0.14000000000000001</v>
      </c>
      <c r="EA78">
        <v>14.8</v>
      </c>
      <c r="EB78">
        <v>6.29</v>
      </c>
      <c r="EC78">
        <v>10.4</v>
      </c>
      <c r="ED78">
        <v>0</v>
      </c>
      <c r="EE78">
        <v>5.97</v>
      </c>
      <c r="EF78">
        <v>13.06</v>
      </c>
      <c r="EG78">
        <v>29.77</v>
      </c>
      <c r="EH78">
        <v>9.61</v>
      </c>
      <c r="EI78">
        <v>0.91</v>
      </c>
      <c r="EJ78">
        <v>2.33</v>
      </c>
      <c r="EK78">
        <v>32.67</v>
      </c>
      <c r="EL78">
        <v>26.44</v>
      </c>
      <c r="EM78">
        <v>9.81</v>
      </c>
      <c r="EN78">
        <v>15.77</v>
      </c>
      <c r="EO78">
        <v>0.09</v>
      </c>
      <c r="EP78">
        <v>0.88</v>
      </c>
      <c r="EQ78">
        <v>0.06</v>
      </c>
      <c r="ER78">
        <v>3.06</v>
      </c>
      <c r="ES78">
        <v>41.3</v>
      </c>
      <c r="ET78">
        <v>22.16</v>
      </c>
      <c r="EU78">
        <v>5.87</v>
      </c>
      <c r="EV78">
        <v>12.64</v>
      </c>
      <c r="EW78">
        <v>0.78</v>
      </c>
      <c r="EX78">
        <v>8.0500000000000007</v>
      </c>
      <c r="EY78">
        <v>7.59</v>
      </c>
      <c r="EZ78">
        <v>0.81</v>
      </c>
      <c r="FA78">
        <v>4.67</v>
      </c>
      <c r="FB78">
        <v>0</v>
      </c>
      <c r="FC78">
        <v>6.7</v>
      </c>
      <c r="FD78">
        <v>0.03</v>
      </c>
      <c r="FE78">
        <v>13.52</v>
      </c>
      <c r="FF78">
        <v>4.5199999999999996</v>
      </c>
      <c r="FG78">
        <v>20.45</v>
      </c>
      <c r="FH78">
        <v>14.6</v>
      </c>
      <c r="FI78">
        <v>9.2200000000000006</v>
      </c>
      <c r="FJ78">
        <v>5.49</v>
      </c>
      <c r="FK78">
        <v>0.28000000000000003</v>
      </c>
      <c r="FL78">
        <v>7.93</v>
      </c>
      <c r="FM78">
        <v>9.52</v>
      </c>
      <c r="FN78">
        <v>7.57</v>
      </c>
      <c r="FO78">
        <v>0.91</v>
      </c>
      <c r="FP78">
        <v>6.32</v>
      </c>
      <c r="FQ78">
        <v>20.77</v>
      </c>
      <c r="FR78">
        <v>0.5</v>
      </c>
      <c r="FS78">
        <v>3.61</v>
      </c>
      <c r="FT78">
        <v>11.3</v>
      </c>
      <c r="FU78">
        <v>13.34</v>
      </c>
      <c r="FV78">
        <v>1.03</v>
      </c>
      <c r="FW78">
        <v>2.63</v>
      </c>
      <c r="FX78">
        <v>7.01</v>
      </c>
      <c r="FY78">
        <v>11.8</v>
      </c>
      <c r="FZ78">
        <v>3.84</v>
      </c>
      <c r="GA78">
        <v>0.15</v>
      </c>
      <c r="GB78">
        <v>0</v>
      </c>
      <c r="GC78">
        <v>9.59</v>
      </c>
      <c r="GD78">
        <v>0</v>
      </c>
      <c r="GE78">
        <v>10.32</v>
      </c>
      <c r="GF78">
        <v>1.9</v>
      </c>
      <c r="GG78">
        <v>6.7</v>
      </c>
      <c r="GH78">
        <v>9.15</v>
      </c>
      <c r="GI78">
        <v>5.16</v>
      </c>
      <c r="GJ78">
        <v>14.47</v>
      </c>
      <c r="GK78">
        <v>1.3</v>
      </c>
      <c r="GL78">
        <v>4.54</v>
      </c>
      <c r="GM78">
        <v>1.85</v>
      </c>
      <c r="GN78">
        <v>0</v>
      </c>
      <c r="GO78">
        <v>0</v>
      </c>
      <c r="GP78">
        <v>23.48</v>
      </c>
    </row>
    <row r="79" spans="1:198" x14ac:dyDescent="0.25">
      <c r="A79" s="1">
        <v>45043</v>
      </c>
      <c r="B79">
        <v>27.33</v>
      </c>
      <c r="C79">
        <v>6.74</v>
      </c>
      <c r="D79">
        <v>5.95</v>
      </c>
      <c r="E79">
        <v>0</v>
      </c>
      <c r="F79">
        <v>1.02</v>
      </c>
      <c r="G79">
        <v>0.37</v>
      </c>
      <c r="H79">
        <v>14.69</v>
      </c>
      <c r="I79">
        <v>0</v>
      </c>
      <c r="J79">
        <v>9.1999999999999993</v>
      </c>
      <c r="K79">
        <v>15.12</v>
      </c>
      <c r="L79">
        <v>0.85</v>
      </c>
      <c r="M79">
        <v>4.24</v>
      </c>
      <c r="N79">
        <v>3.53</v>
      </c>
      <c r="O79">
        <v>0</v>
      </c>
      <c r="P79">
        <v>6.6</v>
      </c>
      <c r="Q79">
        <v>10.37</v>
      </c>
      <c r="R79">
        <v>5.49</v>
      </c>
      <c r="S79">
        <v>41.98</v>
      </c>
      <c r="T79">
        <v>0</v>
      </c>
      <c r="U79">
        <v>2.2000000000000002</v>
      </c>
      <c r="V79">
        <v>21.51</v>
      </c>
      <c r="W79">
        <v>0.68</v>
      </c>
      <c r="X79">
        <v>16.59</v>
      </c>
      <c r="Y79">
        <v>0.8</v>
      </c>
      <c r="Z79">
        <v>9.48</v>
      </c>
      <c r="AA79">
        <v>3.41</v>
      </c>
      <c r="AB79">
        <v>0.67</v>
      </c>
      <c r="AC79">
        <v>6.94</v>
      </c>
      <c r="AD79">
        <v>0</v>
      </c>
      <c r="AE79">
        <v>4.0199999999999996</v>
      </c>
      <c r="AF79">
        <v>4.75</v>
      </c>
      <c r="AG79">
        <v>0.68</v>
      </c>
      <c r="AH79">
        <v>0.73</v>
      </c>
      <c r="AI79">
        <v>2.25</v>
      </c>
      <c r="AJ79">
        <v>0</v>
      </c>
      <c r="AK79">
        <v>14.43</v>
      </c>
      <c r="AL79">
        <v>7.73</v>
      </c>
      <c r="AM79">
        <v>8.0399999999999991</v>
      </c>
      <c r="AO79">
        <v>0.19</v>
      </c>
      <c r="AP79">
        <v>15.91</v>
      </c>
      <c r="AQ79">
        <v>1.62</v>
      </c>
      <c r="AR79">
        <v>0.16</v>
      </c>
      <c r="AS79">
        <v>5.84</v>
      </c>
      <c r="AT79">
        <v>12.86</v>
      </c>
      <c r="AU79">
        <v>3.58</v>
      </c>
      <c r="AV79">
        <v>0.94</v>
      </c>
      <c r="AW79">
        <v>6.19</v>
      </c>
      <c r="AX79">
        <v>0.74</v>
      </c>
      <c r="AY79">
        <v>23.43</v>
      </c>
      <c r="AZ79">
        <v>1.99</v>
      </c>
      <c r="BA79">
        <v>8.73</v>
      </c>
      <c r="BB79">
        <v>0.49</v>
      </c>
      <c r="BC79">
        <v>11.61</v>
      </c>
      <c r="BD79">
        <v>3.83</v>
      </c>
      <c r="BE79">
        <v>0.64</v>
      </c>
      <c r="BF79">
        <v>11.5</v>
      </c>
      <c r="BG79">
        <v>0</v>
      </c>
      <c r="BH79">
        <v>15.99</v>
      </c>
      <c r="BI79">
        <v>2.72</v>
      </c>
      <c r="BJ79">
        <v>3.07</v>
      </c>
      <c r="BK79">
        <v>3.21</v>
      </c>
      <c r="BL79">
        <v>1.89</v>
      </c>
      <c r="BM79">
        <v>2.31</v>
      </c>
      <c r="BN79">
        <v>18.39</v>
      </c>
      <c r="BO79">
        <v>1.03</v>
      </c>
      <c r="BP79">
        <v>10.76</v>
      </c>
      <c r="BQ79">
        <v>5.73</v>
      </c>
      <c r="BR79">
        <v>0</v>
      </c>
      <c r="BS79">
        <v>8.39</v>
      </c>
      <c r="BT79">
        <v>4.87</v>
      </c>
      <c r="BU79">
        <v>12.7</v>
      </c>
      <c r="BV79">
        <v>12.47</v>
      </c>
      <c r="BW79">
        <v>11.6</v>
      </c>
      <c r="BX79">
        <v>5.0999999999999996</v>
      </c>
      <c r="BY79">
        <v>0.43</v>
      </c>
      <c r="BZ79">
        <v>4.0999999999999996</v>
      </c>
      <c r="CA79">
        <v>7.25</v>
      </c>
      <c r="CB79">
        <v>2.54</v>
      </c>
      <c r="CC79">
        <v>3.26</v>
      </c>
      <c r="CD79">
        <v>8.16</v>
      </c>
      <c r="CE79">
        <v>5</v>
      </c>
      <c r="CF79">
        <v>17.95</v>
      </c>
      <c r="CG79">
        <v>0.55000000000000004</v>
      </c>
      <c r="CH79">
        <v>1.39</v>
      </c>
      <c r="CI79">
        <v>2.87</v>
      </c>
      <c r="CJ79">
        <v>7.73</v>
      </c>
      <c r="CK79">
        <v>3.12</v>
      </c>
      <c r="CL79">
        <v>0.33</v>
      </c>
      <c r="CM79">
        <v>9.6300000000000008</v>
      </c>
      <c r="CN79">
        <v>21.72</v>
      </c>
      <c r="CO79">
        <v>7.49</v>
      </c>
      <c r="CP79">
        <v>24.98</v>
      </c>
      <c r="CQ79">
        <v>8.7200000000000006</v>
      </c>
      <c r="CR79">
        <v>4.0199999999999996</v>
      </c>
      <c r="CS79">
        <v>1.19</v>
      </c>
      <c r="CT79">
        <v>0</v>
      </c>
      <c r="CU79">
        <v>6.1</v>
      </c>
      <c r="CV79">
        <v>7.12</v>
      </c>
      <c r="CW79">
        <v>4.78</v>
      </c>
      <c r="CX79">
        <v>1.42</v>
      </c>
      <c r="CY79">
        <v>3.56</v>
      </c>
      <c r="CZ79">
        <v>25.81</v>
      </c>
      <c r="DA79">
        <v>2.58</v>
      </c>
      <c r="DB79">
        <v>0</v>
      </c>
      <c r="DC79">
        <v>0</v>
      </c>
      <c r="DD79">
        <v>1.08</v>
      </c>
      <c r="DE79">
        <v>3.96</v>
      </c>
      <c r="DF79">
        <v>3.05</v>
      </c>
      <c r="DG79">
        <v>1.5</v>
      </c>
      <c r="DH79">
        <v>0</v>
      </c>
      <c r="DI79">
        <v>3.54</v>
      </c>
      <c r="DJ79">
        <v>18.71</v>
      </c>
      <c r="DK79">
        <v>10.54</v>
      </c>
      <c r="DL79">
        <v>15.52</v>
      </c>
      <c r="DM79">
        <v>0.91</v>
      </c>
      <c r="DN79">
        <v>5.79</v>
      </c>
      <c r="DO79">
        <v>1.83</v>
      </c>
      <c r="DP79">
        <v>6.41</v>
      </c>
      <c r="DQ79">
        <v>7.02</v>
      </c>
      <c r="DR79">
        <v>0</v>
      </c>
      <c r="DS79">
        <v>24.91</v>
      </c>
      <c r="DT79">
        <v>10.37</v>
      </c>
      <c r="DU79">
        <v>14.89</v>
      </c>
      <c r="DV79">
        <v>6.94</v>
      </c>
      <c r="DW79">
        <v>0</v>
      </c>
      <c r="DX79">
        <v>0</v>
      </c>
      <c r="DY79">
        <v>4.7300000000000004</v>
      </c>
      <c r="DZ79">
        <v>0.14000000000000001</v>
      </c>
      <c r="EA79">
        <v>14.8</v>
      </c>
      <c r="EB79">
        <v>8.0299999999999994</v>
      </c>
      <c r="EC79">
        <v>10.4</v>
      </c>
      <c r="ED79">
        <v>0</v>
      </c>
      <c r="EE79">
        <v>5.97</v>
      </c>
      <c r="EF79">
        <v>14.66</v>
      </c>
      <c r="EG79">
        <v>29.77</v>
      </c>
      <c r="EH79">
        <v>9.9600000000000009</v>
      </c>
      <c r="EI79">
        <v>0.91</v>
      </c>
      <c r="EJ79">
        <v>2.33</v>
      </c>
      <c r="EK79">
        <v>32.67</v>
      </c>
      <c r="EL79">
        <v>26.44</v>
      </c>
      <c r="EM79">
        <v>9.81</v>
      </c>
      <c r="EN79">
        <v>15.77</v>
      </c>
      <c r="EO79">
        <v>0.09</v>
      </c>
      <c r="EP79">
        <v>0.88</v>
      </c>
      <c r="EQ79">
        <v>0.06</v>
      </c>
      <c r="ER79">
        <v>3.06</v>
      </c>
      <c r="ES79">
        <v>41.3</v>
      </c>
      <c r="ET79">
        <v>23.17</v>
      </c>
      <c r="EU79">
        <v>5.87</v>
      </c>
      <c r="EV79">
        <v>13.43</v>
      </c>
      <c r="EW79">
        <v>2.71</v>
      </c>
      <c r="EX79">
        <v>8.0500000000000007</v>
      </c>
      <c r="EY79">
        <v>7.59</v>
      </c>
      <c r="EZ79">
        <v>0.81</v>
      </c>
      <c r="FA79">
        <v>4.67</v>
      </c>
      <c r="FB79">
        <v>0</v>
      </c>
      <c r="FC79">
        <v>6.7</v>
      </c>
      <c r="FD79">
        <v>0.03</v>
      </c>
      <c r="FE79">
        <v>13.52</v>
      </c>
      <c r="FF79">
        <v>4.5199999999999996</v>
      </c>
      <c r="FG79">
        <v>22.73</v>
      </c>
      <c r="FH79">
        <v>14.6</v>
      </c>
      <c r="FI79">
        <v>9.2200000000000006</v>
      </c>
      <c r="FJ79">
        <v>5.49</v>
      </c>
      <c r="FK79">
        <v>0.28000000000000003</v>
      </c>
      <c r="FL79">
        <v>7.93</v>
      </c>
      <c r="FM79">
        <v>9.52</v>
      </c>
      <c r="FN79">
        <v>7.57</v>
      </c>
      <c r="FO79">
        <v>0.91</v>
      </c>
      <c r="FP79">
        <v>6.32</v>
      </c>
      <c r="FQ79">
        <v>21.12</v>
      </c>
      <c r="FR79">
        <v>0.5</v>
      </c>
      <c r="FS79">
        <v>3.61</v>
      </c>
      <c r="FT79">
        <v>11.3</v>
      </c>
      <c r="FU79">
        <v>13.34</v>
      </c>
      <c r="FV79">
        <v>1.03</v>
      </c>
      <c r="FW79">
        <v>2.93</v>
      </c>
      <c r="FX79">
        <v>7.01</v>
      </c>
      <c r="FY79">
        <v>11.8</v>
      </c>
      <c r="FZ79">
        <v>3.84</v>
      </c>
      <c r="GA79">
        <v>0.15</v>
      </c>
      <c r="GB79">
        <v>0</v>
      </c>
      <c r="GC79">
        <v>9.59</v>
      </c>
      <c r="GD79">
        <v>0</v>
      </c>
      <c r="GE79">
        <v>10.32</v>
      </c>
      <c r="GF79">
        <v>1.9</v>
      </c>
      <c r="GG79">
        <v>6.7</v>
      </c>
      <c r="GH79">
        <v>9.15</v>
      </c>
      <c r="GI79">
        <v>5.16</v>
      </c>
      <c r="GJ79">
        <v>14.47</v>
      </c>
      <c r="GK79">
        <v>1.3</v>
      </c>
      <c r="GL79">
        <v>4.54</v>
      </c>
      <c r="GM79">
        <v>1.85</v>
      </c>
      <c r="GN79">
        <v>0</v>
      </c>
      <c r="GO79">
        <v>0</v>
      </c>
      <c r="GP79">
        <v>23.48</v>
      </c>
    </row>
    <row r="80" spans="1:198" x14ac:dyDescent="0.25">
      <c r="A80" s="1">
        <v>45044</v>
      </c>
      <c r="B80">
        <v>27.51</v>
      </c>
      <c r="C80">
        <v>6.74</v>
      </c>
      <c r="D80">
        <v>5.95</v>
      </c>
      <c r="E80">
        <v>0</v>
      </c>
      <c r="F80">
        <v>1.02</v>
      </c>
      <c r="G80">
        <v>0.37</v>
      </c>
      <c r="H80">
        <v>14.69</v>
      </c>
      <c r="I80">
        <v>0</v>
      </c>
      <c r="J80">
        <v>9.1999999999999993</v>
      </c>
      <c r="K80">
        <v>15.34</v>
      </c>
      <c r="L80">
        <v>0.85</v>
      </c>
      <c r="M80">
        <v>4.24</v>
      </c>
      <c r="N80">
        <v>3.53</v>
      </c>
      <c r="O80">
        <v>0</v>
      </c>
      <c r="P80">
        <v>6.6</v>
      </c>
      <c r="Q80">
        <v>10.37</v>
      </c>
      <c r="R80">
        <v>5.49</v>
      </c>
      <c r="S80">
        <v>42.9</v>
      </c>
      <c r="T80">
        <v>0</v>
      </c>
      <c r="U80">
        <v>2.2000000000000002</v>
      </c>
      <c r="V80">
        <v>23.34</v>
      </c>
      <c r="W80">
        <v>0.68</v>
      </c>
      <c r="X80">
        <v>18.600000000000001</v>
      </c>
      <c r="Y80">
        <v>0.8</v>
      </c>
      <c r="Z80">
        <v>9.48</v>
      </c>
      <c r="AA80">
        <v>3.41</v>
      </c>
      <c r="AB80">
        <v>0.67</v>
      </c>
      <c r="AC80">
        <v>6.94</v>
      </c>
      <c r="AD80">
        <v>0</v>
      </c>
      <c r="AE80">
        <v>4.0199999999999996</v>
      </c>
      <c r="AF80">
        <v>4.75</v>
      </c>
      <c r="AG80">
        <v>0.68</v>
      </c>
      <c r="AH80">
        <v>0.73</v>
      </c>
      <c r="AI80">
        <v>2.25</v>
      </c>
      <c r="AJ80">
        <v>0</v>
      </c>
      <c r="AK80">
        <v>14.43</v>
      </c>
      <c r="AL80">
        <v>7.73</v>
      </c>
      <c r="AM80">
        <v>8.0399999999999991</v>
      </c>
      <c r="AO80">
        <v>0.19</v>
      </c>
      <c r="AP80">
        <v>16.940000000000001</v>
      </c>
      <c r="AQ80">
        <v>1.62</v>
      </c>
      <c r="AR80">
        <v>0.16</v>
      </c>
      <c r="AS80">
        <v>5.84</v>
      </c>
      <c r="AT80">
        <v>12.86</v>
      </c>
      <c r="AU80">
        <v>3.89</v>
      </c>
      <c r="AV80">
        <v>0.94</v>
      </c>
      <c r="AW80">
        <v>6.49</v>
      </c>
      <c r="AX80">
        <v>0.74</v>
      </c>
      <c r="AY80">
        <v>23.43</v>
      </c>
      <c r="AZ80">
        <v>1.99</v>
      </c>
      <c r="BA80">
        <v>8.73</v>
      </c>
      <c r="BB80">
        <v>0.49</v>
      </c>
      <c r="BC80">
        <v>13.92</v>
      </c>
      <c r="BD80">
        <v>3.83</v>
      </c>
      <c r="BE80">
        <v>0.64</v>
      </c>
      <c r="BF80">
        <v>11.5</v>
      </c>
      <c r="BG80">
        <v>0</v>
      </c>
      <c r="BH80">
        <v>16.14</v>
      </c>
      <c r="BI80">
        <v>2.72</v>
      </c>
      <c r="BJ80">
        <v>3.07</v>
      </c>
      <c r="BK80">
        <v>3.21</v>
      </c>
      <c r="BL80">
        <v>1.89</v>
      </c>
      <c r="BM80">
        <v>2.31</v>
      </c>
      <c r="BN80">
        <v>18.39</v>
      </c>
      <c r="BO80">
        <v>1.03</v>
      </c>
      <c r="BP80">
        <v>10.76</v>
      </c>
      <c r="BQ80">
        <v>6.76</v>
      </c>
      <c r="BR80">
        <v>0</v>
      </c>
      <c r="BS80">
        <v>8.39</v>
      </c>
      <c r="BT80">
        <v>4.87</v>
      </c>
      <c r="BU80">
        <v>12.7</v>
      </c>
      <c r="BV80">
        <v>12.47</v>
      </c>
      <c r="BW80">
        <v>11.6</v>
      </c>
      <c r="BX80">
        <v>5.0999999999999996</v>
      </c>
      <c r="BY80">
        <v>0.43</v>
      </c>
      <c r="BZ80">
        <v>4.0999999999999996</v>
      </c>
      <c r="CA80">
        <v>7.25</v>
      </c>
      <c r="CB80">
        <v>2.54</v>
      </c>
      <c r="CC80">
        <v>3.26</v>
      </c>
      <c r="CD80">
        <v>8.16</v>
      </c>
      <c r="CE80">
        <v>5</v>
      </c>
      <c r="CF80">
        <v>17.95</v>
      </c>
      <c r="CG80">
        <v>0.55000000000000004</v>
      </c>
      <c r="CH80">
        <v>1.76</v>
      </c>
      <c r="CI80">
        <v>2.87</v>
      </c>
      <c r="CJ80">
        <v>7.73</v>
      </c>
      <c r="CK80">
        <v>3.12</v>
      </c>
      <c r="CL80">
        <v>0.33</v>
      </c>
      <c r="CM80">
        <v>9.6300000000000008</v>
      </c>
      <c r="CN80">
        <v>21.72</v>
      </c>
      <c r="CO80">
        <v>7.49</v>
      </c>
      <c r="CP80">
        <v>24.98</v>
      </c>
      <c r="CQ80">
        <v>8.7200000000000006</v>
      </c>
      <c r="CR80">
        <v>4.0199999999999996</v>
      </c>
      <c r="CS80">
        <v>1.19</v>
      </c>
      <c r="CT80">
        <v>0</v>
      </c>
      <c r="CU80">
        <v>6.1</v>
      </c>
      <c r="CV80">
        <v>7.12</v>
      </c>
      <c r="CW80">
        <v>4.78</v>
      </c>
      <c r="CX80">
        <v>1.42</v>
      </c>
      <c r="CY80">
        <v>3.56</v>
      </c>
      <c r="CZ80">
        <v>26.95</v>
      </c>
      <c r="DA80">
        <v>2.58</v>
      </c>
      <c r="DB80">
        <v>0</v>
      </c>
      <c r="DC80">
        <v>0</v>
      </c>
      <c r="DD80">
        <v>1.08</v>
      </c>
      <c r="DE80">
        <v>4.58</v>
      </c>
      <c r="DF80">
        <v>3.05</v>
      </c>
      <c r="DG80">
        <v>1.5</v>
      </c>
      <c r="DH80">
        <v>0</v>
      </c>
      <c r="DI80">
        <v>3.54</v>
      </c>
      <c r="DJ80">
        <v>18.71</v>
      </c>
      <c r="DK80">
        <v>10.54</v>
      </c>
      <c r="DL80">
        <v>15.52</v>
      </c>
      <c r="DM80">
        <v>0.91</v>
      </c>
      <c r="DN80">
        <v>5.79</v>
      </c>
      <c r="DO80">
        <v>1.83</v>
      </c>
      <c r="DP80">
        <v>6.41</v>
      </c>
      <c r="DQ80">
        <v>7.02</v>
      </c>
      <c r="DR80">
        <v>0</v>
      </c>
      <c r="DS80">
        <v>24.91</v>
      </c>
      <c r="DT80">
        <v>10.37</v>
      </c>
      <c r="DU80">
        <v>14.89</v>
      </c>
      <c r="DV80">
        <v>6.94</v>
      </c>
      <c r="DW80">
        <v>0</v>
      </c>
      <c r="DX80">
        <v>0</v>
      </c>
      <c r="DY80">
        <v>4.7300000000000004</v>
      </c>
      <c r="DZ80">
        <v>0.14000000000000001</v>
      </c>
      <c r="EA80">
        <v>15.07</v>
      </c>
      <c r="EB80">
        <v>8.65</v>
      </c>
      <c r="EC80">
        <v>10.4</v>
      </c>
      <c r="ED80">
        <v>0</v>
      </c>
      <c r="EE80">
        <v>5.97</v>
      </c>
      <c r="EF80">
        <v>15.75</v>
      </c>
      <c r="EG80">
        <v>29.77</v>
      </c>
      <c r="EH80">
        <v>9.9600000000000009</v>
      </c>
      <c r="EI80">
        <v>0.91</v>
      </c>
      <c r="EJ80">
        <v>2.33</v>
      </c>
      <c r="EK80">
        <v>32.67</v>
      </c>
      <c r="EL80">
        <v>26.44</v>
      </c>
      <c r="EM80">
        <v>9.81</v>
      </c>
      <c r="EN80">
        <v>15.77</v>
      </c>
      <c r="EO80">
        <v>0.09</v>
      </c>
      <c r="EP80">
        <v>0.88</v>
      </c>
      <c r="EQ80">
        <v>0.06</v>
      </c>
      <c r="ER80">
        <v>3.06</v>
      </c>
      <c r="ES80">
        <v>41.3</v>
      </c>
      <c r="ET80">
        <v>23.6</v>
      </c>
      <c r="EU80">
        <v>5.87</v>
      </c>
      <c r="EV80">
        <v>13.43</v>
      </c>
      <c r="EW80">
        <v>4.0599999999999996</v>
      </c>
      <c r="EX80">
        <v>8.0500000000000007</v>
      </c>
      <c r="EY80">
        <v>7.59</v>
      </c>
      <c r="EZ80">
        <v>0.81</v>
      </c>
      <c r="FA80">
        <v>4.67</v>
      </c>
      <c r="FB80">
        <v>0</v>
      </c>
      <c r="FC80">
        <v>6.7</v>
      </c>
      <c r="FD80">
        <v>0.03</v>
      </c>
      <c r="FE80">
        <v>13.52</v>
      </c>
      <c r="FF80">
        <v>4.5199999999999996</v>
      </c>
      <c r="FG80">
        <v>22.73</v>
      </c>
      <c r="FH80">
        <v>14.6</v>
      </c>
      <c r="FI80">
        <v>9.2200000000000006</v>
      </c>
      <c r="FJ80">
        <v>5.49</v>
      </c>
      <c r="FK80">
        <v>0.28000000000000003</v>
      </c>
      <c r="FL80">
        <v>12.09</v>
      </c>
      <c r="FM80">
        <v>9.52</v>
      </c>
      <c r="FN80">
        <v>7.57</v>
      </c>
      <c r="FO80">
        <v>0.91</v>
      </c>
      <c r="FP80">
        <v>6.32</v>
      </c>
      <c r="FQ80">
        <v>21.99</v>
      </c>
      <c r="FR80">
        <v>0.5</v>
      </c>
      <c r="FS80">
        <v>3.61</v>
      </c>
      <c r="FT80">
        <v>11.3</v>
      </c>
      <c r="FU80">
        <v>13.34</v>
      </c>
      <c r="FV80">
        <v>1.03</v>
      </c>
      <c r="FW80">
        <v>3.81</v>
      </c>
      <c r="FX80">
        <v>7.01</v>
      </c>
      <c r="FY80">
        <v>11.8</v>
      </c>
      <c r="FZ80">
        <v>3.84</v>
      </c>
      <c r="GA80">
        <v>0.15</v>
      </c>
      <c r="GB80">
        <v>0</v>
      </c>
      <c r="GC80">
        <v>9.59</v>
      </c>
      <c r="GD80">
        <v>0</v>
      </c>
      <c r="GE80">
        <v>10.32</v>
      </c>
      <c r="GF80">
        <v>1.9</v>
      </c>
      <c r="GG80">
        <v>6.7</v>
      </c>
      <c r="GH80">
        <v>9.93</v>
      </c>
      <c r="GI80">
        <v>5.16</v>
      </c>
      <c r="GJ80">
        <v>14.47</v>
      </c>
      <c r="GK80">
        <v>1.3</v>
      </c>
      <c r="GL80">
        <v>4.54</v>
      </c>
      <c r="GM80">
        <v>1.85</v>
      </c>
      <c r="GN80">
        <v>0</v>
      </c>
      <c r="GO80">
        <v>0.66</v>
      </c>
      <c r="GP80">
        <v>23.48</v>
      </c>
    </row>
    <row r="81" spans="1:198" x14ac:dyDescent="0.25">
      <c r="A81" s="1">
        <v>45048</v>
      </c>
      <c r="B81">
        <v>27.74</v>
      </c>
      <c r="C81">
        <v>6.74</v>
      </c>
      <c r="D81">
        <v>7.59</v>
      </c>
      <c r="E81">
        <v>0</v>
      </c>
      <c r="F81">
        <v>1.02</v>
      </c>
      <c r="G81">
        <v>0.37</v>
      </c>
      <c r="H81">
        <v>14.69</v>
      </c>
      <c r="I81">
        <v>0</v>
      </c>
      <c r="J81">
        <v>9.1999999999999993</v>
      </c>
      <c r="K81">
        <v>17.84</v>
      </c>
      <c r="L81">
        <v>0.85</v>
      </c>
      <c r="M81">
        <v>4.24</v>
      </c>
      <c r="N81">
        <v>3.53</v>
      </c>
      <c r="O81">
        <v>0</v>
      </c>
      <c r="P81">
        <v>6.6</v>
      </c>
      <c r="Q81">
        <v>10.37</v>
      </c>
      <c r="R81">
        <v>5.49</v>
      </c>
      <c r="S81">
        <v>42.9</v>
      </c>
      <c r="T81">
        <v>0</v>
      </c>
      <c r="U81">
        <v>2.2000000000000002</v>
      </c>
      <c r="V81">
        <v>24.01</v>
      </c>
      <c r="W81">
        <v>0.68</v>
      </c>
      <c r="X81">
        <v>22.13</v>
      </c>
      <c r="Y81">
        <v>0.8</v>
      </c>
      <c r="Z81">
        <v>9.48</v>
      </c>
      <c r="AA81">
        <v>3.41</v>
      </c>
      <c r="AB81">
        <v>0.81</v>
      </c>
      <c r="AC81">
        <v>6.94</v>
      </c>
      <c r="AD81">
        <v>0</v>
      </c>
      <c r="AE81">
        <v>4.37</v>
      </c>
      <c r="AF81">
        <v>5.72</v>
      </c>
      <c r="AG81">
        <v>0.68</v>
      </c>
      <c r="AH81">
        <v>0.73</v>
      </c>
      <c r="AI81">
        <v>2.25</v>
      </c>
      <c r="AJ81">
        <v>0</v>
      </c>
      <c r="AK81">
        <v>14.43</v>
      </c>
      <c r="AL81">
        <v>7.73</v>
      </c>
      <c r="AM81">
        <v>8.0399999999999991</v>
      </c>
      <c r="AO81">
        <v>0.19</v>
      </c>
      <c r="AP81">
        <v>19.22</v>
      </c>
      <c r="AQ81">
        <v>1.62</v>
      </c>
      <c r="AR81">
        <v>0.16</v>
      </c>
      <c r="AS81">
        <v>6.25</v>
      </c>
      <c r="AT81">
        <v>12.86</v>
      </c>
      <c r="AU81">
        <v>4.93</v>
      </c>
      <c r="AV81">
        <v>0.94</v>
      </c>
      <c r="AW81">
        <v>6.49</v>
      </c>
      <c r="AX81">
        <v>0.74</v>
      </c>
      <c r="AY81">
        <v>23.43</v>
      </c>
      <c r="AZ81">
        <v>1.99</v>
      </c>
      <c r="BA81">
        <v>8.73</v>
      </c>
      <c r="BB81">
        <v>0.49</v>
      </c>
      <c r="BC81">
        <v>13.92</v>
      </c>
      <c r="BD81">
        <v>3.83</v>
      </c>
      <c r="BE81">
        <v>0.64</v>
      </c>
      <c r="BF81">
        <v>12.11</v>
      </c>
      <c r="BG81">
        <v>0</v>
      </c>
      <c r="BH81">
        <v>16.41</v>
      </c>
      <c r="BI81">
        <v>2.72</v>
      </c>
      <c r="BJ81">
        <v>3.07</v>
      </c>
      <c r="BK81">
        <v>3.21</v>
      </c>
      <c r="BL81">
        <v>1.89</v>
      </c>
      <c r="BM81">
        <v>2.31</v>
      </c>
      <c r="BN81">
        <v>18.39</v>
      </c>
      <c r="BO81">
        <v>1.03</v>
      </c>
      <c r="BP81">
        <v>10.76</v>
      </c>
      <c r="BQ81">
        <v>6.76</v>
      </c>
      <c r="BR81">
        <v>0</v>
      </c>
      <c r="BS81">
        <v>8.39</v>
      </c>
      <c r="BT81">
        <v>4.87</v>
      </c>
      <c r="BU81">
        <v>15.77</v>
      </c>
      <c r="BV81">
        <v>12.47</v>
      </c>
      <c r="BW81">
        <v>11.6</v>
      </c>
      <c r="BX81">
        <v>5.0999999999999996</v>
      </c>
      <c r="BY81">
        <v>0.43</v>
      </c>
      <c r="BZ81">
        <v>4.0999999999999996</v>
      </c>
      <c r="CA81">
        <v>7.25</v>
      </c>
      <c r="CB81">
        <v>2.54</v>
      </c>
      <c r="CC81">
        <v>3.26</v>
      </c>
      <c r="CD81">
        <v>8.16</v>
      </c>
      <c r="CE81">
        <v>5</v>
      </c>
      <c r="CF81">
        <v>17.95</v>
      </c>
      <c r="CG81">
        <v>0.55000000000000004</v>
      </c>
      <c r="CH81">
        <v>1.76</v>
      </c>
      <c r="CI81">
        <v>2.87</v>
      </c>
      <c r="CJ81">
        <v>7.73</v>
      </c>
      <c r="CK81">
        <v>3.12</v>
      </c>
      <c r="CL81">
        <v>0.49</v>
      </c>
      <c r="CM81">
        <v>10.050000000000001</v>
      </c>
      <c r="CN81">
        <v>21.81</v>
      </c>
      <c r="CO81">
        <v>7.49</v>
      </c>
      <c r="CP81">
        <v>24.98</v>
      </c>
      <c r="CQ81">
        <v>9.01</v>
      </c>
      <c r="CR81">
        <v>4.0199999999999996</v>
      </c>
      <c r="CS81">
        <v>1.19</v>
      </c>
      <c r="CT81">
        <v>0</v>
      </c>
      <c r="CU81">
        <v>6.1</v>
      </c>
      <c r="CV81">
        <v>7.12</v>
      </c>
      <c r="CW81">
        <v>4.78</v>
      </c>
      <c r="CX81">
        <v>1.42</v>
      </c>
      <c r="CY81">
        <v>3.56</v>
      </c>
      <c r="CZ81">
        <v>29.87</v>
      </c>
      <c r="DA81">
        <v>2.58</v>
      </c>
      <c r="DB81">
        <v>0</v>
      </c>
      <c r="DC81">
        <v>0</v>
      </c>
      <c r="DD81">
        <v>1.08</v>
      </c>
      <c r="DE81">
        <v>6.19</v>
      </c>
      <c r="DF81">
        <v>3.05</v>
      </c>
      <c r="DG81">
        <v>1.5</v>
      </c>
      <c r="DH81">
        <v>0</v>
      </c>
      <c r="DI81">
        <v>3.54</v>
      </c>
      <c r="DJ81">
        <v>18.71</v>
      </c>
      <c r="DK81">
        <v>13.16</v>
      </c>
      <c r="DL81">
        <v>15.52</v>
      </c>
      <c r="DM81">
        <v>1.39</v>
      </c>
      <c r="DN81">
        <v>5.79</v>
      </c>
      <c r="DO81">
        <v>1.83</v>
      </c>
      <c r="DP81">
        <v>6.41</v>
      </c>
      <c r="DQ81">
        <v>7.02</v>
      </c>
      <c r="DR81">
        <v>0</v>
      </c>
      <c r="DS81">
        <v>24.91</v>
      </c>
      <c r="DT81">
        <v>10.37</v>
      </c>
      <c r="DU81">
        <v>14.89</v>
      </c>
      <c r="DV81">
        <v>6.94</v>
      </c>
      <c r="DW81">
        <v>0</v>
      </c>
      <c r="DX81">
        <v>0</v>
      </c>
      <c r="DY81">
        <v>4.7300000000000004</v>
      </c>
      <c r="DZ81">
        <v>0.14000000000000001</v>
      </c>
      <c r="EA81">
        <v>17.649999999999999</v>
      </c>
      <c r="EB81">
        <v>11.8</v>
      </c>
      <c r="EC81">
        <v>10.4</v>
      </c>
      <c r="ED81">
        <v>0</v>
      </c>
      <c r="EE81">
        <v>5.97</v>
      </c>
      <c r="EF81">
        <v>17.79</v>
      </c>
      <c r="EG81">
        <v>29.77</v>
      </c>
      <c r="EH81">
        <v>9.9600000000000009</v>
      </c>
      <c r="EI81">
        <v>0.91</v>
      </c>
      <c r="EJ81">
        <v>2.33</v>
      </c>
      <c r="EK81">
        <v>32.67</v>
      </c>
      <c r="EL81">
        <v>26.44</v>
      </c>
      <c r="EM81">
        <v>9.81</v>
      </c>
      <c r="EN81">
        <v>16.25</v>
      </c>
      <c r="EO81">
        <v>0.09</v>
      </c>
      <c r="EP81">
        <v>0.88</v>
      </c>
      <c r="EQ81">
        <v>0.06</v>
      </c>
      <c r="ER81">
        <v>3.06</v>
      </c>
      <c r="ES81">
        <v>41.3</v>
      </c>
      <c r="ET81">
        <v>24.24</v>
      </c>
      <c r="EU81">
        <v>6.49</v>
      </c>
      <c r="EV81">
        <v>13.43</v>
      </c>
      <c r="EW81">
        <v>4.55</v>
      </c>
      <c r="EX81">
        <v>8.0500000000000007</v>
      </c>
      <c r="EY81">
        <v>12.79</v>
      </c>
      <c r="EZ81">
        <v>0.81</v>
      </c>
      <c r="FA81">
        <v>4.67</v>
      </c>
      <c r="FB81">
        <v>0</v>
      </c>
      <c r="FC81">
        <v>6.7</v>
      </c>
      <c r="FD81">
        <v>0.03</v>
      </c>
      <c r="FE81">
        <v>13.52</v>
      </c>
      <c r="FF81">
        <v>4.5199999999999996</v>
      </c>
      <c r="FG81">
        <v>22.8</v>
      </c>
      <c r="FH81">
        <v>15.16</v>
      </c>
      <c r="FI81">
        <v>10.99</v>
      </c>
      <c r="FJ81">
        <v>5.49</v>
      </c>
      <c r="FK81">
        <v>0.28000000000000003</v>
      </c>
      <c r="FL81">
        <v>16.77</v>
      </c>
      <c r="FM81">
        <v>9.52</v>
      </c>
      <c r="FN81">
        <v>7.57</v>
      </c>
      <c r="FO81">
        <v>0.91</v>
      </c>
      <c r="FP81">
        <v>6.32</v>
      </c>
      <c r="FQ81">
        <v>22.83</v>
      </c>
      <c r="FR81">
        <v>0.5</v>
      </c>
      <c r="FS81">
        <v>3.61</v>
      </c>
      <c r="FT81">
        <v>11.3</v>
      </c>
      <c r="FU81">
        <v>13.34</v>
      </c>
      <c r="FV81">
        <v>1.03</v>
      </c>
      <c r="FW81">
        <v>3.81</v>
      </c>
      <c r="FX81">
        <v>7.66</v>
      </c>
      <c r="FY81">
        <v>12.98</v>
      </c>
      <c r="FZ81">
        <v>3.84</v>
      </c>
      <c r="GA81">
        <v>0.15</v>
      </c>
      <c r="GB81">
        <v>0</v>
      </c>
      <c r="GC81">
        <v>9.59</v>
      </c>
      <c r="GD81">
        <v>0</v>
      </c>
      <c r="GE81">
        <v>10.32</v>
      </c>
      <c r="GF81">
        <v>1.9</v>
      </c>
      <c r="GG81">
        <v>6.7</v>
      </c>
      <c r="GH81">
        <v>9.93</v>
      </c>
      <c r="GI81">
        <v>5.16</v>
      </c>
      <c r="GJ81">
        <v>14.47</v>
      </c>
      <c r="GK81">
        <v>1.3</v>
      </c>
      <c r="GL81">
        <v>4.54</v>
      </c>
      <c r="GM81">
        <v>1.85</v>
      </c>
      <c r="GN81">
        <v>0</v>
      </c>
      <c r="GO81">
        <v>7.63</v>
      </c>
      <c r="GP81">
        <v>23.76</v>
      </c>
    </row>
    <row r="82" spans="1:198" x14ac:dyDescent="0.25">
      <c r="A82" s="1">
        <v>45049</v>
      </c>
      <c r="B82">
        <v>28.65</v>
      </c>
      <c r="C82">
        <v>6.74</v>
      </c>
      <c r="D82">
        <v>8.08</v>
      </c>
      <c r="E82">
        <v>0</v>
      </c>
      <c r="F82">
        <v>1.02</v>
      </c>
      <c r="G82">
        <v>0.37</v>
      </c>
      <c r="H82">
        <v>14.69</v>
      </c>
      <c r="I82">
        <v>0</v>
      </c>
      <c r="J82">
        <v>9.1999999999999993</v>
      </c>
      <c r="K82">
        <v>18.13</v>
      </c>
      <c r="L82">
        <v>0.85</v>
      </c>
      <c r="M82">
        <v>4.24</v>
      </c>
      <c r="N82">
        <v>3.53</v>
      </c>
      <c r="O82">
        <v>0</v>
      </c>
      <c r="P82">
        <v>6.6</v>
      </c>
      <c r="Q82">
        <v>10.37</v>
      </c>
      <c r="R82">
        <v>5.49</v>
      </c>
      <c r="S82">
        <v>42.9</v>
      </c>
      <c r="T82">
        <v>0</v>
      </c>
      <c r="U82">
        <v>2.2000000000000002</v>
      </c>
      <c r="V82">
        <v>25.86</v>
      </c>
      <c r="W82">
        <v>0.68</v>
      </c>
      <c r="X82">
        <v>22.9</v>
      </c>
      <c r="Y82">
        <v>0.8</v>
      </c>
      <c r="Z82">
        <v>9.48</v>
      </c>
      <c r="AA82">
        <v>3.41</v>
      </c>
      <c r="AB82">
        <v>0.99</v>
      </c>
      <c r="AC82">
        <v>6.94</v>
      </c>
      <c r="AD82">
        <v>0</v>
      </c>
      <c r="AE82">
        <v>5.38</v>
      </c>
      <c r="AF82">
        <v>6.51</v>
      </c>
      <c r="AG82">
        <v>0.68</v>
      </c>
      <c r="AH82">
        <v>0.73</v>
      </c>
      <c r="AI82">
        <v>2.25</v>
      </c>
      <c r="AJ82">
        <v>0</v>
      </c>
      <c r="AK82">
        <v>16.57</v>
      </c>
      <c r="AL82">
        <v>8.16</v>
      </c>
      <c r="AM82">
        <v>8.0399999999999991</v>
      </c>
      <c r="AO82">
        <v>0.19</v>
      </c>
      <c r="AP82">
        <v>19.71</v>
      </c>
      <c r="AQ82">
        <v>1.62</v>
      </c>
      <c r="AR82">
        <v>0.16</v>
      </c>
      <c r="AS82">
        <v>7.62</v>
      </c>
      <c r="AT82">
        <v>12.86</v>
      </c>
      <c r="AU82">
        <v>4.93</v>
      </c>
      <c r="AV82">
        <v>0.94</v>
      </c>
      <c r="AW82">
        <v>6.49</v>
      </c>
      <c r="AX82">
        <v>0.74</v>
      </c>
      <c r="AY82">
        <v>23.43</v>
      </c>
      <c r="AZ82">
        <v>1.99</v>
      </c>
      <c r="BA82">
        <v>8.73</v>
      </c>
      <c r="BB82">
        <v>0.49</v>
      </c>
      <c r="BC82">
        <v>13.92</v>
      </c>
      <c r="BD82">
        <v>3.83</v>
      </c>
      <c r="BE82">
        <v>0.64</v>
      </c>
      <c r="BF82">
        <v>12.11</v>
      </c>
      <c r="BG82">
        <v>0</v>
      </c>
      <c r="BH82">
        <v>16.89</v>
      </c>
      <c r="BI82">
        <v>3.94</v>
      </c>
      <c r="BJ82">
        <v>3.07</v>
      </c>
      <c r="BK82">
        <v>3.21</v>
      </c>
      <c r="BL82">
        <v>1.89</v>
      </c>
      <c r="BM82">
        <v>2.31</v>
      </c>
      <c r="BN82">
        <v>18.39</v>
      </c>
      <c r="BO82">
        <v>1.03</v>
      </c>
      <c r="BP82">
        <v>10.76</v>
      </c>
      <c r="BQ82">
        <v>7.47</v>
      </c>
      <c r="BR82">
        <v>0.48</v>
      </c>
      <c r="BS82">
        <v>8.39</v>
      </c>
      <c r="BT82">
        <v>4.87</v>
      </c>
      <c r="BU82">
        <v>16.489999999999998</v>
      </c>
      <c r="BV82">
        <v>12.47</v>
      </c>
      <c r="BW82">
        <v>11.6</v>
      </c>
      <c r="BX82">
        <v>5.19</v>
      </c>
      <c r="BY82">
        <v>0.43</v>
      </c>
      <c r="BZ82">
        <v>4.0999999999999996</v>
      </c>
      <c r="CA82">
        <v>7.25</v>
      </c>
      <c r="CB82">
        <v>2.54</v>
      </c>
      <c r="CC82">
        <v>3.26</v>
      </c>
      <c r="CD82">
        <v>8.16</v>
      </c>
      <c r="CE82">
        <v>5</v>
      </c>
      <c r="CF82">
        <v>17.95</v>
      </c>
      <c r="CG82">
        <v>0.55000000000000004</v>
      </c>
      <c r="CH82">
        <v>2.1800000000000002</v>
      </c>
      <c r="CI82">
        <v>2.87</v>
      </c>
      <c r="CJ82">
        <v>7.73</v>
      </c>
      <c r="CK82">
        <v>3.12</v>
      </c>
      <c r="CL82">
        <v>4.42</v>
      </c>
      <c r="CM82">
        <v>10.050000000000001</v>
      </c>
      <c r="CN82">
        <v>21.81</v>
      </c>
      <c r="CO82">
        <v>9.5399999999999991</v>
      </c>
      <c r="CP82">
        <v>30.06</v>
      </c>
      <c r="CQ82">
        <v>11.29</v>
      </c>
      <c r="CR82">
        <v>4.0199999999999996</v>
      </c>
      <c r="CS82">
        <v>1.19</v>
      </c>
      <c r="CT82">
        <v>0</v>
      </c>
      <c r="CU82">
        <v>6.1</v>
      </c>
      <c r="CV82">
        <v>7.12</v>
      </c>
      <c r="CW82">
        <v>4.78</v>
      </c>
      <c r="CX82">
        <v>1.42</v>
      </c>
      <c r="CY82">
        <v>3.56</v>
      </c>
      <c r="CZ82">
        <v>29.87</v>
      </c>
      <c r="DA82">
        <v>2.58</v>
      </c>
      <c r="DB82">
        <v>0</v>
      </c>
      <c r="DC82">
        <v>0</v>
      </c>
      <c r="DD82">
        <v>1.08</v>
      </c>
      <c r="DE82">
        <v>6.19</v>
      </c>
      <c r="DF82">
        <v>3.05</v>
      </c>
      <c r="DG82">
        <v>1.5</v>
      </c>
      <c r="DH82">
        <v>0</v>
      </c>
      <c r="DI82">
        <v>3.54</v>
      </c>
      <c r="DJ82">
        <v>18.71</v>
      </c>
      <c r="DK82">
        <v>14.12</v>
      </c>
      <c r="DL82">
        <v>15.52</v>
      </c>
      <c r="DM82">
        <v>2.21</v>
      </c>
      <c r="DN82">
        <v>5.79</v>
      </c>
      <c r="DO82">
        <v>1.83</v>
      </c>
      <c r="DP82">
        <v>6.41</v>
      </c>
      <c r="DQ82">
        <v>7.02</v>
      </c>
      <c r="DR82">
        <v>0</v>
      </c>
      <c r="DS82">
        <v>24.91</v>
      </c>
      <c r="DT82">
        <v>10.37</v>
      </c>
      <c r="DU82">
        <v>14.89</v>
      </c>
      <c r="DV82">
        <v>6.94</v>
      </c>
      <c r="DW82">
        <v>0</v>
      </c>
      <c r="DX82">
        <v>0</v>
      </c>
      <c r="DY82">
        <v>4.7300000000000004</v>
      </c>
      <c r="DZ82">
        <v>0.14000000000000001</v>
      </c>
      <c r="EA82">
        <v>17.649999999999999</v>
      </c>
      <c r="EB82">
        <v>11.8</v>
      </c>
      <c r="EC82">
        <v>10.4</v>
      </c>
      <c r="ED82">
        <v>0</v>
      </c>
      <c r="EE82">
        <v>5.97</v>
      </c>
      <c r="EF82">
        <v>20.14</v>
      </c>
      <c r="EG82">
        <v>29.77</v>
      </c>
      <c r="EH82">
        <v>12.07</v>
      </c>
      <c r="EI82">
        <v>0.91</v>
      </c>
      <c r="EJ82">
        <v>2.33</v>
      </c>
      <c r="EK82">
        <v>32.67</v>
      </c>
      <c r="EL82">
        <v>26.44</v>
      </c>
      <c r="EM82">
        <v>9.81</v>
      </c>
      <c r="EN82">
        <v>18.78</v>
      </c>
      <c r="EO82">
        <v>0.09</v>
      </c>
      <c r="EP82">
        <v>0.88</v>
      </c>
      <c r="EQ82">
        <v>0.06</v>
      </c>
      <c r="ER82">
        <v>3.06</v>
      </c>
      <c r="ES82">
        <v>41.3</v>
      </c>
      <c r="ET82">
        <v>25.97</v>
      </c>
      <c r="EU82">
        <v>6.49</v>
      </c>
      <c r="EV82">
        <v>14.28</v>
      </c>
      <c r="EW82">
        <v>4.55</v>
      </c>
      <c r="EX82">
        <v>8.0500000000000007</v>
      </c>
      <c r="EY82">
        <v>16.46</v>
      </c>
      <c r="EZ82">
        <v>0.81</v>
      </c>
      <c r="FA82">
        <v>4.67</v>
      </c>
      <c r="FB82">
        <v>0</v>
      </c>
      <c r="FC82">
        <v>6.7</v>
      </c>
      <c r="FD82">
        <v>0.03</v>
      </c>
      <c r="FE82">
        <v>13.52</v>
      </c>
      <c r="FF82">
        <v>4.5199999999999996</v>
      </c>
      <c r="FG82">
        <v>24.6</v>
      </c>
      <c r="FH82">
        <v>16.88</v>
      </c>
      <c r="FI82">
        <v>11.45</v>
      </c>
      <c r="FJ82">
        <v>5.49</v>
      </c>
      <c r="FK82">
        <v>0.28000000000000003</v>
      </c>
      <c r="FL82">
        <v>19.84</v>
      </c>
      <c r="FM82">
        <v>9.52</v>
      </c>
      <c r="FN82">
        <v>7.57</v>
      </c>
      <c r="FO82">
        <v>2.27</v>
      </c>
      <c r="FP82">
        <v>6.32</v>
      </c>
      <c r="FQ82">
        <v>22.83</v>
      </c>
      <c r="FR82">
        <v>0.5</v>
      </c>
      <c r="FS82">
        <v>3.61</v>
      </c>
      <c r="FT82">
        <v>11.3</v>
      </c>
      <c r="FU82">
        <v>13.34</v>
      </c>
      <c r="FV82">
        <v>1.03</v>
      </c>
      <c r="FW82">
        <v>3.82</v>
      </c>
      <c r="FX82">
        <v>7.89</v>
      </c>
      <c r="FY82">
        <v>12.98</v>
      </c>
      <c r="FZ82">
        <v>4.79</v>
      </c>
      <c r="GA82">
        <v>0.15</v>
      </c>
      <c r="GB82">
        <v>0</v>
      </c>
      <c r="GC82">
        <v>9.59</v>
      </c>
      <c r="GD82">
        <v>0</v>
      </c>
      <c r="GE82">
        <v>10.32</v>
      </c>
      <c r="GF82">
        <v>1.9</v>
      </c>
      <c r="GG82">
        <v>6.7</v>
      </c>
      <c r="GH82">
        <v>9.93</v>
      </c>
      <c r="GI82">
        <v>5.16</v>
      </c>
      <c r="GJ82">
        <v>14.47</v>
      </c>
      <c r="GK82">
        <v>1.3</v>
      </c>
      <c r="GL82">
        <v>4.54</v>
      </c>
      <c r="GM82">
        <v>1.85</v>
      </c>
      <c r="GN82">
        <v>0</v>
      </c>
      <c r="GO82">
        <v>7.63</v>
      </c>
      <c r="GP82">
        <v>23.76</v>
      </c>
    </row>
    <row r="83" spans="1:198" x14ac:dyDescent="0.25">
      <c r="A83" s="1">
        <v>45050</v>
      </c>
      <c r="B83">
        <v>29.08</v>
      </c>
      <c r="C83">
        <v>6.74</v>
      </c>
      <c r="D83">
        <v>8.94</v>
      </c>
      <c r="E83">
        <v>0</v>
      </c>
      <c r="F83">
        <v>1.02</v>
      </c>
      <c r="G83">
        <v>0.37</v>
      </c>
      <c r="H83">
        <v>14.69</v>
      </c>
      <c r="I83">
        <v>0</v>
      </c>
      <c r="J83">
        <v>9.1999999999999993</v>
      </c>
      <c r="K83">
        <v>18.13</v>
      </c>
      <c r="L83">
        <v>0.85</v>
      </c>
      <c r="M83">
        <v>4.24</v>
      </c>
      <c r="N83">
        <v>3.53</v>
      </c>
      <c r="O83">
        <v>0</v>
      </c>
      <c r="P83">
        <v>6.6</v>
      </c>
      <c r="Q83">
        <v>10.37</v>
      </c>
      <c r="R83">
        <v>5.49</v>
      </c>
      <c r="S83">
        <v>42.9</v>
      </c>
      <c r="T83">
        <v>0</v>
      </c>
      <c r="U83">
        <v>2.2000000000000002</v>
      </c>
      <c r="V83">
        <v>25.86</v>
      </c>
      <c r="W83">
        <v>0.68</v>
      </c>
      <c r="X83">
        <v>23.86</v>
      </c>
      <c r="Y83">
        <v>0.8</v>
      </c>
      <c r="Z83">
        <v>9.48</v>
      </c>
      <c r="AA83">
        <v>3.41</v>
      </c>
      <c r="AB83">
        <v>0.99</v>
      </c>
      <c r="AC83">
        <v>6.94</v>
      </c>
      <c r="AD83">
        <v>0</v>
      </c>
      <c r="AE83">
        <v>7.45</v>
      </c>
      <c r="AF83">
        <v>6.51</v>
      </c>
      <c r="AG83">
        <v>0.68</v>
      </c>
      <c r="AH83">
        <v>0.73</v>
      </c>
      <c r="AI83">
        <v>8.48</v>
      </c>
      <c r="AJ83">
        <v>0</v>
      </c>
      <c r="AK83">
        <v>16.57</v>
      </c>
      <c r="AL83">
        <v>8.16</v>
      </c>
      <c r="AM83">
        <v>8.0399999999999991</v>
      </c>
      <c r="AO83">
        <v>0.19</v>
      </c>
      <c r="AP83">
        <v>21.34</v>
      </c>
      <c r="AQ83">
        <v>1.62</v>
      </c>
      <c r="AR83">
        <v>0.16</v>
      </c>
      <c r="AS83">
        <v>7.99</v>
      </c>
      <c r="AT83">
        <v>12.86</v>
      </c>
      <c r="AU83">
        <v>4.93</v>
      </c>
      <c r="AV83">
        <v>0.94</v>
      </c>
      <c r="AW83">
        <v>6.49</v>
      </c>
      <c r="AX83">
        <v>0.74</v>
      </c>
      <c r="AY83">
        <v>23.43</v>
      </c>
      <c r="AZ83">
        <v>1.99</v>
      </c>
      <c r="BA83">
        <v>8.73</v>
      </c>
      <c r="BB83">
        <v>0.49</v>
      </c>
      <c r="BC83">
        <v>13.92</v>
      </c>
      <c r="BD83">
        <v>3.83</v>
      </c>
      <c r="BE83">
        <v>0.64</v>
      </c>
      <c r="BF83">
        <v>12.47</v>
      </c>
      <c r="BG83">
        <v>0</v>
      </c>
      <c r="BH83">
        <v>16.93</v>
      </c>
      <c r="BI83">
        <v>3.94</v>
      </c>
      <c r="BJ83">
        <v>3.07</v>
      </c>
      <c r="BK83">
        <v>3.21</v>
      </c>
      <c r="BL83">
        <v>1.89</v>
      </c>
      <c r="BM83">
        <v>2.31</v>
      </c>
      <c r="BN83">
        <v>18.39</v>
      </c>
      <c r="BO83">
        <v>1.03</v>
      </c>
      <c r="BP83">
        <v>10.76</v>
      </c>
      <c r="BQ83">
        <v>7.47</v>
      </c>
      <c r="BR83">
        <v>0.48</v>
      </c>
      <c r="BS83">
        <v>8.39</v>
      </c>
      <c r="BT83">
        <v>4.87</v>
      </c>
      <c r="BU83">
        <v>19.16</v>
      </c>
      <c r="BV83">
        <v>13.07</v>
      </c>
      <c r="BW83">
        <v>11.6</v>
      </c>
      <c r="BX83">
        <v>5.19</v>
      </c>
      <c r="BY83">
        <v>0.43</v>
      </c>
      <c r="BZ83">
        <v>4.0999999999999996</v>
      </c>
      <c r="CA83">
        <v>7.25</v>
      </c>
      <c r="CB83">
        <v>2.54</v>
      </c>
      <c r="CC83">
        <v>3.26</v>
      </c>
      <c r="CD83">
        <v>8.2200000000000006</v>
      </c>
      <c r="CE83">
        <v>5</v>
      </c>
      <c r="CF83">
        <v>17.95</v>
      </c>
      <c r="CG83">
        <v>0.55000000000000004</v>
      </c>
      <c r="CH83">
        <v>2.2599999999999998</v>
      </c>
      <c r="CI83">
        <v>2.87</v>
      </c>
      <c r="CJ83">
        <v>7.73</v>
      </c>
      <c r="CK83">
        <v>3.12</v>
      </c>
      <c r="CL83">
        <v>4.91</v>
      </c>
      <c r="CM83">
        <v>10.050000000000001</v>
      </c>
      <c r="CN83">
        <v>21.81</v>
      </c>
      <c r="CO83">
        <v>11.89</v>
      </c>
      <c r="CP83">
        <v>32.53</v>
      </c>
      <c r="CQ83">
        <v>13.09</v>
      </c>
      <c r="CR83">
        <v>5.94</v>
      </c>
      <c r="CS83">
        <v>1.19</v>
      </c>
      <c r="CT83">
        <v>0</v>
      </c>
      <c r="CU83">
        <v>6.1</v>
      </c>
      <c r="CV83">
        <v>7.12</v>
      </c>
      <c r="CW83">
        <v>4.78</v>
      </c>
      <c r="CX83">
        <v>1.42</v>
      </c>
      <c r="CY83">
        <v>3.56</v>
      </c>
      <c r="CZ83">
        <v>30.35</v>
      </c>
      <c r="DA83">
        <v>2.58</v>
      </c>
      <c r="DB83">
        <v>0</v>
      </c>
      <c r="DC83">
        <v>0</v>
      </c>
      <c r="DD83">
        <v>1.08</v>
      </c>
      <c r="DE83">
        <v>6.19</v>
      </c>
      <c r="DF83">
        <v>3.05</v>
      </c>
      <c r="DG83">
        <v>1.5</v>
      </c>
      <c r="DH83">
        <v>0</v>
      </c>
      <c r="DI83">
        <v>3.54</v>
      </c>
      <c r="DJ83">
        <v>18.71</v>
      </c>
      <c r="DK83">
        <v>14.12</v>
      </c>
      <c r="DL83">
        <v>15.52</v>
      </c>
      <c r="DM83">
        <v>2.21</v>
      </c>
      <c r="DN83">
        <v>5.79</v>
      </c>
      <c r="DO83">
        <v>1.83</v>
      </c>
      <c r="DP83">
        <v>6.41</v>
      </c>
      <c r="DQ83">
        <v>7.02</v>
      </c>
      <c r="DR83">
        <v>0</v>
      </c>
      <c r="DS83">
        <v>24.91</v>
      </c>
      <c r="DT83">
        <v>10.37</v>
      </c>
      <c r="DU83">
        <v>14.89</v>
      </c>
      <c r="DV83">
        <v>6.94</v>
      </c>
      <c r="DW83">
        <v>0</v>
      </c>
      <c r="DX83">
        <v>0</v>
      </c>
      <c r="DY83">
        <v>4.7300000000000004</v>
      </c>
      <c r="DZ83">
        <v>0.14000000000000001</v>
      </c>
      <c r="EA83">
        <v>17.649999999999999</v>
      </c>
      <c r="EB83">
        <v>12.39</v>
      </c>
      <c r="EC83">
        <v>10.4</v>
      </c>
      <c r="ED83">
        <v>0</v>
      </c>
      <c r="EE83">
        <v>5.97</v>
      </c>
      <c r="EF83">
        <v>20.6</v>
      </c>
      <c r="EG83">
        <v>29.77</v>
      </c>
      <c r="EH83">
        <v>12.07</v>
      </c>
      <c r="EI83">
        <v>0.91</v>
      </c>
      <c r="EJ83">
        <v>2.33</v>
      </c>
      <c r="EK83">
        <v>32.67</v>
      </c>
      <c r="EL83">
        <v>26.44</v>
      </c>
      <c r="EM83">
        <v>9.81</v>
      </c>
      <c r="EN83">
        <v>18.78</v>
      </c>
      <c r="EO83">
        <v>0.09</v>
      </c>
      <c r="EP83">
        <v>0.88</v>
      </c>
      <c r="EQ83">
        <v>0.56999999999999995</v>
      </c>
      <c r="ER83">
        <v>3.06</v>
      </c>
      <c r="ES83">
        <v>41.3</v>
      </c>
      <c r="ET83">
        <v>27.58</v>
      </c>
      <c r="EU83">
        <v>7.23</v>
      </c>
      <c r="EV83">
        <v>14.28</v>
      </c>
      <c r="EW83">
        <v>4.55</v>
      </c>
      <c r="EX83">
        <v>8.0500000000000007</v>
      </c>
      <c r="EY83">
        <v>16.46</v>
      </c>
      <c r="EZ83">
        <v>0.81</v>
      </c>
      <c r="FA83">
        <v>4.67</v>
      </c>
      <c r="FB83">
        <v>0</v>
      </c>
      <c r="FC83">
        <v>6.7</v>
      </c>
      <c r="FD83">
        <v>0.03</v>
      </c>
      <c r="FE83">
        <v>13.52</v>
      </c>
      <c r="FF83">
        <v>4.5199999999999996</v>
      </c>
      <c r="FG83">
        <v>26.05</v>
      </c>
      <c r="FH83">
        <v>17.440000000000001</v>
      </c>
      <c r="FI83">
        <v>12.23</v>
      </c>
      <c r="FJ83">
        <v>5.49</v>
      </c>
      <c r="FK83">
        <v>0.28000000000000003</v>
      </c>
      <c r="FL83">
        <v>19.84</v>
      </c>
      <c r="FM83">
        <v>9.52</v>
      </c>
      <c r="FN83">
        <v>7.57</v>
      </c>
      <c r="FO83">
        <v>2.5099999999999998</v>
      </c>
      <c r="FP83">
        <v>6.32</v>
      </c>
      <c r="FQ83">
        <v>22.83</v>
      </c>
      <c r="FR83">
        <v>0.5</v>
      </c>
      <c r="FS83">
        <v>3.61</v>
      </c>
      <c r="FT83">
        <v>11.3</v>
      </c>
      <c r="FU83">
        <v>13.34</v>
      </c>
      <c r="FV83">
        <v>1.03</v>
      </c>
      <c r="FW83">
        <v>3.82</v>
      </c>
      <c r="FX83">
        <v>7.89</v>
      </c>
      <c r="FY83">
        <v>12.98</v>
      </c>
      <c r="FZ83">
        <v>4.79</v>
      </c>
      <c r="GA83">
        <v>0.15</v>
      </c>
      <c r="GB83">
        <v>0</v>
      </c>
      <c r="GC83">
        <v>9.59</v>
      </c>
      <c r="GD83">
        <v>0</v>
      </c>
      <c r="GE83">
        <v>10.32</v>
      </c>
      <c r="GF83">
        <v>1.9</v>
      </c>
      <c r="GG83">
        <v>6.7</v>
      </c>
      <c r="GH83">
        <v>9.93</v>
      </c>
      <c r="GI83">
        <v>5.16</v>
      </c>
      <c r="GJ83">
        <v>14.47</v>
      </c>
      <c r="GK83">
        <v>1.3</v>
      </c>
      <c r="GL83">
        <v>4.54</v>
      </c>
      <c r="GM83">
        <v>1.85</v>
      </c>
      <c r="GN83">
        <v>0</v>
      </c>
      <c r="GO83">
        <v>7.63</v>
      </c>
      <c r="GP83">
        <v>23.96</v>
      </c>
    </row>
    <row r="84" spans="1:198" x14ac:dyDescent="0.25">
      <c r="A84" s="1">
        <v>45051</v>
      </c>
      <c r="B84">
        <v>36.24</v>
      </c>
      <c r="C84">
        <v>6.74</v>
      </c>
      <c r="D84">
        <v>11.55</v>
      </c>
      <c r="E84">
        <v>0</v>
      </c>
      <c r="F84">
        <v>1.02</v>
      </c>
      <c r="G84">
        <v>0.37</v>
      </c>
      <c r="H84">
        <v>14.69</v>
      </c>
      <c r="I84">
        <v>0</v>
      </c>
      <c r="J84">
        <v>9.1999999999999993</v>
      </c>
      <c r="K84">
        <v>18.13</v>
      </c>
      <c r="L84">
        <v>0.85</v>
      </c>
      <c r="M84">
        <v>4.24</v>
      </c>
      <c r="N84">
        <v>3.53</v>
      </c>
      <c r="O84">
        <v>0</v>
      </c>
      <c r="P84">
        <v>6.6</v>
      </c>
      <c r="Q84">
        <v>10.37</v>
      </c>
      <c r="R84">
        <v>5.49</v>
      </c>
      <c r="S84">
        <v>42.9</v>
      </c>
      <c r="T84">
        <v>0</v>
      </c>
      <c r="U84">
        <v>2.2000000000000002</v>
      </c>
      <c r="V84">
        <v>25.86</v>
      </c>
      <c r="W84">
        <v>0.68</v>
      </c>
      <c r="X84">
        <v>23.86</v>
      </c>
      <c r="Y84">
        <v>0.8</v>
      </c>
      <c r="Z84">
        <v>9.48</v>
      </c>
      <c r="AA84">
        <v>3.41</v>
      </c>
      <c r="AB84">
        <v>0.99</v>
      </c>
      <c r="AC84">
        <v>6.94</v>
      </c>
      <c r="AD84">
        <v>0</v>
      </c>
      <c r="AE84">
        <v>8.36</v>
      </c>
      <c r="AF84">
        <v>7.49</v>
      </c>
      <c r="AG84">
        <v>0.68</v>
      </c>
      <c r="AH84">
        <v>0.73</v>
      </c>
      <c r="AI84">
        <v>8.48</v>
      </c>
      <c r="AJ84">
        <v>0</v>
      </c>
      <c r="AK84">
        <v>16.57</v>
      </c>
      <c r="AL84">
        <v>10.33</v>
      </c>
      <c r="AM84">
        <v>8.6999999999999993</v>
      </c>
      <c r="AO84">
        <v>0.19</v>
      </c>
      <c r="AP84">
        <v>30.05</v>
      </c>
      <c r="AQ84">
        <v>1.62</v>
      </c>
      <c r="AR84">
        <v>0.16</v>
      </c>
      <c r="AS84">
        <v>8.24</v>
      </c>
      <c r="AT84">
        <v>12.86</v>
      </c>
      <c r="AU84">
        <v>4.93</v>
      </c>
      <c r="AV84">
        <v>0.94</v>
      </c>
      <c r="AW84">
        <v>9.31</v>
      </c>
      <c r="AX84">
        <v>0.74</v>
      </c>
      <c r="AY84">
        <v>23.43</v>
      </c>
      <c r="AZ84">
        <v>1.99</v>
      </c>
      <c r="BA84">
        <v>8.73</v>
      </c>
      <c r="BB84">
        <v>0.49</v>
      </c>
      <c r="BC84">
        <v>13.92</v>
      </c>
      <c r="BD84">
        <v>3.83</v>
      </c>
      <c r="BE84">
        <v>0.64</v>
      </c>
      <c r="BF84">
        <v>12.47</v>
      </c>
      <c r="BG84">
        <v>0</v>
      </c>
      <c r="BH84">
        <v>17.309999999999999</v>
      </c>
      <c r="BI84">
        <v>3.94</v>
      </c>
      <c r="BJ84">
        <v>3.07</v>
      </c>
      <c r="BK84">
        <v>3.21</v>
      </c>
      <c r="BL84">
        <v>1.89</v>
      </c>
      <c r="BM84">
        <v>2.31</v>
      </c>
      <c r="BN84">
        <v>18.39</v>
      </c>
      <c r="BO84">
        <v>1.03</v>
      </c>
      <c r="BP84">
        <v>10.76</v>
      </c>
      <c r="BQ84">
        <v>7.47</v>
      </c>
      <c r="BR84">
        <v>1.65</v>
      </c>
      <c r="BS84">
        <v>8.39</v>
      </c>
      <c r="BT84">
        <v>4.87</v>
      </c>
      <c r="BU84">
        <v>19.16</v>
      </c>
      <c r="BV84">
        <v>14.42</v>
      </c>
      <c r="BW84">
        <v>11.6</v>
      </c>
      <c r="BX84">
        <v>7.9</v>
      </c>
      <c r="BY84">
        <v>0.43</v>
      </c>
      <c r="BZ84">
        <v>6.08</v>
      </c>
      <c r="CA84">
        <v>7.25</v>
      </c>
      <c r="CB84">
        <v>2.54</v>
      </c>
      <c r="CC84">
        <v>3.26</v>
      </c>
      <c r="CD84">
        <v>8.9</v>
      </c>
      <c r="CE84">
        <v>5</v>
      </c>
      <c r="CF84">
        <v>17.95</v>
      </c>
      <c r="CG84">
        <v>0.55000000000000004</v>
      </c>
      <c r="CH84">
        <v>2.2599999999999998</v>
      </c>
      <c r="CI84">
        <v>2.87</v>
      </c>
      <c r="CJ84">
        <v>7.73</v>
      </c>
      <c r="CK84">
        <v>3.12</v>
      </c>
      <c r="CL84">
        <v>4.91</v>
      </c>
      <c r="CM84">
        <v>10.050000000000001</v>
      </c>
      <c r="CN84">
        <v>21.81</v>
      </c>
      <c r="CO84">
        <v>12.61</v>
      </c>
      <c r="CP84">
        <v>39.58</v>
      </c>
      <c r="CQ84">
        <v>13.09</v>
      </c>
      <c r="CR84">
        <v>5.94</v>
      </c>
      <c r="CS84">
        <v>1.19</v>
      </c>
      <c r="CT84">
        <v>0</v>
      </c>
      <c r="CU84">
        <v>6.1</v>
      </c>
      <c r="CV84">
        <v>7.12</v>
      </c>
      <c r="CW84">
        <v>4.78</v>
      </c>
      <c r="CX84">
        <v>1.42</v>
      </c>
      <c r="CY84">
        <v>3.56</v>
      </c>
      <c r="CZ84">
        <v>30.35</v>
      </c>
      <c r="DA84">
        <v>2.58</v>
      </c>
      <c r="DB84">
        <v>0</v>
      </c>
      <c r="DC84">
        <v>0</v>
      </c>
      <c r="DD84">
        <v>1.08</v>
      </c>
      <c r="DE84">
        <v>6.71</v>
      </c>
      <c r="DF84">
        <v>3.05</v>
      </c>
      <c r="DG84">
        <v>1.5</v>
      </c>
      <c r="DH84">
        <v>0</v>
      </c>
      <c r="DI84">
        <v>3.54</v>
      </c>
      <c r="DJ84">
        <v>18.71</v>
      </c>
      <c r="DK84">
        <v>14.12</v>
      </c>
      <c r="DL84">
        <v>15.52</v>
      </c>
      <c r="DM84">
        <v>2.21</v>
      </c>
      <c r="DN84">
        <v>5.79</v>
      </c>
      <c r="DO84">
        <v>1.83</v>
      </c>
      <c r="DP84">
        <v>6.41</v>
      </c>
      <c r="DQ84">
        <v>7.5</v>
      </c>
      <c r="DR84">
        <v>0</v>
      </c>
      <c r="DS84">
        <v>24.91</v>
      </c>
      <c r="DT84">
        <v>10.37</v>
      </c>
      <c r="DU84">
        <v>14.89</v>
      </c>
      <c r="DV84">
        <v>8.02</v>
      </c>
      <c r="DW84">
        <v>0</v>
      </c>
      <c r="DX84">
        <v>0</v>
      </c>
      <c r="DY84">
        <v>4.7300000000000004</v>
      </c>
      <c r="DZ84">
        <v>0.14000000000000001</v>
      </c>
      <c r="EA84">
        <v>17.649999999999999</v>
      </c>
      <c r="EB84">
        <v>12.39</v>
      </c>
      <c r="EC84">
        <v>10.4</v>
      </c>
      <c r="ED84">
        <v>0</v>
      </c>
      <c r="EE84">
        <v>6.48</v>
      </c>
      <c r="EF84">
        <v>22.12</v>
      </c>
      <c r="EG84">
        <v>29.77</v>
      </c>
      <c r="EH84">
        <v>12.07</v>
      </c>
      <c r="EI84">
        <v>0.91</v>
      </c>
      <c r="EJ84">
        <v>2.33</v>
      </c>
      <c r="EK84">
        <v>32.67</v>
      </c>
      <c r="EL84">
        <v>26.44</v>
      </c>
      <c r="EM84">
        <v>9.81</v>
      </c>
      <c r="EN84">
        <v>19.329999999999998</v>
      </c>
      <c r="EO84">
        <v>0.09</v>
      </c>
      <c r="EP84">
        <v>0.88</v>
      </c>
      <c r="EQ84">
        <v>0.59</v>
      </c>
      <c r="ER84">
        <v>3.06</v>
      </c>
      <c r="ES84">
        <v>41.3</v>
      </c>
      <c r="ET84">
        <v>27.58</v>
      </c>
      <c r="EU84">
        <v>9.0299999999999994</v>
      </c>
      <c r="EV84">
        <v>14.28</v>
      </c>
      <c r="EW84">
        <v>5.05</v>
      </c>
      <c r="EX84">
        <v>8.0500000000000007</v>
      </c>
      <c r="EY84">
        <v>16.850000000000001</v>
      </c>
      <c r="EZ84">
        <v>0.81</v>
      </c>
      <c r="FA84">
        <v>4.67</v>
      </c>
      <c r="FB84">
        <v>0.56999999999999995</v>
      </c>
      <c r="FC84">
        <v>6.7</v>
      </c>
      <c r="FD84">
        <v>0.03</v>
      </c>
      <c r="FE84">
        <v>13.52</v>
      </c>
      <c r="FF84">
        <v>4.5199999999999996</v>
      </c>
      <c r="FG84">
        <v>27.38</v>
      </c>
      <c r="FH84">
        <v>19.420000000000002</v>
      </c>
      <c r="FI84">
        <v>12.23</v>
      </c>
      <c r="FJ84">
        <v>5.49</v>
      </c>
      <c r="FK84">
        <v>0.28000000000000003</v>
      </c>
      <c r="FL84">
        <v>19.84</v>
      </c>
      <c r="FM84">
        <v>9.52</v>
      </c>
      <c r="FN84">
        <v>7.57</v>
      </c>
      <c r="FO84">
        <v>2.5099999999999998</v>
      </c>
      <c r="FP84">
        <v>6.68</v>
      </c>
      <c r="FQ84">
        <v>22.83</v>
      </c>
      <c r="FR84">
        <v>0.5</v>
      </c>
      <c r="FS84">
        <v>3.61</v>
      </c>
      <c r="FT84">
        <v>11.3</v>
      </c>
      <c r="FU84">
        <v>13.34</v>
      </c>
      <c r="FV84">
        <v>1.03</v>
      </c>
      <c r="FW84">
        <v>4.08</v>
      </c>
      <c r="FX84">
        <v>8.1300000000000008</v>
      </c>
      <c r="FY84">
        <v>12.98</v>
      </c>
      <c r="FZ84">
        <v>4.79</v>
      </c>
      <c r="GA84">
        <v>0.15</v>
      </c>
      <c r="GB84">
        <v>0</v>
      </c>
      <c r="GC84">
        <v>9.59</v>
      </c>
      <c r="GD84">
        <v>0</v>
      </c>
      <c r="GE84">
        <v>10.32</v>
      </c>
      <c r="GF84">
        <v>1.9</v>
      </c>
      <c r="GG84">
        <v>6.7</v>
      </c>
      <c r="GH84">
        <v>9.93</v>
      </c>
      <c r="GI84">
        <v>5.16</v>
      </c>
      <c r="GJ84">
        <v>14.47</v>
      </c>
      <c r="GK84">
        <v>1.3</v>
      </c>
      <c r="GL84">
        <v>4.54</v>
      </c>
      <c r="GM84">
        <v>1.85</v>
      </c>
      <c r="GN84">
        <v>0</v>
      </c>
      <c r="GO84">
        <v>8.9600000000000009</v>
      </c>
      <c r="GP84">
        <v>23.96</v>
      </c>
    </row>
    <row r="85" spans="1:198" x14ac:dyDescent="0.25">
      <c r="A85" s="1">
        <v>45054</v>
      </c>
      <c r="B85">
        <v>38.99</v>
      </c>
      <c r="C85">
        <v>6.74</v>
      </c>
      <c r="D85">
        <v>11.55</v>
      </c>
      <c r="E85">
        <v>0</v>
      </c>
      <c r="F85">
        <v>1.02</v>
      </c>
      <c r="G85">
        <v>0.37</v>
      </c>
      <c r="H85">
        <v>14.69</v>
      </c>
      <c r="I85">
        <v>0</v>
      </c>
      <c r="J85">
        <v>9.1999999999999993</v>
      </c>
      <c r="K85">
        <v>18.13</v>
      </c>
      <c r="L85">
        <v>0.85</v>
      </c>
      <c r="M85">
        <v>4.24</v>
      </c>
      <c r="N85">
        <v>3.53</v>
      </c>
      <c r="O85">
        <v>0</v>
      </c>
      <c r="P85">
        <v>6.6</v>
      </c>
      <c r="Q85">
        <v>10.37</v>
      </c>
      <c r="R85">
        <v>5.49</v>
      </c>
      <c r="S85">
        <v>42.9</v>
      </c>
      <c r="T85">
        <v>0</v>
      </c>
      <c r="U85">
        <v>2.2000000000000002</v>
      </c>
      <c r="V85">
        <v>25.86</v>
      </c>
      <c r="W85">
        <v>0.68</v>
      </c>
      <c r="X85">
        <v>23.86</v>
      </c>
      <c r="Y85">
        <v>0.8</v>
      </c>
      <c r="Z85">
        <v>9.48</v>
      </c>
      <c r="AA85">
        <v>3.41</v>
      </c>
      <c r="AB85">
        <v>0.99</v>
      </c>
      <c r="AC85">
        <v>6.94</v>
      </c>
      <c r="AD85">
        <v>0</v>
      </c>
      <c r="AE85">
        <v>8.36</v>
      </c>
      <c r="AF85">
        <v>7.49</v>
      </c>
      <c r="AG85">
        <v>0.68</v>
      </c>
      <c r="AH85">
        <v>0.73</v>
      </c>
      <c r="AI85">
        <v>8.48</v>
      </c>
      <c r="AJ85">
        <v>0</v>
      </c>
      <c r="AK85">
        <v>16.57</v>
      </c>
      <c r="AL85">
        <v>10.33</v>
      </c>
      <c r="AM85">
        <v>9.6300000000000008</v>
      </c>
      <c r="AO85">
        <v>0.19</v>
      </c>
      <c r="AP85">
        <v>35.75</v>
      </c>
      <c r="AQ85">
        <v>1.62</v>
      </c>
      <c r="AR85">
        <v>0.16</v>
      </c>
      <c r="AS85">
        <v>8.24</v>
      </c>
      <c r="AT85">
        <v>12.86</v>
      </c>
      <c r="AU85">
        <v>4.93</v>
      </c>
      <c r="AV85">
        <v>0.94</v>
      </c>
      <c r="AW85">
        <v>9.31</v>
      </c>
      <c r="AX85">
        <v>0.74</v>
      </c>
      <c r="AY85">
        <v>23.43</v>
      </c>
      <c r="AZ85">
        <v>1.99</v>
      </c>
      <c r="BA85">
        <v>8.73</v>
      </c>
      <c r="BB85">
        <v>0.49</v>
      </c>
      <c r="BC85">
        <v>13.92</v>
      </c>
      <c r="BD85">
        <v>3.83</v>
      </c>
      <c r="BE85">
        <v>0.64</v>
      </c>
      <c r="BF85">
        <v>12.47</v>
      </c>
      <c r="BG85">
        <v>0</v>
      </c>
      <c r="BH85">
        <v>17.309999999999999</v>
      </c>
      <c r="BI85">
        <v>3.94</v>
      </c>
      <c r="BJ85">
        <v>3.07</v>
      </c>
      <c r="BK85">
        <v>3.21</v>
      </c>
      <c r="BL85">
        <v>1.89</v>
      </c>
      <c r="BM85">
        <v>2.31</v>
      </c>
      <c r="BN85">
        <v>18.39</v>
      </c>
      <c r="BO85">
        <v>1.03</v>
      </c>
      <c r="BP85">
        <v>10.76</v>
      </c>
      <c r="BQ85">
        <v>7.47</v>
      </c>
      <c r="BR85">
        <v>1.65</v>
      </c>
      <c r="BS85">
        <v>8.39</v>
      </c>
      <c r="BT85">
        <v>4.87</v>
      </c>
      <c r="BU85">
        <v>19.16</v>
      </c>
      <c r="BV85">
        <v>17.12</v>
      </c>
      <c r="BW85">
        <v>11.6</v>
      </c>
      <c r="BX85">
        <v>7.9</v>
      </c>
      <c r="BY85">
        <v>0.43</v>
      </c>
      <c r="BZ85">
        <v>6.08</v>
      </c>
      <c r="CA85">
        <v>7.25</v>
      </c>
      <c r="CB85">
        <v>2.54</v>
      </c>
      <c r="CC85">
        <v>3.26</v>
      </c>
      <c r="CD85">
        <v>8.9</v>
      </c>
      <c r="CE85">
        <v>5</v>
      </c>
      <c r="CF85">
        <v>17.95</v>
      </c>
      <c r="CG85">
        <v>0.55000000000000004</v>
      </c>
      <c r="CH85">
        <v>2.71</v>
      </c>
      <c r="CI85">
        <v>2.87</v>
      </c>
      <c r="CJ85">
        <v>7.73</v>
      </c>
      <c r="CK85">
        <v>3.12</v>
      </c>
      <c r="CL85">
        <v>4.91</v>
      </c>
      <c r="CM85">
        <v>11.25</v>
      </c>
      <c r="CN85">
        <v>21.81</v>
      </c>
      <c r="CO85">
        <v>13.08</v>
      </c>
      <c r="CP85">
        <v>39.58</v>
      </c>
      <c r="CQ85">
        <v>13.09</v>
      </c>
      <c r="CR85">
        <v>5.94</v>
      </c>
      <c r="CS85">
        <v>1.19</v>
      </c>
      <c r="CT85">
        <v>0</v>
      </c>
      <c r="CU85">
        <v>6.1</v>
      </c>
      <c r="CV85">
        <v>7.12</v>
      </c>
      <c r="CW85">
        <v>4.78</v>
      </c>
      <c r="CX85">
        <v>1.42</v>
      </c>
      <c r="CY85">
        <v>3.56</v>
      </c>
      <c r="CZ85">
        <v>30.84</v>
      </c>
      <c r="DA85">
        <v>2.58</v>
      </c>
      <c r="DB85">
        <v>0</v>
      </c>
      <c r="DC85">
        <v>0</v>
      </c>
      <c r="DD85">
        <v>1.08</v>
      </c>
      <c r="DE85">
        <v>6.71</v>
      </c>
      <c r="DF85">
        <v>3.05</v>
      </c>
      <c r="DG85">
        <v>1.5</v>
      </c>
      <c r="DH85">
        <v>0</v>
      </c>
      <c r="DI85">
        <v>3.54</v>
      </c>
      <c r="DJ85">
        <v>18.71</v>
      </c>
      <c r="DK85">
        <v>14.12</v>
      </c>
      <c r="DL85">
        <v>15.52</v>
      </c>
      <c r="DM85">
        <v>2.21</v>
      </c>
      <c r="DN85">
        <v>5.79</v>
      </c>
      <c r="DO85">
        <v>1.83</v>
      </c>
      <c r="DP85">
        <v>6.49</v>
      </c>
      <c r="DQ85">
        <v>8.19</v>
      </c>
      <c r="DR85">
        <v>0</v>
      </c>
      <c r="DS85">
        <v>24.91</v>
      </c>
      <c r="DT85">
        <v>10.37</v>
      </c>
      <c r="DU85">
        <v>14.89</v>
      </c>
      <c r="DV85">
        <v>12</v>
      </c>
      <c r="DW85">
        <v>0</v>
      </c>
      <c r="DX85">
        <v>0</v>
      </c>
      <c r="DY85">
        <v>4.7300000000000004</v>
      </c>
      <c r="DZ85">
        <v>0.14000000000000001</v>
      </c>
      <c r="EA85">
        <v>17.649999999999999</v>
      </c>
      <c r="EB85">
        <v>13.13</v>
      </c>
      <c r="EC85">
        <v>10.4</v>
      </c>
      <c r="ED85">
        <v>0</v>
      </c>
      <c r="EE85">
        <v>6.48</v>
      </c>
      <c r="EF85">
        <v>22.12</v>
      </c>
      <c r="EG85">
        <v>29.77</v>
      </c>
      <c r="EH85">
        <v>12.07</v>
      </c>
      <c r="EI85">
        <v>0.91</v>
      </c>
      <c r="EJ85">
        <v>2.33</v>
      </c>
      <c r="EK85">
        <v>32.67</v>
      </c>
      <c r="EL85">
        <v>26.44</v>
      </c>
      <c r="EM85">
        <v>9.81</v>
      </c>
      <c r="EN85">
        <v>19.329999999999998</v>
      </c>
      <c r="EO85">
        <v>0.09</v>
      </c>
      <c r="EP85">
        <v>0.88</v>
      </c>
      <c r="EQ85">
        <v>1.0900000000000001</v>
      </c>
      <c r="ER85">
        <v>3.06</v>
      </c>
      <c r="ES85">
        <v>41.3</v>
      </c>
      <c r="ET85">
        <v>28.48</v>
      </c>
      <c r="EU85">
        <v>9.0299999999999994</v>
      </c>
      <c r="EV85">
        <v>14.74</v>
      </c>
      <c r="EW85">
        <v>5.05</v>
      </c>
      <c r="EX85">
        <v>8.0500000000000007</v>
      </c>
      <c r="EY85">
        <v>16.850000000000001</v>
      </c>
      <c r="EZ85">
        <v>0.81</v>
      </c>
      <c r="FA85">
        <v>4.67</v>
      </c>
      <c r="FB85">
        <v>1.08</v>
      </c>
      <c r="FC85">
        <v>6.7</v>
      </c>
      <c r="FD85">
        <v>0.03</v>
      </c>
      <c r="FE85">
        <v>13.52</v>
      </c>
      <c r="FF85">
        <v>4.5199999999999996</v>
      </c>
      <c r="FG85">
        <v>29.38</v>
      </c>
      <c r="FH85">
        <v>20.03</v>
      </c>
      <c r="FI85">
        <v>12.23</v>
      </c>
      <c r="FJ85">
        <v>5.49</v>
      </c>
      <c r="FK85">
        <v>0.28000000000000003</v>
      </c>
      <c r="FL85">
        <v>19.97</v>
      </c>
      <c r="FM85">
        <v>9.52</v>
      </c>
      <c r="FN85">
        <v>7.57</v>
      </c>
      <c r="FO85">
        <v>2.5099999999999998</v>
      </c>
      <c r="FP85">
        <v>6.68</v>
      </c>
      <c r="FQ85">
        <v>22.83</v>
      </c>
      <c r="FR85">
        <v>0.5</v>
      </c>
      <c r="FS85">
        <v>3.61</v>
      </c>
      <c r="FT85">
        <v>11.3</v>
      </c>
      <c r="FU85">
        <v>13.34</v>
      </c>
      <c r="FV85">
        <v>1.03</v>
      </c>
      <c r="FW85">
        <v>6.51</v>
      </c>
      <c r="FX85">
        <v>8.1300000000000008</v>
      </c>
      <c r="FY85">
        <v>12.98</v>
      </c>
      <c r="FZ85">
        <v>5.56</v>
      </c>
      <c r="GA85">
        <v>0.15</v>
      </c>
      <c r="GB85">
        <v>0</v>
      </c>
      <c r="GC85">
        <v>13.78</v>
      </c>
      <c r="GD85">
        <v>0</v>
      </c>
      <c r="GE85">
        <v>10.32</v>
      </c>
      <c r="GF85">
        <v>1.9</v>
      </c>
      <c r="GG85">
        <v>6.7</v>
      </c>
      <c r="GH85">
        <v>9.93</v>
      </c>
      <c r="GI85">
        <v>5.16</v>
      </c>
      <c r="GJ85">
        <v>14.47</v>
      </c>
      <c r="GK85">
        <v>1.3</v>
      </c>
      <c r="GL85">
        <v>4.54</v>
      </c>
      <c r="GM85">
        <v>1.85</v>
      </c>
      <c r="GN85">
        <v>0</v>
      </c>
      <c r="GO85">
        <v>8.9600000000000009</v>
      </c>
      <c r="GP85">
        <v>23.96</v>
      </c>
    </row>
    <row r="86" spans="1:198" x14ac:dyDescent="0.25">
      <c r="A86" s="1">
        <v>45055</v>
      </c>
      <c r="B86">
        <v>42.12</v>
      </c>
      <c r="C86">
        <v>6.74</v>
      </c>
      <c r="D86">
        <v>12.16</v>
      </c>
      <c r="E86">
        <v>0</v>
      </c>
      <c r="F86">
        <v>1.02</v>
      </c>
      <c r="G86">
        <v>0.37</v>
      </c>
      <c r="H86">
        <v>14.69</v>
      </c>
      <c r="I86">
        <v>0</v>
      </c>
      <c r="J86">
        <v>9.1999999999999993</v>
      </c>
      <c r="K86">
        <v>18.13</v>
      </c>
      <c r="L86">
        <v>0.85</v>
      </c>
      <c r="M86">
        <v>4.24</v>
      </c>
      <c r="N86">
        <v>3.53</v>
      </c>
      <c r="O86">
        <v>0</v>
      </c>
      <c r="P86">
        <v>6.6</v>
      </c>
      <c r="Q86">
        <v>10.37</v>
      </c>
      <c r="R86">
        <v>5.49</v>
      </c>
      <c r="S86">
        <v>43.25</v>
      </c>
      <c r="T86">
        <v>0</v>
      </c>
      <c r="U86">
        <v>2.2000000000000002</v>
      </c>
      <c r="V86">
        <v>27.29</v>
      </c>
      <c r="W86">
        <v>0.68</v>
      </c>
      <c r="X86">
        <v>23.86</v>
      </c>
      <c r="Y86">
        <v>1.59</v>
      </c>
      <c r="Z86">
        <v>9.48</v>
      </c>
      <c r="AA86">
        <v>3.41</v>
      </c>
      <c r="AB86">
        <v>0.99</v>
      </c>
      <c r="AC86">
        <v>6.94</v>
      </c>
      <c r="AD86">
        <v>0</v>
      </c>
      <c r="AE86">
        <v>8.41</v>
      </c>
      <c r="AF86">
        <v>7.49</v>
      </c>
      <c r="AG86">
        <v>0.68</v>
      </c>
      <c r="AH86">
        <v>0.73</v>
      </c>
      <c r="AI86">
        <v>8.48</v>
      </c>
      <c r="AJ86">
        <v>0</v>
      </c>
      <c r="AK86">
        <v>16.57</v>
      </c>
      <c r="AL86">
        <v>10.33</v>
      </c>
      <c r="AM86">
        <v>9.6300000000000008</v>
      </c>
      <c r="AO86">
        <v>0.19</v>
      </c>
      <c r="AP86">
        <v>37.119999999999997</v>
      </c>
      <c r="AQ86">
        <v>1.62</v>
      </c>
      <c r="AR86">
        <v>0.98</v>
      </c>
      <c r="AS86">
        <v>8.24</v>
      </c>
      <c r="AT86">
        <v>12.86</v>
      </c>
      <c r="AU86">
        <v>4.93</v>
      </c>
      <c r="AV86">
        <v>0.94</v>
      </c>
      <c r="AW86">
        <v>9.7899999999999991</v>
      </c>
      <c r="AX86">
        <v>0.74</v>
      </c>
      <c r="AY86">
        <v>23.43</v>
      </c>
      <c r="AZ86">
        <v>1.99</v>
      </c>
      <c r="BA86">
        <v>10.5</v>
      </c>
      <c r="BB86">
        <v>0.49</v>
      </c>
      <c r="BC86">
        <v>13.92</v>
      </c>
      <c r="BD86">
        <v>3.83</v>
      </c>
      <c r="BE86">
        <v>0.64</v>
      </c>
      <c r="BF86">
        <v>14.78</v>
      </c>
      <c r="BG86">
        <v>0</v>
      </c>
      <c r="BH86">
        <v>17.309999999999999</v>
      </c>
      <c r="BI86">
        <v>5.08</v>
      </c>
      <c r="BJ86">
        <v>3.07</v>
      </c>
      <c r="BK86">
        <v>3.21</v>
      </c>
      <c r="BL86">
        <v>1.89</v>
      </c>
      <c r="BM86">
        <v>2.31</v>
      </c>
      <c r="BN86">
        <v>18.39</v>
      </c>
      <c r="BO86">
        <v>1.03</v>
      </c>
      <c r="BP86">
        <v>10.76</v>
      </c>
      <c r="BQ86">
        <v>8.49</v>
      </c>
      <c r="BR86">
        <v>2.72</v>
      </c>
      <c r="BS86">
        <v>8.39</v>
      </c>
      <c r="BT86">
        <v>4.87</v>
      </c>
      <c r="BU86">
        <v>19.16</v>
      </c>
      <c r="BV86">
        <v>17.12</v>
      </c>
      <c r="BW86">
        <v>11.6</v>
      </c>
      <c r="BX86">
        <v>7.9</v>
      </c>
      <c r="BY86">
        <v>0.43</v>
      </c>
      <c r="BZ86">
        <v>6.08</v>
      </c>
      <c r="CA86">
        <v>7.25</v>
      </c>
      <c r="CB86">
        <v>2.54</v>
      </c>
      <c r="CC86">
        <v>3.26</v>
      </c>
      <c r="CD86">
        <v>8.9</v>
      </c>
      <c r="CE86">
        <v>5</v>
      </c>
      <c r="CF86">
        <v>17.95</v>
      </c>
      <c r="CG86">
        <v>0.55000000000000004</v>
      </c>
      <c r="CH86">
        <v>3.93</v>
      </c>
      <c r="CI86">
        <v>2.87</v>
      </c>
      <c r="CJ86">
        <v>7.73</v>
      </c>
      <c r="CK86">
        <v>3.12</v>
      </c>
      <c r="CL86">
        <v>4.99</v>
      </c>
      <c r="CM86">
        <v>12.51</v>
      </c>
      <c r="CN86">
        <v>21.81</v>
      </c>
      <c r="CO86">
        <v>16.68</v>
      </c>
      <c r="CP86">
        <v>39.58</v>
      </c>
      <c r="CQ86">
        <v>13.09</v>
      </c>
      <c r="CR86">
        <v>7.69</v>
      </c>
      <c r="CS86">
        <v>1.19</v>
      </c>
      <c r="CT86">
        <v>0</v>
      </c>
      <c r="CU86">
        <v>6.1</v>
      </c>
      <c r="CV86">
        <v>7.12</v>
      </c>
      <c r="CW86">
        <v>4.78</v>
      </c>
      <c r="CX86">
        <v>1.42</v>
      </c>
      <c r="CY86">
        <v>3.56</v>
      </c>
      <c r="CZ86">
        <v>31.67</v>
      </c>
      <c r="DA86">
        <v>2.58</v>
      </c>
      <c r="DB86">
        <v>0</v>
      </c>
      <c r="DC86">
        <v>0</v>
      </c>
      <c r="DD86">
        <v>1.08</v>
      </c>
      <c r="DE86">
        <v>7.33</v>
      </c>
      <c r="DF86">
        <v>3.05</v>
      </c>
      <c r="DG86">
        <v>1.5</v>
      </c>
      <c r="DH86">
        <v>0</v>
      </c>
      <c r="DI86">
        <v>3.54</v>
      </c>
      <c r="DJ86">
        <v>18.71</v>
      </c>
      <c r="DK86">
        <v>14.12</v>
      </c>
      <c r="DL86">
        <v>15.52</v>
      </c>
      <c r="DM86">
        <v>2.21</v>
      </c>
      <c r="DN86">
        <v>5.79</v>
      </c>
      <c r="DO86">
        <v>5.78</v>
      </c>
      <c r="DP86">
        <v>8.01</v>
      </c>
      <c r="DQ86">
        <v>8.19</v>
      </c>
      <c r="DR86">
        <v>0</v>
      </c>
      <c r="DS86">
        <v>24.91</v>
      </c>
      <c r="DT86">
        <v>10.37</v>
      </c>
      <c r="DU86">
        <v>14.89</v>
      </c>
      <c r="DV86">
        <v>12</v>
      </c>
      <c r="DW86">
        <v>0</v>
      </c>
      <c r="DX86">
        <v>0</v>
      </c>
      <c r="DY86">
        <v>4.7300000000000004</v>
      </c>
      <c r="DZ86">
        <v>0.14000000000000001</v>
      </c>
      <c r="EA86">
        <v>17.649999999999999</v>
      </c>
      <c r="EB86">
        <v>13.13</v>
      </c>
      <c r="EC86">
        <v>10.4</v>
      </c>
      <c r="ED86">
        <v>0</v>
      </c>
      <c r="EE86">
        <v>7.7</v>
      </c>
      <c r="EF86">
        <v>22.61</v>
      </c>
      <c r="EG86">
        <v>29.77</v>
      </c>
      <c r="EH86">
        <v>12.58</v>
      </c>
      <c r="EI86">
        <v>0.91</v>
      </c>
      <c r="EJ86">
        <v>2.33</v>
      </c>
      <c r="EK86">
        <v>35.92</v>
      </c>
      <c r="EL86">
        <v>26.44</v>
      </c>
      <c r="EM86">
        <v>9.81</v>
      </c>
      <c r="EN86">
        <v>19.329999999999998</v>
      </c>
      <c r="EO86">
        <v>0.09</v>
      </c>
      <c r="EP86">
        <v>0.88</v>
      </c>
      <c r="EQ86">
        <v>1.33</v>
      </c>
      <c r="ER86">
        <v>3.06</v>
      </c>
      <c r="ES86">
        <v>41.3</v>
      </c>
      <c r="ET86">
        <v>28.48</v>
      </c>
      <c r="EU86">
        <v>9.0299999999999994</v>
      </c>
      <c r="EV86">
        <v>16.5</v>
      </c>
      <c r="EW86">
        <v>5.05</v>
      </c>
      <c r="EX86">
        <v>9.57</v>
      </c>
      <c r="EY86">
        <v>16.850000000000001</v>
      </c>
      <c r="EZ86">
        <v>0.81</v>
      </c>
      <c r="FA86">
        <v>4.67</v>
      </c>
      <c r="FB86">
        <v>2.88</v>
      </c>
      <c r="FC86">
        <v>6.7</v>
      </c>
      <c r="FD86">
        <v>0.03</v>
      </c>
      <c r="FE86">
        <v>13.52</v>
      </c>
      <c r="FF86">
        <v>4.5199999999999996</v>
      </c>
      <c r="FG86">
        <v>31.35</v>
      </c>
      <c r="FH86">
        <v>24.76</v>
      </c>
      <c r="FI86">
        <v>12.23</v>
      </c>
      <c r="FJ86">
        <v>5.49</v>
      </c>
      <c r="FK86">
        <v>0.28000000000000003</v>
      </c>
      <c r="FL86">
        <v>20.36</v>
      </c>
      <c r="FM86">
        <v>9.52</v>
      </c>
      <c r="FN86">
        <v>7.57</v>
      </c>
      <c r="FO86">
        <v>3.49</v>
      </c>
      <c r="FP86">
        <v>7.6</v>
      </c>
      <c r="FQ86">
        <v>26.77</v>
      </c>
      <c r="FR86">
        <v>0.5</v>
      </c>
      <c r="FS86">
        <v>3.61</v>
      </c>
      <c r="FT86">
        <v>11.3</v>
      </c>
      <c r="FU86">
        <v>13.34</v>
      </c>
      <c r="FV86">
        <v>1.03</v>
      </c>
      <c r="FW86">
        <v>7.23</v>
      </c>
      <c r="FX86">
        <v>8.65</v>
      </c>
      <c r="FY86">
        <v>12.98</v>
      </c>
      <c r="FZ86">
        <v>5.91</v>
      </c>
      <c r="GA86">
        <v>0.15</v>
      </c>
      <c r="GB86">
        <v>0</v>
      </c>
      <c r="GC86">
        <v>15.17</v>
      </c>
      <c r="GD86">
        <v>0</v>
      </c>
      <c r="GE86">
        <v>10.32</v>
      </c>
      <c r="GF86">
        <v>1.9</v>
      </c>
      <c r="GG86">
        <v>6.7</v>
      </c>
      <c r="GH86">
        <v>9.93</v>
      </c>
      <c r="GI86">
        <v>5.16</v>
      </c>
      <c r="GJ86">
        <v>14.47</v>
      </c>
      <c r="GK86">
        <v>1.3</v>
      </c>
      <c r="GL86">
        <v>4.54</v>
      </c>
      <c r="GM86">
        <v>1.85</v>
      </c>
      <c r="GN86">
        <v>0</v>
      </c>
      <c r="GO86">
        <v>8.9600000000000009</v>
      </c>
      <c r="GP86">
        <v>25.07</v>
      </c>
    </row>
    <row r="87" spans="1:198" x14ac:dyDescent="0.25">
      <c r="A87" s="1">
        <v>45056</v>
      </c>
      <c r="B87">
        <v>42.29</v>
      </c>
      <c r="C87">
        <v>6.74</v>
      </c>
      <c r="D87">
        <v>12.16</v>
      </c>
      <c r="E87">
        <v>0</v>
      </c>
      <c r="F87">
        <v>1.02</v>
      </c>
      <c r="G87">
        <v>0.37</v>
      </c>
      <c r="H87">
        <v>14.69</v>
      </c>
      <c r="I87">
        <v>0</v>
      </c>
      <c r="J87">
        <v>9.1999999999999993</v>
      </c>
      <c r="K87">
        <v>21.47</v>
      </c>
      <c r="L87">
        <v>0.85</v>
      </c>
      <c r="M87">
        <v>4.24</v>
      </c>
      <c r="N87">
        <v>3.53</v>
      </c>
      <c r="O87">
        <v>0</v>
      </c>
      <c r="P87">
        <v>6.6</v>
      </c>
      <c r="Q87">
        <v>10.37</v>
      </c>
      <c r="R87">
        <v>6.56</v>
      </c>
      <c r="S87">
        <v>43.25</v>
      </c>
      <c r="T87">
        <v>0</v>
      </c>
      <c r="U87">
        <v>2.2000000000000002</v>
      </c>
      <c r="V87">
        <v>27.29</v>
      </c>
      <c r="W87">
        <v>0.68</v>
      </c>
      <c r="X87">
        <v>23.86</v>
      </c>
      <c r="Y87">
        <v>1.59</v>
      </c>
      <c r="Z87">
        <v>9.48</v>
      </c>
      <c r="AA87">
        <v>3.41</v>
      </c>
      <c r="AB87">
        <v>0.99</v>
      </c>
      <c r="AC87">
        <v>6.94</v>
      </c>
      <c r="AD87">
        <v>0</v>
      </c>
      <c r="AE87">
        <v>8.67</v>
      </c>
      <c r="AF87">
        <v>8.52</v>
      </c>
      <c r="AG87">
        <v>0.68</v>
      </c>
      <c r="AH87">
        <v>0.73</v>
      </c>
      <c r="AI87">
        <v>8.48</v>
      </c>
      <c r="AJ87">
        <v>0</v>
      </c>
      <c r="AK87">
        <v>16.57</v>
      </c>
      <c r="AL87">
        <v>10.33</v>
      </c>
      <c r="AM87">
        <v>9.6300000000000008</v>
      </c>
      <c r="AO87">
        <v>0.19</v>
      </c>
      <c r="AP87">
        <v>37.119999999999997</v>
      </c>
      <c r="AQ87">
        <v>1.62</v>
      </c>
      <c r="AR87">
        <v>0.98</v>
      </c>
      <c r="AS87">
        <v>8.24</v>
      </c>
      <c r="AT87">
        <v>12.86</v>
      </c>
      <c r="AU87">
        <v>4.93</v>
      </c>
      <c r="AV87">
        <v>0.94</v>
      </c>
      <c r="AW87">
        <v>9.7899999999999991</v>
      </c>
      <c r="AX87">
        <v>0.74</v>
      </c>
      <c r="AY87">
        <v>23.43</v>
      </c>
      <c r="AZ87">
        <v>1.99</v>
      </c>
      <c r="BA87">
        <v>10.5</v>
      </c>
      <c r="BB87">
        <v>0.49</v>
      </c>
      <c r="BC87">
        <v>13.92</v>
      </c>
      <c r="BD87">
        <v>3.83</v>
      </c>
      <c r="BE87">
        <v>0.64</v>
      </c>
      <c r="BF87">
        <v>14.78</v>
      </c>
      <c r="BG87">
        <v>0</v>
      </c>
      <c r="BH87">
        <v>17.309999999999999</v>
      </c>
      <c r="BI87">
        <v>5.08</v>
      </c>
      <c r="BJ87">
        <v>3.07</v>
      </c>
      <c r="BK87">
        <v>3.21</v>
      </c>
      <c r="BL87">
        <v>1.89</v>
      </c>
      <c r="BM87">
        <v>2.31</v>
      </c>
      <c r="BN87">
        <v>18.39</v>
      </c>
      <c r="BO87">
        <v>1.03</v>
      </c>
      <c r="BP87">
        <v>10.76</v>
      </c>
      <c r="BQ87">
        <v>8.49</v>
      </c>
      <c r="BR87">
        <v>2.72</v>
      </c>
      <c r="BS87">
        <v>8.39</v>
      </c>
      <c r="BT87">
        <v>4.87</v>
      </c>
      <c r="BU87">
        <v>19.16</v>
      </c>
      <c r="BV87">
        <v>17.12</v>
      </c>
      <c r="BW87">
        <v>11.6</v>
      </c>
      <c r="BX87">
        <v>7.9</v>
      </c>
      <c r="BY87">
        <v>0.43</v>
      </c>
      <c r="BZ87">
        <v>6.08</v>
      </c>
      <c r="CA87">
        <v>7.25</v>
      </c>
      <c r="CB87">
        <v>2.54</v>
      </c>
      <c r="CC87">
        <v>3.26</v>
      </c>
      <c r="CD87">
        <v>8.9</v>
      </c>
      <c r="CE87">
        <v>5</v>
      </c>
      <c r="CF87">
        <v>17.95</v>
      </c>
      <c r="CG87">
        <v>0.55000000000000004</v>
      </c>
      <c r="CH87">
        <v>3.93</v>
      </c>
      <c r="CI87">
        <v>2.87</v>
      </c>
      <c r="CJ87">
        <v>7.73</v>
      </c>
      <c r="CK87">
        <v>3.12</v>
      </c>
      <c r="CL87">
        <v>5.4</v>
      </c>
      <c r="CM87">
        <v>12.76</v>
      </c>
      <c r="CN87">
        <v>22.62</v>
      </c>
      <c r="CO87">
        <v>17.989999999999998</v>
      </c>
      <c r="CP87">
        <v>39.58</v>
      </c>
      <c r="CQ87">
        <v>13.09</v>
      </c>
      <c r="CR87">
        <v>8.08</v>
      </c>
      <c r="CS87">
        <v>1.19</v>
      </c>
      <c r="CT87">
        <v>0</v>
      </c>
      <c r="CU87">
        <v>6.1</v>
      </c>
      <c r="CV87">
        <v>7.69</v>
      </c>
      <c r="CW87">
        <v>4.78</v>
      </c>
      <c r="CX87">
        <v>1.42</v>
      </c>
      <c r="CY87">
        <v>3.56</v>
      </c>
      <c r="CZ87">
        <v>31.67</v>
      </c>
      <c r="DA87">
        <v>2.58</v>
      </c>
      <c r="DB87">
        <v>0</v>
      </c>
      <c r="DC87">
        <v>0</v>
      </c>
      <c r="DD87">
        <v>1.08</v>
      </c>
      <c r="DE87">
        <v>7.33</v>
      </c>
      <c r="DF87">
        <v>3.05</v>
      </c>
      <c r="DG87">
        <v>1.5</v>
      </c>
      <c r="DH87">
        <v>0</v>
      </c>
      <c r="DI87">
        <v>3.54</v>
      </c>
      <c r="DJ87">
        <v>18.71</v>
      </c>
      <c r="DK87">
        <v>14.12</v>
      </c>
      <c r="DL87">
        <v>15.52</v>
      </c>
      <c r="DM87">
        <v>2.21</v>
      </c>
      <c r="DN87">
        <v>5.79</v>
      </c>
      <c r="DO87">
        <v>7.02</v>
      </c>
      <c r="DP87">
        <v>8.43</v>
      </c>
      <c r="DQ87">
        <v>8.19</v>
      </c>
      <c r="DR87">
        <v>0</v>
      </c>
      <c r="DS87">
        <v>24.91</v>
      </c>
      <c r="DT87">
        <v>10.37</v>
      </c>
      <c r="DU87">
        <v>14.89</v>
      </c>
      <c r="DV87">
        <v>12</v>
      </c>
      <c r="DW87">
        <v>0</v>
      </c>
      <c r="DX87">
        <v>0</v>
      </c>
      <c r="DY87">
        <v>4.7300000000000004</v>
      </c>
      <c r="DZ87">
        <v>0.14000000000000001</v>
      </c>
      <c r="EA87">
        <v>17.649999999999999</v>
      </c>
      <c r="EB87">
        <v>13.13</v>
      </c>
      <c r="EC87">
        <v>10.4</v>
      </c>
      <c r="ED87">
        <v>0</v>
      </c>
      <c r="EE87">
        <v>7.7</v>
      </c>
      <c r="EF87">
        <v>22.61</v>
      </c>
      <c r="EG87">
        <v>29.77</v>
      </c>
      <c r="EH87">
        <v>12.75</v>
      </c>
      <c r="EI87">
        <v>0.91</v>
      </c>
      <c r="EJ87">
        <v>2.33</v>
      </c>
      <c r="EK87">
        <v>35.92</v>
      </c>
      <c r="EL87">
        <v>26.44</v>
      </c>
      <c r="EM87">
        <v>9.81</v>
      </c>
      <c r="EN87">
        <v>19.329999999999998</v>
      </c>
      <c r="EO87">
        <v>0.09</v>
      </c>
      <c r="EP87">
        <v>0.88</v>
      </c>
      <c r="EQ87">
        <v>1.58</v>
      </c>
      <c r="ER87">
        <v>3.06</v>
      </c>
      <c r="ES87">
        <v>41.3</v>
      </c>
      <c r="ET87">
        <v>28.48</v>
      </c>
      <c r="EU87">
        <v>9.0299999999999994</v>
      </c>
      <c r="EV87">
        <v>16.5</v>
      </c>
      <c r="EW87">
        <v>5.05</v>
      </c>
      <c r="EX87">
        <v>9.57</v>
      </c>
      <c r="EY87">
        <v>16.850000000000001</v>
      </c>
      <c r="EZ87">
        <v>0.81</v>
      </c>
      <c r="FA87">
        <v>4.67</v>
      </c>
      <c r="FB87">
        <v>3.62</v>
      </c>
      <c r="FC87">
        <v>6.7</v>
      </c>
      <c r="FD87">
        <v>0.03</v>
      </c>
      <c r="FE87">
        <v>13.52</v>
      </c>
      <c r="FF87">
        <v>4.5199999999999996</v>
      </c>
      <c r="FG87">
        <v>31.35</v>
      </c>
      <c r="FH87">
        <v>25.17</v>
      </c>
      <c r="FI87">
        <v>13.05</v>
      </c>
      <c r="FJ87">
        <v>5.49</v>
      </c>
      <c r="FK87">
        <v>0.28000000000000003</v>
      </c>
      <c r="FL87">
        <v>21.16</v>
      </c>
      <c r="FM87">
        <v>9.52</v>
      </c>
      <c r="FN87">
        <v>7.57</v>
      </c>
      <c r="FO87">
        <v>3.5</v>
      </c>
      <c r="FP87">
        <v>10.98</v>
      </c>
      <c r="FQ87">
        <v>27.57</v>
      </c>
      <c r="FR87">
        <v>0.5</v>
      </c>
      <c r="FS87">
        <v>3.61</v>
      </c>
      <c r="FT87">
        <v>11.3</v>
      </c>
      <c r="FU87">
        <v>13.34</v>
      </c>
      <c r="FV87">
        <v>1.03</v>
      </c>
      <c r="FW87">
        <v>7.23</v>
      </c>
      <c r="FX87">
        <v>8.65</v>
      </c>
      <c r="FY87">
        <v>12.98</v>
      </c>
      <c r="FZ87">
        <v>6.77</v>
      </c>
      <c r="GA87">
        <v>0.15</v>
      </c>
      <c r="GB87">
        <v>0</v>
      </c>
      <c r="GC87">
        <v>15.19</v>
      </c>
      <c r="GD87">
        <v>0</v>
      </c>
      <c r="GE87">
        <v>10.32</v>
      </c>
      <c r="GF87">
        <v>1.9</v>
      </c>
      <c r="GG87">
        <v>6.7</v>
      </c>
      <c r="GH87">
        <v>13.09</v>
      </c>
      <c r="GI87">
        <v>5.16</v>
      </c>
      <c r="GJ87">
        <v>14.47</v>
      </c>
      <c r="GK87">
        <v>1.3</v>
      </c>
      <c r="GL87">
        <v>4.54</v>
      </c>
      <c r="GM87">
        <v>1.85</v>
      </c>
      <c r="GN87">
        <v>0</v>
      </c>
      <c r="GO87">
        <v>8.9600000000000009</v>
      </c>
      <c r="GP87">
        <v>25.07</v>
      </c>
    </row>
    <row r="88" spans="1:198" x14ac:dyDescent="0.25">
      <c r="A88" s="1">
        <v>45057</v>
      </c>
      <c r="B88">
        <v>42.6</v>
      </c>
      <c r="C88">
        <v>6.74</v>
      </c>
      <c r="D88">
        <v>12.16</v>
      </c>
      <c r="E88">
        <v>0</v>
      </c>
      <c r="F88">
        <v>1.02</v>
      </c>
      <c r="G88">
        <v>0.37</v>
      </c>
      <c r="H88">
        <v>14.69</v>
      </c>
      <c r="I88">
        <v>0</v>
      </c>
      <c r="J88">
        <v>9.1999999999999993</v>
      </c>
      <c r="K88">
        <v>21.47</v>
      </c>
      <c r="L88">
        <v>0.85</v>
      </c>
      <c r="M88">
        <v>4.24</v>
      </c>
      <c r="N88">
        <v>3.53</v>
      </c>
      <c r="O88">
        <v>0</v>
      </c>
      <c r="P88">
        <v>6.6</v>
      </c>
      <c r="Q88">
        <v>10.37</v>
      </c>
      <c r="R88">
        <v>6.56</v>
      </c>
      <c r="S88">
        <v>43.25</v>
      </c>
      <c r="T88">
        <v>0</v>
      </c>
      <c r="U88">
        <v>2.2000000000000002</v>
      </c>
      <c r="V88">
        <v>27.48</v>
      </c>
      <c r="W88">
        <v>0.68</v>
      </c>
      <c r="X88">
        <v>23.86</v>
      </c>
      <c r="Y88">
        <v>1.59</v>
      </c>
      <c r="Z88">
        <v>9.48</v>
      </c>
      <c r="AA88">
        <v>3.41</v>
      </c>
      <c r="AB88">
        <v>0.99</v>
      </c>
      <c r="AC88">
        <v>6.94</v>
      </c>
      <c r="AD88">
        <v>0</v>
      </c>
      <c r="AE88">
        <v>9.17</v>
      </c>
      <c r="AF88">
        <v>8.83</v>
      </c>
      <c r="AG88">
        <v>0.68</v>
      </c>
      <c r="AH88">
        <v>0.73</v>
      </c>
      <c r="AI88">
        <v>8.48</v>
      </c>
      <c r="AJ88">
        <v>0</v>
      </c>
      <c r="AK88">
        <v>16.57</v>
      </c>
      <c r="AL88">
        <v>11.47</v>
      </c>
      <c r="AM88">
        <v>9.6300000000000008</v>
      </c>
      <c r="AO88">
        <v>0.19</v>
      </c>
      <c r="AP88">
        <v>37.119999999999997</v>
      </c>
      <c r="AQ88">
        <v>1.62</v>
      </c>
      <c r="AR88">
        <v>0.98</v>
      </c>
      <c r="AS88">
        <v>8.24</v>
      </c>
      <c r="AT88">
        <v>12.86</v>
      </c>
      <c r="AU88">
        <v>5.55</v>
      </c>
      <c r="AV88">
        <v>0.94</v>
      </c>
      <c r="AW88">
        <v>9.7899999999999991</v>
      </c>
      <c r="AX88">
        <v>0.74</v>
      </c>
      <c r="AY88">
        <v>23.43</v>
      </c>
      <c r="AZ88">
        <v>1.99</v>
      </c>
      <c r="BA88">
        <v>10.52</v>
      </c>
      <c r="BB88">
        <v>0.49</v>
      </c>
      <c r="BC88">
        <v>13.92</v>
      </c>
      <c r="BD88">
        <v>3.83</v>
      </c>
      <c r="BE88">
        <v>0.64</v>
      </c>
      <c r="BF88">
        <v>14.78</v>
      </c>
      <c r="BG88">
        <v>0</v>
      </c>
      <c r="BH88">
        <v>17.309999999999999</v>
      </c>
      <c r="BI88">
        <v>5.82</v>
      </c>
      <c r="BJ88">
        <v>3.07</v>
      </c>
      <c r="BK88">
        <v>3.21</v>
      </c>
      <c r="BL88">
        <v>1.89</v>
      </c>
      <c r="BM88">
        <v>2.31</v>
      </c>
      <c r="BN88">
        <v>18.39</v>
      </c>
      <c r="BO88">
        <v>1.03</v>
      </c>
      <c r="BP88">
        <v>10.76</v>
      </c>
      <c r="BQ88">
        <v>8.49</v>
      </c>
      <c r="BR88">
        <v>2.72</v>
      </c>
      <c r="BS88">
        <v>8.39</v>
      </c>
      <c r="BT88">
        <v>4.87</v>
      </c>
      <c r="BU88">
        <v>19.16</v>
      </c>
      <c r="BV88">
        <v>17.12</v>
      </c>
      <c r="BW88">
        <v>11.6</v>
      </c>
      <c r="BX88">
        <v>7.9</v>
      </c>
      <c r="BY88">
        <v>0.43</v>
      </c>
      <c r="BZ88">
        <v>6.08</v>
      </c>
      <c r="CA88">
        <v>7.25</v>
      </c>
      <c r="CB88">
        <v>2.54</v>
      </c>
      <c r="CC88">
        <v>3.26</v>
      </c>
      <c r="CD88">
        <v>8.9</v>
      </c>
      <c r="CE88">
        <v>5</v>
      </c>
      <c r="CF88">
        <v>17.95</v>
      </c>
      <c r="CG88">
        <v>0.55000000000000004</v>
      </c>
      <c r="CH88">
        <v>3.93</v>
      </c>
      <c r="CI88">
        <v>2.87</v>
      </c>
      <c r="CJ88">
        <v>7.73</v>
      </c>
      <c r="CK88">
        <v>3.12</v>
      </c>
      <c r="CL88">
        <v>5.4</v>
      </c>
      <c r="CM88">
        <v>13.74</v>
      </c>
      <c r="CN88">
        <v>24.56</v>
      </c>
      <c r="CO88">
        <v>17.989999999999998</v>
      </c>
      <c r="CP88">
        <v>39.58</v>
      </c>
      <c r="CQ88">
        <v>13.09</v>
      </c>
      <c r="CR88">
        <v>8.86</v>
      </c>
      <c r="CS88">
        <v>1.19</v>
      </c>
      <c r="CT88">
        <v>0</v>
      </c>
      <c r="CU88">
        <v>6.1</v>
      </c>
      <c r="CV88">
        <v>8.01</v>
      </c>
      <c r="CW88">
        <v>4.78</v>
      </c>
      <c r="CX88">
        <v>1.42</v>
      </c>
      <c r="CY88">
        <v>3.56</v>
      </c>
      <c r="CZ88">
        <v>31.67</v>
      </c>
      <c r="DA88">
        <v>2.58</v>
      </c>
      <c r="DB88">
        <v>0</v>
      </c>
      <c r="DC88">
        <v>0</v>
      </c>
      <c r="DD88">
        <v>1.08</v>
      </c>
      <c r="DE88">
        <v>7.33</v>
      </c>
      <c r="DF88">
        <v>3.05</v>
      </c>
      <c r="DG88">
        <v>1.5</v>
      </c>
      <c r="DH88">
        <v>0</v>
      </c>
      <c r="DI88">
        <v>3.54</v>
      </c>
      <c r="DJ88">
        <v>18.71</v>
      </c>
      <c r="DK88">
        <v>14.12</v>
      </c>
      <c r="DL88">
        <v>15.52</v>
      </c>
      <c r="DM88">
        <v>3</v>
      </c>
      <c r="DN88">
        <v>5.79</v>
      </c>
      <c r="DO88">
        <v>7.02</v>
      </c>
      <c r="DP88">
        <v>9.1</v>
      </c>
      <c r="DQ88">
        <v>8.19</v>
      </c>
      <c r="DR88">
        <v>0</v>
      </c>
      <c r="DS88">
        <v>24.91</v>
      </c>
      <c r="DT88">
        <v>10.37</v>
      </c>
      <c r="DU88">
        <v>14.89</v>
      </c>
      <c r="DV88">
        <v>12</v>
      </c>
      <c r="DW88">
        <v>0</v>
      </c>
      <c r="DX88">
        <v>0</v>
      </c>
      <c r="DY88">
        <v>4.7300000000000004</v>
      </c>
      <c r="DZ88">
        <v>0.22</v>
      </c>
      <c r="EA88">
        <v>17.649999999999999</v>
      </c>
      <c r="EB88">
        <v>13.29</v>
      </c>
      <c r="EC88">
        <v>10.4</v>
      </c>
      <c r="ED88">
        <v>0</v>
      </c>
      <c r="EE88">
        <v>7.81</v>
      </c>
      <c r="EF88">
        <v>22.96</v>
      </c>
      <c r="EG88">
        <v>29.77</v>
      </c>
      <c r="EH88">
        <v>13.91</v>
      </c>
      <c r="EI88">
        <v>0.91</v>
      </c>
      <c r="EJ88">
        <v>2.33</v>
      </c>
      <c r="EK88">
        <v>36.82</v>
      </c>
      <c r="EL88">
        <v>26.44</v>
      </c>
      <c r="EM88">
        <v>9.81</v>
      </c>
      <c r="EN88">
        <v>19.329999999999998</v>
      </c>
      <c r="EO88">
        <v>0.09</v>
      </c>
      <c r="EP88">
        <v>0.88</v>
      </c>
      <c r="EQ88">
        <v>1.58</v>
      </c>
      <c r="ER88">
        <v>3.06</v>
      </c>
      <c r="ES88">
        <v>41.3</v>
      </c>
      <c r="ET88">
        <v>28.48</v>
      </c>
      <c r="EU88">
        <v>9.0299999999999994</v>
      </c>
      <c r="EV88">
        <v>17.88</v>
      </c>
      <c r="EW88">
        <v>5.05</v>
      </c>
      <c r="EX88">
        <v>9.57</v>
      </c>
      <c r="EY88">
        <v>16.850000000000001</v>
      </c>
      <c r="EZ88">
        <v>0.81</v>
      </c>
      <c r="FA88">
        <v>4.67</v>
      </c>
      <c r="FB88">
        <v>4.0599999999999996</v>
      </c>
      <c r="FC88">
        <v>6.7</v>
      </c>
      <c r="FD88">
        <v>0.03</v>
      </c>
      <c r="FE88">
        <v>13.52</v>
      </c>
      <c r="FF88">
        <v>4.5199999999999996</v>
      </c>
      <c r="FG88">
        <v>32.229999999999997</v>
      </c>
      <c r="FH88">
        <v>29.41</v>
      </c>
      <c r="FI88">
        <v>13.05</v>
      </c>
      <c r="FJ88">
        <v>5.49</v>
      </c>
      <c r="FK88">
        <v>0.28000000000000003</v>
      </c>
      <c r="FL88">
        <v>21.16</v>
      </c>
      <c r="FM88">
        <v>9.52</v>
      </c>
      <c r="FN88">
        <v>7.57</v>
      </c>
      <c r="FO88">
        <v>3.78</v>
      </c>
      <c r="FP88">
        <v>13.04</v>
      </c>
      <c r="FQ88">
        <v>29.05</v>
      </c>
      <c r="FR88">
        <v>0.5</v>
      </c>
      <c r="FS88">
        <v>3.61</v>
      </c>
      <c r="FT88">
        <v>11.3</v>
      </c>
      <c r="FU88">
        <v>13.34</v>
      </c>
      <c r="FV88">
        <v>1.03</v>
      </c>
      <c r="FW88">
        <v>7.23</v>
      </c>
      <c r="FX88">
        <v>8.65</v>
      </c>
      <c r="FY88">
        <v>12.98</v>
      </c>
      <c r="FZ88">
        <v>7.34</v>
      </c>
      <c r="GA88">
        <v>0.15</v>
      </c>
      <c r="GB88">
        <v>0</v>
      </c>
      <c r="GC88">
        <v>16.23</v>
      </c>
      <c r="GD88">
        <v>0</v>
      </c>
      <c r="GE88">
        <v>10.33</v>
      </c>
      <c r="GF88">
        <v>1.9</v>
      </c>
      <c r="GG88">
        <v>6.7</v>
      </c>
      <c r="GH88">
        <v>20.68</v>
      </c>
      <c r="GI88">
        <v>5.16</v>
      </c>
      <c r="GJ88">
        <v>14.47</v>
      </c>
      <c r="GK88">
        <v>1.3</v>
      </c>
      <c r="GL88">
        <v>4.54</v>
      </c>
      <c r="GM88">
        <v>1.85</v>
      </c>
      <c r="GN88">
        <v>0</v>
      </c>
      <c r="GO88">
        <v>8.9600000000000009</v>
      </c>
      <c r="GP88">
        <v>25.11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3"/>
  <sheetViews>
    <sheetView topLeftCell="A19" workbookViewId="0">
      <selection activeCell="I63" sqref="I63"/>
    </sheetView>
  </sheetViews>
  <sheetFormatPr defaultRowHeight="15" x14ac:dyDescent="0.25"/>
  <cols>
    <col min="1" max="1" width="6.5703125" customWidth="1"/>
    <col min="2" max="2" width="25.42578125" customWidth="1"/>
    <col min="3" max="3" width="7.42578125" customWidth="1"/>
    <col min="4" max="4" width="14.7109375" customWidth="1"/>
    <col min="5" max="5" width="27.5703125" customWidth="1"/>
    <col min="6" max="6" width="16.42578125" customWidth="1"/>
    <col min="7" max="7" width="15.140625" customWidth="1"/>
    <col min="8" max="8" width="16.85546875" customWidth="1"/>
    <col min="9" max="9" width="15.140625" customWidth="1"/>
    <col min="10" max="10" width="16.5703125" customWidth="1"/>
    <col min="11" max="11" width="18.140625" customWidth="1"/>
    <col min="12" max="12" width="19" customWidth="1"/>
    <col min="13" max="13" width="16.85546875" customWidth="1"/>
    <col min="14" max="14" width="17.7109375" customWidth="1"/>
    <col min="15" max="15" width="17.42578125" customWidth="1"/>
    <col min="16" max="16" width="16.42578125" customWidth="1"/>
    <col min="17" max="17" width="13.140625" customWidth="1"/>
    <col min="19" max="19" width="19.28515625" customWidth="1"/>
    <col min="20" max="20" width="17.7109375" customWidth="1"/>
    <col min="21" max="21" width="12.5703125" customWidth="1"/>
    <col min="22" max="22" width="17.5703125" customWidth="1"/>
    <col min="25" max="25" width="22.42578125" customWidth="1"/>
    <col min="26" max="26" width="15.42578125" customWidth="1"/>
    <col min="27" max="27" width="15.85546875" customWidth="1"/>
    <col min="28" max="28" width="12.140625" customWidth="1"/>
    <col min="29" max="29" width="18.140625" customWidth="1"/>
    <col min="30" max="30" width="17.5703125" customWidth="1"/>
    <col min="31" max="31" width="12.42578125" customWidth="1"/>
    <col min="32" max="32" width="18.85546875" customWidth="1"/>
    <col min="35" max="35" width="15.28515625" customWidth="1"/>
  </cols>
  <sheetData>
    <row r="1" spans="1:58" x14ac:dyDescent="0.25">
      <c r="B1" t="s">
        <v>52</v>
      </c>
      <c r="C1" t="s">
        <v>307</v>
      </c>
      <c r="D1" t="s">
        <v>308</v>
      </c>
      <c r="E1" t="s">
        <v>309</v>
      </c>
      <c r="F1" t="s">
        <v>310</v>
      </c>
      <c r="G1" t="s">
        <v>311</v>
      </c>
      <c r="H1" t="s">
        <v>312</v>
      </c>
      <c r="I1" t="s">
        <v>207</v>
      </c>
      <c r="J1" t="s">
        <v>206</v>
      </c>
      <c r="K1" t="s">
        <v>313</v>
      </c>
      <c r="L1" t="s">
        <v>314</v>
      </c>
      <c r="M1" t="s">
        <v>315</v>
      </c>
      <c r="P1" t="s">
        <v>52</v>
      </c>
      <c r="Q1" t="s">
        <v>307</v>
      </c>
      <c r="R1" t="s">
        <v>308</v>
      </c>
      <c r="S1" t="s">
        <v>309</v>
      </c>
      <c r="T1" t="s">
        <v>207</v>
      </c>
      <c r="U1" t="s">
        <v>206</v>
      </c>
      <c r="AQ1" t="s">
        <v>52</v>
      </c>
      <c r="AR1" t="s">
        <v>307</v>
      </c>
      <c r="AS1" t="s">
        <v>308</v>
      </c>
      <c r="AT1" t="s">
        <v>309</v>
      </c>
      <c r="AU1" t="s">
        <v>310</v>
      </c>
      <c r="AV1" t="s">
        <v>311</v>
      </c>
      <c r="AW1" t="s">
        <v>312</v>
      </c>
      <c r="AX1" t="s">
        <v>207</v>
      </c>
      <c r="AY1" t="s">
        <v>206</v>
      </c>
      <c r="AZ1" t="s">
        <v>313</v>
      </c>
      <c r="BA1" t="s">
        <v>314</v>
      </c>
      <c r="BB1" t="s">
        <v>315</v>
      </c>
      <c r="BC1" t="s">
        <v>317</v>
      </c>
      <c r="BD1" t="s">
        <v>318</v>
      </c>
      <c r="BE1" t="s">
        <v>319</v>
      </c>
      <c r="BF1" t="s">
        <v>320</v>
      </c>
    </row>
    <row r="2" spans="1:58" x14ac:dyDescent="0.25">
      <c r="A2">
        <v>0</v>
      </c>
      <c r="B2" t="s">
        <v>31</v>
      </c>
      <c r="C2" t="s">
        <v>307</v>
      </c>
      <c r="D2">
        <v>610.5</v>
      </c>
      <c r="E2" s="2">
        <v>45071.388888888891</v>
      </c>
      <c r="F2" t="s">
        <v>310</v>
      </c>
      <c r="G2">
        <v>607.70000000000005</v>
      </c>
      <c r="H2" s="2">
        <v>45071.392361111109</v>
      </c>
      <c r="I2">
        <v>66</v>
      </c>
      <c r="J2">
        <v>19</v>
      </c>
      <c r="K2">
        <v>-2.8</v>
      </c>
      <c r="L2">
        <v>-0.46</v>
      </c>
      <c r="M2">
        <v>-0.46</v>
      </c>
      <c r="O2">
        <v>0</v>
      </c>
      <c r="P2" t="s">
        <v>159</v>
      </c>
      <c r="Q2" t="s">
        <v>307</v>
      </c>
      <c r="R2">
        <v>167.3</v>
      </c>
      <c r="S2" s="2">
        <v>45071.388888888891</v>
      </c>
      <c r="T2">
        <v>9</v>
      </c>
      <c r="U2">
        <v>9</v>
      </c>
      <c r="AP2">
        <v>0</v>
      </c>
      <c r="AQ2" t="s">
        <v>31</v>
      </c>
      <c r="AR2" t="s">
        <v>307</v>
      </c>
      <c r="AS2">
        <v>610.5</v>
      </c>
      <c r="AT2" s="2">
        <v>45071.388888888891</v>
      </c>
      <c r="AU2" t="s">
        <v>310</v>
      </c>
      <c r="AV2">
        <v>607.70000000000005</v>
      </c>
      <c r="AW2" s="2">
        <v>45071.392361111109</v>
      </c>
      <c r="AX2">
        <v>66</v>
      </c>
      <c r="AY2">
        <v>19</v>
      </c>
      <c r="AZ2">
        <v>-2.8</v>
      </c>
      <c r="BA2">
        <v>-0.46</v>
      </c>
      <c r="BB2">
        <v>-0.46</v>
      </c>
      <c r="BC2">
        <v>-0.02</v>
      </c>
      <c r="BD2">
        <v>0</v>
      </c>
      <c r="BE2">
        <v>-0.02</v>
      </c>
      <c r="BF2">
        <v>-0.02</v>
      </c>
    </row>
    <row r="3" spans="1:58" x14ac:dyDescent="0.25">
      <c r="A3">
        <v>1</v>
      </c>
      <c r="B3" t="s">
        <v>199</v>
      </c>
      <c r="C3" t="s">
        <v>307</v>
      </c>
      <c r="D3">
        <v>398.25</v>
      </c>
      <c r="E3" s="2">
        <v>45071.388888888891</v>
      </c>
      <c r="F3" t="s">
        <v>310</v>
      </c>
      <c r="G3">
        <v>397.2</v>
      </c>
      <c r="H3" s="2">
        <v>45071.392361111109</v>
      </c>
      <c r="I3">
        <v>52</v>
      </c>
      <c r="J3">
        <v>23</v>
      </c>
      <c r="K3">
        <v>-1.05</v>
      </c>
      <c r="L3">
        <v>-0.26</v>
      </c>
      <c r="M3">
        <v>-0.72</v>
      </c>
      <c r="O3">
        <v>1</v>
      </c>
      <c r="P3" t="s">
        <v>40</v>
      </c>
      <c r="Q3" t="s">
        <v>307</v>
      </c>
      <c r="R3">
        <v>722.6</v>
      </c>
      <c r="S3" s="2">
        <v>45071.388888888891</v>
      </c>
      <c r="T3">
        <v>4</v>
      </c>
      <c r="U3">
        <v>4</v>
      </c>
      <c r="AP3">
        <v>1</v>
      </c>
      <c r="AQ3" t="s">
        <v>199</v>
      </c>
      <c r="AR3" t="s">
        <v>307</v>
      </c>
      <c r="AS3">
        <v>398.25</v>
      </c>
      <c r="AT3" s="2">
        <v>45071.388888888891</v>
      </c>
      <c r="AU3" t="s">
        <v>310</v>
      </c>
      <c r="AV3">
        <v>397.2</v>
      </c>
      <c r="AW3" s="2">
        <v>45071.392361111109</v>
      </c>
      <c r="AX3">
        <v>52</v>
      </c>
      <c r="AY3">
        <v>23</v>
      </c>
      <c r="AZ3">
        <v>-1.05</v>
      </c>
      <c r="BA3">
        <v>-0.26</v>
      </c>
      <c r="BB3">
        <v>-0.72</v>
      </c>
      <c r="BC3">
        <v>-0.01</v>
      </c>
      <c r="BD3">
        <v>0</v>
      </c>
      <c r="BE3">
        <v>-0.04</v>
      </c>
      <c r="BF3">
        <v>-0.04</v>
      </c>
    </row>
    <row r="4" spans="1:58" x14ac:dyDescent="0.25">
      <c r="A4">
        <v>2</v>
      </c>
      <c r="B4" t="s">
        <v>195</v>
      </c>
      <c r="C4" t="s">
        <v>307</v>
      </c>
      <c r="D4">
        <v>684.5</v>
      </c>
      <c r="E4" s="2">
        <v>45071.388888888891</v>
      </c>
      <c r="F4" t="s">
        <v>310</v>
      </c>
      <c r="G4">
        <v>682.65</v>
      </c>
      <c r="H4" s="2">
        <v>45071.392361111109</v>
      </c>
      <c r="I4">
        <v>50</v>
      </c>
      <c r="J4">
        <v>22</v>
      </c>
      <c r="K4">
        <v>-1.85</v>
      </c>
      <c r="L4">
        <v>-0.27</v>
      </c>
      <c r="M4">
        <v>-0.99</v>
      </c>
      <c r="O4">
        <v>2</v>
      </c>
      <c r="P4" t="s">
        <v>152</v>
      </c>
      <c r="Q4" t="s">
        <v>307</v>
      </c>
      <c r="R4">
        <v>924.5</v>
      </c>
      <c r="S4" s="2">
        <v>45071.388888888891</v>
      </c>
      <c r="T4">
        <v>10</v>
      </c>
      <c r="U4">
        <v>10</v>
      </c>
      <c r="AP4">
        <v>2</v>
      </c>
      <c r="AQ4" t="s">
        <v>195</v>
      </c>
      <c r="AR4" t="s">
        <v>307</v>
      </c>
      <c r="AS4">
        <v>684.5</v>
      </c>
      <c r="AT4" s="2">
        <v>45071.388888888891</v>
      </c>
      <c r="AU4" t="s">
        <v>310</v>
      </c>
      <c r="AV4">
        <v>682.65</v>
      </c>
      <c r="AW4" s="2">
        <v>45071.392361111109</v>
      </c>
      <c r="AX4">
        <v>50</v>
      </c>
      <c r="AY4">
        <v>22</v>
      </c>
      <c r="AZ4">
        <v>-1.85</v>
      </c>
      <c r="BA4">
        <v>-0.27</v>
      </c>
      <c r="BB4">
        <v>-0.99</v>
      </c>
      <c r="BC4">
        <v>-0.01</v>
      </c>
      <c r="BD4">
        <v>0</v>
      </c>
      <c r="BE4">
        <v>-0.05</v>
      </c>
      <c r="BF4">
        <v>-0.05</v>
      </c>
    </row>
    <row r="5" spans="1:58" x14ac:dyDescent="0.25">
      <c r="A5">
        <v>3</v>
      </c>
      <c r="B5" t="s">
        <v>15</v>
      </c>
      <c r="C5" t="s">
        <v>307</v>
      </c>
      <c r="D5">
        <v>246.1</v>
      </c>
      <c r="E5" s="2">
        <v>45071.388888888891</v>
      </c>
      <c r="F5" t="s">
        <v>310</v>
      </c>
      <c r="G5">
        <v>246</v>
      </c>
      <c r="H5" s="2">
        <v>45071.392361111109</v>
      </c>
      <c r="I5">
        <v>24</v>
      </c>
      <c r="J5">
        <v>17</v>
      </c>
      <c r="K5">
        <v>-0.1</v>
      </c>
      <c r="L5">
        <v>-0.04</v>
      </c>
      <c r="M5">
        <v>-1.03</v>
      </c>
      <c r="O5">
        <v>3</v>
      </c>
      <c r="P5" t="s">
        <v>39</v>
      </c>
      <c r="Q5" t="s">
        <v>307</v>
      </c>
      <c r="R5">
        <v>126.1</v>
      </c>
      <c r="S5" s="2">
        <v>45071.388888888891</v>
      </c>
      <c r="T5">
        <v>1</v>
      </c>
      <c r="U5">
        <v>1</v>
      </c>
      <c r="AP5">
        <v>3</v>
      </c>
      <c r="AQ5" t="s">
        <v>15</v>
      </c>
      <c r="AR5" t="s">
        <v>307</v>
      </c>
      <c r="AS5">
        <v>246.1</v>
      </c>
      <c r="AT5" s="2">
        <v>45071.388888888891</v>
      </c>
      <c r="AU5" t="s">
        <v>310</v>
      </c>
      <c r="AV5">
        <v>246</v>
      </c>
      <c r="AW5" s="2">
        <v>45071.392361111109</v>
      </c>
      <c r="AX5">
        <v>24</v>
      </c>
      <c r="AY5">
        <v>17</v>
      </c>
      <c r="AZ5">
        <v>-0.1</v>
      </c>
      <c r="BA5">
        <v>-0.04</v>
      </c>
      <c r="BB5">
        <v>-1.03</v>
      </c>
      <c r="BC5">
        <v>0</v>
      </c>
      <c r="BD5">
        <v>0</v>
      </c>
      <c r="BE5">
        <v>-0.05</v>
      </c>
      <c r="BF5">
        <v>-0.05</v>
      </c>
    </row>
    <row r="6" spans="1:58" x14ac:dyDescent="0.25">
      <c r="A6">
        <v>4</v>
      </c>
      <c r="B6" t="s">
        <v>90</v>
      </c>
      <c r="C6" t="s">
        <v>307</v>
      </c>
      <c r="D6">
        <v>918.85</v>
      </c>
      <c r="E6" s="2">
        <v>45071.388888888891</v>
      </c>
      <c r="F6" t="s">
        <v>310</v>
      </c>
      <c r="G6">
        <v>915.35</v>
      </c>
      <c r="H6" s="2">
        <v>45071.392361111109</v>
      </c>
      <c r="I6">
        <v>62</v>
      </c>
      <c r="J6">
        <v>24</v>
      </c>
      <c r="K6">
        <v>-3.5</v>
      </c>
      <c r="L6">
        <v>-0.38</v>
      </c>
      <c r="M6">
        <v>-1.41</v>
      </c>
      <c r="O6">
        <v>4</v>
      </c>
      <c r="P6" t="s">
        <v>31</v>
      </c>
      <c r="Q6" t="s">
        <v>307</v>
      </c>
      <c r="R6">
        <v>610.5</v>
      </c>
      <c r="S6" s="2">
        <v>45071.388888888891</v>
      </c>
      <c r="T6">
        <v>19</v>
      </c>
      <c r="U6">
        <v>19</v>
      </c>
      <c r="AP6">
        <v>4</v>
      </c>
      <c r="AQ6" t="s">
        <v>90</v>
      </c>
      <c r="AR6" t="s">
        <v>307</v>
      </c>
      <c r="AS6">
        <v>918.85</v>
      </c>
      <c r="AT6" s="2">
        <v>45071.388888888891</v>
      </c>
      <c r="AU6" t="s">
        <v>310</v>
      </c>
      <c r="AV6">
        <v>915.35</v>
      </c>
      <c r="AW6" s="2">
        <v>45071.392361111109</v>
      </c>
      <c r="AX6">
        <v>62</v>
      </c>
      <c r="AY6">
        <v>24</v>
      </c>
      <c r="AZ6">
        <v>-3.5</v>
      </c>
      <c r="BA6">
        <v>-0.38</v>
      </c>
      <c r="BB6">
        <v>-1.41</v>
      </c>
      <c r="BC6">
        <v>-0.02</v>
      </c>
      <c r="BD6">
        <v>0</v>
      </c>
      <c r="BE6">
        <v>-7.0000000000000007E-2</v>
      </c>
      <c r="BF6">
        <v>-7.0000000000000007E-2</v>
      </c>
    </row>
    <row r="7" spans="1:58" x14ac:dyDescent="0.25">
      <c r="A7">
        <v>5</v>
      </c>
      <c r="B7" t="s">
        <v>20</v>
      </c>
      <c r="C7" t="s">
        <v>307</v>
      </c>
      <c r="D7">
        <v>466.45</v>
      </c>
      <c r="E7" s="2">
        <v>45071.388888888891</v>
      </c>
      <c r="F7" t="s">
        <v>310</v>
      </c>
      <c r="G7">
        <v>466.25</v>
      </c>
      <c r="H7" s="2">
        <v>45071.392361111109</v>
      </c>
      <c r="I7">
        <v>25</v>
      </c>
      <c r="J7">
        <v>18</v>
      </c>
      <c r="K7">
        <v>-0.2</v>
      </c>
      <c r="L7">
        <v>-0.04</v>
      </c>
      <c r="M7">
        <v>-1.46</v>
      </c>
      <c r="O7">
        <v>5</v>
      </c>
      <c r="P7" t="s">
        <v>134</v>
      </c>
      <c r="Q7" t="s">
        <v>307</v>
      </c>
      <c r="R7">
        <v>478.6</v>
      </c>
      <c r="S7" s="2">
        <v>45071.388888888891</v>
      </c>
      <c r="T7">
        <v>6</v>
      </c>
      <c r="U7">
        <v>6</v>
      </c>
      <c r="AP7">
        <v>5</v>
      </c>
      <c r="AQ7" t="s">
        <v>20</v>
      </c>
      <c r="AR7" t="s">
        <v>307</v>
      </c>
      <c r="AS7">
        <v>466.45</v>
      </c>
      <c r="AT7" s="2">
        <v>45071.388888888891</v>
      </c>
      <c r="AU7" t="s">
        <v>310</v>
      </c>
      <c r="AV7">
        <v>466.25</v>
      </c>
      <c r="AW7" s="2">
        <v>45071.392361111109</v>
      </c>
      <c r="AX7">
        <v>25</v>
      </c>
      <c r="AY7">
        <v>18</v>
      </c>
      <c r="AZ7">
        <v>-0.2</v>
      </c>
      <c r="BA7">
        <v>-0.04</v>
      </c>
      <c r="BB7">
        <v>-1.46</v>
      </c>
      <c r="BC7">
        <v>0</v>
      </c>
      <c r="BD7">
        <v>0</v>
      </c>
      <c r="BE7">
        <v>-7.0000000000000007E-2</v>
      </c>
      <c r="BF7">
        <v>-7.0000000000000007E-2</v>
      </c>
    </row>
    <row r="8" spans="1:58" x14ac:dyDescent="0.25">
      <c r="A8">
        <v>6</v>
      </c>
      <c r="B8" t="s">
        <v>0</v>
      </c>
      <c r="C8" t="s">
        <v>307</v>
      </c>
      <c r="D8">
        <v>89.7</v>
      </c>
      <c r="E8" s="2">
        <v>45071.388888888891</v>
      </c>
      <c r="F8" t="s">
        <v>310</v>
      </c>
      <c r="G8">
        <v>89.25</v>
      </c>
      <c r="H8" s="2">
        <v>45071.395833333336</v>
      </c>
      <c r="I8">
        <v>62</v>
      </c>
      <c r="J8">
        <v>21</v>
      </c>
      <c r="K8">
        <v>-0.45</v>
      </c>
      <c r="L8">
        <v>-0.5</v>
      </c>
      <c r="M8">
        <v>-1.96</v>
      </c>
      <c r="O8">
        <v>6</v>
      </c>
      <c r="P8" t="s">
        <v>132</v>
      </c>
      <c r="Q8" t="s">
        <v>307</v>
      </c>
      <c r="R8">
        <v>252.95</v>
      </c>
      <c r="S8" s="2">
        <v>45071.388888888891</v>
      </c>
      <c r="T8">
        <v>5</v>
      </c>
      <c r="U8">
        <v>5</v>
      </c>
      <c r="AP8">
        <v>6</v>
      </c>
      <c r="AQ8" t="s">
        <v>0</v>
      </c>
      <c r="AR8" t="s">
        <v>307</v>
      </c>
      <c r="AS8">
        <v>89.7</v>
      </c>
      <c r="AT8" s="2">
        <v>45071.388888888891</v>
      </c>
      <c r="AU8" t="s">
        <v>310</v>
      </c>
      <c r="AV8">
        <v>89.25</v>
      </c>
      <c r="AW8" s="2">
        <v>45071.395833333336</v>
      </c>
      <c r="AX8">
        <v>62</v>
      </c>
      <c r="AY8">
        <v>21</v>
      </c>
      <c r="AZ8">
        <v>-0.45</v>
      </c>
      <c r="BA8">
        <v>-0.5</v>
      </c>
      <c r="BB8">
        <v>-1.96</v>
      </c>
      <c r="BC8">
        <v>-0.03</v>
      </c>
      <c r="BD8">
        <v>0</v>
      </c>
      <c r="BE8">
        <v>-0.1</v>
      </c>
      <c r="BF8">
        <v>-0.1</v>
      </c>
    </row>
    <row r="9" spans="1:58" x14ac:dyDescent="0.25">
      <c r="A9">
        <v>7</v>
      </c>
      <c r="B9" t="s">
        <v>167</v>
      </c>
      <c r="C9" t="s">
        <v>307</v>
      </c>
      <c r="D9">
        <v>131.19999999999999</v>
      </c>
      <c r="E9" s="2">
        <v>45071.388888888891</v>
      </c>
      <c r="F9" t="s">
        <v>310</v>
      </c>
      <c r="G9">
        <v>131.25</v>
      </c>
      <c r="H9" s="2">
        <v>45071.395833333336</v>
      </c>
      <c r="I9">
        <v>22</v>
      </c>
      <c r="J9">
        <v>23</v>
      </c>
      <c r="K9">
        <v>0.05</v>
      </c>
      <c r="L9">
        <v>0.04</v>
      </c>
      <c r="M9">
        <v>-1.92</v>
      </c>
      <c r="O9">
        <v>7</v>
      </c>
      <c r="P9" t="s">
        <v>199</v>
      </c>
      <c r="Q9" t="s">
        <v>307</v>
      </c>
      <c r="R9">
        <v>398.25</v>
      </c>
      <c r="S9" s="2">
        <v>45071.388888888891</v>
      </c>
      <c r="T9">
        <v>23</v>
      </c>
      <c r="U9">
        <v>23</v>
      </c>
      <c r="AP9">
        <v>7</v>
      </c>
      <c r="AQ9" t="s">
        <v>167</v>
      </c>
      <c r="AR9" t="s">
        <v>307</v>
      </c>
      <c r="AS9">
        <v>131.19999999999999</v>
      </c>
      <c r="AT9" s="2">
        <v>45071.388888888891</v>
      </c>
      <c r="AU9" t="s">
        <v>310</v>
      </c>
      <c r="AV9">
        <v>131.25</v>
      </c>
      <c r="AW9" s="2">
        <v>45071.395833333336</v>
      </c>
      <c r="AX9">
        <v>22</v>
      </c>
      <c r="AY9">
        <v>23</v>
      </c>
      <c r="AZ9">
        <v>0.05</v>
      </c>
      <c r="BA9">
        <v>0.04</v>
      </c>
      <c r="BB9">
        <v>-1.92</v>
      </c>
      <c r="BC9">
        <v>0</v>
      </c>
      <c r="BD9">
        <v>12.5</v>
      </c>
      <c r="BE9">
        <v>-0.1</v>
      </c>
      <c r="BF9">
        <v>-0.1</v>
      </c>
    </row>
    <row r="10" spans="1:58" x14ac:dyDescent="0.25">
      <c r="A10">
        <v>8</v>
      </c>
      <c r="B10" t="s">
        <v>130</v>
      </c>
      <c r="C10" t="s">
        <v>307</v>
      </c>
      <c r="D10">
        <v>437.35</v>
      </c>
      <c r="E10" s="2">
        <v>45071.392361111109</v>
      </c>
      <c r="F10" t="s">
        <v>310</v>
      </c>
      <c r="G10">
        <v>437.45</v>
      </c>
      <c r="H10" s="2">
        <v>45071.395833333336</v>
      </c>
      <c r="I10">
        <v>23</v>
      </c>
      <c r="J10">
        <v>22</v>
      </c>
      <c r="K10">
        <v>0.1</v>
      </c>
      <c r="L10">
        <v>0.02</v>
      </c>
      <c r="M10">
        <v>-1.9</v>
      </c>
      <c r="O10">
        <v>8</v>
      </c>
      <c r="P10" t="s">
        <v>197</v>
      </c>
      <c r="Q10" t="s">
        <v>307</v>
      </c>
      <c r="R10">
        <v>806.6</v>
      </c>
      <c r="S10" s="2">
        <v>45071.388888888891</v>
      </c>
      <c r="T10">
        <v>12</v>
      </c>
      <c r="U10">
        <v>12</v>
      </c>
      <c r="AP10">
        <v>8</v>
      </c>
      <c r="AQ10" t="s">
        <v>130</v>
      </c>
      <c r="AR10" t="s">
        <v>307</v>
      </c>
      <c r="AS10">
        <v>437.35</v>
      </c>
      <c r="AT10" s="2">
        <v>45071.392361111109</v>
      </c>
      <c r="AU10" t="s">
        <v>310</v>
      </c>
      <c r="AV10">
        <v>437.45</v>
      </c>
      <c r="AW10" s="2">
        <v>45071.395833333336</v>
      </c>
      <c r="AX10">
        <v>23</v>
      </c>
      <c r="AY10">
        <v>22</v>
      </c>
      <c r="AZ10">
        <v>0.1</v>
      </c>
      <c r="BA10">
        <v>0.02</v>
      </c>
      <c r="BB10">
        <v>-1.9</v>
      </c>
      <c r="BC10">
        <v>0</v>
      </c>
      <c r="BD10">
        <v>22.22</v>
      </c>
      <c r="BE10">
        <v>-0.09</v>
      </c>
      <c r="BF10">
        <v>-0.09</v>
      </c>
    </row>
    <row r="11" spans="1:58" x14ac:dyDescent="0.25">
      <c r="A11">
        <v>9</v>
      </c>
      <c r="B11" t="s">
        <v>107</v>
      </c>
      <c r="C11" t="s">
        <v>307</v>
      </c>
      <c r="D11">
        <v>487.1</v>
      </c>
      <c r="E11" s="2">
        <v>45071.392361111109</v>
      </c>
      <c r="F11" t="s">
        <v>310</v>
      </c>
      <c r="G11">
        <v>486.3</v>
      </c>
      <c r="H11" s="2">
        <v>45071.395833333336</v>
      </c>
      <c r="I11">
        <v>29</v>
      </c>
      <c r="J11">
        <v>20</v>
      </c>
      <c r="K11">
        <v>-0.8</v>
      </c>
      <c r="L11">
        <v>-0.16</v>
      </c>
      <c r="M11">
        <v>-2.06</v>
      </c>
      <c r="O11">
        <v>9</v>
      </c>
      <c r="P11" t="s">
        <v>195</v>
      </c>
      <c r="Q11" t="s">
        <v>307</v>
      </c>
      <c r="R11">
        <v>684.5</v>
      </c>
      <c r="S11" s="2">
        <v>45071.388888888891</v>
      </c>
      <c r="T11">
        <v>22</v>
      </c>
      <c r="U11">
        <v>22</v>
      </c>
      <c r="AP11">
        <v>9</v>
      </c>
      <c r="AQ11" t="s">
        <v>107</v>
      </c>
      <c r="AR11" t="s">
        <v>307</v>
      </c>
      <c r="AS11">
        <v>487.1</v>
      </c>
      <c r="AT11" s="2">
        <v>45071.392361111109</v>
      </c>
      <c r="AU11" t="s">
        <v>310</v>
      </c>
      <c r="AV11">
        <v>486.3</v>
      </c>
      <c r="AW11" s="2">
        <v>45071.395833333336</v>
      </c>
      <c r="AX11">
        <v>29</v>
      </c>
      <c r="AY11">
        <v>20</v>
      </c>
      <c r="AZ11">
        <v>-0.8</v>
      </c>
      <c r="BA11">
        <v>-0.16</v>
      </c>
      <c r="BB11">
        <v>-2.06</v>
      </c>
      <c r="BC11">
        <v>-0.01</v>
      </c>
      <c r="BD11">
        <v>20</v>
      </c>
      <c r="BE11">
        <v>-0.1</v>
      </c>
      <c r="BF11">
        <v>-0.1</v>
      </c>
    </row>
    <row r="12" spans="1:58" x14ac:dyDescent="0.25">
      <c r="A12">
        <v>10</v>
      </c>
      <c r="B12" t="s">
        <v>2</v>
      </c>
      <c r="C12" t="s">
        <v>307</v>
      </c>
      <c r="D12">
        <v>145.6</v>
      </c>
      <c r="E12" s="2">
        <v>45071.392361111109</v>
      </c>
      <c r="F12" t="s">
        <v>310</v>
      </c>
      <c r="G12">
        <v>145.1</v>
      </c>
      <c r="H12" s="2">
        <v>45071.395833333336</v>
      </c>
      <c r="I12">
        <v>47</v>
      </c>
      <c r="J12">
        <v>19</v>
      </c>
      <c r="K12">
        <v>-0.5</v>
      </c>
      <c r="L12">
        <v>-0.34</v>
      </c>
      <c r="M12">
        <v>-2.41</v>
      </c>
      <c r="O12">
        <v>10</v>
      </c>
      <c r="P12" t="s">
        <v>179</v>
      </c>
      <c r="Q12" t="s">
        <v>307</v>
      </c>
      <c r="R12">
        <v>771.45</v>
      </c>
      <c r="S12" s="2">
        <v>45071.388888888891</v>
      </c>
      <c r="T12">
        <v>8</v>
      </c>
      <c r="U12">
        <v>8</v>
      </c>
      <c r="AP12">
        <v>10</v>
      </c>
      <c r="AQ12" t="s">
        <v>2</v>
      </c>
      <c r="AR12" t="s">
        <v>307</v>
      </c>
      <c r="AS12">
        <v>145.6</v>
      </c>
      <c r="AT12" s="2">
        <v>45071.392361111109</v>
      </c>
      <c r="AU12" t="s">
        <v>310</v>
      </c>
      <c r="AV12">
        <v>145.1</v>
      </c>
      <c r="AW12" s="2">
        <v>45071.395833333336</v>
      </c>
      <c r="AX12">
        <v>47</v>
      </c>
      <c r="AY12">
        <v>19</v>
      </c>
      <c r="AZ12">
        <v>-0.5</v>
      </c>
      <c r="BA12">
        <v>-0.34</v>
      </c>
      <c r="BB12">
        <v>-2.41</v>
      </c>
      <c r="BC12">
        <v>-0.02</v>
      </c>
      <c r="BD12">
        <v>18.18</v>
      </c>
      <c r="BE12">
        <v>-0.12</v>
      </c>
      <c r="BF12">
        <v>-0.12</v>
      </c>
    </row>
    <row r="13" spans="1:58" x14ac:dyDescent="0.25">
      <c r="A13">
        <v>11</v>
      </c>
      <c r="B13" t="s">
        <v>70</v>
      </c>
      <c r="C13" t="s">
        <v>307</v>
      </c>
      <c r="D13">
        <v>606.79999999999995</v>
      </c>
      <c r="E13" s="2">
        <v>45071.392361111109</v>
      </c>
      <c r="F13" t="s">
        <v>310</v>
      </c>
      <c r="G13">
        <v>606.9</v>
      </c>
      <c r="H13" s="2">
        <v>45071.399305555555</v>
      </c>
      <c r="I13">
        <v>22</v>
      </c>
      <c r="J13">
        <v>20</v>
      </c>
      <c r="K13">
        <v>0.1</v>
      </c>
      <c r="L13">
        <v>0.02</v>
      </c>
      <c r="M13">
        <v>-2.39</v>
      </c>
      <c r="O13">
        <v>11</v>
      </c>
      <c r="P13" t="s">
        <v>167</v>
      </c>
      <c r="Q13" t="s">
        <v>307</v>
      </c>
      <c r="R13">
        <v>131.19999999999999</v>
      </c>
      <c r="S13" s="2">
        <v>45071.388888888891</v>
      </c>
      <c r="T13">
        <v>16</v>
      </c>
      <c r="U13">
        <v>16</v>
      </c>
      <c r="AP13">
        <v>11</v>
      </c>
      <c r="AQ13" t="s">
        <v>70</v>
      </c>
      <c r="AR13" t="s">
        <v>307</v>
      </c>
      <c r="AS13">
        <v>606.79999999999995</v>
      </c>
      <c r="AT13" s="2">
        <v>45071.392361111109</v>
      </c>
      <c r="AU13" t="s">
        <v>310</v>
      </c>
      <c r="AV13">
        <v>606.9</v>
      </c>
      <c r="AW13" s="2">
        <v>45071.399305555555</v>
      </c>
      <c r="AX13">
        <v>22</v>
      </c>
      <c r="AY13">
        <v>20</v>
      </c>
      <c r="AZ13">
        <v>0.1</v>
      </c>
      <c r="BA13">
        <v>0.02</v>
      </c>
      <c r="BB13">
        <v>-2.39</v>
      </c>
      <c r="BC13">
        <v>0</v>
      </c>
      <c r="BD13">
        <v>25</v>
      </c>
      <c r="BE13">
        <v>-0.12</v>
      </c>
      <c r="BF13">
        <v>-0.12</v>
      </c>
    </row>
    <row r="14" spans="1:58" x14ac:dyDescent="0.25">
      <c r="A14">
        <v>12</v>
      </c>
      <c r="B14" t="s">
        <v>147</v>
      </c>
      <c r="C14" t="s">
        <v>307</v>
      </c>
      <c r="D14">
        <v>55.9</v>
      </c>
      <c r="E14" s="2">
        <v>45071.392361111109</v>
      </c>
      <c r="F14" t="s">
        <v>310</v>
      </c>
      <c r="G14">
        <v>55.8</v>
      </c>
      <c r="H14" s="2">
        <v>45071.399305555555</v>
      </c>
      <c r="I14">
        <v>30</v>
      </c>
      <c r="J14">
        <v>21</v>
      </c>
      <c r="K14">
        <v>-0.1</v>
      </c>
      <c r="L14">
        <v>-0.18</v>
      </c>
      <c r="M14">
        <v>-2.57</v>
      </c>
      <c r="O14">
        <v>12</v>
      </c>
      <c r="P14" t="s">
        <v>15</v>
      </c>
      <c r="Q14" t="s">
        <v>307</v>
      </c>
      <c r="R14">
        <v>246.1</v>
      </c>
      <c r="S14" s="2">
        <v>45071.388888888891</v>
      </c>
      <c r="T14">
        <v>17</v>
      </c>
      <c r="U14">
        <v>17</v>
      </c>
      <c r="AP14">
        <v>12</v>
      </c>
      <c r="AQ14" t="s">
        <v>147</v>
      </c>
      <c r="AR14" t="s">
        <v>307</v>
      </c>
      <c r="AS14">
        <v>55.9</v>
      </c>
      <c r="AT14" s="2">
        <v>45071.392361111109</v>
      </c>
      <c r="AU14" t="s">
        <v>310</v>
      </c>
      <c r="AV14">
        <v>55.8</v>
      </c>
      <c r="AW14" s="2">
        <v>45071.399305555555</v>
      </c>
      <c r="AX14">
        <v>30</v>
      </c>
      <c r="AY14">
        <v>21</v>
      </c>
      <c r="AZ14">
        <v>-0.1</v>
      </c>
      <c r="BA14">
        <v>-0.18</v>
      </c>
      <c r="BB14">
        <v>-2.57</v>
      </c>
      <c r="BC14">
        <v>-0.01</v>
      </c>
      <c r="BD14">
        <v>23.08</v>
      </c>
      <c r="BE14">
        <v>-0.13</v>
      </c>
      <c r="BF14">
        <v>-0.13</v>
      </c>
    </row>
    <row r="15" spans="1:58" x14ac:dyDescent="0.25">
      <c r="A15">
        <v>13</v>
      </c>
      <c r="B15" t="s">
        <v>202</v>
      </c>
      <c r="C15" t="s">
        <v>307</v>
      </c>
      <c r="D15">
        <v>505.85</v>
      </c>
      <c r="E15" s="2">
        <v>45071.388888888891</v>
      </c>
      <c r="F15" t="s">
        <v>310</v>
      </c>
      <c r="G15">
        <v>505.9</v>
      </c>
      <c r="H15" s="2">
        <v>45071.399305555555</v>
      </c>
      <c r="I15">
        <v>26</v>
      </c>
      <c r="J15">
        <v>22</v>
      </c>
      <c r="K15">
        <v>0.05</v>
      </c>
      <c r="L15">
        <v>0.01</v>
      </c>
      <c r="M15">
        <v>-2.56</v>
      </c>
      <c r="O15">
        <v>13</v>
      </c>
      <c r="P15" t="s">
        <v>80</v>
      </c>
      <c r="Q15" t="s">
        <v>307</v>
      </c>
      <c r="R15">
        <v>803.85</v>
      </c>
      <c r="S15" s="2">
        <v>45071.388888888891</v>
      </c>
      <c r="T15">
        <v>20</v>
      </c>
      <c r="U15">
        <v>20</v>
      </c>
      <c r="AP15">
        <v>13</v>
      </c>
      <c r="AQ15" t="s">
        <v>202</v>
      </c>
      <c r="AR15" t="s">
        <v>307</v>
      </c>
      <c r="AS15">
        <v>505.85</v>
      </c>
      <c r="AT15" s="2">
        <v>45071.388888888891</v>
      </c>
      <c r="AU15" t="s">
        <v>310</v>
      </c>
      <c r="AV15">
        <v>505.9</v>
      </c>
      <c r="AW15" s="2">
        <v>45071.399305555555</v>
      </c>
      <c r="AX15">
        <v>26</v>
      </c>
      <c r="AY15">
        <v>22</v>
      </c>
      <c r="AZ15">
        <v>0.05</v>
      </c>
      <c r="BA15">
        <v>0.01</v>
      </c>
      <c r="BB15">
        <v>-2.56</v>
      </c>
      <c r="BC15">
        <v>0</v>
      </c>
      <c r="BD15">
        <v>28.57</v>
      </c>
      <c r="BE15">
        <v>-0.13</v>
      </c>
      <c r="BF15">
        <v>-0.13</v>
      </c>
    </row>
    <row r="16" spans="1:58" x14ac:dyDescent="0.25">
      <c r="A16">
        <v>14</v>
      </c>
      <c r="B16" t="s">
        <v>128</v>
      </c>
      <c r="C16" t="s">
        <v>307</v>
      </c>
      <c r="D16">
        <v>686.65</v>
      </c>
      <c r="E16" s="2">
        <v>45071.388888888891</v>
      </c>
      <c r="F16" t="s">
        <v>310</v>
      </c>
      <c r="G16">
        <v>685</v>
      </c>
      <c r="H16" s="2">
        <v>45071.399305555555</v>
      </c>
      <c r="I16">
        <v>52</v>
      </c>
      <c r="J16">
        <v>24</v>
      </c>
      <c r="K16">
        <v>-1.65</v>
      </c>
      <c r="L16">
        <v>-0.24</v>
      </c>
      <c r="M16">
        <v>-2.8</v>
      </c>
      <c r="O16">
        <v>14</v>
      </c>
      <c r="P16" t="s">
        <v>61</v>
      </c>
      <c r="Q16" t="s">
        <v>307</v>
      </c>
      <c r="R16">
        <v>200.2</v>
      </c>
      <c r="S16" s="2">
        <v>45071.388888888891</v>
      </c>
      <c r="T16">
        <v>3</v>
      </c>
      <c r="U16">
        <v>3</v>
      </c>
      <c r="AP16">
        <v>14</v>
      </c>
      <c r="AQ16" t="s">
        <v>128</v>
      </c>
      <c r="AR16" t="s">
        <v>307</v>
      </c>
      <c r="AS16">
        <v>686.65</v>
      </c>
      <c r="AT16" s="2">
        <v>45071.388888888891</v>
      </c>
      <c r="AU16" t="s">
        <v>310</v>
      </c>
      <c r="AV16">
        <v>685</v>
      </c>
      <c r="AW16" s="2">
        <v>45071.399305555555</v>
      </c>
      <c r="AX16">
        <v>52</v>
      </c>
      <c r="AY16">
        <v>24</v>
      </c>
      <c r="AZ16">
        <v>-1.65</v>
      </c>
      <c r="BA16">
        <v>-0.24</v>
      </c>
      <c r="BB16">
        <v>-2.8</v>
      </c>
      <c r="BC16">
        <v>-0.01</v>
      </c>
      <c r="BD16">
        <v>26.67</v>
      </c>
      <c r="BE16">
        <v>-0.14000000000000001</v>
      </c>
      <c r="BF16">
        <v>-0.14000000000000001</v>
      </c>
    </row>
    <row r="17" spans="1:58" x14ac:dyDescent="0.25">
      <c r="A17">
        <v>15</v>
      </c>
      <c r="B17" t="s">
        <v>100</v>
      </c>
      <c r="C17" t="s">
        <v>307</v>
      </c>
      <c r="D17">
        <v>390.9</v>
      </c>
      <c r="E17" s="2">
        <v>45071.395833333336</v>
      </c>
      <c r="F17" t="s">
        <v>310</v>
      </c>
      <c r="G17">
        <v>389.95</v>
      </c>
      <c r="H17" s="2">
        <v>45071.399305555555</v>
      </c>
      <c r="I17">
        <v>40</v>
      </c>
      <c r="J17">
        <v>23</v>
      </c>
      <c r="K17">
        <v>-0.95</v>
      </c>
      <c r="L17">
        <v>-0.24</v>
      </c>
      <c r="M17">
        <v>-3.04</v>
      </c>
      <c r="O17">
        <v>15</v>
      </c>
      <c r="P17" t="s">
        <v>90</v>
      </c>
      <c r="Q17" t="s">
        <v>307</v>
      </c>
      <c r="R17">
        <v>918.85</v>
      </c>
      <c r="S17" s="2">
        <v>45071.388888888891</v>
      </c>
      <c r="T17">
        <v>24</v>
      </c>
      <c r="U17">
        <v>24</v>
      </c>
      <c r="AP17">
        <v>15</v>
      </c>
      <c r="AQ17" t="s">
        <v>100</v>
      </c>
      <c r="AR17" t="s">
        <v>307</v>
      </c>
      <c r="AS17">
        <v>390.9</v>
      </c>
      <c r="AT17" s="2">
        <v>45071.395833333336</v>
      </c>
      <c r="AU17" t="s">
        <v>310</v>
      </c>
      <c r="AV17">
        <v>389.95</v>
      </c>
      <c r="AW17" s="2">
        <v>45071.399305555555</v>
      </c>
      <c r="AX17">
        <v>40</v>
      </c>
      <c r="AY17">
        <v>23</v>
      </c>
      <c r="AZ17">
        <v>-0.95</v>
      </c>
      <c r="BA17">
        <v>-0.24</v>
      </c>
      <c r="BB17">
        <v>-3.04</v>
      </c>
      <c r="BC17">
        <v>-0.01</v>
      </c>
      <c r="BD17">
        <v>25</v>
      </c>
      <c r="BE17">
        <v>-0.15</v>
      </c>
      <c r="BF17">
        <v>-0.15</v>
      </c>
    </row>
    <row r="18" spans="1:58" x14ac:dyDescent="0.25">
      <c r="A18">
        <v>16</v>
      </c>
      <c r="B18" t="s">
        <v>111</v>
      </c>
      <c r="C18" t="s">
        <v>307</v>
      </c>
      <c r="D18">
        <v>566.29999999999995</v>
      </c>
      <c r="E18" s="2">
        <v>45071.388888888891</v>
      </c>
      <c r="F18" t="s">
        <v>310</v>
      </c>
      <c r="G18">
        <v>567.20000000000005</v>
      </c>
      <c r="H18" s="2">
        <v>45071.402777777781</v>
      </c>
      <c r="I18">
        <v>28</v>
      </c>
      <c r="J18">
        <v>24</v>
      </c>
      <c r="K18">
        <v>0.9</v>
      </c>
      <c r="L18">
        <v>0.16</v>
      </c>
      <c r="M18">
        <v>-2.88</v>
      </c>
      <c r="O18">
        <v>16</v>
      </c>
      <c r="P18" t="s">
        <v>128</v>
      </c>
      <c r="Q18" t="s">
        <v>307</v>
      </c>
      <c r="R18">
        <v>686.65</v>
      </c>
      <c r="S18" s="2">
        <v>45071.388888888891</v>
      </c>
      <c r="T18">
        <v>21</v>
      </c>
      <c r="U18">
        <v>21</v>
      </c>
      <c r="AP18">
        <v>16</v>
      </c>
      <c r="AQ18" t="s">
        <v>111</v>
      </c>
      <c r="AR18" t="s">
        <v>307</v>
      </c>
      <c r="AS18">
        <v>566.29999999999995</v>
      </c>
      <c r="AT18" s="2">
        <v>45071.388888888891</v>
      </c>
      <c r="AU18" t="s">
        <v>310</v>
      </c>
      <c r="AV18">
        <v>567.20000000000005</v>
      </c>
      <c r="AW18" s="2">
        <v>45071.402777777781</v>
      </c>
      <c r="AX18">
        <v>28</v>
      </c>
      <c r="AY18">
        <v>24</v>
      </c>
      <c r="AZ18">
        <v>0.9</v>
      </c>
      <c r="BA18">
        <v>0.16</v>
      </c>
      <c r="BB18">
        <v>-2.88</v>
      </c>
      <c r="BC18">
        <v>0.01</v>
      </c>
      <c r="BD18">
        <v>29.41</v>
      </c>
      <c r="BE18">
        <v>-0.14000000000000001</v>
      </c>
      <c r="BF18">
        <v>-0.14000000000000001</v>
      </c>
    </row>
    <row r="19" spans="1:58" x14ac:dyDescent="0.25">
      <c r="A19">
        <v>17</v>
      </c>
      <c r="B19" t="s">
        <v>95</v>
      </c>
      <c r="C19" t="s">
        <v>307</v>
      </c>
      <c r="D19">
        <v>362.2</v>
      </c>
      <c r="E19" s="2">
        <v>45071.388888888891</v>
      </c>
      <c r="F19" t="s">
        <v>310</v>
      </c>
      <c r="G19">
        <v>362</v>
      </c>
      <c r="H19" s="2">
        <v>45071.40625</v>
      </c>
      <c r="I19">
        <v>30</v>
      </c>
      <c r="J19">
        <v>23</v>
      </c>
      <c r="K19">
        <v>-0.2</v>
      </c>
      <c r="L19">
        <v>-0.06</v>
      </c>
      <c r="M19">
        <v>-2.94</v>
      </c>
      <c r="O19">
        <v>17</v>
      </c>
      <c r="P19" t="s">
        <v>0</v>
      </c>
      <c r="Q19" t="s">
        <v>307</v>
      </c>
      <c r="R19">
        <v>89.7</v>
      </c>
      <c r="S19" s="2">
        <v>45071.388888888891</v>
      </c>
      <c r="T19">
        <v>15</v>
      </c>
      <c r="U19">
        <v>15</v>
      </c>
      <c r="AP19">
        <v>17</v>
      </c>
      <c r="AQ19" t="s">
        <v>95</v>
      </c>
      <c r="AR19" t="s">
        <v>307</v>
      </c>
      <c r="AS19">
        <v>362.2</v>
      </c>
      <c r="AT19" s="2">
        <v>45071.388888888891</v>
      </c>
      <c r="AU19" t="s">
        <v>310</v>
      </c>
      <c r="AV19">
        <v>362</v>
      </c>
      <c r="AW19" s="2">
        <v>45071.40625</v>
      </c>
      <c r="AX19">
        <v>30</v>
      </c>
      <c r="AY19">
        <v>23</v>
      </c>
      <c r="AZ19">
        <v>-0.2</v>
      </c>
      <c r="BA19">
        <v>-0.06</v>
      </c>
      <c r="BB19">
        <v>-2.94</v>
      </c>
      <c r="BC19">
        <v>0</v>
      </c>
      <c r="BD19">
        <v>27.78</v>
      </c>
      <c r="BE19">
        <v>-0.15</v>
      </c>
      <c r="BF19">
        <v>-0.15</v>
      </c>
    </row>
    <row r="20" spans="1:58" x14ac:dyDescent="0.25">
      <c r="A20">
        <v>18</v>
      </c>
      <c r="B20" t="s">
        <v>175</v>
      </c>
      <c r="C20" t="s">
        <v>307</v>
      </c>
      <c r="D20">
        <v>440.35</v>
      </c>
      <c r="E20" s="2">
        <v>45071.402777777781</v>
      </c>
      <c r="F20" t="s">
        <v>310</v>
      </c>
      <c r="G20">
        <v>440.5</v>
      </c>
      <c r="H20" s="2">
        <v>45071.40625</v>
      </c>
      <c r="I20">
        <v>25</v>
      </c>
      <c r="J20">
        <v>24</v>
      </c>
      <c r="K20">
        <v>0.15</v>
      </c>
      <c r="L20">
        <v>0.03</v>
      </c>
      <c r="M20">
        <v>-2.9</v>
      </c>
      <c r="O20">
        <v>18</v>
      </c>
      <c r="P20" t="s">
        <v>123</v>
      </c>
      <c r="Q20" t="s">
        <v>307</v>
      </c>
      <c r="R20">
        <v>384.25</v>
      </c>
      <c r="S20" s="2">
        <v>45071.388888888891</v>
      </c>
      <c r="T20">
        <v>2</v>
      </c>
      <c r="U20">
        <v>2</v>
      </c>
      <c r="AP20">
        <v>18</v>
      </c>
      <c r="AQ20" t="s">
        <v>175</v>
      </c>
      <c r="AR20" t="s">
        <v>307</v>
      </c>
      <c r="AS20">
        <v>440.35</v>
      </c>
      <c r="AT20" s="2">
        <v>45071.402777777781</v>
      </c>
      <c r="AU20" t="s">
        <v>310</v>
      </c>
      <c r="AV20">
        <v>440.5</v>
      </c>
      <c r="AW20" s="2">
        <v>45071.40625</v>
      </c>
      <c r="AX20">
        <v>25</v>
      </c>
      <c r="AY20">
        <v>24</v>
      </c>
      <c r="AZ20">
        <v>0.15</v>
      </c>
      <c r="BA20">
        <v>0.03</v>
      </c>
      <c r="BB20">
        <v>-2.9</v>
      </c>
      <c r="BC20">
        <v>0</v>
      </c>
      <c r="BD20">
        <v>31.58</v>
      </c>
      <c r="BE20">
        <v>-0.15</v>
      </c>
      <c r="BF20">
        <v>-0.15</v>
      </c>
    </row>
    <row r="21" spans="1:58" x14ac:dyDescent="0.25">
      <c r="A21">
        <v>19</v>
      </c>
      <c r="B21" t="s">
        <v>201</v>
      </c>
      <c r="C21" t="s">
        <v>307</v>
      </c>
      <c r="D21">
        <v>181.5</v>
      </c>
      <c r="E21" s="2">
        <v>45071.399305555555</v>
      </c>
      <c r="F21" t="s">
        <v>310</v>
      </c>
      <c r="G21">
        <v>181.45</v>
      </c>
      <c r="H21" s="2">
        <v>45071.409722222219</v>
      </c>
      <c r="I21">
        <v>29</v>
      </c>
      <c r="J21">
        <v>24</v>
      </c>
      <c r="K21">
        <v>-0.05</v>
      </c>
      <c r="L21">
        <v>-0.03</v>
      </c>
      <c r="M21">
        <v>-2.93</v>
      </c>
      <c r="O21">
        <v>19</v>
      </c>
      <c r="P21" t="s">
        <v>111</v>
      </c>
      <c r="Q21" t="s">
        <v>307</v>
      </c>
      <c r="R21">
        <v>566.29999999999995</v>
      </c>
      <c r="S21" s="2">
        <v>45071.388888888891</v>
      </c>
      <c r="T21">
        <v>14</v>
      </c>
      <c r="U21">
        <v>14</v>
      </c>
      <c r="AP21">
        <v>19</v>
      </c>
      <c r="AQ21" t="s">
        <v>201</v>
      </c>
      <c r="AR21" t="s">
        <v>307</v>
      </c>
      <c r="AS21">
        <v>181.5</v>
      </c>
      <c r="AT21" s="2">
        <v>45071.399305555555</v>
      </c>
      <c r="AU21" t="s">
        <v>310</v>
      </c>
      <c r="AV21">
        <v>181.45</v>
      </c>
      <c r="AW21" s="2">
        <v>45071.409722222219</v>
      </c>
      <c r="AX21">
        <v>29</v>
      </c>
      <c r="AY21">
        <v>24</v>
      </c>
      <c r="AZ21">
        <v>-0.05</v>
      </c>
      <c r="BA21">
        <v>-0.03</v>
      </c>
      <c r="BB21">
        <v>-2.93</v>
      </c>
      <c r="BC21">
        <v>0</v>
      </c>
      <c r="BD21">
        <v>30</v>
      </c>
      <c r="BE21">
        <v>-0.15</v>
      </c>
      <c r="BF21">
        <v>-0.15</v>
      </c>
    </row>
    <row r="22" spans="1:58" x14ac:dyDescent="0.25">
      <c r="A22">
        <v>20</v>
      </c>
      <c r="B22" t="s">
        <v>176</v>
      </c>
      <c r="C22" t="s">
        <v>307</v>
      </c>
      <c r="D22">
        <v>715.5</v>
      </c>
      <c r="E22" s="2">
        <v>45071.399305555555</v>
      </c>
      <c r="F22" t="s">
        <v>310</v>
      </c>
      <c r="G22">
        <v>709.95</v>
      </c>
      <c r="H22" s="2">
        <v>45071.4375</v>
      </c>
      <c r="I22">
        <v>68</v>
      </c>
      <c r="J22">
        <v>24</v>
      </c>
      <c r="K22">
        <v>-5.55</v>
      </c>
      <c r="L22">
        <v>-0.78</v>
      </c>
      <c r="M22">
        <v>-3.71</v>
      </c>
      <c r="O22">
        <v>20</v>
      </c>
      <c r="P22" t="s">
        <v>106</v>
      </c>
      <c r="Q22" t="s">
        <v>307</v>
      </c>
      <c r="R22">
        <v>288.3</v>
      </c>
      <c r="S22" s="2">
        <v>45071.388888888891</v>
      </c>
      <c r="T22">
        <v>13</v>
      </c>
      <c r="U22">
        <v>13</v>
      </c>
      <c r="AP22">
        <v>20</v>
      </c>
      <c r="AQ22" t="s">
        <v>176</v>
      </c>
      <c r="AR22" t="s">
        <v>307</v>
      </c>
      <c r="AS22">
        <v>715.5</v>
      </c>
      <c r="AT22" s="2">
        <v>45071.399305555555</v>
      </c>
      <c r="AU22" t="s">
        <v>310</v>
      </c>
      <c r="AV22">
        <v>709.95</v>
      </c>
      <c r="AW22" s="2">
        <v>45071.4375</v>
      </c>
      <c r="AX22">
        <v>68</v>
      </c>
      <c r="AY22">
        <v>24</v>
      </c>
      <c r="AZ22">
        <v>-5.55</v>
      </c>
      <c r="BA22">
        <v>-0.78</v>
      </c>
      <c r="BB22">
        <v>-3.71</v>
      </c>
      <c r="BC22">
        <v>-0.04</v>
      </c>
      <c r="BD22">
        <v>28.57</v>
      </c>
      <c r="BE22">
        <v>-0.19</v>
      </c>
      <c r="BF22">
        <v>-0.19</v>
      </c>
    </row>
    <row r="23" spans="1:58" x14ac:dyDescent="0.25">
      <c r="A23">
        <v>21</v>
      </c>
      <c r="B23" t="s">
        <v>40</v>
      </c>
      <c r="C23" t="s">
        <v>307</v>
      </c>
      <c r="D23">
        <v>722.6</v>
      </c>
      <c r="E23" s="2">
        <v>45071.388888888891</v>
      </c>
      <c r="F23" t="s">
        <v>310</v>
      </c>
      <c r="G23">
        <v>722</v>
      </c>
      <c r="H23" s="2">
        <v>45071.444444444445</v>
      </c>
      <c r="I23">
        <v>23</v>
      </c>
      <c r="J23">
        <v>24</v>
      </c>
      <c r="K23">
        <v>-0.6</v>
      </c>
      <c r="L23">
        <v>-0.08</v>
      </c>
      <c r="M23">
        <v>-3.79</v>
      </c>
      <c r="O23">
        <v>21</v>
      </c>
      <c r="P23" t="s">
        <v>20</v>
      </c>
      <c r="Q23" t="s">
        <v>307</v>
      </c>
      <c r="R23">
        <v>466.45</v>
      </c>
      <c r="S23" s="2">
        <v>45071.388888888891</v>
      </c>
      <c r="T23">
        <v>18</v>
      </c>
      <c r="U23">
        <v>18</v>
      </c>
      <c r="AP23">
        <v>21</v>
      </c>
      <c r="AQ23" t="s">
        <v>40</v>
      </c>
      <c r="AR23" t="s">
        <v>307</v>
      </c>
      <c r="AS23">
        <v>722.6</v>
      </c>
      <c r="AT23" s="2">
        <v>45071.388888888891</v>
      </c>
      <c r="AU23" t="s">
        <v>310</v>
      </c>
      <c r="AV23">
        <v>722</v>
      </c>
      <c r="AW23" s="2">
        <v>45071.444444444445</v>
      </c>
      <c r="AX23">
        <v>23</v>
      </c>
      <c r="AY23">
        <v>24</v>
      </c>
      <c r="AZ23">
        <v>-0.6</v>
      </c>
      <c r="BA23">
        <v>-0.08</v>
      </c>
      <c r="BB23">
        <v>-3.79</v>
      </c>
      <c r="BC23">
        <v>0</v>
      </c>
      <c r="BD23">
        <v>27.27</v>
      </c>
      <c r="BE23">
        <v>-0.19</v>
      </c>
      <c r="BF23">
        <v>-0.19</v>
      </c>
    </row>
    <row r="24" spans="1:58" x14ac:dyDescent="0.25">
      <c r="A24">
        <v>22</v>
      </c>
      <c r="B24" t="s">
        <v>137</v>
      </c>
      <c r="C24" t="s">
        <v>307</v>
      </c>
      <c r="D24">
        <v>337.7</v>
      </c>
      <c r="E24" s="2">
        <v>45071.444444444445</v>
      </c>
      <c r="F24" t="s">
        <v>310</v>
      </c>
      <c r="G24">
        <v>335.85</v>
      </c>
      <c r="H24" s="2">
        <v>45071.458333333336</v>
      </c>
      <c r="I24">
        <v>31</v>
      </c>
      <c r="J24">
        <v>22</v>
      </c>
      <c r="K24">
        <v>-1.85</v>
      </c>
      <c r="L24">
        <v>-0.55000000000000004</v>
      </c>
      <c r="M24">
        <v>-4.34</v>
      </c>
      <c r="O24">
        <v>22</v>
      </c>
      <c r="P24" t="s">
        <v>95</v>
      </c>
      <c r="Q24" t="s">
        <v>307</v>
      </c>
      <c r="R24">
        <v>362.2</v>
      </c>
      <c r="S24" s="2">
        <v>45071.388888888891</v>
      </c>
      <c r="T24">
        <v>7</v>
      </c>
      <c r="U24">
        <v>7</v>
      </c>
      <c r="AP24">
        <v>22</v>
      </c>
      <c r="AQ24" t="s">
        <v>137</v>
      </c>
      <c r="AR24" t="s">
        <v>307</v>
      </c>
      <c r="AS24">
        <v>337.7</v>
      </c>
      <c r="AT24" s="2">
        <v>45071.444444444445</v>
      </c>
      <c r="AU24" t="s">
        <v>310</v>
      </c>
      <c r="AV24">
        <v>335.85</v>
      </c>
      <c r="AW24" s="2">
        <v>45071.458333333336</v>
      </c>
      <c r="AX24">
        <v>31</v>
      </c>
      <c r="AY24">
        <v>22</v>
      </c>
      <c r="AZ24">
        <v>-1.85</v>
      </c>
      <c r="BA24">
        <v>-0.55000000000000004</v>
      </c>
      <c r="BB24">
        <v>-4.34</v>
      </c>
      <c r="BC24">
        <v>-0.03</v>
      </c>
      <c r="BD24">
        <v>26.09</v>
      </c>
      <c r="BE24">
        <v>-0.22</v>
      </c>
      <c r="BF24">
        <v>-0.22</v>
      </c>
    </row>
    <row r="25" spans="1:58" x14ac:dyDescent="0.25">
      <c r="A25">
        <v>23</v>
      </c>
      <c r="B25" t="s">
        <v>194</v>
      </c>
      <c r="C25" t="s">
        <v>307</v>
      </c>
      <c r="D25">
        <v>69.55</v>
      </c>
      <c r="E25" s="2">
        <v>45071.4375</v>
      </c>
      <c r="F25" t="s">
        <v>310</v>
      </c>
      <c r="G25">
        <v>69.2</v>
      </c>
      <c r="H25" s="2">
        <v>45071.458333333336</v>
      </c>
      <c r="I25">
        <v>29</v>
      </c>
      <c r="J25">
        <v>23</v>
      </c>
      <c r="K25">
        <v>-0.35</v>
      </c>
      <c r="L25">
        <v>-0.5</v>
      </c>
      <c r="M25">
        <v>-4.84</v>
      </c>
      <c r="O25">
        <v>23</v>
      </c>
      <c r="P25" t="s">
        <v>202</v>
      </c>
      <c r="Q25" t="s">
        <v>307</v>
      </c>
      <c r="R25">
        <v>505.85</v>
      </c>
      <c r="S25" s="2">
        <v>45071.388888888891</v>
      </c>
      <c r="T25">
        <v>11</v>
      </c>
      <c r="U25">
        <v>11</v>
      </c>
      <c r="AP25">
        <v>23</v>
      </c>
      <c r="AQ25" t="s">
        <v>194</v>
      </c>
      <c r="AR25" t="s">
        <v>307</v>
      </c>
      <c r="AS25">
        <v>69.55</v>
      </c>
      <c r="AT25" s="2">
        <v>45071.4375</v>
      </c>
      <c r="AU25" t="s">
        <v>310</v>
      </c>
      <c r="AV25">
        <v>69.2</v>
      </c>
      <c r="AW25" s="2">
        <v>45071.458333333336</v>
      </c>
      <c r="AX25">
        <v>29</v>
      </c>
      <c r="AY25">
        <v>23</v>
      </c>
      <c r="AZ25">
        <v>-0.35</v>
      </c>
      <c r="BA25">
        <v>-0.5</v>
      </c>
      <c r="BB25">
        <v>-4.84</v>
      </c>
      <c r="BC25">
        <v>-0.03</v>
      </c>
      <c r="BD25">
        <v>25</v>
      </c>
      <c r="BE25">
        <v>-0.24</v>
      </c>
      <c r="BF25">
        <v>-0.24</v>
      </c>
    </row>
    <row r="26" spans="1:58" x14ac:dyDescent="0.25">
      <c r="A26">
        <v>24</v>
      </c>
      <c r="B26" t="s">
        <v>167</v>
      </c>
      <c r="C26" t="s">
        <v>307</v>
      </c>
      <c r="D26">
        <v>131.9</v>
      </c>
      <c r="E26" s="2">
        <v>45071.399305555555</v>
      </c>
      <c r="F26" t="s">
        <v>310</v>
      </c>
      <c r="G26">
        <v>132.1</v>
      </c>
      <c r="H26" s="2">
        <v>45071.458333333336</v>
      </c>
      <c r="I26">
        <v>19</v>
      </c>
      <c r="J26">
        <v>24</v>
      </c>
      <c r="K26">
        <v>0.2</v>
      </c>
      <c r="L26">
        <v>0.15</v>
      </c>
      <c r="M26">
        <v>-4.6900000000000004</v>
      </c>
      <c r="O26">
        <v>24</v>
      </c>
      <c r="P26" t="s">
        <v>130</v>
      </c>
      <c r="Q26" t="s">
        <v>307</v>
      </c>
      <c r="R26">
        <v>437.35</v>
      </c>
      <c r="S26" s="2">
        <v>45071.392361111109</v>
      </c>
      <c r="T26">
        <v>22</v>
      </c>
      <c r="U26">
        <v>22</v>
      </c>
      <c r="AP26">
        <v>24</v>
      </c>
      <c r="AQ26" t="s">
        <v>167</v>
      </c>
      <c r="AR26" t="s">
        <v>307</v>
      </c>
      <c r="AS26">
        <v>131.9</v>
      </c>
      <c r="AT26" s="2">
        <v>45071.399305555555</v>
      </c>
      <c r="AU26" t="s">
        <v>310</v>
      </c>
      <c r="AV26">
        <v>132.1</v>
      </c>
      <c r="AW26" s="2">
        <v>45071.458333333336</v>
      </c>
      <c r="AX26">
        <v>19</v>
      </c>
      <c r="AY26">
        <v>24</v>
      </c>
      <c r="AZ26">
        <v>0.2</v>
      </c>
      <c r="BA26">
        <v>0.15</v>
      </c>
      <c r="BB26">
        <v>-4.6900000000000004</v>
      </c>
      <c r="BC26">
        <v>0.01</v>
      </c>
      <c r="BD26">
        <v>28</v>
      </c>
      <c r="BE26">
        <v>-0.23</v>
      </c>
      <c r="BF26">
        <v>-0.23</v>
      </c>
    </row>
    <row r="27" spans="1:58" x14ac:dyDescent="0.25">
      <c r="A27">
        <v>25</v>
      </c>
      <c r="B27" t="s">
        <v>13</v>
      </c>
      <c r="C27" t="s">
        <v>307</v>
      </c>
      <c r="D27">
        <v>110.1</v>
      </c>
      <c r="E27" s="2">
        <v>45071.395833333336</v>
      </c>
      <c r="F27" t="s">
        <v>310</v>
      </c>
      <c r="G27">
        <v>109.75</v>
      </c>
      <c r="H27" s="2">
        <v>45071.465277777781</v>
      </c>
      <c r="I27">
        <v>36</v>
      </c>
      <c r="J27">
        <v>24</v>
      </c>
      <c r="K27">
        <v>-0.35</v>
      </c>
      <c r="L27">
        <v>-0.32</v>
      </c>
      <c r="M27">
        <v>-5.01</v>
      </c>
      <c r="O27">
        <v>25</v>
      </c>
      <c r="P27" t="s">
        <v>147</v>
      </c>
      <c r="Q27" t="s">
        <v>307</v>
      </c>
      <c r="R27">
        <v>55.9</v>
      </c>
      <c r="S27" s="2">
        <v>45071.392361111109</v>
      </c>
      <c r="T27">
        <v>13</v>
      </c>
      <c r="U27">
        <v>13</v>
      </c>
      <c r="AP27">
        <v>25</v>
      </c>
      <c r="AQ27" t="s">
        <v>13</v>
      </c>
      <c r="AR27" t="s">
        <v>307</v>
      </c>
      <c r="AS27">
        <v>110.1</v>
      </c>
      <c r="AT27" s="2">
        <v>45071.395833333336</v>
      </c>
      <c r="AU27" t="s">
        <v>310</v>
      </c>
      <c r="AV27">
        <v>109.75</v>
      </c>
      <c r="AW27" s="2">
        <v>45071.465277777781</v>
      </c>
      <c r="AX27">
        <v>36</v>
      </c>
      <c r="AY27">
        <v>24</v>
      </c>
      <c r="AZ27">
        <v>-0.35</v>
      </c>
      <c r="BA27">
        <v>-0.32</v>
      </c>
      <c r="BB27">
        <v>-5.01</v>
      </c>
      <c r="BC27">
        <v>-0.02</v>
      </c>
      <c r="BD27">
        <v>26.92</v>
      </c>
      <c r="BE27">
        <v>-0.25</v>
      </c>
      <c r="BF27">
        <v>-0.25</v>
      </c>
    </row>
    <row r="28" spans="1:58" x14ac:dyDescent="0.25">
      <c r="A28">
        <v>26</v>
      </c>
      <c r="B28" t="s">
        <v>147</v>
      </c>
      <c r="C28" t="s">
        <v>307</v>
      </c>
      <c r="D28">
        <v>56.25</v>
      </c>
      <c r="E28" s="2">
        <v>45071.458333333336</v>
      </c>
      <c r="F28" t="s">
        <v>310</v>
      </c>
      <c r="G28">
        <v>56.25</v>
      </c>
      <c r="H28" s="2">
        <v>45071.46875</v>
      </c>
      <c r="I28">
        <v>15</v>
      </c>
      <c r="J28">
        <v>24</v>
      </c>
      <c r="K28">
        <v>0</v>
      </c>
      <c r="L28">
        <v>0</v>
      </c>
      <c r="M28">
        <v>-5.01</v>
      </c>
      <c r="O28">
        <v>26</v>
      </c>
      <c r="P28" t="s">
        <v>70</v>
      </c>
      <c r="Q28" t="s">
        <v>307</v>
      </c>
      <c r="R28">
        <v>606.79999999999995</v>
      </c>
      <c r="S28" s="2">
        <v>45071.392361111109</v>
      </c>
      <c r="T28">
        <v>11</v>
      </c>
      <c r="U28">
        <v>11</v>
      </c>
      <c r="AP28">
        <v>26</v>
      </c>
      <c r="AQ28" t="s">
        <v>147</v>
      </c>
      <c r="AR28" t="s">
        <v>307</v>
      </c>
      <c r="AS28">
        <v>56.25</v>
      </c>
      <c r="AT28" s="2">
        <v>45071.458333333336</v>
      </c>
      <c r="AU28" t="s">
        <v>310</v>
      </c>
      <c r="AV28">
        <v>56.25</v>
      </c>
      <c r="AW28" s="2">
        <v>45071.46875</v>
      </c>
      <c r="AX28">
        <v>15</v>
      </c>
      <c r="AY28">
        <v>24</v>
      </c>
      <c r="AZ28">
        <v>0</v>
      </c>
      <c r="BA28">
        <v>0</v>
      </c>
      <c r="BB28">
        <v>-5.01</v>
      </c>
      <c r="BC28">
        <v>0</v>
      </c>
      <c r="BD28">
        <v>25.93</v>
      </c>
      <c r="BE28">
        <v>-0.25</v>
      </c>
      <c r="BF28">
        <v>-0.25</v>
      </c>
    </row>
    <row r="29" spans="1:58" x14ac:dyDescent="0.25">
      <c r="A29">
        <v>27</v>
      </c>
      <c r="B29" t="s">
        <v>167</v>
      </c>
      <c r="C29" t="s">
        <v>307</v>
      </c>
      <c r="D29">
        <v>132.44999999999999</v>
      </c>
      <c r="E29" s="2">
        <v>45071.465277777781</v>
      </c>
      <c r="F29" t="s">
        <v>310</v>
      </c>
      <c r="G29">
        <v>132.05000000000001</v>
      </c>
      <c r="H29" s="2">
        <v>45071.548611111109</v>
      </c>
      <c r="I29">
        <v>17</v>
      </c>
      <c r="J29">
        <v>24</v>
      </c>
      <c r="K29">
        <v>-0.4</v>
      </c>
      <c r="L29">
        <v>-0.3</v>
      </c>
      <c r="M29">
        <v>-5.31</v>
      </c>
      <c r="O29">
        <v>27</v>
      </c>
      <c r="P29" t="s">
        <v>154</v>
      </c>
      <c r="Q29" t="s">
        <v>307</v>
      </c>
      <c r="R29">
        <v>263.75</v>
      </c>
      <c r="S29" s="2">
        <v>45071.392361111109</v>
      </c>
      <c r="T29">
        <v>24</v>
      </c>
      <c r="U29">
        <v>24</v>
      </c>
      <c r="AP29">
        <v>27</v>
      </c>
      <c r="AQ29" t="s">
        <v>167</v>
      </c>
      <c r="AR29" t="s">
        <v>307</v>
      </c>
      <c r="AS29">
        <v>132.44999999999999</v>
      </c>
      <c r="AT29" s="2">
        <v>45071.465277777781</v>
      </c>
      <c r="AU29" t="s">
        <v>310</v>
      </c>
      <c r="AV29">
        <v>132.05000000000001</v>
      </c>
      <c r="AW29" s="2">
        <v>45071.548611111109</v>
      </c>
      <c r="AX29">
        <v>17</v>
      </c>
      <c r="AY29">
        <v>24</v>
      </c>
      <c r="AZ29">
        <v>-0.4</v>
      </c>
      <c r="BA29">
        <v>-0.3</v>
      </c>
      <c r="BB29">
        <v>-5.31</v>
      </c>
      <c r="BC29">
        <v>-0.02</v>
      </c>
      <c r="BD29">
        <v>25</v>
      </c>
      <c r="BE29">
        <v>-0.27</v>
      </c>
      <c r="BF29">
        <v>-0.27</v>
      </c>
    </row>
    <row r="30" spans="1:58" x14ac:dyDescent="0.25">
      <c r="A30">
        <v>28</v>
      </c>
      <c r="B30" t="s">
        <v>197</v>
      </c>
      <c r="C30" t="s">
        <v>307</v>
      </c>
      <c r="D30">
        <v>806.6</v>
      </c>
      <c r="E30" s="2">
        <v>45071.388888888891</v>
      </c>
      <c r="F30" t="s">
        <v>310</v>
      </c>
      <c r="G30">
        <v>812.6</v>
      </c>
      <c r="H30" s="2">
        <v>45071.572916666664</v>
      </c>
      <c r="I30">
        <v>14</v>
      </c>
      <c r="J30">
        <v>24</v>
      </c>
      <c r="K30">
        <v>6</v>
      </c>
      <c r="L30">
        <v>0.74</v>
      </c>
      <c r="M30">
        <v>-4.57</v>
      </c>
      <c r="O30">
        <v>28</v>
      </c>
      <c r="P30" t="s">
        <v>107</v>
      </c>
      <c r="Q30" t="s">
        <v>307</v>
      </c>
      <c r="R30">
        <v>487.1</v>
      </c>
      <c r="S30" s="2">
        <v>45071.392361111109</v>
      </c>
      <c r="T30">
        <v>20</v>
      </c>
      <c r="U30">
        <v>20</v>
      </c>
      <c r="AP30">
        <v>28</v>
      </c>
      <c r="AQ30" t="s">
        <v>197</v>
      </c>
      <c r="AR30" t="s">
        <v>307</v>
      </c>
      <c r="AS30">
        <v>806.6</v>
      </c>
      <c r="AT30" s="2">
        <v>45071.388888888891</v>
      </c>
      <c r="AU30" t="s">
        <v>310</v>
      </c>
      <c r="AV30">
        <v>812.6</v>
      </c>
      <c r="AW30" s="2">
        <v>45071.572916666664</v>
      </c>
      <c r="AX30">
        <v>14</v>
      </c>
      <c r="AY30">
        <v>24</v>
      </c>
      <c r="AZ30">
        <v>6</v>
      </c>
      <c r="BA30">
        <v>0.74</v>
      </c>
      <c r="BB30">
        <v>-4.57</v>
      </c>
      <c r="BC30">
        <v>0.04</v>
      </c>
      <c r="BD30">
        <v>27.59</v>
      </c>
      <c r="BE30">
        <v>-0.23</v>
      </c>
      <c r="BF30">
        <v>-0.23</v>
      </c>
    </row>
    <row r="31" spans="1:58" x14ac:dyDescent="0.25">
      <c r="A31">
        <v>29</v>
      </c>
      <c r="B31" t="s">
        <v>14</v>
      </c>
      <c r="C31" t="s">
        <v>307</v>
      </c>
      <c r="D31">
        <v>639.9</v>
      </c>
      <c r="E31" s="2">
        <v>45071.548611111109</v>
      </c>
      <c r="F31" t="s">
        <v>310</v>
      </c>
      <c r="G31">
        <v>639.15</v>
      </c>
      <c r="H31" s="2">
        <v>45071.597222222219</v>
      </c>
      <c r="I31">
        <v>18</v>
      </c>
      <c r="J31">
        <v>24</v>
      </c>
      <c r="K31">
        <v>-0.75</v>
      </c>
      <c r="L31">
        <v>-0.12</v>
      </c>
      <c r="M31">
        <v>-4.68</v>
      </c>
      <c r="O31">
        <v>29</v>
      </c>
      <c r="P31" t="s">
        <v>2</v>
      </c>
      <c r="Q31" t="s">
        <v>307</v>
      </c>
      <c r="R31">
        <v>145.6</v>
      </c>
      <c r="S31" s="2">
        <v>45071.392361111109</v>
      </c>
      <c r="T31">
        <v>19</v>
      </c>
      <c r="U31">
        <v>19</v>
      </c>
      <c r="AP31">
        <v>29</v>
      </c>
      <c r="AQ31" t="s">
        <v>14</v>
      </c>
      <c r="AR31" t="s">
        <v>307</v>
      </c>
      <c r="AS31">
        <v>639.9</v>
      </c>
      <c r="AT31" s="2">
        <v>45071.548611111109</v>
      </c>
      <c r="AU31" t="s">
        <v>310</v>
      </c>
      <c r="AV31">
        <v>639.15</v>
      </c>
      <c r="AW31" s="2">
        <v>45071.597222222219</v>
      </c>
      <c r="AX31">
        <v>18</v>
      </c>
      <c r="AY31">
        <v>24</v>
      </c>
      <c r="AZ31">
        <v>-0.75</v>
      </c>
      <c r="BA31">
        <v>-0.12</v>
      </c>
      <c r="BB31">
        <v>-4.68</v>
      </c>
      <c r="BC31">
        <v>-0.01</v>
      </c>
      <c r="BD31">
        <v>26.67</v>
      </c>
      <c r="BE31">
        <v>-0.23</v>
      </c>
      <c r="BF31">
        <v>-0.23</v>
      </c>
    </row>
    <row r="32" spans="1:58" x14ac:dyDescent="0.25">
      <c r="A32">
        <v>30</v>
      </c>
      <c r="B32" t="s">
        <v>130</v>
      </c>
      <c r="C32" t="s">
        <v>307</v>
      </c>
      <c r="D32">
        <v>438.85</v>
      </c>
      <c r="E32" s="2">
        <v>45071.399305555555</v>
      </c>
      <c r="F32" t="s">
        <v>310</v>
      </c>
      <c r="G32">
        <v>441.05</v>
      </c>
      <c r="H32" s="2">
        <v>45071.628472222219</v>
      </c>
      <c r="I32">
        <v>20</v>
      </c>
      <c r="J32">
        <v>24</v>
      </c>
      <c r="K32">
        <v>2.2000000000000002</v>
      </c>
      <c r="L32">
        <v>0.5</v>
      </c>
      <c r="M32">
        <v>-4.18</v>
      </c>
      <c r="O32">
        <v>30</v>
      </c>
      <c r="P32" t="s">
        <v>15</v>
      </c>
      <c r="Q32" t="s">
        <v>307</v>
      </c>
      <c r="R32">
        <v>246.8</v>
      </c>
      <c r="S32" s="2">
        <v>45071.395833333336</v>
      </c>
      <c r="T32">
        <v>18</v>
      </c>
      <c r="U32">
        <v>18</v>
      </c>
      <c r="AP32">
        <v>30</v>
      </c>
      <c r="AQ32" t="s">
        <v>130</v>
      </c>
      <c r="AR32" t="s">
        <v>307</v>
      </c>
      <c r="AS32">
        <v>438.85</v>
      </c>
      <c r="AT32" s="2">
        <v>45071.399305555555</v>
      </c>
      <c r="AU32" t="s">
        <v>310</v>
      </c>
      <c r="AV32">
        <v>441.05</v>
      </c>
      <c r="AW32" s="2">
        <v>45071.628472222219</v>
      </c>
      <c r="AX32">
        <v>20</v>
      </c>
      <c r="AY32">
        <v>24</v>
      </c>
      <c r="AZ32">
        <v>2.2000000000000002</v>
      </c>
      <c r="BA32">
        <v>0.5</v>
      </c>
      <c r="BB32">
        <v>-4.18</v>
      </c>
      <c r="BC32">
        <v>0.03</v>
      </c>
      <c r="BD32">
        <v>29.03</v>
      </c>
      <c r="BE32">
        <v>-0.21</v>
      </c>
      <c r="BF32">
        <v>-0.21</v>
      </c>
    </row>
    <row r="33" spans="1:58" x14ac:dyDescent="0.25">
      <c r="A33">
        <v>31</v>
      </c>
      <c r="B33" t="s">
        <v>15</v>
      </c>
      <c r="C33" t="s">
        <v>307</v>
      </c>
      <c r="D33">
        <v>246.8</v>
      </c>
      <c r="E33" s="2">
        <v>45071.395833333336</v>
      </c>
      <c r="F33" t="s">
        <v>310</v>
      </c>
      <c r="G33">
        <v>239.75</v>
      </c>
      <c r="H33" s="2">
        <v>45071.638888888891</v>
      </c>
      <c r="I33">
        <v>103</v>
      </c>
      <c r="J33">
        <v>24</v>
      </c>
      <c r="K33">
        <v>-7.05</v>
      </c>
      <c r="L33">
        <v>-2.86</v>
      </c>
      <c r="M33">
        <v>-7.04</v>
      </c>
      <c r="O33">
        <v>31</v>
      </c>
      <c r="P33" t="s">
        <v>20</v>
      </c>
      <c r="Q33" t="s">
        <v>307</v>
      </c>
      <c r="R33">
        <v>468</v>
      </c>
      <c r="S33" s="2">
        <v>45071.395833333336</v>
      </c>
      <c r="T33">
        <v>12</v>
      </c>
      <c r="U33">
        <v>12</v>
      </c>
      <c r="AP33">
        <v>31</v>
      </c>
      <c r="AQ33" t="s">
        <v>15</v>
      </c>
      <c r="AR33" t="s">
        <v>307</v>
      </c>
      <c r="AS33">
        <v>246.8</v>
      </c>
      <c r="AT33" s="2">
        <v>45071.395833333336</v>
      </c>
      <c r="AU33" t="s">
        <v>310</v>
      </c>
      <c r="AV33">
        <v>239.75</v>
      </c>
      <c r="AW33" s="2">
        <v>45071.638888888891</v>
      </c>
      <c r="AX33">
        <v>103</v>
      </c>
      <c r="AY33">
        <v>24</v>
      </c>
      <c r="AZ33">
        <v>-7.05</v>
      </c>
      <c r="BA33">
        <v>-2.86</v>
      </c>
      <c r="BB33">
        <v>-7.04</v>
      </c>
      <c r="BC33">
        <v>-0.14000000000000001</v>
      </c>
      <c r="BD33">
        <v>28.12</v>
      </c>
      <c r="BE33">
        <v>-0.35</v>
      </c>
      <c r="BF33">
        <v>-0.35</v>
      </c>
    </row>
    <row r="34" spans="1:58" x14ac:dyDescent="0.25">
      <c r="A34">
        <v>32</v>
      </c>
      <c r="B34" t="s">
        <v>106</v>
      </c>
      <c r="C34" t="s">
        <v>307</v>
      </c>
      <c r="D34">
        <v>288.3</v>
      </c>
      <c r="E34" s="2">
        <v>45071.388888888891</v>
      </c>
      <c r="F34" t="s">
        <v>316</v>
      </c>
      <c r="G34">
        <v>294.8</v>
      </c>
      <c r="H34" s="2">
        <v>45071.642361111109</v>
      </c>
      <c r="I34">
        <v>7</v>
      </c>
      <c r="J34">
        <v>1</v>
      </c>
      <c r="K34">
        <v>6.5</v>
      </c>
      <c r="L34">
        <v>2.25</v>
      </c>
      <c r="M34">
        <v>-4.78</v>
      </c>
      <c r="O34">
        <v>32</v>
      </c>
      <c r="P34" t="s">
        <v>13</v>
      </c>
      <c r="Q34" t="s">
        <v>307</v>
      </c>
      <c r="R34">
        <v>110.1</v>
      </c>
      <c r="S34" s="2">
        <v>45071.395833333336</v>
      </c>
      <c r="T34">
        <v>11</v>
      </c>
      <c r="U34">
        <v>11</v>
      </c>
      <c r="AP34">
        <v>32</v>
      </c>
      <c r="AQ34" t="s">
        <v>106</v>
      </c>
      <c r="AR34" t="s">
        <v>307</v>
      </c>
      <c r="AS34">
        <v>288.3</v>
      </c>
      <c r="AT34" s="2">
        <v>45071.388888888891</v>
      </c>
      <c r="AU34" t="s">
        <v>316</v>
      </c>
      <c r="AV34">
        <v>294.8</v>
      </c>
      <c r="AW34" s="2">
        <v>45071.642361111109</v>
      </c>
      <c r="AX34">
        <v>7</v>
      </c>
      <c r="AY34">
        <v>1</v>
      </c>
      <c r="AZ34">
        <v>6.5</v>
      </c>
      <c r="BA34">
        <v>2.25</v>
      </c>
      <c r="BB34">
        <v>-4.78</v>
      </c>
      <c r="BC34">
        <v>0.11</v>
      </c>
      <c r="BD34">
        <v>30.3</v>
      </c>
      <c r="BE34">
        <v>-0.24</v>
      </c>
      <c r="BF34">
        <v>-0.24</v>
      </c>
    </row>
    <row r="35" spans="1:58" x14ac:dyDescent="0.25">
      <c r="A35">
        <v>33</v>
      </c>
      <c r="B35" t="s">
        <v>132</v>
      </c>
      <c r="C35" t="s">
        <v>307</v>
      </c>
      <c r="D35">
        <v>252.95</v>
      </c>
      <c r="E35" s="2">
        <v>45071.388888888891</v>
      </c>
      <c r="F35" t="s">
        <v>316</v>
      </c>
      <c r="G35">
        <v>258.7</v>
      </c>
      <c r="H35" s="2">
        <v>45071.642361111109</v>
      </c>
      <c r="I35">
        <v>3</v>
      </c>
      <c r="J35">
        <v>2</v>
      </c>
      <c r="K35">
        <v>5.75</v>
      </c>
      <c r="L35">
        <v>2.27</v>
      </c>
      <c r="M35">
        <v>-2.5099999999999998</v>
      </c>
      <c r="O35">
        <v>33</v>
      </c>
      <c r="P35" t="s">
        <v>100</v>
      </c>
      <c r="Q35" t="s">
        <v>307</v>
      </c>
      <c r="R35">
        <v>390.9</v>
      </c>
      <c r="S35" s="2">
        <v>45071.395833333336</v>
      </c>
      <c r="T35">
        <v>23</v>
      </c>
      <c r="U35">
        <v>23</v>
      </c>
      <c r="AP35">
        <v>33</v>
      </c>
      <c r="AQ35" t="s">
        <v>132</v>
      </c>
      <c r="AR35" t="s">
        <v>307</v>
      </c>
      <c r="AS35">
        <v>252.95</v>
      </c>
      <c r="AT35" s="2">
        <v>45071.388888888891</v>
      </c>
      <c r="AU35" t="s">
        <v>316</v>
      </c>
      <c r="AV35">
        <v>258.7</v>
      </c>
      <c r="AW35" s="2">
        <v>45071.642361111109</v>
      </c>
      <c r="AX35">
        <v>3</v>
      </c>
      <c r="AY35">
        <v>2</v>
      </c>
      <c r="AZ35">
        <v>5.75</v>
      </c>
      <c r="BA35">
        <v>2.27</v>
      </c>
      <c r="BB35">
        <v>-2.5099999999999998</v>
      </c>
      <c r="BC35">
        <v>0.11</v>
      </c>
      <c r="BD35">
        <v>32.35</v>
      </c>
      <c r="BE35">
        <v>-0.13</v>
      </c>
      <c r="BF35">
        <v>-0.13</v>
      </c>
    </row>
    <row r="36" spans="1:58" x14ac:dyDescent="0.25">
      <c r="A36">
        <v>34</v>
      </c>
      <c r="B36" t="s">
        <v>39</v>
      </c>
      <c r="C36" t="s">
        <v>307</v>
      </c>
      <c r="D36">
        <v>126.1</v>
      </c>
      <c r="E36" s="2">
        <v>45071.388888888891</v>
      </c>
      <c r="F36" t="s">
        <v>316</v>
      </c>
      <c r="G36">
        <v>127</v>
      </c>
      <c r="H36" s="2">
        <v>45071.642361111109</v>
      </c>
      <c r="I36">
        <v>2</v>
      </c>
      <c r="J36">
        <v>3</v>
      </c>
      <c r="K36">
        <v>0.9</v>
      </c>
      <c r="L36">
        <v>0.71</v>
      </c>
      <c r="M36">
        <v>-1.8</v>
      </c>
      <c r="O36">
        <v>34</v>
      </c>
      <c r="P36" t="s">
        <v>122</v>
      </c>
      <c r="Q36" t="s">
        <v>307</v>
      </c>
      <c r="R36">
        <v>482.55</v>
      </c>
      <c r="S36" s="2">
        <v>45071.395833333336</v>
      </c>
      <c r="T36">
        <v>14</v>
      </c>
      <c r="U36">
        <v>14</v>
      </c>
      <c r="AP36">
        <v>34</v>
      </c>
      <c r="AQ36" t="s">
        <v>39</v>
      </c>
      <c r="AR36" t="s">
        <v>307</v>
      </c>
      <c r="AS36">
        <v>126.1</v>
      </c>
      <c r="AT36" s="2">
        <v>45071.388888888891</v>
      </c>
      <c r="AU36" t="s">
        <v>316</v>
      </c>
      <c r="AV36">
        <v>127</v>
      </c>
      <c r="AW36" s="2">
        <v>45071.642361111109</v>
      </c>
      <c r="AX36">
        <v>2</v>
      </c>
      <c r="AY36">
        <v>3</v>
      </c>
      <c r="AZ36">
        <v>0.9</v>
      </c>
      <c r="BA36">
        <v>0.71</v>
      </c>
      <c r="BB36">
        <v>-1.8</v>
      </c>
      <c r="BC36">
        <v>0.04</v>
      </c>
      <c r="BD36">
        <v>34.29</v>
      </c>
      <c r="BE36">
        <v>-0.09</v>
      </c>
      <c r="BF36">
        <v>-0.09</v>
      </c>
    </row>
    <row r="37" spans="1:58" x14ac:dyDescent="0.25">
      <c r="A37">
        <v>35</v>
      </c>
      <c r="B37" t="s">
        <v>165</v>
      </c>
      <c r="C37" t="s">
        <v>307</v>
      </c>
      <c r="D37">
        <v>497</v>
      </c>
      <c r="E37" s="2">
        <v>45071.458333333336</v>
      </c>
      <c r="F37" t="s">
        <v>316</v>
      </c>
      <c r="G37">
        <v>502.5</v>
      </c>
      <c r="H37" s="2">
        <v>45071.642361111109</v>
      </c>
      <c r="I37">
        <v>5</v>
      </c>
      <c r="J37">
        <v>4</v>
      </c>
      <c r="K37">
        <v>5.5</v>
      </c>
      <c r="L37">
        <v>1.1100000000000001</v>
      </c>
      <c r="M37">
        <v>-0.69</v>
      </c>
      <c r="O37">
        <v>35</v>
      </c>
      <c r="P37" t="s">
        <v>167</v>
      </c>
      <c r="Q37" t="s">
        <v>307</v>
      </c>
      <c r="R37">
        <v>131.9</v>
      </c>
      <c r="S37" s="2">
        <v>45071.399305555555</v>
      </c>
      <c r="T37">
        <v>8</v>
      </c>
      <c r="U37">
        <v>8</v>
      </c>
      <c r="AP37">
        <v>35</v>
      </c>
      <c r="AQ37" t="s">
        <v>165</v>
      </c>
      <c r="AR37" t="s">
        <v>307</v>
      </c>
      <c r="AS37">
        <v>497</v>
      </c>
      <c r="AT37" s="2">
        <v>45071.458333333336</v>
      </c>
      <c r="AU37" t="s">
        <v>316</v>
      </c>
      <c r="AV37">
        <v>502.5</v>
      </c>
      <c r="AW37" s="2">
        <v>45071.642361111109</v>
      </c>
      <c r="AX37">
        <v>5</v>
      </c>
      <c r="AY37">
        <v>4</v>
      </c>
      <c r="AZ37">
        <v>5.5</v>
      </c>
      <c r="BA37">
        <v>1.1100000000000001</v>
      </c>
      <c r="BB37">
        <v>-0.69</v>
      </c>
      <c r="BC37">
        <v>0.06</v>
      </c>
      <c r="BD37">
        <v>36.11</v>
      </c>
      <c r="BE37">
        <v>-0.03</v>
      </c>
      <c r="BF37">
        <v>-0.03</v>
      </c>
    </row>
    <row r="38" spans="1:58" x14ac:dyDescent="0.25">
      <c r="A38">
        <v>36</v>
      </c>
      <c r="B38" t="s">
        <v>134</v>
      </c>
      <c r="C38" t="s">
        <v>307</v>
      </c>
      <c r="D38">
        <v>478.6</v>
      </c>
      <c r="E38" s="2">
        <v>45071.388888888891</v>
      </c>
      <c r="F38" t="s">
        <v>316</v>
      </c>
      <c r="G38">
        <v>492</v>
      </c>
      <c r="H38" s="2">
        <v>45071.642361111109</v>
      </c>
      <c r="I38">
        <v>1</v>
      </c>
      <c r="J38">
        <v>5</v>
      </c>
      <c r="K38">
        <v>13.4</v>
      </c>
      <c r="L38">
        <v>2.8</v>
      </c>
      <c r="M38">
        <v>2.11</v>
      </c>
      <c r="O38">
        <v>36</v>
      </c>
      <c r="P38" t="s">
        <v>130</v>
      </c>
      <c r="Q38" t="s">
        <v>307</v>
      </c>
      <c r="R38">
        <v>438.85</v>
      </c>
      <c r="S38" s="2">
        <v>45071.399305555555</v>
      </c>
      <c r="T38">
        <v>18</v>
      </c>
      <c r="U38">
        <v>18</v>
      </c>
      <c r="AP38">
        <v>36</v>
      </c>
      <c r="AQ38" t="s">
        <v>134</v>
      </c>
      <c r="AR38" t="s">
        <v>307</v>
      </c>
      <c r="AS38">
        <v>478.6</v>
      </c>
      <c r="AT38" s="2">
        <v>45071.388888888891</v>
      </c>
      <c r="AU38" t="s">
        <v>316</v>
      </c>
      <c r="AV38">
        <v>492</v>
      </c>
      <c r="AW38" s="2">
        <v>45071.642361111109</v>
      </c>
      <c r="AX38">
        <v>1</v>
      </c>
      <c r="AY38">
        <v>5</v>
      </c>
      <c r="AZ38">
        <v>13.4</v>
      </c>
      <c r="BA38">
        <v>2.8</v>
      </c>
      <c r="BB38">
        <v>2.11</v>
      </c>
      <c r="BC38">
        <v>0.14000000000000001</v>
      </c>
      <c r="BD38">
        <v>37.840000000000003</v>
      </c>
      <c r="BE38">
        <v>0.11</v>
      </c>
      <c r="BF38">
        <v>0</v>
      </c>
    </row>
    <row r="39" spans="1:58" x14ac:dyDescent="0.25">
      <c r="A39">
        <v>37</v>
      </c>
      <c r="B39" t="s">
        <v>20</v>
      </c>
      <c r="C39" t="s">
        <v>307</v>
      </c>
      <c r="D39">
        <v>468</v>
      </c>
      <c r="E39" s="2">
        <v>45071.395833333336</v>
      </c>
      <c r="F39" t="s">
        <v>316</v>
      </c>
      <c r="G39">
        <v>477.35</v>
      </c>
      <c r="H39" s="2">
        <v>45071.642361111109</v>
      </c>
      <c r="I39">
        <v>8</v>
      </c>
      <c r="J39">
        <v>6</v>
      </c>
      <c r="K39">
        <v>9.35</v>
      </c>
      <c r="L39">
        <v>2</v>
      </c>
      <c r="M39">
        <v>4.1100000000000003</v>
      </c>
      <c r="O39">
        <v>37</v>
      </c>
      <c r="P39" t="s">
        <v>120</v>
      </c>
      <c r="Q39" t="s">
        <v>307</v>
      </c>
      <c r="R39">
        <v>66.55</v>
      </c>
      <c r="S39" s="2">
        <v>45071.399305555555</v>
      </c>
      <c r="T39">
        <v>17</v>
      </c>
      <c r="U39">
        <v>17</v>
      </c>
      <c r="AP39">
        <v>37</v>
      </c>
      <c r="AQ39" t="s">
        <v>20</v>
      </c>
      <c r="AR39" t="s">
        <v>307</v>
      </c>
      <c r="AS39">
        <v>468</v>
      </c>
      <c r="AT39" s="2">
        <v>45071.395833333336</v>
      </c>
      <c r="AU39" t="s">
        <v>316</v>
      </c>
      <c r="AV39">
        <v>477.35</v>
      </c>
      <c r="AW39" s="2">
        <v>45071.642361111109</v>
      </c>
      <c r="AX39">
        <v>8</v>
      </c>
      <c r="AY39">
        <v>6</v>
      </c>
      <c r="AZ39">
        <v>9.35</v>
      </c>
      <c r="BA39">
        <v>2</v>
      </c>
      <c r="BB39">
        <v>4.1100000000000003</v>
      </c>
      <c r="BC39">
        <v>0.1</v>
      </c>
      <c r="BD39">
        <v>39.47</v>
      </c>
      <c r="BE39">
        <v>0.21</v>
      </c>
      <c r="BF39">
        <v>0</v>
      </c>
    </row>
    <row r="40" spans="1:58" x14ac:dyDescent="0.25">
      <c r="A40">
        <v>38</v>
      </c>
      <c r="B40" t="s">
        <v>120</v>
      </c>
      <c r="C40" t="s">
        <v>307</v>
      </c>
      <c r="D40">
        <v>66.55</v>
      </c>
      <c r="E40" s="2">
        <v>45071.399305555555</v>
      </c>
      <c r="F40" t="s">
        <v>316</v>
      </c>
      <c r="G40">
        <v>68</v>
      </c>
      <c r="H40" s="2">
        <v>45071.642361111109</v>
      </c>
      <c r="I40">
        <v>4</v>
      </c>
      <c r="J40">
        <v>7</v>
      </c>
      <c r="K40">
        <v>1.45</v>
      </c>
      <c r="L40">
        <v>2.1800000000000002</v>
      </c>
      <c r="M40">
        <v>6.29</v>
      </c>
      <c r="O40">
        <v>38</v>
      </c>
      <c r="P40" t="s">
        <v>201</v>
      </c>
      <c r="Q40" t="s">
        <v>307</v>
      </c>
      <c r="R40">
        <v>181.5</v>
      </c>
      <c r="S40" s="2">
        <v>45071.399305555555</v>
      </c>
      <c r="T40">
        <v>19</v>
      </c>
      <c r="U40">
        <v>19</v>
      </c>
      <c r="AP40">
        <v>38</v>
      </c>
      <c r="AQ40" t="s">
        <v>120</v>
      </c>
      <c r="AR40" t="s">
        <v>307</v>
      </c>
      <c r="AS40">
        <v>66.55</v>
      </c>
      <c r="AT40" s="2">
        <v>45071.399305555555</v>
      </c>
      <c r="AU40" t="s">
        <v>316</v>
      </c>
      <c r="AV40">
        <v>68</v>
      </c>
      <c r="AW40" s="2">
        <v>45071.642361111109</v>
      </c>
      <c r="AX40">
        <v>4</v>
      </c>
      <c r="AY40">
        <v>7</v>
      </c>
      <c r="AZ40">
        <v>1.45</v>
      </c>
      <c r="BA40">
        <v>2.1800000000000002</v>
      </c>
      <c r="BB40">
        <v>6.29</v>
      </c>
      <c r="BC40">
        <v>0.11</v>
      </c>
      <c r="BD40">
        <v>41.03</v>
      </c>
      <c r="BE40">
        <v>0.31</v>
      </c>
      <c r="BF40">
        <v>0</v>
      </c>
    </row>
    <row r="41" spans="1:58" x14ac:dyDescent="0.25">
      <c r="A41">
        <v>39</v>
      </c>
      <c r="B41" t="s">
        <v>2</v>
      </c>
      <c r="C41" t="s">
        <v>307</v>
      </c>
      <c r="D41">
        <v>147.35</v>
      </c>
      <c r="E41" s="2">
        <v>45071.40625</v>
      </c>
      <c r="F41" t="s">
        <v>316</v>
      </c>
      <c r="G41">
        <v>148.25</v>
      </c>
      <c r="H41" s="2">
        <v>45071.642361111109</v>
      </c>
      <c r="I41">
        <v>11</v>
      </c>
      <c r="J41">
        <v>8</v>
      </c>
      <c r="K41">
        <v>0.9</v>
      </c>
      <c r="L41">
        <v>0.61</v>
      </c>
      <c r="M41">
        <v>6.9</v>
      </c>
      <c r="O41">
        <v>39</v>
      </c>
      <c r="P41" t="s">
        <v>176</v>
      </c>
      <c r="Q41" t="s">
        <v>307</v>
      </c>
      <c r="R41">
        <v>715.5</v>
      </c>
      <c r="S41" s="2">
        <v>45071.399305555555</v>
      </c>
      <c r="T41">
        <v>23</v>
      </c>
      <c r="U41">
        <v>23</v>
      </c>
      <c r="AP41">
        <v>39</v>
      </c>
      <c r="AQ41" t="s">
        <v>2</v>
      </c>
      <c r="AR41" t="s">
        <v>307</v>
      </c>
      <c r="AS41">
        <v>147.35</v>
      </c>
      <c r="AT41" s="2">
        <v>45071.40625</v>
      </c>
      <c r="AU41" t="s">
        <v>316</v>
      </c>
      <c r="AV41">
        <v>148.25</v>
      </c>
      <c r="AW41" s="2">
        <v>45071.642361111109</v>
      </c>
      <c r="AX41">
        <v>11</v>
      </c>
      <c r="AY41">
        <v>8</v>
      </c>
      <c r="AZ41">
        <v>0.9</v>
      </c>
      <c r="BA41">
        <v>0.61</v>
      </c>
      <c r="BB41">
        <v>6.9</v>
      </c>
      <c r="BC41">
        <v>0.03</v>
      </c>
      <c r="BD41">
        <v>42.5</v>
      </c>
      <c r="BE41">
        <v>0.34</v>
      </c>
      <c r="BF41">
        <v>0</v>
      </c>
    </row>
    <row r="42" spans="1:58" x14ac:dyDescent="0.25">
      <c r="A42">
        <v>40</v>
      </c>
      <c r="B42" t="s">
        <v>80</v>
      </c>
      <c r="C42" t="s">
        <v>307</v>
      </c>
      <c r="D42">
        <v>803.85</v>
      </c>
      <c r="E42" s="2">
        <v>45071.388888888891</v>
      </c>
      <c r="F42" t="s">
        <v>316</v>
      </c>
      <c r="G42">
        <v>824</v>
      </c>
      <c r="H42" s="2">
        <v>45071.642361111109</v>
      </c>
      <c r="I42">
        <v>6</v>
      </c>
      <c r="J42">
        <v>10</v>
      </c>
      <c r="K42">
        <v>20.149999999999999</v>
      </c>
      <c r="L42">
        <v>2.5099999999999998</v>
      </c>
      <c r="M42">
        <v>9.4</v>
      </c>
      <c r="O42">
        <v>40</v>
      </c>
      <c r="P42" t="s">
        <v>175</v>
      </c>
      <c r="Q42" t="s">
        <v>307</v>
      </c>
      <c r="R42">
        <v>440.35</v>
      </c>
      <c r="S42" s="2">
        <v>45071.402777777781</v>
      </c>
      <c r="T42">
        <v>24</v>
      </c>
      <c r="U42">
        <v>24</v>
      </c>
      <c r="AP42">
        <v>40</v>
      </c>
      <c r="AQ42" t="s">
        <v>80</v>
      </c>
      <c r="AR42" t="s">
        <v>307</v>
      </c>
      <c r="AS42">
        <v>803.85</v>
      </c>
      <c r="AT42" s="2">
        <v>45071.388888888891</v>
      </c>
      <c r="AU42" t="s">
        <v>316</v>
      </c>
      <c r="AV42">
        <v>824</v>
      </c>
      <c r="AW42" s="2">
        <v>45071.642361111109</v>
      </c>
      <c r="AX42">
        <v>6</v>
      </c>
      <c r="AY42">
        <v>10</v>
      </c>
      <c r="AZ42">
        <v>20.149999999999999</v>
      </c>
      <c r="BA42">
        <v>2.5099999999999998</v>
      </c>
      <c r="BB42">
        <v>9.4</v>
      </c>
      <c r="BC42">
        <v>0.13</v>
      </c>
      <c r="BD42">
        <v>43.9</v>
      </c>
      <c r="BE42">
        <v>0.47</v>
      </c>
      <c r="BF42">
        <v>0</v>
      </c>
    </row>
    <row r="43" spans="1:58" x14ac:dyDescent="0.25">
      <c r="A43">
        <v>41</v>
      </c>
      <c r="B43" t="s">
        <v>152</v>
      </c>
      <c r="C43" t="s">
        <v>307</v>
      </c>
      <c r="D43">
        <v>924.5</v>
      </c>
      <c r="E43" s="2">
        <v>45071.388888888891</v>
      </c>
      <c r="F43" t="s">
        <v>316</v>
      </c>
      <c r="G43">
        <v>941.25</v>
      </c>
      <c r="H43" s="2">
        <v>45071.642361111109</v>
      </c>
      <c r="I43">
        <v>10</v>
      </c>
      <c r="J43">
        <v>9</v>
      </c>
      <c r="K43">
        <v>16.75</v>
      </c>
      <c r="L43">
        <v>1.81</v>
      </c>
      <c r="M43">
        <v>11.22</v>
      </c>
      <c r="O43">
        <v>41</v>
      </c>
      <c r="P43" t="s">
        <v>2</v>
      </c>
      <c r="Q43" t="s">
        <v>307</v>
      </c>
      <c r="R43">
        <v>147.35</v>
      </c>
      <c r="S43" s="2">
        <v>45071.40625</v>
      </c>
      <c r="T43">
        <v>5</v>
      </c>
      <c r="U43">
        <v>5</v>
      </c>
      <c r="AP43">
        <v>41</v>
      </c>
      <c r="AQ43" t="s">
        <v>152</v>
      </c>
      <c r="AR43" t="s">
        <v>307</v>
      </c>
      <c r="AS43">
        <v>924.5</v>
      </c>
      <c r="AT43" s="2">
        <v>45071.388888888891</v>
      </c>
      <c r="AU43" t="s">
        <v>316</v>
      </c>
      <c r="AV43">
        <v>941.25</v>
      </c>
      <c r="AW43" s="2">
        <v>45071.642361111109</v>
      </c>
      <c r="AX43">
        <v>10</v>
      </c>
      <c r="AY43">
        <v>9</v>
      </c>
      <c r="AZ43">
        <v>16.75</v>
      </c>
      <c r="BA43">
        <v>1.81</v>
      </c>
      <c r="BB43">
        <v>11.22</v>
      </c>
      <c r="BC43">
        <v>0.09</v>
      </c>
      <c r="BD43">
        <v>45.24</v>
      </c>
      <c r="BE43">
        <v>0.56000000000000005</v>
      </c>
      <c r="BF43">
        <v>0</v>
      </c>
    </row>
    <row r="44" spans="1:58" x14ac:dyDescent="0.25">
      <c r="A44">
        <v>42</v>
      </c>
      <c r="B44" t="s">
        <v>159</v>
      </c>
      <c r="C44" t="s">
        <v>307</v>
      </c>
      <c r="D44">
        <v>167.3</v>
      </c>
      <c r="E44" s="2">
        <v>45071.388888888891</v>
      </c>
      <c r="F44" t="s">
        <v>316</v>
      </c>
      <c r="G44">
        <v>170.55</v>
      </c>
      <c r="H44" s="2">
        <v>45071.642361111109</v>
      </c>
      <c r="I44">
        <v>9</v>
      </c>
      <c r="J44">
        <v>11</v>
      </c>
      <c r="K44">
        <v>3.25</v>
      </c>
      <c r="L44">
        <v>1.94</v>
      </c>
      <c r="M44">
        <v>13.16</v>
      </c>
      <c r="O44">
        <v>42</v>
      </c>
      <c r="P44" t="s">
        <v>111</v>
      </c>
      <c r="Q44" t="s">
        <v>307</v>
      </c>
      <c r="R44">
        <v>569.1</v>
      </c>
      <c r="S44" s="2">
        <v>45071.40625</v>
      </c>
      <c r="T44">
        <v>22</v>
      </c>
      <c r="U44">
        <v>22</v>
      </c>
      <c r="AP44">
        <v>42</v>
      </c>
      <c r="AQ44" t="s">
        <v>159</v>
      </c>
      <c r="AR44" t="s">
        <v>307</v>
      </c>
      <c r="AS44">
        <v>167.3</v>
      </c>
      <c r="AT44" s="2">
        <v>45071.388888888891</v>
      </c>
      <c r="AU44" t="s">
        <v>316</v>
      </c>
      <c r="AV44">
        <v>170.55</v>
      </c>
      <c r="AW44" s="2">
        <v>45071.642361111109</v>
      </c>
      <c r="AX44">
        <v>9</v>
      </c>
      <c r="AY44">
        <v>11</v>
      </c>
      <c r="AZ44">
        <v>3.25</v>
      </c>
      <c r="BA44">
        <v>1.94</v>
      </c>
      <c r="BB44">
        <v>13.16</v>
      </c>
      <c r="BC44">
        <v>0.1</v>
      </c>
      <c r="BD44">
        <v>46.51</v>
      </c>
      <c r="BE44">
        <v>0.66</v>
      </c>
      <c r="BF44">
        <v>0</v>
      </c>
    </row>
    <row r="45" spans="1:58" x14ac:dyDescent="0.25">
      <c r="A45">
        <v>43</v>
      </c>
      <c r="B45" t="s">
        <v>81</v>
      </c>
      <c r="C45" t="s">
        <v>307</v>
      </c>
      <c r="D45">
        <v>81.599999999999994</v>
      </c>
      <c r="E45" s="2">
        <v>45071.572916666664</v>
      </c>
      <c r="F45" t="s">
        <v>316</v>
      </c>
      <c r="G45">
        <v>81.900000000000006</v>
      </c>
      <c r="H45" s="2">
        <v>45071.642361111109</v>
      </c>
      <c r="I45">
        <v>12</v>
      </c>
      <c r="J45">
        <v>12</v>
      </c>
      <c r="K45">
        <v>0.3</v>
      </c>
      <c r="L45">
        <v>0.37</v>
      </c>
      <c r="M45">
        <v>13.53</v>
      </c>
      <c r="O45">
        <v>43</v>
      </c>
      <c r="P45" t="s">
        <v>175</v>
      </c>
      <c r="Q45" t="s">
        <v>307</v>
      </c>
      <c r="R45">
        <v>441.7</v>
      </c>
      <c r="S45" s="2">
        <v>45071.409722222219</v>
      </c>
      <c r="T45">
        <v>17</v>
      </c>
      <c r="U45">
        <v>17</v>
      </c>
      <c r="AP45">
        <v>43</v>
      </c>
      <c r="AQ45" t="s">
        <v>81</v>
      </c>
      <c r="AR45" t="s">
        <v>307</v>
      </c>
      <c r="AS45">
        <v>81.599999999999994</v>
      </c>
      <c r="AT45" s="2">
        <v>45071.572916666664</v>
      </c>
      <c r="AU45" t="s">
        <v>316</v>
      </c>
      <c r="AV45">
        <v>81.900000000000006</v>
      </c>
      <c r="AW45" s="2">
        <v>45071.642361111109</v>
      </c>
      <c r="AX45">
        <v>12</v>
      </c>
      <c r="AY45">
        <v>12</v>
      </c>
      <c r="AZ45">
        <v>0.3</v>
      </c>
      <c r="BA45">
        <v>0.37</v>
      </c>
      <c r="BB45">
        <v>13.53</v>
      </c>
      <c r="BC45">
        <v>0.02</v>
      </c>
      <c r="BD45">
        <v>47.73</v>
      </c>
      <c r="BE45">
        <v>0.68</v>
      </c>
      <c r="BF45">
        <v>0</v>
      </c>
    </row>
    <row r="46" spans="1:58" x14ac:dyDescent="0.25">
      <c r="A46">
        <v>44</v>
      </c>
      <c r="B46" t="s">
        <v>123</v>
      </c>
      <c r="C46" t="s">
        <v>307</v>
      </c>
      <c r="D46">
        <v>384.25</v>
      </c>
      <c r="E46" s="2">
        <v>45071.388888888891</v>
      </c>
      <c r="F46" t="s">
        <v>316</v>
      </c>
      <c r="G46">
        <v>380.35</v>
      </c>
      <c r="H46" s="2">
        <v>45071.642361111109</v>
      </c>
      <c r="I46">
        <v>65</v>
      </c>
      <c r="J46">
        <v>13</v>
      </c>
      <c r="K46">
        <v>-3.9</v>
      </c>
      <c r="L46">
        <v>-1.01</v>
      </c>
      <c r="M46">
        <v>12.51</v>
      </c>
      <c r="O46">
        <v>44</v>
      </c>
      <c r="P46" t="s">
        <v>194</v>
      </c>
      <c r="Q46" t="s">
        <v>307</v>
      </c>
      <c r="R46">
        <v>69.55</v>
      </c>
      <c r="S46" s="2">
        <v>45071.4375</v>
      </c>
      <c r="T46">
        <v>21</v>
      </c>
      <c r="U46">
        <v>21</v>
      </c>
      <c r="AP46">
        <v>44</v>
      </c>
      <c r="AQ46" t="s">
        <v>123</v>
      </c>
      <c r="AR46" t="s">
        <v>307</v>
      </c>
      <c r="AS46">
        <v>384.25</v>
      </c>
      <c r="AT46" s="2">
        <v>45071.388888888891</v>
      </c>
      <c r="AU46" t="s">
        <v>316</v>
      </c>
      <c r="AV46">
        <v>380.35</v>
      </c>
      <c r="AW46" s="2">
        <v>45071.642361111109</v>
      </c>
      <c r="AX46">
        <v>65</v>
      </c>
      <c r="AY46">
        <v>13</v>
      </c>
      <c r="AZ46">
        <v>-3.9</v>
      </c>
      <c r="BA46">
        <v>-1.01</v>
      </c>
      <c r="BB46">
        <v>12.51</v>
      </c>
      <c r="BC46">
        <v>-0.05</v>
      </c>
      <c r="BD46">
        <v>46.67</v>
      </c>
      <c r="BE46">
        <v>0.63</v>
      </c>
      <c r="BF46">
        <v>-0.05</v>
      </c>
    </row>
    <row r="47" spans="1:58" x14ac:dyDescent="0.25">
      <c r="A47">
        <v>45</v>
      </c>
      <c r="B47" t="s">
        <v>154</v>
      </c>
      <c r="C47" t="s">
        <v>307</v>
      </c>
      <c r="D47">
        <v>263.75</v>
      </c>
      <c r="E47" s="2">
        <v>45071.392361111109</v>
      </c>
      <c r="F47" t="s">
        <v>316</v>
      </c>
      <c r="G47">
        <v>261.2</v>
      </c>
      <c r="H47" s="2">
        <v>45071.642361111109</v>
      </c>
      <c r="I47">
        <v>86</v>
      </c>
      <c r="J47">
        <v>14</v>
      </c>
      <c r="K47">
        <v>-2.5499999999999998</v>
      </c>
      <c r="L47">
        <v>-0.97</v>
      </c>
      <c r="M47">
        <v>11.54</v>
      </c>
      <c r="O47">
        <v>45</v>
      </c>
      <c r="P47" t="s">
        <v>137</v>
      </c>
      <c r="Q47" t="s">
        <v>307</v>
      </c>
      <c r="R47">
        <v>337.7</v>
      </c>
      <c r="S47" s="2">
        <v>45071.444444444445</v>
      </c>
      <c r="T47">
        <v>21</v>
      </c>
      <c r="U47">
        <v>21</v>
      </c>
      <c r="AP47">
        <v>45</v>
      </c>
      <c r="AQ47" t="s">
        <v>154</v>
      </c>
      <c r="AR47" t="s">
        <v>307</v>
      </c>
      <c r="AS47">
        <v>263.75</v>
      </c>
      <c r="AT47" s="2">
        <v>45071.392361111109</v>
      </c>
      <c r="AU47" t="s">
        <v>316</v>
      </c>
      <c r="AV47">
        <v>261.2</v>
      </c>
      <c r="AW47" s="2">
        <v>45071.642361111109</v>
      </c>
      <c r="AX47">
        <v>86</v>
      </c>
      <c r="AY47">
        <v>14</v>
      </c>
      <c r="AZ47">
        <v>-2.5499999999999998</v>
      </c>
      <c r="BA47">
        <v>-0.97</v>
      </c>
      <c r="BB47">
        <v>11.54</v>
      </c>
      <c r="BC47">
        <v>-0.05</v>
      </c>
      <c r="BD47">
        <v>45.65</v>
      </c>
      <c r="BE47">
        <v>0.57999999999999996</v>
      </c>
      <c r="BF47">
        <v>-0.1</v>
      </c>
    </row>
    <row r="48" spans="1:58" x14ac:dyDescent="0.25">
      <c r="A48">
        <v>46</v>
      </c>
      <c r="B48" t="s">
        <v>3</v>
      </c>
      <c r="C48" t="s">
        <v>307</v>
      </c>
      <c r="D48">
        <v>209.05</v>
      </c>
      <c r="E48" s="2">
        <v>45071.458333333336</v>
      </c>
      <c r="F48" t="s">
        <v>316</v>
      </c>
      <c r="G48">
        <v>211</v>
      </c>
      <c r="H48" s="2">
        <v>45071.642361111109</v>
      </c>
      <c r="I48">
        <v>13</v>
      </c>
      <c r="J48">
        <v>15</v>
      </c>
      <c r="K48">
        <v>1.95</v>
      </c>
      <c r="L48">
        <v>0.93</v>
      </c>
      <c r="M48">
        <v>12.48</v>
      </c>
      <c r="O48">
        <v>46</v>
      </c>
      <c r="P48" t="s">
        <v>3</v>
      </c>
      <c r="Q48" t="s">
        <v>307</v>
      </c>
      <c r="R48">
        <v>209.05</v>
      </c>
      <c r="S48" s="2">
        <v>45071.458333333336</v>
      </c>
      <c r="T48">
        <v>23</v>
      </c>
      <c r="U48">
        <v>23</v>
      </c>
      <c r="AP48">
        <v>46</v>
      </c>
      <c r="AQ48" t="s">
        <v>3</v>
      </c>
      <c r="AR48" t="s">
        <v>307</v>
      </c>
      <c r="AS48">
        <v>209.05</v>
      </c>
      <c r="AT48" s="2">
        <v>45071.458333333336</v>
      </c>
      <c r="AU48" t="s">
        <v>316</v>
      </c>
      <c r="AV48">
        <v>211</v>
      </c>
      <c r="AW48" s="2">
        <v>45071.642361111109</v>
      </c>
      <c r="AX48">
        <v>13</v>
      </c>
      <c r="AY48">
        <v>15</v>
      </c>
      <c r="AZ48">
        <v>1.95</v>
      </c>
      <c r="BA48">
        <v>0.93</v>
      </c>
      <c r="BB48">
        <v>12.48</v>
      </c>
      <c r="BC48">
        <v>0.05</v>
      </c>
      <c r="BD48">
        <v>46.81</v>
      </c>
      <c r="BE48">
        <v>0.62</v>
      </c>
      <c r="BF48">
        <v>-0.05</v>
      </c>
    </row>
    <row r="49" spans="1:58" x14ac:dyDescent="0.25">
      <c r="A49">
        <v>47</v>
      </c>
      <c r="B49" t="s">
        <v>61</v>
      </c>
      <c r="C49" t="s">
        <v>307</v>
      </c>
      <c r="D49">
        <v>200.2</v>
      </c>
      <c r="E49" s="2">
        <v>45071.388888888891</v>
      </c>
      <c r="F49" t="s">
        <v>316</v>
      </c>
      <c r="G49">
        <v>199.05</v>
      </c>
      <c r="H49" s="2">
        <v>45071.642361111109</v>
      </c>
      <c r="I49">
        <v>43</v>
      </c>
      <c r="J49">
        <v>16</v>
      </c>
      <c r="K49">
        <v>-1.1499999999999999</v>
      </c>
      <c r="L49">
        <v>-0.56999999999999995</v>
      </c>
      <c r="M49">
        <v>11.9</v>
      </c>
      <c r="O49">
        <v>47</v>
      </c>
      <c r="P49" t="s">
        <v>165</v>
      </c>
      <c r="Q49" t="s">
        <v>307</v>
      </c>
      <c r="R49">
        <v>497</v>
      </c>
      <c r="S49" s="2">
        <v>45071.458333333336</v>
      </c>
      <c r="T49">
        <v>15</v>
      </c>
      <c r="U49">
        <v>15</v>
      </c>
      <c r="AP49">
        <v>47</v>
      </c>
      <c r="AQ49" t="s">
        <v>61</v>
      </c>
      <c r="AR49" t="s">
        <v>307</v>
      </c>
      <c r="AS49">
        <v>200.2</v>
      </c>
      <c r="AT49" s="2">
        <v>45071.388888888891</v>
      </c>
      <c r="AU49" t="s">
        <v>316</v>
      </c>
      <c r="AV49">
        <v>199.05</v>
      </c>
      <c r="AW49" s="2">
        <v>45071.642361111109</v>
      </c>
      <c r="AX49">
        <v>43</v>
      </c>
      <c r="AY49">
        <v>16</v>
      </c>
      <c r="AZ49">
        <v>-1.1499999999999999</v>
      </c>
      <c r="BA49">
        <v>-0.56999999999999995</v>
      </c>
      <c r="BB49">
        <v>11.9</v>
      </c>
      <c r="BC49">
        <v>-0.03</v>
      </c>
      <c r="BD49">
        <v>45.83</v>
      </c>
      <c r="BE49">
        <v>0.6</v>
      </c>
      <c r="BF49">
        <v>-0.08</v>
      </c>
    </row>
    <row r="50" spans="1:58" x14ac:dyDescent="0.25">
      <c r="A50">
        <v>48</v>
      </c>
      <c r="B50" t="s">
        <v>179</v>
      </c>
      <c r="C50" t="s">
        <v>307</v>
      </c>
      <c r="D50">
        <v>771.45</v>
      </c>
      <c r="E50" s="2">
        <v>45071.388888888891</v>
      </c>
      <c r="F50" t="s">
        <v>316</v>
      </c>
      <c r="G50">
        <v>780.1</v>
      </c>
      <c r="H50" s="2">
        <v>45071.642361111109</v>
      </c>
      <c r="I50">
        <v>15</v>
      </c>
      <c r="J50">
        <v>17</v>
      </c>
      <c r="K50">
        <v>8.65</v>
      </c>
      <c r="L50">
        <v>1.1200000000000001</v>
      </c>
      <c r="M50">
        <v>13.02</v>
      </c>
      <c r="O50">
        <v>48</v>
      </c>
      <c r="P50" t="s">
        <v>147</v>
      </c>
      <c r="Q50" t="s">
        <v>307</v>
      </c>
      <c r="R50">
        <v>56.25</v>
      </c>
      <c r="S50" s="2">
        <v>45071.458333333336</v>
      </c>
      <c r="T50">
        <v>22</v>
      </c>
      <c r="U50">
        <v>22</v>
      </c>
      <c r="AP50">
        <v>48</v>
      </c>
      <c r="AQ50" t="s">
        <v>179</v>
      </c>
      <c r="AR50" t="s">
        <v>307</v>
      </c>
      <c r="AS50">
        <v>771.45</v>
      </c>
      <c r="AT50" s="2">
        <v>45071.388888888891</v>
      </c>
      <c r="AU50" t="s">
        <v>316</v>
      </c>
      <c r="AV50">
        <v>780.1</v>
      </c>
      <c r="AW50" s="2">
        <v>45071.642361111109</v>
      </c>
      <c r="AX50">
        <v>15</v>
      </c>
      <c r="AY50">
        <v>17</v>
      </c>
      <c r="AZ50">
        <v>8.65</v>
      </c>
      <c r="BA50">
        <v>1.1200000000000001</v>
      </c>
      <c r="BB50">
        <v>13.02</v>
      </c>
      <c r="BC50">
        <v>0.06</v>
      </c>
      <c r="BD50">
        <v>46.94</v>
      </c>
      <c r="BE50">
        <v>0.65</v>
      </c>
      <c r="BF50">
        <v>-0.03</v>
      </c>
    </row>
    <row r="51" spans="1:58" x14ac:dyDescent="0.25">
      <c r="A51">
        <v>49</v>
      </c>
      <c r="B51" t="s">
        <v>167</v>
      </c>
      <c r="C51" t="s">
        <v>307</v>
      </c>
      <c r="D51">
        <v>132.75</v>
      </c>
      <c r="E51" s="2">
        <v>45071.597222222219</v>
      </c>
      <c r="F51" t="s">
        <v>316</v>
      </c>
      <c r="G51">
        <v>133.25</v>
      </c>
      <c r="H51" s="2">
        <v>45071.642361111109</v>
      </c>
      <c r="I51">
        <v>14</v>
      </c>
      <c r="J51">
        <v>18</v>
      </c>
      <c r="K51">
        <v>0.5</v>
      </c>
      <c r="L51">
        <v>0.38</v>
      </c>
      <c r="M51">
        <v>13.4</v>
      </c>
      <c r="O51">
        <v>49</v>
      </c>
      <c r="P51" t="s">
        <v>167</v>
      </c>
      <c r="Q51" t="s">
        <v>307</v>
      </c>
      <c r="R51">
        <v>132.44999999999999</v>
      </c>
      <c r="S51" s="2">
        <v>45071.465277777781</v>
      </c>
      <c r="T51">
        <v>21</v>
      </c>
      <c r="U51">
        <v>21</v>
      </c>
      <c r="AP51">
        <v>49</v>
      </c>
      <c r="AQ51" t="s">
        <v>167</v>
      </c>
      <c r="AR51" t="s">
        <v>307</v>
      </c>
      <c r="AS51">
        <v>132.75</v>
      </c>
      <c r="AT51" s="2">
        <v>45071.597222222219</v>
      </c>
      <c r="AU51" t="s">
        <v>316</v>
      </c>
      <c r="AV51">
        <v>133.25</v>
      </c>
      <c r="AW51" s="2">
        <v>45071.642361111109</v>
      </c>
      <c r="AX51">
        <v>14</v>
      </c>
      <c r="AY51">
        <v>18</v>
      </c>
      <c r="AZ51">
        <v>0.5</v>
      </c>
      <c r="BA51">
        <v>0.38</v>
      </c>
      <c r="BB51">
        <v>13.4</v>
      </c>
      <c r="BC51">
        <v>0.02</v>
      </c>
      <c r="BD51">
        <v>48</v>
      </c>
      <c r="BE51">
        <v>0.67</v>
      </c>
      <c r="BF51">
        <v>-0.01</v>
      </c>
    </row>
    <row r="52" spans="1:58" x14ac:dyDescent="0.25">
      <c r="A52">
        <v>50</v>
      </c>
      <c r="B52" t="s">
        <v>175</v>
      </c>
      <c r="C52" t="s">
        <v>307</v>
      </c>
      <c r="D52">
        <v>441.7</v>
      </c>
      <c r="E52" s="2">
        <v>45071.409722222219</v>
      </c>
      <c r="F52" t="s">
        <v>316</v>
      </c>
      <c r="G52">
        <v>440.7</v>
      </c>
      <c r="H52" s="2">
        <v>45071.642361111109</v>
      </c>
      <c r="I52">
        <v>31</v>
      </c>
      <c r="J52">
        <v>19</v>
      </c>
      <c r="K52">
        <v>-1</v>
      </c>
      <c r="L52">
        <v>-0.23</v>
      </c>
      <c r="M52">
        <v>13.17</v>
      </c>
      <c r="O52">
        <v>50</v>
      </c>
      <c r="P52" t="s">
        <v>49</v>
      </c>
      <c r="Q52" t="s">
        <v>307</v>
      </c>
      <c r="R52">
        <v>67.599999999999994</v>
      </c>
      <c r="S52" s="2">
        <v>45071.46875</v>
      </c>
      <c r="T52">
        <v>17</v>
      </c>
      <c r="U52">
        <v>17</v>
      </c>
      <c r="AP52">
        <v>50</v>
      </c>
      <c r="AQ52" t="s">
        <v>175</v>
      </c>
      <c r="AR52" t="s">
        <v>307</v>
      </c>
      <c r="AS52">
        <v>441.7</v>
      </c>
      <c r="AT52" s="2">
        <v>45071.409722222219</v>
      </c>
      <c r="AU52" t="s">
        <v>316</v>
      </c>
      <c r="AV52">
        <v>440.7</v>
      </c>
      <c r="AW52" s="2">
        <v>45071.642361111109</v>
      </c>
      <c r="AX52">
        <v>31</v>
      </c>
      <c r="AY52">
        <v>19</v>
      </c>
      <c r="AZ52">
        <v>-1</v>
      </c>
      <c r="BA52">
        <v>-0.23</v>
      </c>
      <c r="BB52">
        <v>13.17</v>
      </c>
      <c r="BC52">
        <v>-0.01</v>
      </c>
      <c r="BD52">
        <v>47.06</v>
      </c>
      <c r="BE52">
        <v>0.66</v>
      </c>
      <c r="BF52">
        <v>-0.02</v>
      </c>
    </row>
    <row r="53" spans="1:58" x14ac:dyDescent="0.25">
      <c r="A53">
        <v>51</v>
      </c>
      <c r="B53" t="s">
        <v>122</v>
      </c>
      <c r="C53" t="s">
        <v>307</v>
      </c>
      <c r="D53">
        <v>482.55</v>
      </c>
      <c r="E53" s="2">
        <v>45071.395833333336</v>
      </c>
      <c r="F53" t="s">
        <v>316</v>
      </c>
      <c r="G53">
        <v>480.25</v>
      </c>
      <c r="H53" s="2">
        <v>45071.642361111109</v>
      </c>
      <c r="I53">
        <v>57</v>
      </c>
      <c r="J53">
        <v>20</v>
      </c>
      <c r="K53">
        <v>-2.2999999999999998</v>
      </c>
      <c r="L53">
        <v>-0.48</v>
      </c>
      <c r="M53">
        <v>12.7</v>
      </c>
      <c r="O53">
        <v>51</v>
      </c>
      <c r="P53" t="s">
        <v>14</v>
      </c>
      <c r="Q53" t="s">
        <v>307</v>
      </c>
      <c r="R53">
        <v>639.9</v>
      </c>
      <c r="S53" s="2">
        <v>45071.548611111109</v>
      </c>
      <c r="T53">
        <v>23</v>
      </c>
      <c r="U53">
        <v>23</v>
      </c>
      <c r="AP53">
        <v>51</v>
      </c>
      <c r="AQ53" t="s">
        <v>122</v>
      </c>
      <c r="AR53" t="s">
        <v>307</v>
      </c>
      <c r="AS53">
        <v>482.55</v>
      </c>
      <c r="AT53" s="2">
        <v>45071.395833333336</v>
      </c>
      <c r="AU53" t="s">
        <v>316</v>
      </c>
      <c r="AV53">
        <v>480.25</v>
      </c>
      <c r="AW53" s="2">
        <v>45071.642361111109</v>
      </c>
      <c r="AX53">
        <v>57</v>
      </c>
      <c r="AY53">
        <v>20</v>
      </c>
      <c r="AZ53">
        <v>-2.2999999999999998</v>
      </c>
      <c r="BA53">
        <v>-0.48</v>
      </c>
      <c r="BB53">
        <v>12.7</v>
      </c>
      <c r="BC53">
        <v>-0.02</v>
      </c>
      <c r="BD53">
        <v>46.15</v>
      </c>
      <c r="BE53">
        <v>0.63</v>
      </c>
      <c r="BF53">
        <v>-0.04</v>
      </c>
    </row>
    <row r="54" spans="1:58" x14ac:dyDescent="0.25">
      <c r="A54">
        <v>52</v>
      </c>
      <c r="B54" t="s">
        <v>14</v>
      </c>
      <c r="C54" t="s">
        <v>307</v>
      </c>
      <c r="D54">
        <v>641</v>
      </c>
      <c r="E54" s="2">
        <v>45071.628472222219</v>
      </c>
      <c r="F54" t="s">
        <v>316</v>
      </c>
      <c r="G54">
        <v>641.6</v>
      </c>
      <c r="H54" s="2">
        <v>45071.642361111109</v>
      </c>
      <c r="I54">
        <v>16</v>
      </c>
      <c r="J54">
        <v>21</v>
      </c>
      <c r="K54">
        <v>0.6</v>
      </c>
      <c r="L54">
        <v>0.09</v>
      </c>
      <c r="M54">
        <v>12.79</v>
      </c>
      <c r="O54">
        <v>52</v>
      </c>
      <c r="P54" t="s">
        <v>81</v>
      </c>
      <c r="Q54" t="s">
        <v>307</v>
      </c>
      <c r="R54">
        <v>81.599999999999994</v>
      </c>
      <c r="S54" s="2">
        <v>45071.572916666664</v>
      </c>
      <c r="T54">
        <v>17</v>
      </c>
      <c r="U54">
        <v>17</v>
      </c>
      <c r="AP54">
        <v>52</v>
      </c>
      <c r="AQ54" t="s">
        <v>14</v>
      </c>
      <c r="AR54" t="s">
        <v>307</v>
      </c>
      <c r="AS54">
        <v>641</v>
      </c>
      <c r="AT54" s="2">
        <v>45071.628472222219</v>
      </c>
      <c r="AU54" t="s">
        <v>316</v>
      </c>
      <c r="AV54">
        <v>641.6</v>
      </c>
      <c r="AW54" s="2">
        <v>45071.642361111109</v>
      </c>
      <c r="AX54">
        <v>16</v>
      </c>
      <c r="AY54">
        <v>21</v>
      </c>
      <c r="AZ54">
        <v>0.6</v>
      </c>
      <c r="BA54">
        <v>0.09</v>
      </c>
      <c r="BB54">
        <v>12.79</v>
      </c>
      <c r="BC54">
        <v>0</v>
      </c>
      <c r="BD54">
        <v>47.17</v>
      </c>
      <c r="BE54">
        <v>0.64</v>
      </c>
      <c r="BF54">
        <v>-0.04</v>
      </c>
    </row>
    <row r="55" spans="1:58" x14ac:dyDescent="0.25">
      <c r="A55">
        <v>53</v>
      </c>
      <c r="B55" t="s">
        <v>60</v>
      </c>
      <c r="C55" t="s">
        <v>307</v>
      </c>
      <c r="D55">
        <v>165.6</v>
      </c>
      <c r="E55" s="2">
        <v>45071.638888888891</v>
      </c>
      <c r="F55" t="s">
        <v>316</v>
      </c>
      <c r="G55">
        <v>164.9</v>
      </c>
      <c r="H55" s="2">
        <v>45071.642361111109</v>
      </c>
      <c r="I55">
        <v>21</v>
      </c>
      <c r="J55">
        <v>22</v>
      </c>
      <c r="K55">
        <v>-0.7</v>
      </c>
      <c r="L55">
        <v>-0.42</v>
      </c>
      <c r="M55">
        <v>12.37</v>
      </c>
      <c r="O55">
        <v>53</v>
      </c>
      <c r="P55" t="s">
        <v>167</v>
      </c>
      <c r="Q55" t="s">
        <v>307</v>
      </c>
      <c r="R55">
        <v>132.75</v>
      </c>
      <c r="S55" s="2">
        <v>45071.597222222219</v>
      </c>
      <c r="T55">
        <v>22</v>
      </c>
      <c r="U55">
        <v>22</v>
      </c>
      <c r="AP55">
        <v>53</v>
      </c>
      <c r="AQ55" t="s">
        <v>60</v>
      </c>
      <c r="AR55" t="s">
        <v>307</v>
      </c>
      <c r="AS55">
        <v>165.6</v>
      </c>
      <c r="AT55" s="2">
        <v>45071.638888888891</v>
      </c>
      <c r="AU55" t="s">
        <v>316</v>
      </c>
      <c r="AV55">
        <v>164.9</v>
      </c>
      <c r="AW55" s="2">
        <v>45071.642361111109</v>
      </c>
      <c r="AX55">
        <v>21</v>
      </c>
      <c r="AY55">
        <v>22</v>
      </c>
      <c r="AZ55">
        <v>-0.7</v>
      </c>
      <c r="BA55">
        <v>-0.42</v>
      </c>
      <c r="BB55">
        <v>12.37</v>
      </c>
      <c r="BC55">
        <v>-0.02</v>
      </c>
      <c r="BD55">
        <v>46.3</v>
      </c>
      <c r="BE55">
        <v>0.62</v>
      </c>
      <c r="BF55">
        <v>-0.06</v>
      </c>
    </row>
    <row r="56" spans="1:58" x14ac:dyDescent="0.25">
      <c r="A56">
        <v>54</v>
      </c>
      <c r="B56" t="s">
        <v>49</v>
      </c>
      <c r="C56" t="s">
        <v>307</v>
      </c>
      <c r="D56">
        <v>67.599999999999994</v>
      </c>
      <c r="E56" s="2">
        <v>45071.46875</v>
      </c>
      <c r="F56" t="s">
        <v>316</v>
      </c>
      <c r="G56">
        <v>67.349999999999994</v>
      </c>
      <c r="H56" s="2">
        <v>45071.642361111109</v>
      </c>
      <c r="I56">
        <v>20</v>
      </c>
      <c r="J56">
        <v>23</v>
      </c>
      <c r="K56">
        <v>-0.25</v>
      </c>
      <c r="L56">
        <v>-0.37</v>
      </c>
      <c r="M56">
        <v>12</v>
      </c>
      <c r="O56">
        <v>54</v>
      </c>
      <c r="P56" t="s">
        <v>14</v>
      </c>
      <c r="Q56" t="s">
        <v>307</v>
      </c>
      <c r="R56">
        <v>641</v>
      </c>
      <c r="S56" s="2">
        <v>45071.628472222219</v>
      </c>
      <c r="T56">
        <v>23</v>
      </c>
      <c r="U56">
        <v>23</v>
      </c>
      <c r="AP56">
        <v>54</v>
      </c>
      <c r="AQ56" t="s">
        <v>49</v>
      </c>
      <c r="AR56" t="s">
        <v>307</v>
      </c>
      <c r="AS56">
        <v>67.599999999999994</v>
      </c>
      <c r="AT56" s="2">
        <v>45071.46875</v>
      </c>
      <c r="AU56" t="s">
        <v>316</v>
      </c>
      <c r="AV56">
        <v>67.349999999999994</v>
      </c>
      <c r="AW56" s="2">
        <v>45071.642361111109</v>
      </c>
      <c r="AX56">
        <v>20</v>
      </c>
      <c r="AY56">
        <v>23</v>
      </c>
      <c r="AZ56">
        <v>-0.25</v>
      </c>
      <c r="BA56">
        <v>-0.37</v>
      </c>
      <c r="BB56">
        <v>12</v>
      </c>
      <c r="BC56">
        <v>-0.02</v>
      </c>
      <c r="BD56">
        <v>45.45</v>
      </c>
      <c r="BE56">
        <v>0.6</v>
      </c>
      <c r="BF56">
        <v>-0.08</v>
      </c>
    </row>
    <row r="57" spans="1:58" x14ac:dyDescent="0.25">
      <c r="A57">
        <v>55</v>
      </c>
      <c r="B57" t="s">
        <v>111</v>
      </c>
      <c r="C57" t="s">
        <v>307</v>
      </c>
      <c r="D57">
        <v>569.1</v>
      </c>
      <c r="E57" s="2">
        <v>45071.40625</v>
      </c>
      <c r="F57" t="s">
        <v>316</v>
      </c>
      <c r="G57">
        <v>572.79999999999995</v>
      </c>
      <c r="H57" s="2">
        <v>45071.642361111109</v>
      </c>
      <c r="I57">
        <v>17</v>
      </c>
      <c r="J57">
        <v>24</v>
      </c>
      <c r="K57">
        <v>3.7</v>
      </c>
      <c r="L57">
        <v>0.65</v>
      </c>
      <c r="M57">
        <v>12.65</v>
      </c>
      <c r="O57">
        <v>55</v>
      </c>
      <c r="P57" t="s">
        <v>60</v>
      </c>
      <c r="Q57" t="s">
        <v>307</v>
      </c>
      <c r="R57">
        <v>165.6</v>
      </c>
      <c r="S57" s="2">
        <v>45071.638888888891</v>
      </c>
      <c r="T57">
        <v>22</v>
      </c>
      <c r="U57">
        <v>22</v>
      </c>
      <c r="AP57">
        <v>55</v>
      </c>
      <c r="AQ57" t="s">
        <v>111</v>
      </c>
      <c r="AR57" t="s">
        <v>307</v>
      </c>
      <c r="AS57">
        <v>569.1</v>
      </c>
      <c r="AT57" s="2">
        <v>45071.40625</v>
      </c>
      <c r="AU57" t="s">
        <v>316</v>
      </c>
      <c r="AV57">
        <v>572.79999999999995</v>
      </c>
      <c r="AW57" s="2">
        <v>45071.642361111109</v>
      </c>
      <c r="AX57">
        <v>17</v>
      </c>
      <c r="AY57">
        <v>24</v>
      </c>
      <c r="AZ57">
        <v>3.7</v>
      </c>
      <c r="BA57">
        <v>0.65</v>
      </c>
      <c r="BB57">
        <v>12.65</v>
      </c>
      <c r="BC57">
        <v>0.03</v>
      </c>
      <c r="BD57">
        <v>46.43</v>
      </c>
      <c r="BE57">
        <v>0.63</v>
      </c>
      <c r="BF57">
        <v>-0.04</v>
      </c>
    </row>
    <row r="63" spans="1:58" x14ac:dyDescent="0.25">
      <c r="F63" s="1">
        <v>45071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7"/>
  <sheetViews>
    <sheetView topLeftCell="E1" workbookViewId="0">
      <selection activeCell="G12" sqref="G12"/>
    </sheetView>
  </sheetViews>
  <sheetFormatPr defaultRowHeight="15" x14ac:dyDescent="0.25"/>
  <cols>
    <col min="1" max="1" width="6.5703125" customWidth="1"/>
    <col min="2" max="2" width="25.42578125" customWidth="1"/>
    <col min="3" max="3" width="7.42578125" customWidth="1"/>
    <col min="4" max="4" width="14.7109375" customWidth="1"/>
    <col min="5" max="5" width="27.5703125" customWidth="1"/>
    <col min="6" max="6" width="16.42578125" customWidth="1"/>
    <col min="7" max="7" width="22.140625" customWidth="1"/>
    <col min="8" max="8" width="16.85546875" customWidth="1"/>
    <col min="9" max="9" width="15.140625" customWidth="1"/>
    <col min="10" max="10" width="16.5703125" customWidth="1"/>
    <col min="11" max="11" width="18.140625" customWidth="1"/>
    <col min="12" max="12" width="19" customWidth="1"/>
    <col min="13" max="13" width="16.85546875" customWidth="1"/>
    <col min="14" max="14" width="17.7109375" customWidth="1"/>
    <col min="15" max="15" width="17.42578125" customWidth="1"/>
    <col min="16" max="16" width="16.42578125" customWidth="1"/>
    <col min="17" max="17" width="13.140625" customWidth="1"/>
    <col min="19" max="19" width="19.28515625" customWidth="1"/>
    <col min="20" max="20" width="17.7109375" customWidth="1"/>
    <col min="21" max="21" width="12.5703125" customWidth="1"/>
    <col min="22" max="22" width="17.5703125" customWidth="1"/>
    <col min="25" max="25" width="22.42578125" customWidth="1"/>
    <col min="26" max="26" width="15.42578125" customWidth="1"/>
    <col min="27" max="27" width="15.85546875" customWidth="1"/>
    <col min="28" max="28" width="12.140625" customWidth="1"/>
    <col min="29" max="29" width="18.140625" customWidth="1"/>
    <col min="30" max="30" width="17.5703125" customWidth="1"/>
    <col min="31" max="31" width="12.42578125" customWidth="1"/>
    <col min="32" max="32" width="18.85546875" customWidth="1"/>
    <col min="35" max="35" width="15.28515625" customWidth="1"/>
  </cols>
  <sheetData>
    <row r="1" spans="1:58" x14ac:dyDescent="0.25">
      <c r="B1" t="s">
        <v>52</v>
      </c>
      <c r="C1" t="s">
        <v>307</v>
      </c>
      <c r="D1" t="s">
        <v>308</v>
      </c>
      <c r="F1" t="s">
        <v>52</v>
      </c>
      <c r="G1" t="s">
        <v>307</v>
      </c>
      <c r="H1" t="s">
        <v>308</v>
      </c>
      <c r="I1" t="s">
        <v>309</v>
      </c>
      <c r="J1" t="s">
        <v>310</v>
      </c>
      <c r="K1" t="s">
        <v>311</v>
      </c>
      <c r="L1" t="s">
        <v>312</v>
      </c>
      <c r="M1" t="s">
        <v>207</v>
      </c>
      <c r="N1" t="s">
        <v>206</v>
      </c>
      <c r="O1" t="s">
        <v>313</v>
      </c>
      <c r="P1" t="s">
        <v>314</v>
      </c>
      <c r="Q1" t="s">
        <v>315</v>
      </c>
      <c r="R1" t="s">
        <v>876</v>
      </c>
      <c r="S1" t="s">
        <v>336</v>
      </c>
      <c r="T1" t="s">
        <v>207</v>
      </c>
      <c r="U1" t="s">
        <v>206</v>
      </c>
      <c r="AQ1" t="s">
        <v>52</v>
      </c>
      <c r="AR1" t="s">
        <v>307</v>
      </c>
      <c r="AS1" t="s">
        <v>308</v>
      </c>
      <c r="AT1" t="s">
        <v>309</v>
      </c>
      <c r="AU1" t="s">
        <v>310</v>
      </c>
      <c r="AV1" t="s">
        <v>311</v>
      </c>
      <c r="AW1" t="s">
        <v>312</v>
      </c>
      <c r="AX1" t="s">
        <v>207</v>
      </c>
      <c r="AY1" t="s">
        <v>206</v>
      </c>
      <c r="AZ1" t="s">
        <v>313</v>
      </c>
      <c r="BA1" t="s">
        <v>314</v>
      </c>
      <c r="BB1" t="s">
        <v>315</v>
      </c>
      <c r="BC1" t="s">
        <v>317</v>
      </c>
      <c r="BD1" t="s">
        <v>318</v>
      </c>
      <c r="BE1" t="s">
        <v>319</v>
      </c>
      <c r="BF1" t="s">
        <v>320</v>
      </c>
    </row>
    <row r="2" spans="1:58" x14ac:dyDescent="0.25">
      <c r="A2">
        <v>0</v>
      </c>
      <c r="B2" t="s">
        <v>152</v>
      </c>
      <c r="C2" t="s">
        <v>307</v>
      </c>
      <c r="D2">
        <v>939.65</v>
      </c>
      <c r="E2">
        <v>0</v>
      </c>
      <c r="F2" t="s">
        <v>152</v>
      </c>
      <c r="G2" t="s">
        <v>307</v>
      </c>
      <c r="H2">
        <v>939.65</v>
      </c>
      <c r="I2" s="2">
        <v>45072.388888888891</v>
      </c>
      <c r="J2" t="s">
        <v>310</v>
      </c>
      <c r="K2">
        <v>939.15</v>
      </c>
      <c r="L2" s="2">
        <v>45072.392361111109</v>
      </c>
      <c r="M2">
        <v>42</v>
      </c>
      <c r="N2">
        <v>14</v>
      </c>
      <c r="O2">
        <v>-0.5</v>
      </c>
      <c r="P2">
        <v>-0.05</v>
      </c>
      <c r="Q2">
        <v>-0.11</v>
      </c>
      <c r="R2">
        <v>-0.06</v>
      </c>
      <c r="S2">
        <v>-0.11</v>
      </c>
      <c r="T2">
        <v>23</v>
      </c>
      <c r="U2">
        <v>23</v>
      </c>
      <c r="AP2">
        <v>0</v>
      </c>
      <c r="AQ2" t="s">
        <v>152</v>
      </c>
      <c r="AR2" t="s">
        <v>307</v>
      </c>
      <c r="AS2">
        <v>939.65</v>
      </c>
      <c r="AT2" s="2">
        <v>45072.388888888891</v>
      </c>
      <c r="AU2" t="s">
        <v>310</v>
      </c>
      <c r="AV2">
        <v>939.15</v>
      </c>
      <c r="AW2" s="2">
        <v>45072.392361111109</v>
      </c>
      <c r="AX2">
        <v>42</v>
      </c>
      <c r="AY2">
        <v>14</v>
      </c>
      <c r="AZ2">
        <v>-0.5</v>
      </c>
      <c r="BA2">
        <v>-0.05</v>
      </c>
      <c r="BB2">
        <v>-0.05</v>
      </c>
      <c r="BC2">
        <v>0</v>
      </c>
      <c r="BD2">
        <v>0</v>
      </c>
      <c r="BE2">
        <v>0</v>
      </c>
      <c r="BF2">
        <v>0</v>
      </c>
    </row>
    <row r="3" spans="1:58" x14ac:dyDescent="0.25">
      <c r="A3">
        <v>1</v>
      </c>
      <c r="B3" t="s">
        <v>147</v>
      </c>
      <c r="C3" t="s">
        <v>307</v>
      </c>
      <c r="D3">
        <v>56.5</v>
      </c>
      <c r="E3">
        <v>1</v>
      </c>
      <c r="F3" t="s">
        <v>147</v>
      </c>
      <c r="G3" t="s">
        <v>307</v>
      </c>
      <c r="H3">
        <v>56.5</v>
      </c>
      <c r="I3" s="2">
        <v>45072.388888888891</v>
      </c>
      <c r="J3" t="s">
        <v>310</v>
      </c>
      <c r="K3">
        <v>56.4</v>
      </c>
      <c r="L3" s="2">
        <v>45072.392361111109</v>
      </c>
      <c r="M3">
        <v>52</v>
      </c>
      <c r="N3">
        <v>9</v>
      </c>
      <c r="O3">
        <v>-0.1</v>
      </c>
      <c r="P3">
        <v>-0.18</v>
      </c>
      <c r="Q3">
        <v>-0.35</v>
      </c>
      <c r="R3">
        <v>-0.06</v>
      </c>
      <c r="S3">
        <v>-0.24</v>
      </c>
      <c r="T3">
        <v>12</v>
      </c>
      <c r="U3">
        <v>12</v>
      </c>
      <c r="AP3">
        <v>1</v>
      </c>
      <c r="AQ3" t="s">
        <v>147</v>
      </c>
      <c r="AR3" t="s">
        <v>307</v>
      </c>
      <c r="AS3">
        <v>56.5</v>
      </c>
      <c r="AT3" s="2">
        <v>45072.388888888891</v>
      </c>
      <c r="AU3" t="s">
        <v>310</v>
      </c>
      <c r="AV3">
        <v>56.4</v>
      </c>
      <c r="AW3" s="2">
        <v>45072.392361111109</v>
      </c>
      <c r="AX3">
        <v>52</v>
      </c>
      <c r="AY3">
        <v>9</v>
      </c>
      <c r="AZ3">
        <v>-0.1</v>
      </c>
      <c r="BA3">
        <v>-0.18</v>
      </c>
      <c r="BB3">
        <v>-0.23</v>
      </c>
      <c r="BC3">
        <v>-0.01</v>
      </c>
      <c r="BD3">
        <v>0</v>
      </c>
      <c r="BE3">
        <v>-0.01</v>
      </c>
      <c r="BF3">
        <v>-0.01</v>
      </c>
    </row>
    <row r="4" spans="1:58" x14ac:dyDescent="0.25">
      <c r="A4">
        <v>2</v>
      </c>
      <c r="B4" t="s">
        <v>166</v>
      </c>
      <c r="C4" t="s">
        <v>307</v>
      </c>
      <c r="D4">
        <v>883.35</v>
      </c>
      <c r="E4">
        <v>2</v>
      </c>
      <c r="F4" t="s">
        <v>166</v>
      </c>
      <c r="G4" t="s">
        <v>307</v>
      </c>
      <c r="H4">
        <v>883.35</v>
      </c>
      <c r="I4" s="2">
        <v>45072.388888888891</v>
      </c>
      <c r="J4" t="s">
        <v>310</v>
      </c>
      <c r="K4">
        <v>882.7</v>
      </c>
      <c r="L4" s="2">
        <v>45072.392361111109</v>
      </c>
      <c r="M4">
        <v>41</v>
      </c>
      <c r="N4">
        <v>11</v>
      </c>
      <c r="O4">
        <v>-0.65</v>
      </c>
      <c r="P4">
        <v>-7.0000000000000007E-2</v>
      </c>
      <c r="Q4">
        <v>-0.48</v>
      </c>
      <c r="R4">
        <v>-0.06</v>
      </c>
      <c r="S4">
        <v>-0.13</v>
      </c>
      <c r="T4">
        <v>14</v>
      </c>
      <c r="U4">
        <v>14</v>
      </c>
      <c r="AP4">
        <v>2</v>
      </c>
      <c r="AQ4" t="s">
        <v>166</v>
      </c>
      <c r="AR4" t="s">
        <v>307</v>
      </c>
      <c r="AS4">
        <v>883.35</v>
      </c>
      <c r="AT4" s="2">
        <v>45072.388888888891</v>
      </c>
      <c r="AU4" t="s">
        <v>310</v>
      </c>
      <c r="AV4">
        <v>882.7</v>
      </c>
      <c r="AW4" s="2">
        <v>45072.392361111109</v>
      </c>
      <c r="AX4">
        <v>41</v>
      </c>
      <c r="AY4">
        <v>11</v>
      </c>
      <c r="AZ4">
        <v>-0.65</v>
      </c>
      <c r="BA4">
        <v>-7.0000000000000007E-2</v>
      </c>
      <c r="BB4">
        <v>-0.3</v>
      </c>
      <c r="BC4">
        <v>0</v>
      </c>
      <c r="BD4">
        <v>0</v>
      </c>
      <c r="BE4">
        <v>-0.02</v>
      </c>
      <c r="BF4">
        <v>-0.02</v>
      </c>
    </row>
    <row r="5" spans="1:58" x14ac:dyDescent="0.25">
      <c r="A5">
        <v>3</v>
      </c>
      <c r="B5" t="s">
        <v>130</v>
      </c>
      <c r="C5" t="s">
        <v>307</v>
      </c>
      <c r="D5">
        <v>442.3</v>
      </c>
      <c r="E5">
        <v>3</v>
      </c>
      <c r="F5" t="s">
        <v>130</v>
      </c>
      <c r="G5" t="s">
        <v>307</v>
      </c>
      <c r="H5">
        <v>442.3</v>
      </c>
      <c r="I5" s="2">
        <v>45072.388888888891</v>
      </c>
      <c r="J5" t="s">
        <v>310</v>
      </c>
      <c r="K5">
        <v>443.05</v>
      </c>
      <c r="L5" s="2">
        <v>45072.392361111109</v>
      </c>
      <c r="M5">
        <v>28</v>
      </c>
      <c r="N5">
        <v>17</v>
      </c>
      <c r="O5">
        <v>0.75</v>
      </c>
      <c r="P5">
        <v>0.17</v>
      </c>
      <c r="Q5">
        <v>-0.37</v>
      </c>
      <c r="R5">
        <v>-0.06</v>
      </c>
      <c r="S5">
        <v>0.11</v>
      </c>
      <c r="T5">
        <v>6</v>
      </c>
      <c r="U5">
        <v>6</v>
      </c>
      <c r="AP5">
        <v>3</v>
      </c>
      <c r="AQ5" t="s">
        <v>130</v>
      </c>
      <c r="AR5" t="s">
        <v>307</v>
      </c>
      <c r="AS5">
        <v>442.3</v>
      </c>
      <c r="AT5" s="2">
        <v>45072.388888888891</v>
      </c>
      <c r="AU5" t="s">
        <v>310</v>
      </c>
      <c r="AV5">
        <v>443.05</v>
      </c>
      <c r="AW5" s="2">
        <v>45072.392361111109</v>
      </c>
      <c r="AX5">
        <v>28</v>
      </c>
      <c r="AY5">
        <v>17</v>
      </c>
      <c r="AZ5">
        <v>0.75</v>
      </c>
      <c r="BA5">
        <v>0.17</v>
      </c>
      <c r="BB5">
        <v>-0.13</v>
      </c>
      <c r="BC5">
        <v>0.01</v>
      </c>
      <c r="BD5">
        <v>25</v>
      </c>
      <c r="BE5">
        <v>-0.01</v>
      </c>
      <c r="BF5">
        <v>-0.01</v>
      </c>
    </row>
    <row r="6" spans="1:58" x14ac:dyDescent="0.25">
      <c r="A6">
        <v>4</v>
      </c>
      <c r="B6" t="s">
        <v>48</v>
      </c>
      <c r="C6" t="s">
        <v>307</v>
      </c>
      <c r="D6">
        <v>1700.7</v>
      </c>
      <c r="E6">
        <v>4</v>
      </c>
      <c r="F6" t="s">
        <v>48</v>
      </c>
      <c r="G6" t="s">
        <v>307</v>
      </c>
      <c r="H6">
        <v>1700.7</v>
      </c>
      <c r="I6" s="2">
        <v>45072.388888888891</v>
      </c>
      <c r="J6" t="s">
        <v>310</v>
      </c>
      <c r="K6">
        <v>1702.25</v>
      </c>
      <c r="L6" s="2">
        <v>45072.392361111109</v>
      </c>
      <c r="M6">
        <v>36</v>
      </c>
      <c r="N6">
        <v>24</v>
      </c>
      <c r="O6">
        <v>1.55</v>
      </c>
      <c r="P6">
        <v>0.09</v>
      </c>
      <c r="Q6">
        <v>-0.34</v>
      </c>
      <c r="R6">
        <v>-0.06</v>
      </c>
      <c r="S6">
        <v>0.03</v>
      </c>
      <c r="T6">
        <v>9</v>
      </c>
      <c r="U6">
        <v>9</v>
      </c>
      <c r="AP6">
        <v>4</v>
      </c>
      <c r="AQ6" t="s">
        <v>48</v>
      </c>
      <c r="AR6" t="s">
        <v>307</v>
      </c>
      <c r="AS6">
        <v>1700.7</v>
      </c>
      <c r="AT6" s="2">
        <v>45072.388888888891</v>
      </c>
      <c r="AU6" t="s">
        <v>310</v>
      </c>
      <c r="AV6">
        <v>1702.25</v>
      </c>
      <c r="AW6" s="2">
        <v>45072.392361111109</v>
      </c>
      <c r="AX6">
        <v>36</v>
      </c>
      <c r="AY6">
        <v>24</v>
      </c>
      <c r="AZ6">
        <v>1.55</v>
      </c>
      <c r="BA6">
        <v>0.09</v>
      </c>
      <c r="BB6">
        <v>-0.04</v>
      </c>
      <c r="BC6">
        <v>0</v>
      </c>
      <c r="BD6">
        <v>40</v>
      </c>
      <c r="BE6">
        <v>0</v>
      </c>
      <c r="BF6">
        <v>0</v>
      </c>
    </row>
    <row r="7" spans="1:58" x14ac:dyDescent="0.25">
      <c r="A7">
        <v>5</v>
      </c>
      <c r="B7" t="s">
        <v>74</v>
      </c>
      <c r="C7" t="s">
        <v>307</v>
      </c>
      <c r="D7">
        <v>1439.95</v>
      </c>
      <c r="E7">
        <v>5</v>
      </c>
      <c r="F7" t="s">
        <v>74</v>
      </c>
      <c r="G7" t="s">
        <v>307</v>
      </c>
      <c r="H7">
        <v>1439.95</v>
      </c>
      <c r="I7" s="2">
        <v>45072.388888888891</v>
      </c>
      <c r="J7" t="s">
        <v>310</v>
      </c>
      <c r="K7">
        <v>1442.7</v>
      </c>
      <c r="L7" s="2">
        <v>45072.392361111109</v>
      </c>
      <c r="M7">
        <v>29</v>
      </c>
      <c r="N7">
        <v>18</v>
      </c>
      <c r="O7">
        <v>2.75</v>
      </c>
      <c r="P7">
        <v>0.19</v>
      </c>
      <c r="Q7">
        <v>-0.21</v>
      </c>
      <c r="R7">
        <v>-0.06</v>
      </c>
      <c r="S7">
        <v>0.13</v>
      </c>
      <c r="T7">
        <v>10</v>
      </c>
      <c r="U7">
        <v>10</v>
      </c>
      <c r="AP7">
        <v>5</v>
      </c>
      <c r="AQ7" t="s">
        <v>74</v>
      </c>
      <c r="AR7" t="s">
        <v>307</v>
      </c>
      <c r="AS7">
        <v>1439.95</v>
      </c>
      <c r="AT7" s="2">
        <v>45072.388888888891</v>
      </c>
      <c r="AU7" t="s">
        <v>310</v>
      </c>
      <c r="AV7">
        <v>1442.7</v>
      </c>
      <c r="AW7" s="2">
        <v>45072.392361111109</v>
      </c>
      <c r="AX7">
        <v>29</v>
      </c>
      <c r="AY7">
        <v>18</v>
      </c>
      <c r="AZ7">
        <v>2.75</v>
      </c>
      <c r="BA7">
        <v>0.19</v>
      </c>
      <c r="BB7">
        <v>0.15</v>
      </c>
      <c r="BC7">
        <v>0.01</v>
      </c>
      <c r="BD7">
        <v>50</v>
      </c>
      <c r="BE7">
        <v>0.01</v>
      </c>
      <c r="BF7">
        <v>0</v>
      </c>
    </row>
    <row r="8" spans="1:58" x14ac:dyDescent="0.25">
      <c r="A8">
        <v>6</v>
      </c>
      <c r="B8" t="s">
        <v>28</v>
      </c>
      <c r="C8" t="s">
        <v>307</v>
      </c>
      <c r="D8">
        <v>441</v>
      </c>
      <c r="E8">
        <v>6</v>
      </c>
      <c r="F8" t="s">
        <v>28</v>
      </c>
      <c r="G8" t="s">
        <v>307</v>
      </c>
      <c r="H8">
        <v>441</v>
      </c>
      <c r="I8" s="2">
        <v>45072.388888888891</v>
      </c>
      <c r="J8" t="s">
        <v>310</v>
      </c>
      <c r="K8">
        <v>440.75</v>
      </c>
      <c r="L8" s="2">
        <v>45072.392361111109</v>
      </c>
      <c r="M8">
        <v>54</v>
      </c>
      <c r="N8">
        <v>21</v>
      </c>
      <c r="O8">
        <v>-0.25</v>
      </c>
      <c r="P8">
        <v>-0.06</v>
      </c>
      <c r="Q8">
        <v>-0.33</v>
      </c>
      <c r="R8">
        <v>-0.06</v>
      </c>
      <c r="S8">
        <v>-0.12</v>
      </c>
      <c r="T8">
        <v>11</v>
      </c>
      <c r="U8">
        <v>11</v>
      </c>
      <c r="AP8">
        <v>6</v>
      </c>
      <c r="AQ8" t="s">
        <v>28</v>
      </c>
      <c r="AR8" t="s">
        <v>307</v>
      </c>
      <c r="AS8">
        <v>441</v>
      </c>
      <c r="AT8" s="2">
        <v>45072.388888888891</v>
      </c>
      <c r="AU8" t="s">
        <v>310</v>
      </c>
      <c r="AV8">
        <v>440.75</v>
      </c>
      <c r="AW8" s="2">
        <v>45072.392361111109</v>
      </c>
      <c r="AX8">
        <v>54</v>
      </c>
      <c r="AY8">
        <v>21</v>
      </c>
      <c r="AZ8">
        <v>-0.25</v>
      </c>
      <c r="BA8">
        <v>-0.06</v>
      </c>
      <c r="BB8">
        <v>0.09</v>
      </c>
      <c r="BC8">
        <v>0</v>
      </c>
      <c r="BD8">
        <v>42.86</v>
      </c>
      <c r="BE8">
        <v>0</v>
      </c>
      <c r="BF8">
        <v>0</v>
      </c>
    </row>
    <row r="9" spans="1:58" x14ac:dyDescent="0.25">
      <c r="A9">
        <v>7</v>
      </c>
      <c r="B9" t="s">
        <v>102</v>
      </c>
      <c r="C9" t="s">
        <v>307</v>
      </c>
      <c r="D9">
        <v>124.05</v>
      </c>
      <c r="E9">
        <v>7</v>
      </c>
      <c r="F9" t="s">
        <v>102</v>
      </c>
      <c r="G9" t="s">
        <v>307</v>
      </c>
      <c r="H9">
        <v>124.05</v>
      </c>
      <c r="I9" s="2">
        <v>45072.388888888891</v>
      </c>
      <c r="J9" t="s">
        <v>310</v>
      </c>
      <c r="K9">
        <v>124</v>
      </c>
      <c r="L9" s="2">
        <v>45072.392361111109</v>
      </c>
      <c r="M9">
        <v>50</v>
      </c>
      <c r="N9">
        <v>19</v>
      </c>
      <c r="O9">
        <v>-0.05</v>
      </c>
      <c r="P9">
        <v>-0.04</v>
      </c>
      <c r="Q9">
        <v>-0.43</v>
      </c>
      <c r="R9">
        <v>-0.06</v>
      </c>
      <c r="S9">
        <v>-0.1</v>
      </c>
      <c r="T9">
        <v>5</v>
      </c>
      <c r="U9">
        <v>5</v>
      </c>
      <c r="AP9">
        <v>7</v>
      </c>
      <c r="AQ9" t="s">
        <v>102</v>
      </c>
      <c r="AR9" t="s">
        <v>307</v>
      </c>
      <c r="AS9">
        <v>124.05</v>
      </c>
      <c r="AT9" s="2">
        <v>45072.388888888891</v>
      </c>
      <c r="AU9" t="s">
        <v>310</v>
      </c>
      <c r="AV9">
        <v>124</v>
      </c>
      <c r="AW9" s="2">
        <v>45072.392361111109</v>
      </c>
      <c r="AX9">
        <v>50</v>
      </c>
      <c r="AY9">
        <v>19</v>
      </c>
      <c r="AZ9">
        <v>-0.05</v>
      </c>
      <c r="BA9">
        <v>-0.04</v>
      </c>
      <c r="BB9">
        <v>0.05</v>
      </c>
      <c r="BC9">
        <v>0</v>
      </c>
      <c r="BD9">
        <v>37.5</v>
      </c>
      <c r="BE9">
        <v>0</v>
      </c>
      <c r="BF9">
        <v>0</v>
      </c>
    </row>
    <row r="10" spans="1:58" x14ac:dyDescent="0.25">
      <c r="A10">
        <v>8</v>
      </c>
      <c r="B10" t="s">
        <v>104</v>
      </c>
      <c r="C10" t="s">
        <v>307</v>
      </c>
      <c r="D10">
        <v>1367</v>
      </c>
      <c r="E10">
        <v>8</v>
      </c>
      <c r="F10" t="s">
        <v>104</v>
      </c>
      <c r="G10" t="s">
        <v>307</v>
      </c>
      <c r="H10">
        <v>1367</v>
      </c>
      <c r="I10" s="2">
        <v>45072.388888888891</v>
      </c>
      <c r="J10" t="s">
        <v>310</v>
      </c>
      <c r="K10">
        <v>1370.35</v>
      </c>
      <c r="L10" s="2">
        <v>45072.392361111109</v>
      </c>
      <c r="M10">
        <v>26</v>
      </c>
      <c r="N10">
        <v>20</v>
      </c>
      <c r="O10">
        <v>3.35</v>
      </c>
      <c r="P10">
        <v>0.25</v>
      </c>
      <c r="Q10">
        <v>-0.24</v>
      </c>
      <c r="R10">
        <v>-0.06</v>
      </c>
      <c r="S10">
        <v>0.19</v>
      </c>
      <c r="T10">
        <v>2</v>
      </c>
      <c r="U10">
        <v>2</v>
      </c>
      <c r="AP10">
        <v>8</v>
      </c>
      <c r="AQ10" t="s">
        <v>104</v>
      </c>
      <c r="AR10" t="s">
        <v>307</v>
      </c>
      <c r="AS10">
        <v>1367</v>
      </c>
      <c r="AT10" s="2">
        <v>45072.388888888891</v>
      </c>
      <c r="AU10" t="s">
        <v>310</v>
      </c>
      <c r="AV10">
        <v>1370.35</v>
      </c>
      <c r="AW10" s="2">
        <v>45072.392361111109</v>
      </c>
      <c r="AX10">
        <v>26</v>
      </c>
      <c r="AY10">
        <v>20</v>
      </c>
      <c r="AZ10">
        <v>3.35</v>
      </c>
      <c r="BA10">
        <v>0.25</v>
      </c>
      <c r="BB10">
        <v>0.3</v>
      </c>
      <c r="BC10">
        <v>0.01</v>
      </c>
      <c r="BD10">
        <v>44.44</v>
      </c>
      <c r="BE10">
        <v>0.01</v>
      </c>
      <c r="BF10">
        <v>0</v>
      </c>
    </row>
    <row r="11" spans="1:58" x14ac:dyDescent="0.25">
      <c r="A11">
        <v>9</v>
      </c>
      <c r="B11" t="s">
        <v>0</v>
      </c>
      <c r="C11" t="s">
        <v>307</v>
      </c>
      <c r="D11">
        <v>90.15</v>
      </c>
      <c r="E11">
        <v>9</v>
      </c>
      <c r="F11" t="s">
        <v>0</v>
      </c>
      <c r="G11" t="s">
        <v>307</v>
      </c>
      <c r="H11">
        <v>90.15</v>
      </c>
      <c r="I11" s="2">
        <v>45072.392361111109</v>
      </c>
      <c r="J11" t="s">
        <v>310</v>
      </c>
      <c r="K11">
        <v>89.9</v>
      </c>
      <c r="L11" s="2">
        <v>45072.395833333336</v>
      </c>
      <c r="M11">
        <v>38</v>
      </c>
      <c r="N11">
        <v>19</v>
      </c>
      <c r="O11">
        <v>-0.25</v>
      </c>
      <c r="P11">
        <v>-0.28000000000000003</v>
      </c>
      <c r="Q11">
        <v>-0.57999999999999996</v>
      </c>
      <c r="R11">
        <v>-0.06</v>
      </c>
      <c r="S11">
        <v>-0.34</v>
      </c>
      <c r="T11">
        <v>17</v>
      </c>
      <c r="U11">
        <v>17</v>
      </c>
      <c r="AP11">
        <v>9</v>
      </c>
      <c r="AQ11" t="s">
        <v>0</v>
      </c>
      <c r="AR11" t="s">
        <v>307</v>
      </c>
      <c r="AS11">
        <v>90.15</v>
      </c>
      <c r="AT11" s="2">
        <v>45072.392361111109</v>
      </c>
      <c r="AU11" t="s">
        <v>310</v>
      </c>
      <c r="AV11">
        <v>89.9</v>
      </c>
      <c r="AW11" s="2">
        <v>45072.395833333336</v>
      </c>
      <c r="AX11">
        <v>38</v>
      </c>
      <c r="AY11">
        <v>19</v>
      </c>
      <c r="AZ11">
        <v>-0.25</v>
      </c>
      <c r="BA11">
        <v>-0.28000000000000003</v>
      </c>
      <c r="BB11">
        <v>0.02</v>
      </c>
      <c r="BC11">
        <v>-0.01</v>
      </c>
      <c r="BD11">
        <v>40</v>
      </c>
      <c r="BE11">
        <v>0</v>
      </c>
      <c r="BF11">
        <v>-0.01</v>
      </c>
    </row>
    <row r="12" spans="1:58" x14ac:dyDescent="0.25">
      <c r="A12">
        <v>10</v>
      </c>
      <c r="B12" t="s">
        <v>18</v>
      </c>
      <c r="C12" t="s">
        <v>307</v>
      </c>
      <c r="D12">
        <v>1589</v>
      </c>
      <c r="E12">
        <v>10</v>
      </c>
      <c r="F12" t="s">
        <v>18</v>
      </c>
      <c r="G12" t="s">
        <v>307</v>
      </c>
      <c r="H12">
        <v>1589</v>
      </c>
      <c r="I12" s="2">
        <v>45072.392361111109</v>
      </c>
      <c r="J12" t="s">
        <v>310</v>
      </c>
      <c r="K12">
        <v>1584.8</v>
      </c>
      <c r="L12" s="2">
        <v>45072.395833333336</v>
      </c>
      <c r="M12">
        <v>40</v>
      </c>
      <c r="N12">
        <v>21</v>
      </c>
      <c r="O12">
        <v>-4.2</v>
      </c>
      <c r="P12">
        <v>-0.26</v>
      </c>
      <c r="Q12">
        <v>-0.91</v>
      </c>
      <c r="R12">
        <v>-0.06</v>
      </c>
      <c r="S12">
        <v>-0.32</v>
      </c>
      <c r="T12">
        <v>24</v>
      </c>
      <c r="U12">
        <v>24</v>
      </c>
      <c r="AP12">
        <v>10</v>
      </c>
      <c r="AQ12" t="s">
        <v>18</v>
      </c>
      <c r="AR12" t="s">
        <v>307</v>
      </c>
      <c r="AS12">
        <v>1589</v>
      </c>
      <c r="AT12" s="2">
        <v>45072.392361111109</v>
      </c>
      <c r="AU12" t="s">
        <v>310</v>
      </c>
      <c r="AV12">
        <v>1584.8</v>
      </c>
      <c r="AW12" s="2">
        <v>45072.395833333336</v>
      </c>
      <c r="AX12">
        <v>40</v>
      </c>
      <c r="AY12">
        <v>21</v>
      </c>
      <c r="AZ12">
        <v>-4.2</v>
      </c>
      <c r="BA12">
        <v>-0.26</v>
      </c>
      <c r="BB12">
        <v>-0.25</v>
      </c>
      <c r="BC12">
        <v>-0.01</v>
      </c>
      <c r="BD12">
        <v>36.36</v>
      </c>
      <c r="BE12">
        <v>-0.01</v>
      </c>
      <c r="BF12">
        <v>-0.03</v>
      </c>
    </row>
    <row r="13" spans="1:58" x14ac:dyDescent="0.25">
      <c r="A13">
        <v>11</v>
      </c>
      <c r="B13" t="s">
        <v>27</v>
      </c>
      <c r="C13" t="s">
        <v>307</v>
      </c>
      <c r="D13">
        <v>1087.3</v>
      </c>
      <c r="E13">
        <v>11</v>
      </c>
      <c r="F13" t="s">
        <v>27</v>
      </c>
      <c r="G13" t="s">
        <v>307</v>
      </c>
      <c r="H13">
        <v>1087.3</v>
      </c>
      <c r="I13" s="2">
        <v>45072.392361111109</v>
      </c>
      <c r="J13" t="s">
        <v>310</v>
      </c>
      <c r="K13">
        <v>1085.05</v>
      </c>
      <c r="L13" s="2">
        <v>45072.395833333336</v>
      </c>
      <c r="M13">
        <v>31</v>
      </c>
      <c r="N13">
        <v>20</v>
      </c>
      <c r="O13">
        <v>-2.25</v>
      </c>
      <c r="P13">
        <v>-0.21</v>
      </c>
      <c r="Q13">
        <v>-1.17</v>
      </c>
      <c r="R13">
        <v>-0.06</v>
      </c>
      <c r="S13">
        <v>-0.27</v>
      </c>
      <c r="T13">
        <v>15</v>
      </c>
      <c r="U13">
        <v>15</v>
      </c>
      <c r="AP13">
        <v>11</v>
      </c>
      <c r="AQ13" t="s">
        <v>27</v>
      </c>
      <c r="AR13" t="s">
        <v>307</v>
      </c>
      <c r="AS13">
        <v>1087.3</v>
      </c>
      <c r="AT13" s="2">
        <v>45072.392361111109</v>
      </c>
      <c r="AU13" t="s">
        <v>310</v>
      </c>
      <c r="AV13">
        <v>1085.05</v>
      </c>
      <c r="AW13" s="2">
        <v>45072.395833333336</v>
      </c>
      <c r="AX13">
        <v>31</v>
      </c>
      <c r="AY13">
        <v>20</v>
      </c>
      <c r="AZ13">
        <v>-2.25</v>
      </c>
      <c r="BA13">
        <v>-0.21</v>
      </c>
      <c r="BB13">
        <v>-0.45</v>
      </c>
      <c r="BC13">
        <v>-0.01</v>
      </c>
      <c r="BD13">
        <v>33.33</v>
      </c>
      <c r="BE13">
        <v>-0.02</v>
      </c>
      <c r="BF13">
        <v>-0.04</v>
      </c>
    </row>
    <row r="14" spans="1:58" x14ac:dyDescent="0.25">
      <c r="A14">
        <v>12</v>
      </c>
      <c r="B14" t="s">
        <v>33</v>
      </c>
      <c r="C14" t="s">
        <v>307</v>
      </c>
      <c r="D14">
        <v>535.65</v>
      </c>
      <c r="E14">
        <v>12</v>
      </c>
      <c r="F14" t="s">
        <v>33</v>
      </c>
      <c r="G14" t="s">
        <v>307</v>
      </c>
      <c r="H14">
        <v>535.65</v>
      </c>
      <c r="I14" s="2">
        <v>45072.388888888891</v>
      </c>
      <c r="J14" t="s">
        <v>310</v>
      </c>
      <c r="K14">
        <v>535.1</v>
      </c>
      <c r="L14" s="2">
        <v>45072.399305555555</v>
      </c>
      <c r="M14">
        <v>42</v>
      </c>
      <c r="N14">
        <v>24</v>
      </c>
      <c r="O14">
        <v>-0.55000000000000004</v>
      </c>
      <c r="P14">
        <v>-0.1</v>
      </c>
      <c r="Q14">
        <v>-1.34</v>
      </c>
      <c r="R14">
        <v>-0.06</v>
      </c>
      <c r="S14">
        <v>-0.16</v>
      </c>
      <c r="T14">
        <v>7</v>
      </c>
      <c r="U14">
        <v>7</v>
      </c>
      <c r="AP14">
        <v>12</v>
      </c>
      <c r="AQ14" t="s">
        <v>33</v>
      </c>
      <c r="AR14" t="s">
        <v>307</v>
      </c>
      <c r="AS14">
        <v>535.65</v>
      </c>
      <c r="AT14" s="2">
        <v>45072.388888888891</v>
      </c>
      <c r="AU14" t="s">
        <v>310</v>
      </c>
      <c r="AV14">
        <v>535.1</v>
      </c>
      <c r="AW14" s="2">
        <v>45072.399305555555</v>
      </c>
      <c r="AX14">
        <v>42</v>
      </c>
      <c r="AY14">
        <v>24</v>
      </c>
      <c r="AZ14">
        <v>-0.55000000000000004</v>
      </c>
      <c r="BA14">
        <v>-0.1</v>
      </c>
      <c r="BB14">
        <v>-0.56000000000000005</v>
      </c>
      <c r="BC14">
        <v>-0.01</v>
      </c>
      <c r="BD14">
        <v>30.77</v>
      </c>
      <c r="BE14">
        <v>-0.03</v>
      </c>
      <c r="BF14">
        <v>-0.04</v>
      </c>
    </row>
    <row r="15" spans="1:58" x14ac:dyDescent="0.25">
      <c r="A15">
        <v>13</v>
      </c>
      <c r="B15" t="s">
        <v>60</v>
      </c>
      <c r="C15" t="s">
        <v>307</v>
      </c>
      <c r="D15">
        <v>166.05</v>
      </c>
      <c r="E15">
        <v>13</v>
      </c>
      <c r="F15" t="s">
        <v>60</v>
      </c>
      <c r="G15" t="s">
        <v>307</v>
      </c>
      <c r="H15">
        <v>166.05</v>
      </c>
      <c r="I15" s="2">
        <v>45072.388888888891</v>
      </c>
      <c r="J15" t="s">
        <v>310</v>
      </c>
      <c r="K15">
        <v>166.2</v>
      </c>
      <c r="L15" s="2">
        <v>45072.399305555555</v>
      </c>
      <c r="M15">
        <v>33</v>
      </c>
      <c r="N15">
        <v>23</v>
      </c>
      <c r="O15">
        <v>0.15</v>
      </c>
      <c r="P15">
        <v>0.09</v>
      </c>
      <c r="Q15">
        <v>-1.3</v>
      </c>
      <c r="R15">
        <v>-0.06</v>
      </c>
      <c r="S15">
        <v>0.03</v>
      </c>
      <c r="T15">
        <v>8</v>
      </c>
      <c r="U15">
        <v>8</v>
      </c>
      <c r="AP15">
        <v>13</v>
      </c>
      <c r="AQ15" t="s">
        <v>60</v>
      </c>
      <c r="AR15" t="s">
        <v>307</v>
      </c>
      <c r="AS15">
        <v>166.05</v>
      </c>
      <c r="AT15" s="2">
        <v>45072.388888888891</v>
      </c>
      <c r="AU15" t="s">
        <v>310</v>
      </c>
      <c r="AV15">
        <v>166.2</v>
      </c>
      <c r="AW15" s="2">
        <v>45072.399305555555</v>
      </c>
      <c r="AX15">
        <v>33</v>
      </c>
      <c r="AY15">
        <v>23</v>
      </c>
      <c r="AZ15">
        <v>0.15</v>
      </c>
      <c r="BA15">
        <v>0.09</v>
      </c>
      <c r="BB15">
        <v>-0.46</v>
      </c>
      <c r="BC15">
        <v>0</v>
      </c>
      <c r="BD15">
        <v>35.71</v>
      </c>
      <c r="BE15">
        <v>-0.02</v>
      </c>
      <c r="BF15">
        <v>-0.04</v>
      </c>
    </row>
    <row r="16" spans="1:58" x14ac:dyDescent="0.25">
      <c r="A16">
        <v>14</v>
      </c>
      <c r="B16" t="s">
        <v>160</v>
      </c>
      <c r="C16" t="s">
        <v>307</v>
      </c>
      <c r="D16">
        <v>50</v>
      </c>
      <c r="E16">
        <v>14</v>
      </c>
      <c r="F16" t="s">
        <v>160</v>
      </c>
      <c r="G16" t="s">
        <v>307</v>
      </c>
      <c r="H16">
        <v>50</v>
      </c>
      <c r="I16" s="2">
        <v>45072.388888888891</v>
      </c>
      <c r="J16" t="s">
        <v>310</v>
      </c>
      <c r="K16">
        <v>50.15</v>
      </c>
      <c r="L16" s="2">
        <v>45072.402777777781</v>
      </c>
      <c r="M16">
        <v>20</v>
      </c>
      <c r="N16">
        <v>20</v>
      </c>
      <c r="O16">
        <v>0.15</v>
      </c>
      <c r="P16">
        <v>0.3</v>
      </c>
      <c r="Q16">
        <v>-1.06</v>
      </c>
      <c r="R16">
        <v>-0.06</v>
      </c>
      <c r="S16">
        <v>0.24</v>
      </c>
      <c r="T16">
        <v>13</v>
      </c>
      <c r="U16">
        <v>13</v>
      </c>
      <c r="AP16">
        <v>14</v>
      </c>
      <c r="AQ16" t="s">
        <v>160</v>
      </c>
      <c r="AR16" t="s">
        <v>307</v>
      </c>
      <c r="AS16">
        <v>50</v>
      </c>
      <c r="AT16" s="2">
        <v>45072.388888888891</v>
      </c>
      <c r="AU16" t="s">
        <v>310</v>
      </c>
      <c r="AV16">
        <v>50.15</v>
      </c>
      <c r="AW16" s="2">
        <v>45072.402777777781</v>
      </c>
      <c r="AX16">
        <v>20</v>
      </c>
      <c r="AY16">
        <v>20</v>
      </c>
      <c r="AZ16">
        <v>0.15</v>
      </c>
      <c r="BA16">
        <v>0.3</v>
      </c>
      <c r="BB16">
        <v>-0.16</v>
      </c>
      <c r="BC16">
        <v>0.02</v>
      </c>
      <c r="BD16">
        <v>40</v>
      </c>
      <c r="BE16">
        <v>-0.01</v>
      </c>
      <c r="BF16">
        <v>-0.02</v>
      </c>
    </row>
    <row r="17" spans="1:58" x14ac:dyDescent="0.25">
      <c r="A17">
        <v>15</v>
      </c>
      <c r="B17" t="s">
        <v>6</v>
      </c>
      <c r="C17" t="s">
        <v>307</v>
      </c>
      <c r="D17">
        <v>969.4</v>
      </c>
      <c r="E17">
        <v>15</v>
      </c>
      <c r="F17" t="s">
        <v>6</v>
      </c>
      <c r="G17" t="s">
        <v>307</v>
      </c>
      <c r="H17">
        <v>969.4</v>
      </c>
      <c r="I17" s="2">
        <v>45072.388888888891</v>
      </c>
      <c r="J17" t="s">
        <v>310</v>
      </c>
      <c r="K17">
        <v>972.35</v>
      </c>
      <c r="L17" s="2">
        <v>45072.402777777781</v>
      </c>
      <c r="M17">
        <v>19</v>
      </c>
      <c r="N17">
        <v>21</v>
      </c>
      <c r="O17">
        <v>2.95</v>
      </c>
      <c r="P17">
        <v>0.3</v>
      </c>
      <c r="Q17">
        <v>-0.82</v>
      </c>
      <c r="R17">
        <v>-0.06</v>
      </c>
      <c r="S17">
        <v>0.24</v>
      </c>
      <c r="T17">
        <v>22</v>
      </c>
      <c r="U17">
        <v>22</v>
      </c>
      <c r="AP17">
        <v>15</v>
      </c>
      <c r="AQ17" t="s">
        <v>6</v>
      </c>
      <c r="AR17" t="s">
        <v>307</v>
      </c>
      <c r="AS17">
        <v>969.4</v>
      </c>
      <c r="AT17" s="2">
        <v>45072.388888888891</v>
      </c>
      <c r="AU17" t="s">
        <v>310</v>
      </c>
      <c r="AV17">
        <v>972.35</v>
      </c>
      <c r="AW17" s="2">
        <v>45072.402777777781</v>
      </c>
      <c r="AX17">
        <v>19</v>
      </c>
      <c r="AY17">
        <v>21</v>
      </c>
      <c r="AZ17">
        <v>2.95</v>
      </c>
      <c r="BA17">
        <v>0.3</v>
      </c>
      <c r="BB17">
        <v>0.14000000000000001</v>
      </c>
      <c r="BC17">
        <v>0.02</v>
      </c>
      <c r="BD17">
        <v>43.75</v>
      </c>
      <c r="BE17">
        <v>0.01</v>
      </c>
      <c r="BF17">
        <v>-0.01</v>
      </c>
    </row>
    <row r="18" spans="1:58" x14ac:dyDescent="0.25">
      <c r="A18">
        <v>16</v>
      </c>
      <c r="B18" t="s">
        <v>194</v>
      </c>
      <c r="C18" t="s">
        <v>307</v>
      </c>
      <c r="D18">
        <v>70.2</v>
      </c>
      <c r="E18">
        <v>16</v>
      </c>
      <c r="F18" t="s">
        <v>194</v>
      </c>
      <c r="G18" t="s">
        <v>307</v>
      </c>
      <c r="H18">
        <v>70.2</v>
      </c>
      <c r="I18" s="2">
        <v>45072.388888888891</v>
      </c>
      <c r="J18" t="s">
        <v>310</v>
      </c>
      <c r="K18">
        <v>69.900000000000006</v>
      </c>
      <c r="L18" s="2">
        <v>45072.402777777781</v>
      </c>
      <c r="M18">
        <v>61</v>
      </c>
      <c r="N18">
        <v>23</v>
      </c>
      <c r="O18">
        <v>-0.3</v>
      </c>
      <c r="P18">
        <v>-0.43</v>
      </c>
      <c r="Q18">
        <v>-1.31</v>
      </c>
      <c r="R18">
        <v>-0.06</v>
      </c>
      <c r="S18">
        <v>-0.49</v>
      </c>
      <c r="T18">
        <v>18</v>
      </c>
      <c r="U18">
        <v>18</v>
      </c>
      <c r="AP18">
        <v>16</v>
      </c>
      <c r="AQ18" t="s">
        <v>194</v>
      </c>
      <c r="AR18" t="s">
        <v>307</v>
      </c>
      <c r="AS18">
        <v>70.2</v>
      </c>
      <c r="AT18" s="2">
        <v>45072.388888888891</v>
      </c>
      <c r="AU18" t="s">
        <v>310</v>
      </c>
      <c r="AV18">
        <v>69.900000000000006</v>
      </c>
      <c r="AW18" s="2">
        <v>45072.402777777781</v>
      </c>
      <c r="AX18">
        <v>61</v>
      </c>
      <c r="AY18">
        <v>23</v>
      </c>
      <c r="AZ18">
        <v>-0.3</v>
      </c>
      <c r="BA18">
        <v>-0.43</v>
      </c>
      <c r="BB18">
        <v>-0.28999999999999998</v>
      </c>
      <c r="BC18">
        <v>-0.02</v>
      </c>
      <c r="BD18">
        <v>41.18</v>
      </c>
      <c r="BE18">
        <v>-0.01</v>
      </c>
      <c r="BF18">
        <v>-0.03</v>
      </c>
    </row>
    <row r="19" spans="1:58" x14ac:dyDescent="0.25">
      <c r="A19">
        <v>17</v>
      </c>
      <c r="B19" t="s">
        <v>171</v>
      </c>
      <c r="C19" t="s">
        <v>307</v>
      </c>
      <c r="D19">
        <v>585.45000000000005</v>
      </c>
      <c r="E19">
        <v>17</v>
      </c>
      <c r="F19" t="s">
        <v>171</v>
      </c>
      <c r="G19" t="s">
        <v>307</v>
      </c>
      <c r="H19">
        <v>585.45000000000005</v>
      </c>
      <c r="I19" s="2">
        <v>45072.402777777781</v>
      </c>
      <c r="J19" t="s">
        <v>310</v>
      </c>
      <c r="K19">
        <v>584.4</v>
      </c>
      <c r="L19" s="2">
        <v>45072.40625</v>
      </c>
      <c r="M19">
        <v>33</v>
      </c>
      <c r="N19">
        <v>24</v>
      </c>
      <c r="O19">
        <v>-1.05</v>
      </c>
      <c r="P19">
        <v>-0.18</v>
      </c>
      <c r="Q19">
        <v>-1.55</v>
      </c>
      <c r="R19">
        <v>-0.06</v>
      </c>
      <c r="S19">
        <v>-0.24</v>
      </c>
      <c r="T19">
        <v>21</v>
      </c>
      <c r="U19">
        <v>21</v>
      </c>
      <c r="AP19">
        <v>17</v>
      </c>
      <c r="AQ19" t="s">
        <v>171</v>
      </c>
      <c r="AR19" t="s">
        <v>307</v>
      </c>
      <c r="AS19">
        <v>585.45000000000005</v>
      </c>
      <c r="AT19" s="2">
        <v>45072.402777777781</v>
      </c>
      <c r="AU19" t="s">
        <v>310</v>
      </c>
      <c r="AV19">
        <v>584.4</v>
      </c>
      <c r="AW19" s="2">
        <v>45072.40625</v>
      </c>
      <c r="AX19">
        <v>33</v>
      </c>
      <c r="AY19">
        <v>24</v>
      </c>
      <c r="AZ19">
        <v>-1.05</v>
      </c>
      <c r="BA19">
        <v>-0.18</v>
      </c>
      <c r="BB19">
        <v>-0.47</v>
      </c>
      <c r="BC19">
        <v>-0.01</v>
      </c>
      <c r="BD19">
        <v>38.89</v>
      </c>
      <c r="BE19">
        <v>-0.02</v>
      </c>
      <c r="BF19">
        <v>-0.04</v>
      </c>
    </row>
    <row r="20" spans="1:58" x14ac:dyDescent="0.25">
      <c r="A20">
        <v>18</v>
      </c>
      <c r="B20" t="s">
        <v>79</v>
      </c>
      <c r="C20" t="s">
        <v>307</v>
      </c>
      <c r="D20">
        <v>762</v>
      </c>
      <c r="E20">
        <v>18</v>
      </c>
      <c r="F20" t="s">
        <v>79</v>
      </c>
      <c r="G20" t="s">
        <v>307</v>
      </c>
      <c r="H20">
        <v>762</v>
      </c>
      <c r="I20" s="2">
        <v>45072.40625</v>
      </c>
      <c r="J20" t="s">
        <v>310</v>
      </c>
      <c r="K20">
        <v>761.35</v>
      </c>
      <c r="L20" s="2">
        <v>45072.409722222219</v>
      </c>
      <c r="M20">
        <v>20</v>
      </c>
      <c r="N20">
        <v>24</v>
      </c>
      <c r="O20">
        <v>-0.65</v>
      </c>
      <c r="P20">
        <v>-0.09</v>
      </c>
      <c r="Q20">
        <v>-1.69</v>
      </c>
      <c r="R20">
        <v>-0.06</v>
      </c>
      <c r="S20">
        <v>-0.15</v>
      </c>
      <c r="T20">
        <v>3</v>
      </c>
      <c r="U20">
        <v>3</v>
      </c>
      <c r="AP20">
        <v>18</v>
      </c>
      <c r="AQ20" t="s">
        <v>79</v>
      </c>
      <c r="AR20" t="s">
        <v>307</v>
      </c>
      <c r="AS20">
        <v>762</v>
      </c>
      <c r="AT20" s="2">
        <v>45072.40625</v>
      </c>
      <c r="AU20" t="s">
        <v>310</v>
      </c>
      <c r="AV20">
        <v>761.35</v>
      </c>
      <c r="AW20" s="2">
        <v>45072.409722222219</v>
      </c>
      <c r="AX20">
        <v>20</v>
      </c>
      <c r="AY20">
        <v>24</v>
      </c>
      <c r="AZ20">
        <v>-0.65</v>
      </c>
      <c r="BA20">
        <v>-0.09</v>
      </c>
      <c r="BB20">
        <v>-0.55000000000000004</v>
      </c>
      <c r="BC20">
        <v>0</v>
      </c>
      <c r="BD20">
        <v>36.840000000000003</v>
      </c>
      <c r="BE20">
        <v>-0.03</v>
      </c>
      <c r="BF20">
        <v>-0.04</v>
      </c>
    </row>
    <row r="21" spans="1:58" x14ac:dyDescent="0.25">
      <c r="A21">
        <v>19</v>
      </c>
      <c r="B21" t="s">
        <v>147</v>
      </c>
      <c r="C21" t="s">
        <v>307</v>
      </c>
      <c r="D21">
        <v>56.7</v>
      </c>
      <c r="E21">
        <v>19</v>
      </c>
      <c r="F21" t="s">
        <v>147</v>
      </c>
      <c r="G21" t="s">
        <v>307</v>
      </c>
      <c r="H21">
        <v>56.7</v>
      </c>
      <c r="I21" s="2">
        <v>45072.399305555555</v>
      </c>
      <c r="J21" t="s">
        <v>310</v>
      </c>
      <c r="K21">
        <v>56.55</v>
      </c>
      <c r="L21" s="2">
        <v>45072.413194444445</v>
      </c>
      <c r="M21">
        <v>34</v>
      </c>
      <c r="N21">
        <v>23</v>
      </c>
      <c r="O21">
        <v>-0.15</v>
      </c>
      <c r="P21">
        <v>-0.26</v>
      </c>
      <c r="Q21">
        <v>-2.02</v>
      </c>
      <c r="R21">
        <v>-0.06</v>
      </c>
      <c r="S21">
        <v>-0.32</v>
      </c>
      <c r="T21">
        <v>1</v>
      </c>
      <c r="U21">
        <v>1</v>
      </c>
      <c r="AP21">
        <v>19</v>
      </c>
      <c r="AQ21" t="s">
        <v>147</v>
      </c>
      <c r="AR21" t="s">
        <v>307</v>
      </c>
      <c r="AS21">
        <v>56.7</v>
      </c>
      <c r="AT21" s="2">
        <v>45072.399305555555</v>
      </c>
      <c r="AU21" t="s">
        <v>310</v>
      </c>
      <c r="AV21">
        <v>56.55</v>
      </c>
      <c r="AW21" s="2">
        <v>45072.413194444445</v>
      </c>
      <c r="AX21">
        <v>34</v>
      </c>
      <c r="AY21">
        <v>23</v>
      </c>
      <c r="AZ21">
        <v>-0.15</v>
      </c>
      <c r="BA21">
        <v>-0.26</v>
      </c>
      <c r="BB21">
        <v>-0.82</v>
      </c>
      <c r="BC21">
        <v>-0.01</v>
      </c>
      <c r="BD21">
        <v>35</v>
      </c>
      <c r="BE21">
        <v>-0.04</v>
      </c>
      <c r="BF21">
        <v>-0.06</v>
      </c>
    </row>
    <row r="22" spans="1:58" x14ac:dyDescent="0.25">
      <c r="A22">
        <v>20</v>
      </c>
      <c r="B22" t="s">
        <v>152</v>
      </c>
      <c r="C22" t="s">
        <v>307</v>
      </c>
      <c r="D22">
        <v>944.4</v>
      </c>
      <c r="E22">
        <v>20</v>
      </c>
      <c r="F22" t="s">
        <v>152</v>
      </c>
      <c r="G22" t="s">
        <v>307</v>
      </c>
      <c r="H22">
        <v>944.4</v>
      </c>
      <c r="I22" s="2">
        <v>45072.395833333336</v>
      </c>
      <c r="J22" t="s">
        <v>310</v>
      </c>
      <c r="K22">
        <v>942.4</v>
      </c>
      <c r="L22" s="2">
        <v>45072.416666666664</v>
      </c>
      <c r="M22">
        <v>32</v>
      </c>
      <c r="N22">
        <v>21</v>
      </c>
      <c r="O22">
        <v>-2</v>
      </c>
      <c r="P22">
        <v>-0.21</v>
      </c>
      <c r="Q22">
        <v>-2.29</v>
      </c>
      <c r="R22">
        <v>-0.06</v>
      </c>
      <c r="S22">
        <v>-0.27</v>
      </c>
      <c r="T22">
        <v>19</v>
      </c>
      <c r="U22">
        <v>19</v>
      </c>
      <c r="AP22">
        <v>20</v>
      </c>
      <c r="AQ22" t="s">
        <v>152</v>
      </c>
      <c r="AR22" t="s">
        <v>307</v>
      </c>
      <c r="AS22">
        <v>944.4</v>
      </c>
      <c r="AT22" s="2">
        <v>45072.395833333336</v>
      </c>
      <c r="AU22" t="s">
        <v>310</v>
      </c>
      <c r="AV22">
        <v>942.4</v>
      </c>
      <c r="AW22" s="2">
        <v>45072.416666666664</v>
      </c>
      <c r="AX22">
        <v>32</v>
      </c>
      <c r="AY22">
        <v>21</v>
      </c>
      <c r="AZ22">
        <v>-2</v>
      </c>
      <c r="BA22">
        <v>-0.21</v>
      </c>
      <c r="BB22">
        <v>-1.03</v>
      </c>
      <c r="BC22">
        <v>-0.01</v>
      </c>
      <c r="BD22">
        <v>33.33</v>
      </c>
      <c r="BE22">
        <v>-0.05</v>
      </c>
      <c r="BF22">
        <v>-7.0000000000000007E-2</v>
      </c>
    </row>
    <row r="23" spans="1:58" x14ac:dyDescent="0.25">
      <c r="A23">
        <v>21</v>
      </c>
      <c r="B23" t="s">
        <v>77</v>
      </c>
      <c r="C23" t="s">
        <v>307</v>
      </c>
      <c r="D23">
        <v>73.3</v>
      </c>
      <c r="E23">
        <v>21</v>
      </c>
      <c r="F23" t="s">
        <v>77</v>
      </c>
      <c r="G23" t="s">
        <v>307</v>
      </c>
      <c r="H23">
        <v>73.3</v>
      </c>
      <c r="I23" s="2">
        <v>45072.388888888891</v>
      </c>
      <c r="J23" t="s">
        <v>310</v>
      </c>
      <c r="K23">
        <v>73.55</v>
      </c>
      <c r="L23" s="2">
        <v>45072.416666666664</v>
      </c>
      <c r="M23">
        <v>23</v>
      </c>
      <c r="N23">
        <v>22</v>
      </c>
      <c r="O23">
        <v>0.25</v>
      </c>
      <c r="P23">
        <v>0.34</v>
      </c>
      <c r="Q23">
        <v>-2.0099999999999998</v>
      </c>
      <c r="R23">
        <v>-0.06</v>
      </c>
      <c r="S23">
        <v>0.28000000000000003</v>
      </c>
      <c r="T23">
        <v>4</v>
      </c>
      <c r="U23">
        <v>4</v>
      </c>
      <c r="AP23">
        <v>21</v>
      </c>
      <c r="AQ23" t="s">
        <v>77</v>
      </c>
      <c r="AR23" t="s">
        <v>307</v>
      </c>
      <c r="AS23">
        <v>73.3</v>
      </c>
      <c r="AT23" s="2">
        <v>45072.388888888891</v>
      </c>
      <c r="AU23" t="s">
        <v>310</v>
      </c>
      <c r="AV23">
        <v>73.55</v>
      </c>
      <c r="AW23" s="2">
        <v>45072.416666666664</v>
      </c>
      <c r="AX23">
        <v>23</v>
      </c>
      <c r="AY23">
        <v>22</v>
      </c>
      <c r="AZ23">
        <v>0.25</v>
      </c>
      <c r="BA23">
        <v>0.34</v>
      </c>
      <c r="BB23">
        <v>-0.69</v>
      </c>
      <c r="BC23">
        <v>0.02</v>
      </c>
      <c r="BD23">
        <v>36.36</v>
      </c>
      <c r="BE23">
        <v>-0.03</v>
      </c>
      <c r="BF23">
        <v>-0.05</v>
      </c>
    </row>
    <row r="24" spans="1:58" x14ac:dyDescent="0.25">
      <c r="A24">
        <v>22</v>
      </c>
      <c r="B24" t="s">
        <v>44</v>
      </c>
      <c r="C24" t="s">
        <v>307</v>
      </c>
      <c r="D24">
        <v>897.7</v>
      </c>
      <c r="E24">
        <v>22</v>
      </c>
      <c r="F24" t="s">
        <v>44</v>
      </c>
      <c r="G24" t="s">
        <v>307</v>
      </c>
      <c r="H24">
        <v>897.7</v>
      </c>
      <c r="I24" s="2">
        <v>45072.392361111109</v>
      </c>
      <c r="J24" t="s">
        <v>310</v>
      </c>
      <c r="K24">
        <v>900.5</v>
      </c>
      <c r="L24" s="2">
        <v>45072.420138888891</v>
      </c>
      <c r="M24">
        <v>20</v>
      </c>
      <c r="N24">
        <v>23</v>
      </c>
      <c r="O24">
        <v>2.8</v>
      </c>
      <c r="P24">
        <v>0.31</v>
      </c>
      <c r="Q24">
        <v>-1.76</v>
      </c>
      <c r="R24">
        <v>-0.06</v>
      </c>
      <c r="S24">
        <v>0.25</v>
      </c>
      <c r="T24">
        <v>20</v>
      </c>
      <c r="U24">
        <v>20</v>
      </c>
      <c r="AP24">
        <v>22</v>
      </c>
      <c r="AQ24" t="s">
        <v>44</v>
      </c>
      <c r="AR24" t="s">
        <v>307</v>
      </c>
      <c r="AS24">
        <v>897.7</v>
      </c>
      <c r="AT24" s="2">
        <v>45072.392361111109</v>
      </c>
      <c r="AU24" t="s">
        <v>310</v>
      </c>
      <c r="AV24">
        <v>900.5</v>
      </c>
      <c r="AW24" s="2">
        <v>45072.420138888891</v>
      </c>
      <c r="AX24">
        <v>20</v>
      </c>
      <c r="AY24">
        <v>23</v>
      </c>
      <c r="AZ24">
        <v>2.8</v>
      </c>
      <c r="BA24">
        <v>0.31</v>
      </c>
      <c r="BB24">
        <v>-0.38</v>
      </c>
      <c r="BC24">
        <v>0.02</v>
      </c>
      <c r="BD24">
        <v>39.130000000000003</v>
      </c>
      <c r="BE24">
        <v>-0.02</v>
      </c>
      <c r="BF24">
        <v>-0.03</v>
      </c>
    </row>
    <row r="25" spans="1:58" x14ac:dyDescent="0.25">
      <c r="A25">
        <v>23</v>
      </c>
      <c r="B25" t="s">
        <v>68</v>
      </c>
      <c r="C25" t="s">
        <v>307</v>
      </c>
      <c r="D25">
        <v>1773.65</v>
      </c>
      <c r="E25">
        <v>23</v>
      </c>
      <c r="F25" t="s">
        <v>68</v>
      </c>
      <c r="G25" t="s">
        <v>307</v>
      </c>
      <c r="H25">
        <v>1773.65</v>
      </c>
      <c r="I25" s="2">
        <v>45072.416666666664</v>
      </c>
      <c r="J25" t="s">
        <v>310</v>
      </c>
      <c r="K25">
        <v>1766.5</v>
      </c>
      <c r="L25" s="2">
        <v>45072.420138888891</v>
      </c>
      <c r="M25">
        <v>37</v>
      </c>
      <c r="N25">
        <v>24</v>
      </c>
      <c r="O25">
        <v>-7.15</v>
      </c>
      <c r="P25">
        <v>-0.4</v>
      </c>
      <c r="Q25">
        <v>-2.2200000000000002</v>
      </c>
      <c r="R25">
        <v>-0.06</v>
      </c>
      <c r="S25">
        <v>-0.46</v>
      </c>
      <c r="T25">
        <v>16</v>
      </c>
      <c r="U25">
        <v>16</v>
      </c>
      <c r="AP25">
        <v>23</v>
      </c>
      <c r="AQ25" t="s">
        <v>68</v>
      </c>
      <c r="AR25" t="s">
        <v>307</v>
      </c>
      <c r="AS25">
        <v>1773.65</v>
      </c>
      <c r="AT25" s="2">
        <v>45072.416666666664</v>
      </c>
      <c r="AU25" t="s">
        <v>310</v>
      </c>
      <c r="AV25">
        <v>1766.5</v>
      </c>
      <c r="AW25" s="2">
        <v>45072.420138888891</v>
      </c>
      <c r="AX25">
        <v>37</v>
      </c>
      <c r="AY25">
        <v>24</v>
      </c>
      <c r="AZ25">
        <v>-7.15</v>
      </c>
      <c r="BA25">
        <v>-0.4</v>
      </c>
      <c r="BB25">
        <v>-0.78</v>
      </c>
      <c r="BC25">
        <v>-0.02</v>
      </c>
      <c r="BD25">
        <v>37.5</v>
      </c>
      <c r="BE25">
        <v>-0.04</v>
      </c>
      <c r="BF25">
        <v>-0.05</v>
      </c>
    </row>
    <row r="26" spans="1:58" x14ac:dyDescent="0.25">
      <c r="A26">
        <v>24</v>
      </c>
      <c r="B26" t="s">
        <v>172</v>
      </c>
      <c r="C26" t="s">
        <v>307</v>
      </c>
      <c r="D26">
        <v>1383.9</v>
      </c>
      <c r="E26">
        <v>24</v>
      </c>
      <c r="F26" t="s">
        <v>172</v>
      </c>
      <c r="G26" t="s">
        <v>307</v>
      </c>
      <c r="H26">
        <v>1383.9</v>
      </c>
      <c r="I26" s="2">
        <v>45072.416666666664</v>
      </c>
      <c r="J26" t="s">
        <v>310</v>
      </c>
      <c r="K26">
        <v>1380.6</v>
      </c>
      <c r="L26" s="2">
        <v>45072.423611111109</v>
      </c>
      <c r="M26">
        <v>22</v>
      </c>
      <c r="N26">
        <v>24</v>
      </c>
      <c r="O26">
        <v>-3.3</v>
      </c>
      <c r="P26">
        <v>-0.24</v>
      </c>
      <c r="Q26">
        <v>-2.52</v>
      </c>
      <c r="R26">
        <v>-0.06</v>
      </c>
      <c r="S26">
        <v>-0.3</v>
      </c>
      <c r="T26">
        <v>19</v>
      </c>
      <c r="U26">
        <v>19</v>
      </c>
      <c r="AP26">
        <v>24</v>
      </c>
      <c r="AQ26" t="s">
        <v>172</v>
      </c>
      <c r="AR26" t="s">
        <v>307</v>
      </c>
      <c r="AS26">
        <v>1383.9</v>
      </c>
      <c r="AT26" s="2">
        <v>45072.416666666664</v>
      </c>
      <c r="AU26" t="s">
        <v>310</v>
      </c>
      <c r="AV26">
        <v>1380.6</v>
      </c>
      <c r="AW26" s="2">
        <v>45072.423611111109</v>
      </c>
      <c r="AX26">
        <v>22</v>
      </c>
      <c r="AY26">
        <v>24</v>
      </c>
      <c r="AZ26">
        <v>-3.3</v>
      </c>
      <c r="BA26">
        <v>-0.24</v>
      </c>
      <c r="BB26">
        <v>-1.02</v>
      </c>
      <c r="BC26">
        <v>-0.01</v>
      </c>
      <c r="BD26">
        <v>36</v>
      </c>
      <c r="BE26">
        <v>-0.05</v>
      </c>
      <c r="BF26">
        <v>-7.0000000000000007E-2</v>
      </c>
    </row>
    <row r="27" spans="1:58" x14ac:dyDescent="0.25">
      <c r="A27">
        <v>25</v>
      </c>
      <c r="B27" t="s">
        <v>23</v>
      </c>
      <c r="C27" t="s">
        <v>307</v>
      </c>
      <c r="D27">
        <v>1049</v>
      </c>
      <c r="E27">
        <v>25</v>
      </c>
      <c r="F27" t="s">
        <v>23</v>
      </c>
      <c r="G27" t="s">
        <v>307</v>
      </c>
      <c r="H27">
        <v>1049</v>
      </c>
      <c r="I27" s="2">
        <v>45072.395833333336</v>
      </c>
      <c r="J27" t="s">
        <v>310</v>
      </c>
      <c r="K27">
        <v>1040.0999999999999</v>
      </c>
      <c r="L27" s="2">
        <v>45072.427083333336</v>
      </c>
      <c r="M27">
        <v>64</v>
      </c>
      <c r="N27">
        <v>23</v>
      </c>
      <c r="O27">
        <v>-8.9</v>
      </c>
      <c r="P27">
        <v>-0.85</v>
      </c>
      <c r="Q27">
        <v>-3.43</v>
      </c>
      <c r="R27">
        <v>-0.06</v>
      </c>
      <c r="S27">
        <v>-0.91</v>
      </c>
      <c r="T27">
        <v>6</v>
      </c>
      <c r="U27">
        <v>6</v>
      </c>
      <c r="AP27">
        <v>25</v>
      </c>
      <c r="AQ27" t="s">
        <v>23</v>
      </c>
      <c r="AR27" t="s">
        <v>307</v>
      </c>
      <c r="AS27">
        <v>1049</v>
      </c>
      <c r="AT27" s="2">
        <v>45072.395833333336</v>
      </c>
      <c r="AU27" t="s">
        <v>310</v>
      </c>
      <c r="AV27">
        <v>1040.0999999999999</v>
      </c>
      <c r="AW27" s="2">
        <v>45072.427083333336</v>
      </c>
      <c r="AX27">
        <v>64</v>
      </c>
      <c r="AY27">
        <v>23</v>
      </c>
      <c r="AZ27">
        <v>-8.9</v>
      </c>
      <c r="BA27">
        <v>-0.85</v>
      </c>
      <c r="BB27">
        <v>-1.87</v>
      </c>
      <c r="BC27">
        <v>-0.04</v>
      </c>
      <c r="BD27">
        <v>34.619999999999997</v>
      </c>
      <c r="BE27">
        <v>-0.09</v>
      </c>
      <c r="BF27">
        <v>-0.11</v>
      </c>
    </row>
    <row r="28" spans="1:58" x14ac:dyDescent="0.25">
      <c r="A28">
        <v>26</v>
      </c>
      <c r="B28" t="s">
        <v>6</v>
      </c>
      <c r="C28" t="s">
        <v>307</v>
      </c>
      <c r="D28">
        <v>975.4</v>
      </c>
      <c r="E28">
        <v>26</v>
      </c>
      <c r="F28" t="s">
        <v>6</v>
      </c>
      <c r="G28" t="s">
        <v>307</v>
      </c>
      <c r="H28">
        <v>975.4</v>
      </c>
      <c r="I28" s="2">
        <v>45072.427083333336</v>
      </c>
      <c r="J28" t="s">
        <v>310</v>
      </c>
      <c r="K28">
        <v>974.9</v>
      </c>
      <c r="L28" s="2">
        <v>45072.430555555555</v>
      </c>
      <c r="M28">
        <v>19</v>
      </c>
      <c r="N28">
        <v>24</v>
      </c>
      <c r="O28">
        <v>-0.5</v>
      </c>
      <c r="P28">
        <v>-0.05</v>
      </c>
      <c r="Q28">
        <v>-3.54</v>
      </c>
      <c r="R28">
        <v>-0.06</v>
      </c>
      <c r="S28">
        <v>-0.11</v>
      </c>
      <c r="T28">
        <v>24</v>
      </c>
      <c r="U28">
        <v>24</v>
      </c>
      <c r="AP28">
        <v>26</v>
      </c>
      <c r="AQ28" t="s">
        <v>6</v>
      </c>
      <c r="AR28" t="s">
        <v>307</v>
      </c>
      <c r="AS28">
        <v>975.4</v>
      </c>
      <c r="AT28" s="2">
        <v>45072.427083333336</v>
      </c>
      <c r="AU28" t="s">
        <v>310</v>
      </c>
      <c r="AV28">
        <v>974.9</v>
      </c>
      <c r="AW28" s="2">
        <v>45072.430555555555</v>
      </c>
      <c r="AX28">
        <v>19</v>
      </c>
      <c r="AY28">
        <v>24</v>
      </c>
      <c r="AZ28">
        <v>-0.5</v>
      </c>
      <c r="BA28">
        <v>-0.05</v>
      </c>
      <c r="BB28">
        <v>-1.92</v>
      </c>
      <c r="BC28">
        <v>0</v>
      </c>
      <c r="BD28">
        <v>33.33</v>
      </c>
      <c r="BE28">
        <v>-0.1</v>
      </c>
      <c r="BF28">
        <v>-0.11</v>
      </c>
    </row>
    <row r="29" spans="1:58" x14ac:dyDescent="0.25">
      <c r="A29">
        <v>27</v>
      </c>
      <c r="B29" t="s">
        <v>188</v>
      </c>
      <c r="C29" t="s">
        <v>307</v>
      </c>
      <c r="D29">
        <v>1526.15</v>
      </c>
      <c r="E29">
        <v>27</v>
      </c>
      <c r="F29" t="s">
        <v>188</v>
      </c>
      <c r="G29" t="s">
        <v>307</v>
      </c>
      <c r="H29">
        <v>1526.15</v>
      </c>
      <c r="I29" s="2">
        <v>45072.413194444445</v>
      </c>
      <c r="J29" t="s">
        <v>310</v>
      </c>
      <c r="K29">
        <v>1523</v>
      </c>
      <c r="L29" s="2">
        <v>45072.461805555555</v>
      </c>
      <c r="M29">
        <v>25</v>
      </c>
      <c r="N29">
        <v>24</v>
      </c>
      <c r="O29">
        <v>-3.15</v>
      </c>
      <c r="P29">
        <v>-0.21</v>
      </c>
      <c r="Q29">
        <v>-3.8</v>
      </c>
      <c r="R29">
        <v>-0.06</v>
      </c>
      <c r="S29">
        <v>-0.27</v>
      </c>
      <c r="T29">
        <v>21</v>
      </c>
      <c r="U29">
        <v>21</v>
      </c>
      <c r="AP29">
        <v>27</v>
      </c>
      <c r="AQ29" t="s">
        <v>188</v>
      </c>
      <c r="AR29" t="s">
        <v>307</v>
      </c>
      <c r="AS29">
        <v>1526.15</v>
      </c>
      <c r="AT29" s="2">
        <v>45072.413194444445</v>
      </c>
      <c r="AU29" t="s">
        <v>310</v>
      </c>
      <c r="AV29">
        <v>1523</v>
      </c>
      <c r="AW29" s="2">
        <v>45072.461805555555</v>
      </c>
      <c r="AX29">
        <v>25</v>
      </c>
      <c r="AY29">
        <v>24</v>
      </c>
      <c r="AZ29">
        <v>-3.15</v>
      </c>
      <c r="BA29">
        <v>-0.21</v>
      </c>
      <c r="BB29">
        <v>-2.12</v>
      </c>
      <c r="BC29">
        <v>-0.01</v>
      </c>
      <c r="BD29">
        <v>32.14</v>
      </c>
      <c r="BE29">
        <v>-0.11</v>
      </c>
      <c r="BF29">
        <v>-0.12</v>
      </c>
    </row>
    <row r="30" spans="1:58" x14ac:dyDescent="0.25">
      <c r="A30">
        <v>28</v>
      </c>
      <c r="B30" t="s">
        <v>25</v>
      </c>
      <c r="C30" t="s">
        <v>307</v>
      </c>
      <c r="D30">
        <v>1282</v>
      </c>
      <c r="E30">
        <v>28</v>
      </c>
      <c r="F30" t="s">
        <v>25</v>
      </c>
      <c r="G30" t="s">
        <v>307</v>
      </c>
      <c r="H30">
        <v>1282</v>
      </c>
      <c r="I30" s="2">
        <v>45072.388888888891</v>
      </c>
      <c r="J30" t="s">
        <v>310</v>
      </c>
      <c r="K30">
        <v>1289.5999999999999</v>
      </c>
      <c r="L30" s="2">
        <v>45072.46875</v>
      </c>
      <c r="M30">
        <v>16</v>
      </c>
      <c r="N30">
        <v>24</v>
      </c>
      <c r="O30">
        <v>7.6</v>
      </c>
      <c r="P30">
        <v>0.59</v>
      </c>
      <c r="Q30">
        <v>-3.27</v>
      </c>
      <c r="R30">
        <v>-0.06</v>
      </c>
      <c r="S30">
        <v>0.53</v>
      </c>
      <c r="T30">
        <v>9</v>
      </c>
      <c r="U30">
        <v>9</v>
      </c>
      <c r="AP30">
        <v>28</v>
      </c>
      <c r="AQ30" t="s">
        <v>25</v>
      </c>
      <c r="AR30" t="s">
        <v>307</v>
      </c>
      <c r="AS30">
        <v>1282</v>
      </c>
      <c r="AT30" s="2">
        <v>45072.388888888891</v>
      </c>
      <c r="AU30" t="s">
        <v>310</v>
      </c>
      <c r="AV30">
        <v>1289.5999999999999</v>
      </c>
      <c r="AW30" s="2">
        <v>45072.46875</v>
      </c>
      <c r="AX30">
        <v>16</v>
      </c>
      <c r="AY30">
        <v>24</v>
      </c>
      <c r="AZ30">
        <v>7.6</v>
      </c>
      <c r="BA30">
        <v>0.59</v>
      </c>
      <c r="BB30">
        <v>-1.53</v>
      </c>
      <c r="BC30">
        <v>0.03</v>
      </c>
      <c r="BD30">
        <v>34.479999999999997</v>
      </c>
      <c r="BE30">
        <v>-0.08</v>
      </c>
      <c r="BF30">
        <v>-0.09</v>
      </c>
    </row>
    <row r="31" spans="1:58" x14ac:dyDescent="0.25">
      <c r="A31">
        <v>29</v>
      </c>
      <c r="B31" t="s">
        <v>36</v>
      </c>
      <c r="C31" t="s">
        <v>307</v>
      </c>
      <c r="D31">
        <v>1982.55</v>
      </c>
      <c r="E31">
        <v>29</v>
      </c>
      <c r="F31" t="s">
        <v>36</v>
      </c>
      <c r="G31" t="s">
        <v>307</v>
      </c>
      <c r="H31">
        <v>1982.55</v>
      </c>
      <c r="I31" s="2">
        <v>45072.402777777781</v>
      </c>
      <c r="J31" t="s">
        <v>310</v>
      </c>
      <c r="K31">
        <v>1983.95</v>
      </c>
      <c r="L31" s="2">
        <v>45072.482638888891</v>
      </c>
      <c r="M31">
        <v>15</v>
      </c>
      <c r="N31">
        <v>24</v>
      </c>
      <c r="O31">
        <v>1.4</v>
      </c>
      <c r="P31">
        <v>7.0000000000000007E-2</v>
      </c>
      <c r="Q31">
        <v>-3.26</v>
      </c>
      <c r="R31">
        <v>-0.06</v>
      </c>
      <c r="S31">
        <v>0.01</v>
      </c>
      <c r="T31">
        <v>2</v>
      </c>
      <c r="U31">
        <v>2</v>
      </c>
      <c r="AP31">
        <v>29</v>
      </c>
      <c r="AQ31" t="s">
        <v>36</v>
      </c>
      <c r="AR31" t="s">
        <v>307</v>
      </c>
      <c r="AS31">
        <v>1982.55</v>
      </c>
      <c r="AT31" s="2">
        <v>45072.402777777781</v>
      </c>
      <c r="AU31" t="s">
        <v>310</v>
      </c>
      <c r="AV31">
        <v>1983.95</v>
      </c>
      <c r="AW31" s="2">
        <v>45072.482638888891</v>
      </c>
      <c r="AX31">
        <v>15</v>
      </c>
      <c r="AY31">
        <v>24</v>
      </c>
      <c r="AZ31">
        <v>1.4</v>
      </c>
      <c r="BA31">
        <v>7.0000000000000007E-2</v>
      </c>
      <c r="BB31">
        <v>-1.46</v>
      </c>
      <c r="BC31">
        <v>0</v>
      </c>
      <c r="BD31">
        <v>36.67</v>
      </c>
      <c r="BE31">
        <v>-7.0000000000000007E-2</v>
      </c>
      <c r="BF31">
        <v>-0.09</v>
      </c>
    </row>
    <row r="32" spans="1:58" x14ac:dyDescent="0.25">
      <c r="A32">
        <v>30</v>
      </c>
      <c r="B32" t="s">
        <v>108</v>
      </c>
      <c r="C32" t="s">
        <v>307</v>
      </c>
      <c r="D32">
        <v>1135.05</v>
      </c>
      <c r="E32">
        <v>30</v>
      </c>
      <c r="F32" t="s">
        <v>108</v>
      </c>
      <c r="G32" t="s">
        <v>307</v>
      </c>
      <c r="H32">
        <v>1135.05</v>
      </c>
      <c r="I32" s="2">
        <v>45072.482638888891</v>
      </c>
      <c r="J32" t="s">
        <v>310</v>
      </c>
      <c r="K32">
        <v>1135.25</v>
      </c>
      <c r="L32" s="2">
        <v>45072.486111111109</v>
      </c>
      <c r="M32">
        <v>15</v>
      </c>
      <c r="N32">
        <v>24</v>
      </c>
      <c r="O32">
        <v>0.2</v>
      </c>
      <c r="P32">
        <v>0.02</v>
      </c>
      <c r="Q32">
        <v>-3.3</v>
      </c>
      <c r="R32">
        <v>-0.06</v>
      </c>
      <c r="S32">
        <v>-0.04</v>
      </c>
      <c r="T32">
        <v>11</v>
      </c>
      <c r="U32">
        <v>11</v>
      </c>
      <c r="AP32">
        <v>30</v>
      </c>
      <c r="AQ32" t="s">
        <v>108</v>
      </c>
      <c r="AR32" t="s">
        <v>307</v>
      </c>
      <c r="AS32">
        <v>1135.05</v>
      </c>
      <c r="AT32" s="2">
        <v>45072.482638888891</v>
      </c>
      <c r="AU32" t="s">
        <v>310</v>
      </c>
      <c r="AV32">
        <v>1135.25</v>
      </c>
      <c r="AW32" s="2">
        <v>45072.486111111109</v>
      </c>
      <c r="AX32">
        <v>15</v>
      </c>
      <c r="AY32">
        <v>24</v>
      </c>
      <c r="AZ32">
        <v>0.2</v>
      </c>
      <c r="BA32">
        <v>0.02</v>
      </c>
      <c r="BB32">
        <v>-1.44</v>
      </c>
      <c r="BC32">
        <v>0</v>
      </c>
      <c r="BD32">
        <v>38.71</v>
      </c>
      <c r="BE32">
        <v>-7.0000000000000007E-2</v>
      </c>
      <c r="BF32">
        <v>-0.09</v>
      </c>
    </row>
    <row r="33" spans="1:58" x14ac:dyDescent="0.25">
      <c r="A33">
        <v>31</v>
      </c>
      <c r="B33" t="s">
        <v>104</v>
      </c>
      <c r="C33" t="s">
        <v>307</v>
      </c>
      <c r="D33">
        <v>1374</v>
      </c>
      <c r="E33">
        <v>31</v>
      </c>
      <c r="F33" t="s">
        <v>104</v>
      </c>
      <c r="G33" t="s">
        <v>307</v>
      </c>
      <c r="H33">
        <v>1374</v>
      </c>
      <c r="I33" s="2">
        <v>45072.402777777781</v>
      </c>
      <c r="J33" t="s">
        <v>310</v>
      </c>
      <c r="K33">
        <v>1361.5</v>
      </c>
      <c r="L33" s="2">
        <v>45072.493055555555</v>
      </c>
      <c r="M33">
        <v>87</v>
      </c>
      <c r="N33">
        <v>23</v>
      </c>
      <c r="O33">
        <v>-12.5</v>
      </c>
      <c r="P33">
        <v>-0.91</v>
      </c>
      <c r="Q33">
        <v>-4.2699999999999996</v>
      </c>
      <c r="R33">
        <v>-0.06</v>
      </c>
      <c r="S33">
        <v>-0.97</v>
      </c>
      <c r="T33">
        <v>20</v>
      </c>
      <c r="U33">
        <v>20</v>
      </c>
      <c r="AP33">
        <v>31</v>
      </c>
      <c r="AQ33" t="s">
        <v>104</v>
      </c>
      <c r="AR33" t="s">
        <v>307</v>
      </c>
      <c r="AS33">
        <v>1374</v>
      </c>
      <c r="AT33" s="2">
        <v>45072.402777777781</v>
      </c>
      <c r="AU33" t="s">
        <v>310</v>
      </c>
      <c r="AV33">
        <v>1361.5</v>
      </c>
      <c r="AW33" s="2">
        <v>45072.493055555555</v>
      </c>
      <c r="AX33">
        <v>87</v>
      </c>
      <c r="AY33">
        <v>23</v>
      </c>
      <c r="AZ33">
        <v>-12.5</v>
      </c>
      <c r="BA33">
        <v>-0.91</v>
      </c>
      <c r="BB33">
        <v>-2.35</v>
      </c>
      <c r="BC33">
        <v>-0.05</v>
      </c>
      <c r="BD33">
        <v>37.5</v>
      </c>
      <c r="BE33">
        <v>-0.12</v>
      </c>
      <c r="BF33">
        <v>-0.13</v>
      </c>
    </row>
    <row r="34" spans="1:58" x14ac:dyDescent="0.25">
      <c r="A34">
        <v>32</v>
      </c>
      <c r="B34" t="s">
        <v>79</v>
      </c>
      <c r="C34" t="s">
        <v>307</v>
      </c>
      <c r="D34">
        <v>763.8</v>
      </c>
      <c r="E34">
        <v>32</v>
      </c>
      <c r="F34" t="s">
        <v>79</v>
      </c>
      <c r="G34" t="s">
        <v>307</v>
      </c>
      <c r="H34">
        <v>763.8</v>
      </c>
      <c r="I34" s="2">
        <v>45072.420138888891</v>
      </c>
      <c r="J34" t="s">
        <v>310</v>
      </c>
      <c r="K34">
        <v>763.55</v>
      </c>
      <c r="L34" s="2">
        <v>45072.493055555555</v>
      </c>
      <c r="M34">
        <v>19</v>
      </c>
      <c r="N34">
        <v>24</v>
      </c>
      <c r="O34">
        <v>-0.25</v>
      </c>
      <c r="P34">
        <v>-0.03</v>
      </c>
      <c r="Q34">
        <v>-4.37</v>
      </c>
      <c r="R34">
        <v>-0.06</v>
      </c>
      <c r="S34">
        <v>-0.09</v>
      </c>
      <c r="T34">
        <v>10</v>
      </c>
      <c r="U34">
        <v>10</v>
      </c>
      <c r="AP34">
        <v>32</v>
      </c>
      <c r="AQ34" t="s">
        <v>79</v>
      </c>
      <c r="AR34" t="s">
        <v>307</v>
      </c>
      <c r="AS34">
        <v>763.8</v>
      </c>
      <c r="AT34" s="2">
        <v>45072.420138888891</v>
      </c>
      <c r="AU34" t="s">
        <v>310</v>
      </c>
      <c r="AV34">
        <v>763.55</v>
      </c>
      <c r="AW34" s="2">
        <v>45072.493055555555</v>
      </c>
      <c r="AX34">
        <v>19</v>
      </c>
      <c r="AY34">
        <v>24</v>
      </c>
      <c r="AZ34">
        <v>-0.25</v>
      </c>
      <c r="BA34">
        <v>-0.03</v>
      </c>
      <c r="BB34">
        <v>-2.39</v>
      </c>
      <c r="BC34">
        <v>0</v>
      </c>
      <c r="BD34">
        <v>36.36</v>
      </c>
      <c r="BE34">
        <v>-0.12</v>
      </c>
      <c r="BF34">
        <v>-0.13</v>
      </c>
    </row>
    <row r="35" spans="1:58" x14ac:dyDescent="0.25">
      <c r="A35">
        <v>33</v>
      </c>
      <c r="B35" t="s">
        <v>133</v>
      </c>
      <c r="C35" t="s">
        <v>307</v>
      </c>
      <c r="D35">
        <v>704.1</v>
      </c>
      <c r="E35">
        <v>33</v>
      </c>
      <c r="F35" t="s">
        <v>133</v>
      </c>
      <c r="G35" t="s">
        <v>307</v>
      </c>
      <c r="H35">
        <v>704.1</v>
      </c>
      <c r="I35" s="2">
        <v>45072.461805555555</v>
      </c>
      <c r="J35" t="s">
        <v>310</v>
      </c>
      <c r="K35">
        <v>698.6</v>
      </c>
      <c r="L35" s="2">
        <v>45072.517361111109</v>
      </c>
      <c r="M35">
        <v>64</v>
      </c>
      <c r="N35">
        <v>24</v>
      </c>
      <c r="O35">
        <v>-5.5</v>
      </c>
      <c r="P35">
        <v>-0.78</v>
      </c>
      <c r="Q35">
        <v>-5.21</v>
      </c>
      <c r="R35">
        <v>-0.06</v>
      </c>
      <c r="S35">
        <v>-0.84</v>
      </c>
      <c r="T35">
        <v>7</v>
      </c>
      <c r="U35">
        <v>7</v>
      </c>
      <c r="AP35">
        <v>33</v>
      </c>
      <c r="AQ35" t="s">
        <v>133</v>
      </c>
      <c r="AR35" t="s">
        <v>307</v>
      </c>
      <c r="AS35">
        <v>704.1</v>
      </c>
      <c r="AT35" s="2">
        <v>45072.461805555555</v>
      </c>
      <c r="AU35" t="s">
        <v>310</v>
      </c>
      <c r="AV35">
        <v>698.6</v>
      </c>
      <c r="AW35" s="2">
        <v>45072.517361111109</v>
      </c>
      <c r="AX35">
        <v>64</v>
      </c>
      <c r="AY35">
        <v>24</v>
      </c>
      <c r="AZ35">
        <v>-5.5</v>
      </c>
      <c r="BA35">
        <v>-0.78</v>
      </c>
      <c r="BB35">
        <v>-3.17</v>
      </c>
      <c r="BC35">
        <v>-0.04</v>
      </c>
      <c r="BD35">
        <v>35.29</v>
      </c>
      <c r="BE35">
        <v>-0.16</v>
      </c>
      <c r="BF35">
        <v>-0.17</v>
      </c>
    </row>
    <row r="36" spans="1:58" x14ac:dyDescent="0.25">
      <c r="A36">
        <v>34</v>
      </c>
      <c r="B36" t="s">
        <v>36</v>
      </c>
      <c r="C36" t="s">
        <v>307</v>
      </c>
      <c r="D36">
        <v>1986.8</v>
      </c>
      <c r="E36">
        <v>34</v>
      </c>
      <c r="F36" t="s">
        <v>36</v>
      </c>
      <c r="G36" t="s">
        <v>307</v>
      </c>
      <c r="H36">
        <v>1986.8</v>
      </c>
      <c r="I36" s="2">
        <v>45072.493055555555</v>
      </c>
      <c r="J36" t="s">
        <v>310</v>
      </c>
      <c r="K36">
        <v>1983.1</v>
      </c>
      <c r="L36" s="2">
        <v>45072.541666666664</v>
      </c>
      <c r="M36">
        <v>19</v>
      </c>
      <c r="N36">
        <v>24</v>
      </c>
      <c r="O36">
        <v>-3.7</v>
      </c>
      <c r="P36">
        <v>-0.19</v>
      </c>
      <c r="Q36">
        <v>-5.45</v>
      </c>
      <c r="R36">
        <v>-0.06</v>
      </c>
      <c r="S36">
        <v>-0.25</v>
      </c>
      <c r="T36">
        <v>16</v>
      </c>
      <c r="U36">
        <v>16</v>
      </c>
      <c r="AP36">
        <v>34</v>
      </c>
      <c r="AQ36" t="s">
        <v>36</v>
      </c>
      <c r="AR36" t="s">
        <v>307</v>
      </c>
      <c r="AS36">
        <v>1986.8</v>
      </c>
      <c r="AT36" s="2">
        <v>45072.493055555555</v>
      </c>
      <c r="AU36" t="s">
        <v>310</v>
      </c>
      <c r="AV36">
        <v>1983.1</v>
      </c>
      <c r="AW36" s="2">
        <v>45072.541666666664</v>
      </c>
      <c r="AX36">
        <v>19</v>
      </c>
      <c r="AY36">
        <v>24</v>
      </c>
      <c r="AZ36">
        <v>-3.7</v>
      </c>
      <c r="BA36">
        <v>-0.19</v>
      </c>
      <c r="BB36">
        <v>-3.35</v>
      </c>
      <c r="BC36">
        <v>-0.01</v>
      </c>
      <c r="BD36">
        <v>34.29</v>
      </c>
      <c r="BE36">
        <v>-0.17</v>
      </c>
      <c r="BF36">
        <v>-0.18</v>
      </c>
    </row>
    <row r="37" spans="1:58" x14ac:dyDescent="0.25">
      <c r="A37">
        <v>35</v>
      </c>
      <c r="B37" t="s">
        <v>20</v>
      </c>
      <c r="C37" t="s">
        <v>307</v>
      </c>
      <c r="D37">
        <v>482.65</v>
      </c>
      <c r="E37">
        <v>35</v>
      </c>
      <c r="F37" t="s">
        <v>20</v>
      </c>
      <c r="G37" t="s">
        <v>307</v>
      </c>
      <c r="H37">
        <v>482.65</v>
      </c>
      <c r="I37" s="2">
        <v>45072.392361111109</v>
      </c>
      <c r="J37" t="s">
        <v>310</v>
      </c>
      <c r="K37">
        <v>474.5</v>
      </c>
      <c r="L37" s="2">
        <v>45072.548611111109</v>
      </c>
      <c r="M37">
        <v>115</v>
      </c>
      <c r="N37">
        <v>24</v>
      </c>
      <c r="O37">
        <v>-8.15</v>
      </c>
      <c r="P37">
        <v>-1.69</v>
      </c>
      <c r="Q37">
        <v>-7.2</v>
      </c>
      <c r="R37">
        <v>-0.06</v>
      </c>
      <c r="S37">
        <v>-1.75</v>
      </c>
      <c r="T37">
        <v>12</v>
      </c>
      <c r="U37">
        <v>12</v>
      </c>
      <c r="AP37">
        <v>35</v>
      </c>
      <c r="AQ37" t="s">
        <v>20</v>
      </c>
      <c r="AR37" t="s">
        <v>307</v>
      </c>
      <c r="AS37">
        <v>482.65</v>
      </c>
      <c r="AT37" s="2">
        <v>45072.392361111109</v>
      </c>
      <c r="AU37" t="s">
        <v>310</v>
      </c>
      <c r="AV37">
        <v>474.5</v>
      </c>
      <c r="AW37" s="2">
        <v>45072.548611111109</v>
      </c>
      <c r="AX37">
        <v>115</v>
      </c>
      <c r="AY37">
        <v>24</v>
      </c>
      <c r="AZ37">
        <v>-8.15</v>
      </c>
      <c r="BA37">
        <v>-1.69</v>
      </c>
      <c r="BB37">
        <v>-5.04</v>
      </c>
      <c r="BC37">
        <v>-0.08</v>
      </c>
      <c r="BD37">
        <v>33.33</v>
      </c>
      <c r="BE37">
        <v>-0.25</v>
      </c>
      <c r="BF37">
        <v>-0.27</v>
      </c>
    </row>
    <row r="38" spans="1:58" x14ac:dyDescent="0.25">
      <c r="A38">
        <v>36</v>
      </c>
      <c r="B38" t="s">
        <v>144</v>
      </c>
      <c r="C38" t="s">
        <v>307</v>
      </c>
      <c r="D38">
        <v>553.95000000000005</v>
      </c>
      <c r="E38">
        <v>36</v>
      </c>
      <c r="F38" t="s">
        <v>144</v>
      </c>
      <c r="G38" t="s">
        <v>307</v>
      </c>
      <c r="H38">
        <v>553.95000000000005</v>
      </c>
      <c r="I38" s="2">
        <v>45072.423611111109</v>
      </c>
      <c r="J38" t="s">
        <v>310</v>
      </c>
      <c r="K38">
        <v>541.95000000000005</v>
      </c>
      <c r="L38" s="2">
        <v>45072.555555555555</v>
      </c>
      <c r="M38">
        <v>125</v>
      </c>
      <c r="N38">
        <v>23</v>
      </c>
      <c r="O38">
        <v>-12</v>
      </c>
      <c r="P38">
        <v>-2.17</v>
      </c>
      <c r="Q38">
        <v>-9.43</v>
      </c>
      <c r="R38">
        <v>-0.06</v>
      </c>
      <c r="S38">
        <v>-2.23</v>
      </c>
      <c r="T38">
        <v>19</v>
      </c>
      <c r="U38">
        <v>19</v>
      </c>
      <c r="AP38">
        <v>36</v>
      </c>
      <c r="AQ38" t="s">
        <v>144</v>
      </c>
      <c r="AR38" t="s">
        <v>307</v>
      </c>
      <c r="AS38">
        <v>553.95000000000005</v>
      </c>
      <c r="AT38" s="2">
        <v>45072.423611111109</v>
      </c>
      <c r="AU38" t="s">
        <v>310</v>
      </c>
      <c r="AV38">
        <v>541.95000000000005</v>
      </c>
      <c r="AW38" s="2">
        <v>45072.555555555555</v>
      </c>
      <c r="AX38">
        <v>125</v>
      </c>
      <c r="AY38">
        <v>23</v>
      </c>
      <c r="AZ38">
        <v>-12</v>
      </c>
      <c r="BA38">
        <v>-2.17</v>
      </c>
      <c r="BB38">
        <v>-7.21</v>
      </c>
      <c r="BC38">
        <v>-0.11</v>
      </c>
      <c r="BD38">
        <v>32.43</v>
      </c>
      <c r="BE38">
        <v>-0.36</v>
      </c>
      <c r="BF38">
        <v>-0.38</v>
      </c>
    </row>
    <row r="39" spans="1:58" x14ac:dyDescent="0.25">
      <c r="A39">
        <v>37</v>
      </c>
      <c r="B39" t="s">
        <v>152</v>
      </c>
      <c r="C39" t="s">
        <v>307</v>
      </c>
      <c r="D39">
        <v>948</v>
      </c>
      <c r="E39">
        <v>37</v>
      </c>
      <c r="F39" t="s">
        <v>152</v>
      </c>
      <c r="G39" t="s">
        <v>307</v>
      </c>
      <c r="H39">
        <v>948</v>
      </c>
      <c r="I39" s="2">
        <v>45072.420138888891</v>
      </c>
      <c r="J39" t="s">
        <v>310</v>
      </c>
      <c r="K39">
        <v>933.25</v>
      </c>
      <c r="L39" s="2">
        <v>45072.569444444445</v>
      </c>
      <c r="M39">
        <v>106</v>
      </c>
      <c r="N39">
        <v>24</v>
      </c>
      <c r="O39">
        <v>-14.75</v>
      </c>
      <c r="P39">
        <v>-1.56</v>
      </c>
      <c r="Q39">
        <v>-11.04</v>
      </c>
      <c r="R39">
        <v>-0.06</v>
      </c>
      <c r="S39">
        <v>-1.62</v>
      </c>
      <c r="T39">
        <v>24</v>
      </c>
      <c r="U39">
        <v>24</v>
      </c>
      <c r="AP39">
        <v>37</v>
      </c>
      <c r="AQ39" t="s">
        <v>152</v>
      </c>
      <c r="AR39" t="s">
        <v>307</v>
      </c>
      <c r="AS39">
        <v>948</v>
      </c>
      <c r="AT39" s="2">
        <v>45072.420138888891</v>
      </c>
      <c r="AU39" t="s">
        <v>310</v>
      </c>
      <c r="AV39">
        <v>933.25</v>
      </c>
      <c r="AW39" s="2">
        <v>45072.569444444445</v>
      </c>
      <c r="AX39">
        <v>106</v>
      </c>
      <c r="AY39">
        <v>24</v>
      </c>
      <c r="AZ39">
        <v>-14.75</v>
      </c>
      <c r="BA39">
        <v>-1.56</v>
      </c>
      <c r="BB39">
        <v>-8.76</v>
      </c>
      <c r="BC39">
        <v>-0.08</v>
      </c>
      <c r="BD39">
        <v>31.58</v>
      </c>
      <c r="BE39">
        <v>-0.44</v>
      </c>
      <c r="BF39">
        <v>-0.45</v>
      </c>
    </row>
    <row r="40" spans="1:58" x14ac:dyDescent="0.25">
      <c r="A40">
        <v>38</v>
      </c>
      <c r="B40" t="s">
        <v>169</v>
      </c>
      <c r="C40" t="s">
        <v>307</v>
      </c>
      <c r="D40">
        <v>82.5</v>
      </c>
      <c r="E40">
        <v>38</v>
      </c>
      <c r="F40" t="s">
        <v>169</v>
      </c>
      <c r="G40" t="s">
        <v>307</v>
      </c>
      <c r="H40">
        <v>82.5</v>
      </c>
      <c r="I40" s="2">
        <v>45072.569444444445</v>
      </c>
      <c r="J40" t="s">
        <v>310</v>
      </c>
      <c r="K40">
        <v>82.2</v>
      </c>
      <c r="L40" s="2">
        <v>45072.576388888891</v>
      </c>
      <c r="M40">
        <v>31</v>
      </c>
      <c r="N40">
        <v>24</v>
      </c>
      <c r="O40">
        <v>-0.3</v>
      </c>
      <c r="P40">
        <v>-0.36</v>
      </c>
      <c r="Q40">
        <v>-11.47</v>
      </c>
      <c r="R40">
        <v>-0.06</v>
      </c>
      <c r="S40">
        <v>-0.42</v>
      </c>
      <c r="T40">
        <v>16</v>
      </c>
      <c r="U40">
        <v>16</v>
      </c>
      <c r="AP40">
        <v>38</v>
      </c>
      <c r="AQ40" t="s">
        <v>169</v>
      </c>
      <c r="AR40" t="s">
        <v>307</v>
      </c>
      <c r="AS40">
        <v>82.5</v>
      </c>
      <c r="AT40" s="2">
        <v>45072.569444444445</v>
      </c>
      <c r="AU40" t="s">
        <v>310</v>
      </c>
      <c r="AV40">
        <v>82.2</v>
      </c>
      <c r="AW40" s="2">
        <v>45072.576388888891</v>
      </c>
      <c r="AX40">
        <v>31</v>
      </c>
      <c r="AY40">
        <v>24</v>
      </c>
      <c r="AZ40">
        <v>-0.3</v>
      </c>
      <c r="BA40">
        <v>-0.36</v>
      </c>
      <c r="BB40">
        <v>-9.1300000000000008</v>
      </c>
      <c r="BC40">
        <v>-0.02</v>
      </c>
      <c r="BD40">
        <v>30.77</v>
      </c>
      <c r="BE40">
        <v>-0.46</v>
      </c>
      <c r="BF40">
        <v>-0.47</v>
      </c>
    </row>
    <row r="41" spans="1:58" x14ac:dyDescent="0.25">
      <c r="A41">
        <v>39</v>
      </c>
      <c r="B41" t="s">
        <v>108</v>
      </c>
      <c r="C41" t="s">
        <v>307</v>
      </c>
      <c r="D41">
        <v>1135.95</v>
      </c>
      <c r="E41">
        <v>39</v>
      </c>
      <c r="F41" t="s">
        <v>108</v>
      </c>
      <c r="G41" t="s">
        <v>307</v>
      </c>
      <c r="H41">
        <v>1135.95</v>
      </c>
      <c r="I41" s="2">
        <v>45072.493055555555</v>
      </c>
      <c r="J41" t="s">
        <v>310</v>
      </c>
      <c r="K41">
        <v>1137.3499999999999</v>
      </c>
      <c r="L41" s="2">
        <v>45072.600694444445</v>
      </c>
      <c r="M41">
        <v>21</v>
      </c>
      <c r="N41">
        <v>24</v>
      </c>
      <c r="O41">
        <v>1.4</v>
      </c>
      <c r="P41">
        <v>0.12</v>
      </c>
      <c r="Q41">
        <v>-11.4</v>
      </c>
      <c r="R41">
        <v>-0.06</v>
      </c>
      <c r="S41">
        <v>0.06</v>
      </c>
      <c r="T41">
        <v>24</v>
      </c>
      <c r="U41">
        <v>24</v>
      </c>
      <c r="AP41">
        <v>39</v>
      </c>
      <c r="AQ41" t="s">
        <v>108</v>
      </c>
      <c r="AR41" t="s">
        <v>307</v>
      </c>
      <c r="AS41">
        <v>1135.95</v>
      </c>
      <c r="AT41" s="2">
        <v>45072.493055555555</v>
      </c>
      <c r="AU41" t="s">
        <v>310</v>
      </c>
      <c r="AV41">
        <v>1137.3499999999999</v>
      </c>
      <c r="AW41" s="2">
        <v>45072.600694444445</v>
      </c>
      <c r="AX41">
        <v>21</v>
      </c>
      <c r="AY41">
        <v>24</v>
      </c>
      <c r="AZ41">
        <v>1.4</v>
      </c>
      <c r="BA41">
        <v>0.12</v>
      </c>
      <c r="BB41">
        <v>-9</v>
      </c>
      <c r="BC41">
        <v>0.01</v>
      </c>
      <c r="BD41">
        <v>32.5</v>
      </c>
      <c r="BE41">
        <v>-0.45</v>
      </c>
      <c r="BF41">
        <v>-0.46</v>
      </c>
    </row>
    <row r="42" spans="1:58" x14ac:dyDescent="0.25">
      <c r="A42">
        <v>40</v>
      </c>
      <c r="B42" t="s">
        <v>176</v>
      </c>
      <c r="C42" t="s">
        <v>307</v>
      </c>
      <c r="D42">
        <v>716.2</v>
      </c>
      <c r="E42">
        <v>40</v>
      </c>
      <c r="F42" t="s">
        <v>176</v>
      </c>
      <c r="G42" t="s">
        <v>307</v>
      </c>
      <c r="H42">
        <v>716.2</v>
      </c>
      <c r="I42" s="2">
        <v>45072.388888888891</v>
      </c>
      <c r="J42" t="s">
        <v>310</v>
      </c>
      <c r="K42">
        <v>716.8</v>
      </c>
      <c r="L42" s="2">
        <v>45072.607638888891</v>
      </c>
      <c r="M42">
        <v>69</v>
      </c>
      <c r="N42">
        <v>24</v>
      </c>
      <c r="O42">
        <v>0.6</v>
      </c>
      <c r="P42">
        <v>0.08</v>
      </c>
      <c r="Q42">
        <v>-11.38</v>
      </c>
      <c r="R42">
        <v>-0.06</v>
      </c>
      <c r="S42">
        <v>0.02</v>
      </c>
      <c r="T42">
        <v>21</v>
      </c>
      <c r="U42">
        <v>21</v>
      </c>
      <c r="AP42">
        <v>40</v>
      </c>
      <c r="AQ42" t="s">
        <v>176</v>
      </c>
      <c r="AR42" t="s">
        <v>307</v>
      </c>
      <c r="AS42">
        <v>716.2</v>
      </c>
      <c r="AT42" s="2">
        <v>45072.388888888891</v>
      </c>
      <c r="AU42" t="s">
        <v>310</v>
      </c>
      <c r="AV42">
        <v>716.8</v>
      </c>
      <c r="AW42" s="2">
        <v>45072.607638888891</v>
      </c>
      <c r="AX42">
        <v>69</v>
      </c>
      <c r="AY42">
        <v>24</v>
      </c>
      <c r="AZ42">
        <v>0.6</v>
      </c>
      <c r="BA42">
        <v>0.08</v>
      </c>
      <c r="BB42">
        <v>-8.92</v>
      </c>
      <c r="BC42">
        <v>0</v>
      </c>
      <c r="BD42">
        <v>34.15</v>
      </c>
      <c r="BE42">
        <v>-0.45</v>
      </c>
      <c r="BF42">
        <v>-0.46</v>
      </c>
    </row>
    <row r="43" spans="1:58" x14ac:dyDescent="0.25">
      <c r="A43">
        <v>41</v>
      </c>
      <c r="B43" t="s">
        <v>12</v>
      </c>
      <c r="C43" t="s">
        <v>307</v>
      </c>
      <c r="D43">
        <v>182.25</v>
      </c>
      <c r="E43">
        <v>41</v>
      </c>
      <c r="F43" t="s">
        <v>12</v>
      </c>
      <c r="G43" t="s">
        <v>307</v>
      </c>
      <c r="H43">
        <v>182.25</v>
      </c>
      <c r="I43" s="2">
        <v>45072.388888888891</v>
      </c>
      <c r="J43" t="s">
        <v>310</v>
      </c>
      <c r="K43">
        <v>183.7</v>
      </c>
      <c r="L43" s="2">
        <v>45072.614583333336</v>
      </c>
      <c r="M43">
        <v>35</v>
      </c>
      <c r="N43">
        <v>23</v>
      </c>
      <c r="O43">
        <v>1.45</v>
      </c>
      <c r="P43">
        <v>0.8</v>
      </c>
      <c r="Q43">
        <v>-10.64</v>
      </c>
      <c r="R43">
        <v>-0.06</v>
      </c>
      <c r="S43">
        <v>0.74</v>
      </c>
      <c r="T43">
        <v>24</v>
      </c>
      <c r="U43">
        <v>24</v>
      </c>
      <c r="AP43">
        <v>41</v>
      </c>
      <c r="AQ43" t="s">
        <v>12</v>
      </c>
      <c r="AR43" t="s">
        <v>307</v>
      </c>
      <c r="AS43">
        <v>182.25</v>
      </c>
      <c r="AT43" s="2">
        <v>45072.388888888891</v>
      </c>
      <c r="AU43" t="s">
        <v>310</v>
      </c>
      <c r="AV43">
        <v>183.7</v>
      </c>
      <c r="AW43" s="2">
        <v>45072.614583333336</v>
      </c>
      <c r="AX43">
        <v>35</v>
      </c>
      <c r="AY43">
        <v>23</v>
      </c>
      <c r="AZ43">
        <v>1.45</v>
      </c>
      <c r="BA43">
        <v>0.8</v>
      </c>
      <c r="BB43">
        <v>-8.1199999999999992</v>
      </c>
      <c r="BC43">
        <v>0.04</v>
      </c>
      <c r="BD43">
        <v>35.71</v>
      </c>
      <c r="BE43">
        <v>-0.41</v>
      </c>
      <c r="BF43">
        <v>-0.42</v>
      </c>
    </row>
    <row r="44" spans="1:58" x14ac:dyDescent="0.25">
      <c r="A44">
        <v>42</v>
      </c>
      <c r="B44" t="s">
        <v>103</v>
      </c>
      <c r="C44" t="s">
        <v>307</v>
      </c>
      <c r="D44">
        <v>286.7</v>
      </c>
      <c r="E44">
        <v>42</v>
      </c>
      <c r="F44" t="s">
        <v>103</v>
      </c>
      <c r="G44" t="s">
        <v>307</v>
      </c>
      <c r="H44">
        <v>286.7</v>
      </c>
      <c r="I44" s="2">
        <v>45072.388888888891</v>
      </c>
      <c r="J44" t="s">
        <v>310</v>
      </c>
      <c r="K44">
        <v>288</v>
      </c>
      <c r="L44" s="2">
        <v>45072.614583333336</v>
      </c>
      <c r="M44">
        <v>34</v>
      </c>
      <c r="N44">
        <v>24</v>
      </c>
      <c r="O44">
        <v>1.3</v>
      </c>
      <c r="P44">
        <v>0.45</v>
      </c>
      <c r="Q44">
        <v>-10.25</v>
      </c>
      <c r="R44">
        <v>-0.06</v>
      </c>
      <c r="S44">
        <v>0.39</v>
      </c>
      <c r="T44">
        <v>21</v>
      </c>
      <c r="U44">
        <v>21</v>
      </c>
      <c r="AP44">
        <v>42</v>
      </c>
      <c r="AQ44" t="s">
        <v>103</v>
      </c>
      <c r="AR44" t="s">
        <v>307</v>
      </c>
      <c r="AS44">
        <v>286.7</v>
      </c>
      <c r="AT44" s="2">
        <v>45072.388888888891</v>
      </c>
      <c r="AU44" t="s">
        <v>310</v>
      </c>
      <c r="AV44">
        <v>288</v>
      </c>
      <c r="AW44" s="2">
        <v>45072.614583333336</v>
      </c>
      <c r="AX44">
        <v>34</v>
      </c>
      <c r="AY44">
        <v>24</v>
      </c>
      <c r="AZ44">
        <v>1.3</v>
      </c>
      <c r="BA44">
        <v>0.45</v>
      </c>
      <c r="BB44">
        <v>-7.67</v>
      </c>
      <c r="BC44">
        <v>0.02</v>
      </c>
      <c r="BD44">
        <v>37.21</v>
      </c>
      <c r="BE44">
        <v>-0.38</v>
      </c>
      <c r="BF44">
        <v>-0.4</v>
      </c>
    </row>
    <row r="45" spans="1:58" x14ac:dyDescent="0.25">
      <c r="A45">
        <v>43</v>
      </c>
      <c r="B45" t="s">
        <v>107</v>
      </c>
      <c r="C45" t="s">
        <v>307</v>
      </c>
      <c r="D45">
        <v>495.9</v>
      </c>
      <c r="E45">
        <v>43</v>
      </c>
      <c r="F45" t="s">
        <v>107</v>
      </c>
      <c r="G45" t="s">
        <v>307</v>
      </c>
      <c r="H45">
        <v>495.9</v>
      </c>
      <c r="I45" s="2">
        <v>45072.395833333336</v>
      </c>
      <c r="J45" t="s">
        <v>310</v>
      </c>
      <c r="K45">
        <v>498</v>
      </c>
      <c r="L45" s="2">
        <v>45072.621527777781</v>
      </c>
      <c r="M45">
        <v>32</v>
      </c>
      <c r="N45">
        <v>24</v>
      </c>
      <c r="O45">
        <v>2.1</v>
      </c>
      <c r="P45">
        <v>0.42</v>
      </c>
      <c r="Q45">
        <v>-9.89</v>
      </c>
      <c r="R45">
        <v>-0.06</v>
      </c>
      <c r="S45">
        <v>0.36</v>
      </c>
      <c r="T45">
        <v>20</v>
      </c>
      <c r="U45">
        <v>20</v>
      </c>
      <c r="AP45">
        <v>43</v>
      </c>
      <c r="AQ45" t="s">
        <v>107</v>
      </c>
      <c r="AR45" t="s">
        <v>307</v>
      </c>
      <c r="AS45">
        <v>495.9</v>
      </c>
      <c r="AT45" s="2">
        <v>45072.395833333336</v>
      </c>
      <c r="AU45" t="s">
        <v>310</v>
      </c>
      <c r="AV45">
        <v>498</v>
      </c>
      <c r="AW45" s="2">
        <v>45072.621527777781</v>
      </c>
      <c r="AX45">
        <v>32</v>
      </c>
      <c r="AY45">
        <v>24</v>
      </c>
      <c r="AZ45">
        <v>2.1</v>
      </c>
      <c r="BA45">
        <v>0.42</v>
      </c>
      <c r="BB45">
        <v>-7.25</v>
      </c>
      <c r="BC45">
        <v>0.02</v>
      </c>
      <c r="BD45">
        <v>38.64</v>
      </c>
      <c r="BE45">
        <v>-0.36</v>
      </c>
      <c r="BF45">
        <v>-0.38</v>
      </c>
    </row>
    <row r="46" spans="1:58" x14ac:dyDescent="0.25">
      <c r="A46">
        <v>44</v>
      </c>
      <c r="B46" t="s">
        <v>201</v>
      </c>
      <c r="C46" t="s">
        <v>307</v>
      </c>
      <c r="D46">
        <v>181.15</v>
      </c>
      <c r="E46">
        <v>44</v>
      </c>
      <c r="F46" t="s">
        <v>201</v>
      </c>
      <c r="G46" t="s">
        <v>307</v>
      </c>
      <c r="H46">
        <v>181.15</v>
      </c>
      <c r="I46" s="2">
        <v>45072.388888888891</v>
      </c>
      <c r="J46" t="s">
        <v>316</v>
      </c>
      <c r="K46">
        <v>190.6</v>
      </c>
      <c r="L46" s="2">
        <v>45072.645833333336</v>
      </c>
      <c r="M46">
        <v>1</v>
      </c>
      <c r="N46">
        <v>1</v>
      </c>
      <c r="O46">
        <v>9.4499999999999993</v>
      </c>
      <c r="P46">
        <v>5.22</v>
      </c>
      <c r="Q46">
        <v>-4.7300000000000004</v>
      </c>
      <c r="R46">
        <v>-0.06</v>
      </c>
      <c r="S46">
        <v>5.16</v>
      </c>
      <c r="T46">
        <v>22</v>
      </c>
      <c r="U46">
        <v>22</v>
      </c>
      <c r="AP46">
        <v>44</v>
      </c>
      <c r="AQ46" t="s">
        <v>201</v>
      </c>
      <c r="AR46" t="s">
        <v>307</v>
      </c>
      <c r="AS46">
        <v>181.15</v>
      </c>
      <c r="AT46" s="2">
        <v>45072.388888888891</v>
      </c>
      <c r="AU46" t="s">
        <v>316</v>
      </c>
      <c r="AV46">
        <v>190.5</v>
      </c>
      <c r="AW46" s="2">
        <v>45072.642361111109</v>
      </c>
      <c r="AX46">
        <v>2</v>
      </c>
      <c r="AY46">
        <v>1</v>
      </c>
      <c r="AZ46">
        <v>9.35</v>
      </c>
      <c r="BA46">
        <v>5.16</v>
      </c>
      <c r="BB46">
        <v>-2.09</v>
      </c>
      <c r="BC46">
        <v>0.26</v>
      </c>
      <c r="BD46">
        <v>40</v>
      </c>
      <c r="BE46">
        <v>-0.1</v>
      </c>
      <c r="BF46">
        <v>-0.12</v>
      </c>
    </row>
    <row r="47" spans="1:58" x14ac:dyDescent="0.25">
      <c r="A47">
        <v>45</v>
      </c>
      <c r="B47" t="s">
        <v>2</v>
      </c>
      <c r="C47" t="s">
        <v>307</v>
      </c>
      <c r="D47">
        <v>151</v>
      </c>
      <c r="E47">
        <v>45</v>
      </c>
      <c r="F47" t="s">
        <v>2</v>
      </c>
      <c r="G47" t="s">
        <v>307</v>
      </c>
      <c r="H47">
        <v>151</v>
      </c>
      <c r="I47" s="2">
        <v>45072.46875</v>
      </c>
      <c r="J47" t="s">
        <v>316</v>
      </c>
      <c r="K47">
        <v>156.69999999999999</v>
      </c>
      <c r="L47" s="2">
        <v>45072.645833333336</v>
      </c>
      <c r="M47">
        <v>2</v>
      </c>
      <c r="N47">
        <v>2</v>
      </c>
      <c r="O47">
        <v>5.7</v>
      </c>
      <c r="P47">
        <v>3.77</v>
      </c>
      <c r="Q47">
        <v>-1.02</v>
      </c>
      <c r="R47">
        <v>-0.06</v>
      </c>
      <c r="S47">
        <v>3.71</v>
      </c>
      <c r="T47">
        <v>24</v>
      </c>
      <c r="U47">
        <v>24</v>
      </c>
      <c r="AP47">
        <v>45</v>
      </c>
      <c r="AQ47" t="s">
        <v>2</v>
      </c>
      <c r="AR47" t="s">
        <v>307</v>
      </c>
      <c r="AS47">
        <v>151</v>
      </c>
      <c r="AT47" s="2">
        <v>45072.46875</v>
      </c>
      <c r="AU47" t="s">
        <v>316</v>
      </c>
      <c r="AV47">
        <v>156.85</v>
      </c>
      <c r="AW47" s="2">
        <v>45072.642361111109</v>
      </c>
      <c r="AX47">
        <v>1</v>
      </c>
      <c r="AY47">
        <v>2</v>
      </c>
      <c r="AZ47">
        <v>5.85</v>
      </c>
      <c r="BA47">
        <v>3.87</v>
      </c>
      <c r="BB47">
        <v>1.79</v>
      </c>
      <c r="BC47">
        <v>0.19</v>
      </c>
      <c r="BD47">
        <v>41.3</v>
      </c>
      <c r="BE47">
        <v>0.09</v>
      </c>
      <c r="BF47">
        <v>0</v>
      </c>
    </row>
    <row r="48" spans="1:58" x14ac:dyDescent="0.25">
      <c r="A48">
        <v>46</v>
      </c>
      <c r="B48" t="s">
        <v>196</v>
      </c>
      <c r="C48" t="s">
        <v>307</v>
      </c>
      <c r="D48">
        <v>1645.25</v>
      </c>
      <c r="E48">
        <v>46</v>
      </c>
      <c r="F48" t="s">
        <v>196</v>
      </c>
      <c r="G48" t="s">
        <v>307</v>
      </c>
      <c r="H48">
        <v>1645.25</v>
      </c>
      <c r="I48" s="2">
        <v>45072.392361111109</v>
      </c>
      <c r="J48" t="s">
        <v>316</v>
      </c>
      <c r="K48">
        <v>1701.95</v>
      </c>
      <c r="L48" s="2">
        <v>45072.645833333336</v>
      </c>
      <c r="M48">
        <v>6</v>
      </c>
      <c r="N48">
        <v>3</v>
      </c>
      <c r="O48">
        <v>56.7</v>
      </c>
      <c r="P48">
        <v>3.45</v>
      </c>
      <c r="Q48">
        <v>2.37</v>
      </c>
      <c r="R48">
        <v>-0.06</v>
      </c>
      <c r="S48">
        <v>3.39</v>
      </c>
      <c r="T48">
        <v>14</v>
      </c>
      <c r="U48">
        <v>14</v>
      </c>
      <c r="AP48">
        <v>46</v>
      </c>
      <c r="AQ48" t="s">
        <v>196</v>
      </c>
      <c r="AR48" t="s">
        <v>307</v>
      </c>
      <c r="AS48">
        <v>1645.25</v>
      </c>
      <c r="AT48" s="2">
        <v>45072.392361111109</v>
      </c>
      <c r="AU48" t="s">
        <v>316</v>
      </c>
      <c r="AV48">
        <v>1703</v>
      </c>
      <c r="AW48" s="2">
        <v>45072.642361111109</v>
      </c>
      <c r="AX48">
        <v>6</v>
      </c>
      <c r="AY48">
        <v>3</v>
      </c>
      <c r="AZ48">
        <v>57.75</v>
      </c>
      <c r="BA48">
        <v>3.51</v>
      </c>
      <c r="BB48">
        <v>5.3</v>
      </c>
      <c r="BC48">
        <v>0.18</v>
      </c>
      <c r="BD48">
        <v>42.55</v>
      </c>
      <c r="BE48">
        <v>0.26</v>
      </c>
      <c r="BF48">
        <v>0</v>
      </c>
    </row>
    <row r="49" spans="1:58" x14ac:dyDescent="0.25">
      <c r="A49">
        <v>47</v>
      </c>
      <c r="B49" t="s">
        <v>100</v>
      </c>
      <c r="C49" t="s">
        <v>307</v>
      </c>
      <c r="D49">
        <v>385.25</v>
      </c>
      <c r="E49">
        <v>47</v>
      </c>
      <c r="F49" t="s">
        <v>100</v>
      </c>
      <c r="G49" t="s">
        <v>307</v>
      </c>
      <c r="H49">
        <v>385.25</v>
      </c>
      <c r="I49" s="2">
        <v>45072.392361111109</v>
      </c>
      <c r="J49" t="s">
        <v>316</v>
      </c>
      <c r="K49">
        <v>400.3</v>
      </c>
      <c r="L49" s="2">
        <v>45072.645833333336</v>
      </c>
      <c r="M49">
        <v>3</v>
      </c>
      <c r="N49">
        <v>4</v>
      </c>
      <c r="O49">
        <v>15.05</v>
      </c>
      <c r="P49">
        <v>3.91</v>
      </c>
      <c r="Q49">
        <v>6.22</v>
      </c>
      <c r="R49">
        <v>-0.06</v>
      </c>
      <c r="S49">
        <v>3.85</v>
      </c>
      <c r="T49">
        <v>23</v>
      </c>
      <c r="U49">
        <v>23</v>
      </c>
      <c r="AP49">
        <v>47</v>
      </c>
      <c r="AQ49" t="s">
        <v>100</v>
      </c>
      <c r="AR49" t="s">
        <v>307</v>
      </c>
      <c r="AS49">
        <v>385.25</v>
      </c>
      <c r="AT49" s="2">
        <v>45072.392361111109</v>
      </c>
      <c r="AU49" t="s">
        <v>316</v>
      </c>
      <c r="AV49">
        <v>400.3</v>
      </c>
      <c r="AW49" s="2">
        <v>45072.642361111109</v>
      </c>
      <c r="AX49">
        <v>3</v>
      </c>
      <c r="AY49">
        <v>4</v>
      </c>
      <c r="AZ49">
        <v>15.05</v>
      </c>
      <c r="BA49">
        <v>3.91</v>
      </c>
      <c r="BB49">
        <v>9.1999999999999993</v>
      </c>
      <c r="BC49">
        <v>0.2</v>
      </c>
      <c r="BD49">
        <v>43.75</v>
      </c>
      <c r="BE49">
        <v>0.46</v>
      </c>
      <c r="BF49">
        <v>0</v>
      </c>
    </row>
    <row r="50" spans="1:58" x14ac:dyDescent="0.25">
      <c r="A50">
        <v>48</v>
      </c>
      <c r="B50" t="s">
        <v>148</v>
      </c>
      <c r="C50" t="s">
        <v>307</v>
      </c>
      <c r="D50">
        <v>81.5</v>
      </c>
      <c r="E50">
        <v>48</v>
      </c>
      <c r="F50" t="s">
        <v>148</v>
      </c>
      <c r="G50" t="s">
        <v>307</v>
      </c>
      <c r="H50">
        <v>81.5</v>
      </c>
      <c r="I50" s="2">
        <v>45072.388888888891</v>
      </c>
      <c r="J50" t="s">
        <v>316</v>
      </c>
      <c r="K50">
        <v>84.6</v>
      </c>
      <c r="L50" s="2">
        <v>45072.645833333336</v>
      </c>
      <c r="M50">
        <v>5</v>
      </c>
      <c r="N50">
        <v>5</v>
      </c>
      <c r="O50">
        <v>3.1</v>
      </c>
      <c r="P50">
        <v>3.8</v>
      </c>
      <c r="Q50">
        <v>9.9600000000000009</v>
      </c>
      <c r="R50">
        <v>-0.06</v>
      </c>
      <c r="S50">
        <v>3.74</v>
      </c>
      <c r="T50">
        <v>17</v>
      </c>
      <c r="U50">
        <v>17</v>
      </c>
      <c r="AP50">
        <v>48</v>
      </c>
      <c r="AQ50" t="s">
        <v>148</v>
      </c>
      <c r="AR50" t="s">
        <v>307</v>
      </c>
      <c r="AS50">
        <v>81.5</v>
      </c>
      <c r="AT50" s="2">
        <v>45072.388888888891</v>
      </c>
      <c r="AU50" t="s">
        <v>316</v>
      </c>
      <c r="AV50">
        <v>84.6</v>
      </c>
      <c r="AW50" s="2">
        <v>45072.642361111109</v>
      </c>
      <c r="AX50">
        <v>5</v>
      </c>
      <c r="AY50">
        <v>5</v>
      </c>
      <c r="AZ50">
        <v>3.1</v>
      </c>
      <c r="BA50">
        <v>3.8</v>
      </c>
      <c r="BB50">
        <v>13.01</v>
      </c>
      <c r="BC50">
        <v>0.19</v>
      </c>
      <c r="BD50">
        <v>44.9</v>
      </c>
      <c r="BE50">
        <v>0.65</v>
      </c>
      <c r="BF50">
        <v>0</v>
      </c>
    </row>
    <row r="51" spans="1:58" x14ac:dyDescent="0.25">
      <c r="A51">
        <v>49</v>
      </c>
      <c r="B51" t="s">
        <v>26</v>
      </c>
      <c r="C51" t="s">
        <v>307</v>
      </c>
      <c r="D51">
        <v>1781.6</v>
      </c>
      <c r="E51">
        <v>49</v>
      </c>
      <c r="F51" t="s">
        <v>26</v>
      </c>
      <c r="G51" t="s">
        <v>307</v>
      </c>
      <c r="H51">
        <v>1781.6</v>
      </c>
      <c r="I51" s="2">
        <v>45072.392361111109</v>
      </c>
      <c r="J51" t="s">
        <v>316</v>
      </c>
      <c r="K51">
        <v>1853.7</v>
      </c>
      <c r="L51" s="2">
        <v>45072.645833333336</v>
      </c>
      <c r="M51">
        <v>4</v>
      </c>
      <c r="N51">
        <v>6</v>
      </c>
      <c r="O51">
        <v>72.099999999999994</v>
      </c>
      <c r="P51">
        <v>4.05</v>
      </c>
      <c r="Q51">
        <v>13.95</v>
      </c>
      <c r="R51">
        <v>-0.06</v>
      </c>
      <c r="S51">
        <v>3.99</v>
      </c>
      <c r="T51">
        <v>24</v>
      </c>
      <c r="U51">
        <v>24</v>
      </c>
      <c r="AP51">
        <v>49</v>
      </c>
      <c r="AQ51" t="s">
        <v>26</v>
      </c>
      <c r="AR51" t="s">
        <v>307</v>
      </c>
      <c r="AS51">
        <v>1781.6</v>
      </c>
      <c r="AT51" s="2">
        <v>45072.392361111109</v>
      </c>
      <c r="AU51" t="s">
        <v>316</v>
      </c>
      <c r="AV51">
        <v>1853</v>
      </c>
      <c r="AW51" s="2">
        <v>45072.642361111109</v>
      </c>
      <c r="AX51">
        <v>4</v>
      </c>
      <c r="AY51">
        <v>6</v>
      </c>
      <c r="AZ51">
        <v>71.400000000000006</v>
      </c>
      <c r="BA51">
        <v>4.01</v>
      </c>
      <c r="BB51">
        <v>17.02</v>
      </c>
      <c r="BC51">
        <v>0.2</v>
      </c>
      <c r="BD51">
        <v>46</v>
      </c>
      <c r="BE51">
        <v>0.85</v>
      </c>
      <c r="BF51">
        <v>0</v>
      </c>
    </row>
    <row r="52" spans="1:58" x14ac:dyDescent="0.25">
      <c r="A52">
        <v>50</v>
      </c>
      <c r="B52" t="s">
        <v>92</v>
      </c>
      <c r="C52" t="s">
        <v>307</v>
      </c>
      <c r="D52">
        <v>1684.4</v>
      </c>
      <c r="E52">
        <v>50</v>
      </c>
      <c r="F52" t="s">
        <v>92</v>
      </c>
      <c r="G52" t="s">
        <v>307</v>
      </c>
      <c r="H52">
        <v>1684.4</v>
      </c>
      <c r="I52" s="2">
        <v>45072.388888888891</v>
      </c>
      <c r="J52" t="s">
        <v>316</v>
      </c>
      <c r="K52">
        <v>1734.1</v>
      </c>
      <c r="L52" s="2">
        <v>45072.645833333336</v>
      </c>
      <c r="M52">
        <v>7</v>
      </c>
      <c r="N52">
        <v>7</v>
      </c>
      <c r="O52">
        <v>49.7</v>
      </c>
      <c r="P52">
        <v>2.95</v>
      </c>
      <c r="Q52">
        <v>16.84</v>
      </c>
      <c r="R52">
        <v>-0.06</v>
      </c>
      <c r="S52">
        <v>2.89</v>
      </c>
      <c r="T52">
        <v>19</v>
      </c>
      <c r="U52">
        <v>19</v>
      </c>
      <c r="AP52">
        <v>50</v>
      </c>
      <c r="AQ52" t="s">
        <v>92</v>
      </c>
      <c r="AR52" t="s">
        <v>307</v>
      </c>
      <c r="AS52">
        <v>1684.4</v>
      </c>
      <c r="AT52" s="2">
        <v>45072.388888888891</v>
      </c>
      <c r="AU52" t="s">
        <v>316</v>
      </c>
      <c r="AV52">
        <v>1734.15</v>
      </c>
      <c r="AW52" s="2">
        <v>45072.642361111109</v>
      </c>
      <c r="AX52">
        <v>7</v>
      </c>
      <c r="AY52">
        <v>7</v>
      </c>
      <c r="AZ52">
        <v>49.75</v>
      </c>
      <c r="BA52">
        <v>2.95</v>
      </c>
      <c r="BB52">
        <v>19.97</v>
      </c>
      <c r="BC52">
        <v>0.15</v>
      </c>
      <c r="BD52">
        <v>47.06</v>
      </c>
      <c r="BE52">
        <v>1</v>
      </c>
      <c r="BF52">
        <v>0</v>
      </c>
    </row>
    <row r="53" spans="1:58" x14ac:dyDescent="0.25">
      <c r="A53">
        <v>51</v>
      </c>
      <c r="B53" t="s">
        <v>174</v>
      </c>
      <c r="C53" t="s">
        <v>307</v>
      </c>
      <c r="D53">
        <v>962.7</v>
      </c>
      <c r="E53">
        <v>51</v>
      </c>
      <c r="F53" t="s">
        <v>174</v>
      </c>
      <c r="G53" t="s">
        <v>307</v>
      </c>
      <c r="H53">
        <v>962.7</v>
      </c>
      <c r="I53" s="2">
        <v>45072.614583333336</v>
      </c>
      <c r="J53" t="s">
        <v>316</v>
      </c>
      <c r="K53">
        <v>966.95</v>
      </c>
      <c r="L53" s="2">
        <v>45072.645833333336</v>
      </c>
      <c r="M53">
        <v>8</v>
      </c>
      <c r="N53">
        <v>8</v>
      </c>
      <c r="O53">
        <v>4.25</v>
      </c>
      <c r="P53">
        <v>0.44</v>
      </c>
      <c r="Q53">
        <v>17.22</v>
      </c>
      <c r="R53">
        <v>-0.06</v>
      </c>
      <c r="S53">
        <v>0.38</v>
      </c>
      <c r="T53">
        <v>22</v>
      </c>
      <c r="U53">
        <v>22</v>
      </c>
      <c r="AP53">
        <v>51</v>
      </c>
      <c r="AQ53" t="s">
        <v>174</v>
      </c>
      <c r="AR53" t="s">
        <v>307</v>
      </c>
      <c r="AS53">
        <v>962.7</v>
      </c>
      <c r="AT53" s="2">
        <v>45072.614583333336</v>
      </c>
      <c r="AU53" t="s">
        <v>316</v>
      </c>
      <c r="AV53">
        <v>967</v>
      </c>
      <c r="AW53" s="2">
        <v>45072.642361111109</v>
      </c>
      <c r="AX53">
        <v>8</v>
      </c>
      <c r="AY53">
        <v>8</v>
      </c>
      <c r="AZ53">
        <v>4.3</v>
      </c>
      <c r="BA53">
        <v>0.45</v>
      </c>
      <c r="BB53">
        <v>20.420000000000002</v>
      </c>
      <c r="BC53">
        <v>0.02</v>
      </c>
      <c r="BD53">
        <v>48.08</v>
      </c>
      <c r="BE53">
        <v>1.02</v>
      </c>
      <c r="BF53">
        <v>0</v>
      </c>
    </row>
    <row r="54" spans="1:58" x14ac:dyDescent="0.25">
      <c r="A54">
        <v>52</v>
      </c>
      <c r="B54" t="s">
        <v>70</v>
      </c>
      <c r="C54" t="s">
        <v>307</v>
      </c>
      <c r="D54">
        <v>611.6</v>
      </c>
      <c r="E54">
        <v>52</v>
      </c>
      <c r="F54" t="s">
        <v>70</v>
      </c>
      <c r="G54" t="s">
        <v>307</v>
      </c>
      <c r="H54">
        <v>611.6</v>
      </c>
      <c r="I54" s="2">
        <v>45072.614583333336</v>
      </c>
      <c r="J54" t="s">
        <v>316</v>
      </c>
      <c r="K54">
        <v>614.85</v>
      </c>
      <c r="L54" s="2">
        <v>45072.645833333336</v>
      </c>
      <c r="M54">
        <v>10</v>
      </c>
      <c r="N54">
        <v>9</v>
      </c>
      <c r="O54">
        <v>3.25</v>
      </c>
      <c r="P54">
        <v>0.53</v>
      </c>
      <c r="Q54">
        <v>17.690000000000001</v>
      </c>
      <c r="R54">
        <v>-0.06</v>
      </c>
      <c r="S54">
        <v>0.47</v>
      </c>
      <c r="T54">
        <v>8</v>
      </c>
      <c r="U54">
        <v>8</v>
      </c>
      <c r="AP54">
        <v>52</v>
      </c>
      <c r="AQ54" t="s">
        <v>70</v>
      </c>
      <c r="AR54" t="s">
        <v>307</v>
      </c>
      <c r="AS54">
        <v>611.6</v>
      </c>
      <c r="AT54" s="2">
        <v>45072.614583333336</v>
      </c>
      <c r="AU54" t="s">
        <v>316</v>
      </c>
      <c r="AV54">
        <v>616.1</v>
      </c>
      <c r="AW54" s="2">
        <v>45072.642361111109</v>
      </c>
      <c r="AX54">
        <v>9</v>
      </c>
      <c r="AY54">
        <v>9</v>
      </c>
      <c r="AZ54">
        <v>4.5</v>
      </c>
      <c r="BA54">
        <v>0.74</v>
      </c>
      <c r="BB54">
        <v>21.15</v>
      </c>
      <c r="BC54">
        <v>0.04</v>
      </c>
      <c r="BD54">
        <v>49.06</v>
      </c>
      <c r="BE54">
        <v>1.06</v>
      </c>
      <c r="BF54">
        <v>0</v>
      </c>
    </row>
    <row r="55" spans="1:58" x14ac:dyDescent="0.25">
      <c r="A55">
        <v>53</v>
      </c>
      <c r="B55" t="s">
        <v>95</v>
      </c>
      <c r="C55" t="s">
        <v>307</v>
      </c>
      <c r="D55">
        <v>368.8</v>
      </c>
      <c r="E55">
        <v>53</v>
      </c>
      <c r="F55" t="s">
        <v>95</v>
      </c>
      <c r="G55" t="s">
        <v>307</v>
      </c>
      <c r="H55">
        <v>368.8</v>
      </c>
      <c r="I55" s="2">
        <v>45072.555555555555</v>
      </c>
      <c r="J55" t="s">
        <v>316</v>
      </c>
      <c r="K55">
        <v>372.3</v>
      </c>
      <c r="L55" s="2">
        <v>45072.645833333336</v>
      </c>
      <c r="M55">
        <v>11</v>
      </c>
      <c r="N55">
        <v>10</v>
      </c>
      <c r="O55">
        <v>3.5</v>
      </c>
      <c r="P55">
        <v>0.95</v>
      </c>
      <c r="Q55">
        <v>18.579999999999998</v>
      </c>
      <c r="R55">
        <v>-0.06</v>
      </c>
      <c r="S55">
        <v>0.89</v>
      </c>
      <c r="T55">
        <v>24</v>
      </c>
      <c r="U55">
        <v>24</v>
      </c>
      <c r="AP55">
        <v>53</v>
      </c>
      <c r="AQ55" t="s">
        <v>95</v>
      </c>
      <c r="AR55" t="s">
        <v>307</v>
      </c>
      <c r="AS55">
        <v>368.8</v>
      </c>
      <c r="AT55" s="2">
        <v>45072.555555555555</v>
      </c>
      <c r="AU55" t="s">
        <v>316</v>
      </c>
      <c r="AV55">
        <v>372.1</v>
      </c>
      <c r="AW55" s="2">
        <v>45072.642361111109</v>
      </c>
      <c r="AX55">
        <v>11</v>
      </c>
      <c r="AY55">
        <v>10</v>
      </c>
      <c r="AZ55">
        <v>3.3</v>
      </c>
      <c r="BA55">
        <v>0.89</v>
      </c>
      <c r="BB55">
        <v>22.05</v>
      </c>
      <c r="BC55">
        <v>0.04</v>
      </c>
      <c r="BD55">
        <v>50</v>
      </c>
      <c r="BE55">
        <v>1.1000000000000001</v>
      </c>
      <c r="BF55">
        <v>0</v>
      </c>
    </row>
    <row r="56" spans="1:58" x14ac:dyDescent="0.25">
      <c r="A56">
        <v>54</v>
      </c>
      <c r="B56" t="s">
        <v>77</v>
      </c>
      <c r="C56" t="s">
        <v>307</v>
      </c>
      <c r="D56">
        <v>74.349999999999994</v>
      </c>
      <c r="E56">
        <v>54</v>
      </c>
      <c r="F56" t="s">
        <v>77</v>
      </c>
      <c r="G56" t="s">
        <v>307</v>
      </c>
      <c r="H56">
        <v>74.349999999999994</v>
      </c>
      <c r="I56" s="2">
        <v>45072.600694444445</v>
      </c>
      <c r="J56" t="s">
        <v>316</v>
      </c>
      <c r="K56">
        <v>74.650000000000006</v>
      </c>
      <c r="L56" s="2">
        <v>45072.645833333336</v>
      </c>
      <c r="M56">
        <v>9</v>
      </c>
      <c r="N56">
        <v>11</v>
      </c>
      <c r="O56">
        <v>0.3</v>
      </c>
      <c r="P56">
        <v>0.4</v>
      </c>
      <c r="Q56">
        <v>18.920000000000002</v>
      </c>
      <c r="R56">
        <v>-0.06</v>
      </c>
      <c r="S56">
        <v>0.34</v>
      </c>
      <c r="T56">
        <v>24</v>
      </c>
      <c r="U56">
        <v>24</v>
      </c>
      <c r="AP56">
        <v>54</v>
      </c>
      <c r="AQ56" t="s">
        <v>77</v>
      </c>
      <c r="AR56" t="s">
        <v>307</v>
      </c>
      <c r="AS56">
        <v>74.349999999999994</v>
      </c>
      <c r="AT56" s="2">
        <v>45072.600694444445</v>
      </c>
      <c r="AU56" t="s">
        <v>316</v>
      </c>
      <c r="AV56">
        <v>74.650000000000006</v>
      </c>
      <c r="AW56" s="2">
        <v>45072.642361111109</v>
      </c>
      <c r="AX56">
        <v>10</v>
      </c>
      <c r="AY56">
        <v>11</v>
      </c>
      <c r="AZ56">
        <v>0.3</v>
      </c>
      <c r="BA56">
        <v>0.4</v>
      </c>
      <c r="BB56">
        <v>22.45</v>
      </c>
      <c r="BC56">
        <v>0.02</v>
      </c>
      <c r="BD56">
        <v>50.91</v>
      </c>
      <c r="BE56">
        <v>1.1200000000000001</v>
      </c>
      <c r="BF56">
        <v>0</v>
      </c>
    </row>
    <row r="57" spans="1:58" x14ac:dyDescent="0.25">
      <c r="A57">
        <v>55</v>
      </c>
      <c r="B57" t="s">
        <v>113</v>
      </c>
      <c r="C57" t="s">
        <v>307</v>
      </c>
      <c r="D57">
        <v>410.55</v>
      </c>
      <c r="E57">
        <v>55</v>
      </c>
      <c r="F57" t="s">
        <v>113</v>
      </c>
      <c r="G57" t="s">
        <v>307</v>
      </c>
      <c r="H57">
        <v>410.55</v>
      </c>
      <c r="I57" s="2">
        <v>45072.430555555555</v>
      </c>
      <c r="J57" t="s">
        <v>316</v>
      </c>
      <c r="K57">
        <v>413.55</v>
      </c>
      <c r="L57" s="2">
        <v>45072.645833333336</v>
      </c>
      <c r="M57">
        <v>15</v>
      </c>
      <c r="N57">
        <v>12</v>
      </c>
      <c r="O57">
        <v>3</v>
      </c>
      <c r="P57">
        <v>0.73</v>
      </c>
      <c r="Q57">
        <v>19.59</v>
      </c>
      <c r="R57">
        <v>-0.06</v>
      </c>
      <c r="S57">
        <v>0.67</v>
      </c>
      <c r="T57">
        <v>24</v>
      </c>
      <c r="U57">
        <v>24</v>
      </c>
      <c r="AP57">
        <v>55</v>
      </c>
      <c r="AQ57" t="s">
        <v>113</v>
      </c>
      <c r="AR57" t="s">
        <v>307</v>
      </c>
      <c r="AS57">
        <v>410.55</v>
      </c>
      <c r="AT57" s="2">
        <v>45072.430555555555</v>
      </c>
      <c r="AU57" t="s">
        <v>316</v>
      </c>
      <c r="AV57">
        <v>413</v>
      </c>
      <c r="AW57" s="2">
        <v>45072.642361111109</v>
      </c>
      <c r="AX57">
        <v>15</v>
      </c>
      <c r="AY57">
        <v>12</v>
      </c>
      <c r="AZ57">
        <v>2.4500000000000002</v>
      </c>
      <c r="BA57">
        <v>0.6</v>
      </c>
      <c r="BB57">
        <v>23.05</v>
      </c>
      <c r="BC57">
        <v>0.03</v>
      </c>
      <c r="BD57">
        <v>51.79</v>
      </c>
      <c r="BE57">
        <v>1.1499999999999999</v>
      </c>
      <c r="BF57">
        <v>0</v>
      </c>
    </row>
    <row r="58" spans="1:58" x14ac:dyDescent="0.25">
      <c r="A58">
        <v>56</v>
      </c>
      <c r="B58" t="s">
        <v>131</v>
      </c>
      <c r="C58" t="s">
        <v>307</v>
      </c>
      <c r="D58">
        <v>516.35</v>
      </c>
      <c r="E58">
        <v>56</v>
      </c>
      <c r="F58" t="s">
        <v>131</v>
      </c>
      <c r="G58" t="s">
        <v>307</v>
      </c>
      <c r="H58">
        <v>516.35</v>
      </c>
      <c r="I58" s="2">
        <v>45072.486111111109</v>
      </c>
      <c r="J58" t="s">
        <v>316</v>
      </c>
      <c r="K58">
        <v>521.25</v>
      </c>
      <c r="L58" s="2">
        <v>45072.645833333336</v>
      </c>
      <c r="M58">
        <v>14</v>
      </c>
      <c r="N58">
        <v>13</v>
      </c>
      <c r="O58">
        <v>4.9000000000000004</v>
      </c>
      <c r="P58">
        <v>0.95</v>
      </c>
      <c r="Q58">
        <v>20.48</v>
      </c>
      <c r="R58">
        <v>-0.06</v>
      </c>
      <c r="S58">
        <v>0.89</v>
      </c>
      <c r="T58">
        <v>22</v>
      </c>
      <c r="U58">
        <v>22</v>
      </c>
      <c r="AP58">
        <v>56</v>
      </c>
      <c r="AQ58" t="s">
        <v>131</v>
      </c>
      <c r="AR58" t="s">
        <v>307</v>
      </c>
      <c r="AS58">
        <v>516.35</v>
      </c>
      <c r="AT58" s="2">
        <v>45072.486111111109</v>
      </c>
      <c r="AU58" t="s">
        <v>316</v>
      </c>
      <c r="AV58">
        <v>521.1</v>
      </c>
      <c r="AW58" s="2">
        <v>45072.642361111109</v>
      </c>
      <c r="AX58">
        <v>13</v>
      </c>
      <c r="AY58">
        <v>13</v>
      </c>
      <c r="AZ58">
        <v>4.75</v>
      </c>
      <c r="BA58">
        <v>0.92</v>
      </c>
      <c r="BB58">
        <v>23.97</v>
      </c>
      <c r="BC58">
        <v>0.05</v>
      </c>
      <c r="BD58">
        <v>52.63</v>
      </c>
      <c r="BE58">
        <v>1.2</v>
      </c>
      <c r="BF58">
        <v>0</v>
      </c>
    </row>
    <row r="59" spans="1:58" x14ac:dyDescent="0.25">
      <c r="A59">
        <v>57</v>
      </c>
      <c r="B59" t="s">
        <v>27</v>
      </c>
      <c r="C59" t="s">
        <v>307</v>
      </c>
      <c r="D59">
        <v>1087.75</v>
      </c>
      <c r="E59">
        <v>57</v>
      </c>
      <c r="F59" t="s">
        <v>27</v>
      </c>
      <c r="G59" t="s">
        <v>307</v>
      </c>
      <c r="H59">
        <v>1087.75</v>
      </c>
      <c r="I59" s="2">
        <v>45072.399305555555</v>
      </c>
      <c r="J59" t="s">
        <v>316</v>
      </c>
      <c r="K59">
        <v>1099.95</v>
      </c>
      <c r="L59" s="2">
        <v>45072.645833333336</v>
      </c>
      <c r="M59">
        <v>16</v>
      </c>
      <c r="N59">
        <v>14</v>
      </c>
      <c r="O59">
        <v>12.2</v>
      </c>
      <c r="P59">
        <v>1.1200000000000001</v>
      </c>
      <c r="Q59">
        <v>21.54</v>
      </c>
      <c r="R59">
        <v>-0.06</v>
      </c>
      <c r="S59">
        <v>1.06</v>
      </c>
      <c r="T59">
        <v>24</v>
      </c>
      <c r="U59">
        <v>24</v>
      </c>
      <c r="AP59">
        <v>57</v>
      </c>
      <c r="AQ59" t="s">
        <v>27</v>
      </c>
      <c r="AR59" t="s">
        <v>307</v>
      </c>
      <c r="AS59">
        <v>1087.75</v>
      </c>
      <c r="AT59" s="2">
        <v>45072.399305555555</v>
      </c>
      <c r="AU59" t="s">
        <v>316</v>
      </c>
      <c r="AV59">
        <v>1098.95</v>
      </c>
      <c r="AW59" s="2">
        <v>45072.642361111109</v>
      </c>
      <c r="AX59">
        <v>19</v>
      </c>
      <c r="AY59">
        <v>14</v>
      </c>
      <c r="AZ59">
        <v>11.2</v>
      </c>
      <c r="BA59">
        <v>1.03</v>
      </c>
      <c r="BB59">
        <v>25</v>
      </c>
      <c r="BC59">
        <v>0.05</v>
      </c>
      <c r="BD59">
        <v>53.45</v>
      </c>
      <c r="BE59">
        <v>1.25</v>
      </c>
      <c r="BF59">
        <v>0</v>
      </c>
    </row>
    <row r="60" spans="1:58" x14ac:dyDescent="0.25">
      <c r="A60">
        <v>58</v>
      </c>
      <c r="B60" t="s">
        <v>19</v>
      </c>
      <c r="C60" t="s">
        <v>307</v>
      </c>
      <c r="D60">
        <v>542</v>
      </c>
      <c r="E60">
        <v>58</v>
      </c>
      <c r="F60" t="s">
        <v>19</v>
      </c>
      <c r="G60" t="s">
        <v>307</v>
      </c>
      <c r="H60">
        <v>542</v>
      </c>
      <c r="I60" s="2">
        <v>45072.621527777781</v>
      </c>
      <c r="J60" t="s">
        <v>316</v>
      </c>
      <c r="K60">
        <v>543</v>
      </c>
      <c r="L60" s="2">
        <v>45072.645833333336</v>
      </c>
      <c r="M60">
        <v>12</v>
      </c>
      <c r="N60">
        <v>15</v>
      </c>
      <c r="O60">
        <v>1</v>
      </c>
      <c r="P60">
        <v>0.18</v>
      </c>
      <c r="Q60">
        <v>21.67</v>
      </c>
      <c r="R60">
        <v>-0.06</v>
      </c>
      <c r="S60">
        <v>0.12</v>
      </c>
      <c r="T60">
        <v>18</v>
      </c>
      <c r="U60">
        <v>18</v>
      </c>
      <c r="AP60">
        <v>58</v>
      </c>
      <c r="AQ60" t="s">
        <v>19</v>
      </c>
      <c r="AR60" t="s">
        <v>307</v>
      </c>
      <c r="AS60">
        <v>542</v>
      </c>
      <c r="AT60" s="2">
        <v>45072.621527777781</v>
      </c>
      <c r="AU60" t="s">
        <v>316</v>
      </c>
      <c r="AV60">
        <v>543</v>
      </c>
      <c r="AW60" s="2">
        <v>45072.642361111109</v>
      </c>
      <c r="AX60">
        <v>12</v>
      </c>
      <c r="AY60">
        <v>20</v>
      </c>
      <c r="AZ60">
        <v>1</v>
      </c>
      <c r="BA60">
        <v>0.18</v>
      </c>
      <c r="BB60">
        <v>25.18</v>
      </c>
      <c r="BC60">
        <v>0.01</v>
      </c>
      <c r="BD60">
        <v>54.24</v>
      </c>
      <c r="BE60">
        <v>1.26</v>
      </c>
      <c r="BF60">
        <v>0</v>
      </c>
    </row>
    <row r="61" spans="1:58" x14ac:dyDescent="0.25">
      <c r="A61">
        <v>59</v>
      </c>
      <c r="B61" t="s">
        <v>120</v>
      </c>
      <c r="C61" t="s">
        <v>307</v>
      </c>
      <c r="D61">
        <v>69</v>
      </c>
      <c r="E61">
        <v>59</v>
      </c>
      <c r="F61" t="s">
        <v>120</v>
      </c>
      <c r="G61" t="s">
        <v>307</v>
      </c>
      <c r="H61">
        <v>69</v>
      </c>
      <c r="I61" s="2">
        <v>45072.388888888891</v>
      </c>
      <c r="J61" t="s">
        <v>316</v>
      </c>
      <c r="K61">
        <v>69.650000000000006</v>
      </c>
      <c r="L61" s="2">
        <v>45072.645833333336</v>
      </c>
      <c r="M61">
        <v>19</v>
      </c>
      <c r="N61">
        <v>16</v>
      </c>
      <c r="O61">
        <v>0.65</v>
      </c>
      <c r="P61">
        <v>0.94</v>
      </c>
      <c r="Q61">
        <v>22.55</v>
      </c>
      <c r="R61">
        <v>-0.06</v>
      </c>
      <c r="S61">
        <v>0.88</v>
      </c>
      <c r="T61">
        <v>24</v>
      </c>
      <c r="U61">
        <v>24</v>
      </c>
      <c r="AP61">
        <v>59</v>
      </c>
      <c r="AQ61" t="s">
        <v>120</v>
      </c>
      <c r="AR61" t="s">
        <v>307</v>
      </c>
      <c r="AS61">
        <v>69</v>
      </c>
      <c r="AT61" s="2">
        <v>45072.388888888891</v>
      </c>
      <c r="AU61" t="s">
        <v>316</v>
      </c>
      <c r="AV61">
        <v>69.7</v>
      </c>
      <c r="AW61" s="2">
        <v>45072.642361111109</v>
      </c>
      <c r="AX61">
        <v>16</v>
      </c>
      <c r="AY61">
        <v>15</v>
      </c>
      <c r="AZ61">
        <v>0.7</v>
      </c>
      <c r="BA61">
        <v>1.01</v>
      </c>
      <c r="BB61">
        <v>26.2</v>
      </c>
      <c r="BC61">
        <v>0.05</v>
      </c>
      <c r="BD61">
        <v>55</v>
      </c>
      <c r="BE61">
        <v>1.31</v>
      </c>
      <c r="BF61">
        <v>0</v>
      </c>
    </row>
    <row r="62" spans="1:58" x14ac:dyDescent="0.25">
      <c r="A62">
        <v>60</v>
      </c>
      <c r="B62" t="s">
        <v>33</v>
      </c>
      <c r="C62" t="s">
        <v>307</v>
      </c>
      <c r="D62">
        <v>541</v>
      </c>
      <c r="E62">
        <v>60</v>
      </c>
      <c r="F62" t="s">
        <v>33</v>
      </c>
      <c r="G62" t="s">
        <v>307</v>
      </c>
      <c r="H62">
        <v>541</v>
      </c>
      <c r="I62" s="2">
        <v>45072.541666666664</v>
      </c>
      <c r="J62" t="s">
        <v>316</v>
      </c>
      <c r="K62">
        <v>544.35</v>
      </c>
      <c r="L62" s="2">
        <v>45072.645833333336</v>
      </c>
      <c r="M62">
        <v>13</v>
      </c>
      <c r="N62">
        <v>17</v>
      </c>
      <c r="O62">
        <v>3.35</v>
      </c>
      <c r="P62">
        <v>0.62</v>
      </c>
      <c r="Q62">
        <v>23.11</v>
      </c>
      <c r="R62">
        <v>-0.06</v>
      </c>
      <c r="S62">
        <v>0.56000000000000005</v>
      </c>
      <c r="T62">
        <v>23</v>
      </c>
      <c r="U62">
        <v>23</v>
      </c>
      <c r="AP62">
        <v>60</v>
      </c>
      <c r="AQ62" t="s">
        <v>33</v>
      </c>
      <c r="AR62" t="s">
        <v>307</v>
      </c>
      <c r="AS62">
        <v>541</v>
      </c>
      <c r="AT62" s="2">
        <v>45072.541666666664</v>
      </c>
      <c r="AU62" t="s">
        <v>316</v>
      </c>
      <c r="AV62">
        <v>543.29999999999995</v>
      </c>
      <c r="AW62" s="2">
        <v>45072.642361111109</v>
      </c>
      <c r="AX62">
        <v>14</v>
      </c>
      <c r="AY62">
        <v>16</v>
      </c>
      <c r="AZ62">
        <v>2.2999999999999998</v>
      </c>
      <c r="BA62">
        <v>0.43</v>
      </c>
      <c r="BB62">
        <v>26.62</v>
      </c>
      <c r="BC62">
        <v>0.02</v>
      </c>
      <c r="BD62">
        <v>55.74</v>
      </c>
      <c r="BE62">
        <v>1.33</v>
      </c>
      <c r="BF62">
        <v>0</v>
      </c>
    </row>
    <row r="63" spans="1:58" x14ac:dyDescent="0.25">
      <c r="A63">
        <v>61</v>
      </c>
      <c r="B63" t="s">
        <v>175</v>
      </c>
      <c r="C63" t="s">
        <v>307</v>
      </c>
      <c r="D63">
        <v>447</v>
      </c>
      <c r="E63">
        <v>61</v>
      </c>
      <c r="F63" t="s">
        <v>175</v>
      </c>
      <c r="G63" t="s">
        <v>307</v>
      </c>
      <c r="H63">
        <v>447</v>
      </c>
      <c r="I63" s="2">
        <v>45072.548611111109</v>
      </c>
      <c r="J63" t="s">
        <v>316</v>
      </c>
      <c r="K63">
        <v>445.5</v>
      </c>
      <c r="L63" s="2">
        <v>45072.645833333336</v>
      </c>
      <c r="M63">
        <v>48</v>
      </c>
      <c r="N63">
        <v>18</v>
      </c>
      <c r="O63">
        <v>-1.5</v>
      </c>
      <c r="P63">
        <v>-0.34</v>
      </c>
      <c r="Q63">
        <v>22.72</v>
      </c>
      <c r="R63">
        <v>-0.06</v>
      </c>
      <c r="S63">
        <v>-0.4</v>
      </c>
      <c r="T63">
        <v>24</v>
      </c>
      <c r="U63">
        <v>24</v>
      </c>
      <c r="AP63">
        <v>61</v>
      </c>
      <c r="AQ63" t="s">
        <v>175</v>
      </c>
      <c r="AR63" t="s">
        <v>307</v>
      </c>
      <c r="AS63">
        <v>447</v>
      </c>
      <c r="AT63" s="2">
        <v>45072.548611111109</v>
      </c>
      <c r="AU63" t="s">
        <v>316</v>
      </c>
      <c r="AV63">
        <v>445.45</v>
      </c>
      <c r="AW63" s="2">
        <v>45072.642361111109</v>
      </c>
      <c r="AX63">
        <v>45</v>
      </c>
      <c r="AY63">
        <v>17</v>
      </c>
      <c r="AZ63">
        <v>-1.55</v>
      </c>
      <c r="BA63">
        <v>-0.35</v>
      </c>
      <c r="BB63">
        <v>26.27</v>
      </c>
      <c r="BC63">
        <v>-0.02</v>
      </c>
      <c r="BD63">
        <v>54.84</v>
      </c>
      <c r="BE63">
        <v>1.31</v>
      </c>
      <c r="BF63">
        <v>-0.02</v>
      </c>
    </row>
    <row r="64" spans="1:58" x14ac:dyDescent="0.25">
      <c r="A64">
        <v>62</v>
      </c>
      <c r="B64" t="s">
        <v>84</v>
      </c>
      <c r="C64" t="s">
        <v>307</v>
      </c>
      <c r="D64">
        <v>303.45</v>
      </c>
      <c r="E64">
        <v>62</v>
      </c>
      <c r="F64" t="s">
        <v>84</v>
      </c>
      <c r="G64" t="s">
        <v>307</v>
      </c>
      <c r="H64">
        <v>303.45</v>
      </c>
      <c r="I64" s="2">
        <v>45072.392361111109</v>
      </c>
      <c r="J64" t="s">
        <v>316</v>
      </c>
      <c r="K64">
        <v>306.45</v>
      </c>
      <c r="L64" s="2">
        <v>45072.645833333336</v>
      </c>
      <c r="M64">
        <v>17</v>
      </c>
      <c r="N64">
        <v>19</v>
      </c>
      <c r="O64">
        <v>3</v>
      </c>
      <c r="P64">
        <v>0.99</v>
      </c>
      <c r="Q64">
        <v>23.64</v>
      </c>
      <c r="R64">
        <v>-0.06</v>
      </c>
      <c r="S64">
        <v>0.93</v>
      </c>
      <c r="T64">
        <v>21</v>
      </c>
      <c r="U64">
        <v>21</v>
      </c>
      <c r="AP64">
        <v>62</v>
      </c>
      <c r="AQ64" t="s">
        <v>84</v>
      </c>
      <c r="AR64" t="s">
        <v>307</v>
      </c>
      <c r="AS64">
        <v>303.45</v>
      </c>
      <c r="AT64" s="2">
        <v>45072.392361111109</v>
      </c>
      <c r="AU64" t="s">
        <v>316</v>
      </c>
      <c r="AV64">
        <v>306.5</v>
      </c>
      <c r="AW64" s="2">
        <v>45072.642361111109</v>
      </c>
      <c r="AX64">
        <v>17</v>
      </c>
      <c r="AY64">
        <v>18</v>
      </c>
      <c r="AZ64">
        <v>3.05</v>
      </c>
      <c r="BA64">
        <v>1.01</v>
      </c>
      <c r="BB64">
        <v>27.28</v>
      </c>
      <c r="BC64">
        <v>0.05</v>
      </c>
      <c r="BD64">
        <v>55.56</v>
      </c>
      <c r="BE64">
        <v>1.36</v>
      </c>
      <c r="BF64">
        <v>0</v>
      </c>
    </row>
    <row r="65" spans="1:58" x14ac:dyDescent="0.25">
      <c r="A65">
        <v>63</v>
      </c>
      <c r="B65" t="s">
        <v>34</v>
      </c>
      <c r="C65" t="s">
        <v>307</v>
      </c>
      <c r="D65">
        <v>850.65</v>
      </c>
      <c r="E65">
        <v>63</v>
      </c>
      <c r="F65" t="s">
        <v>34</v>
      </c>
      <c r="G65" t="s">
        <v>307</v>
      </c>
      <c r="H65">
        <v>850.65</v>
      </c>
      <c r="I65" s="2">
        <v>45072.409722222219</v>
      </c>
      <c r="J65" t="s">
        <v>316</v>
      </c>
      <c r="K65">
        <v>857.7</v>
      </c>
      <c r="L65" s="2">
        <v>45072.645833333336</v>
      </c>
      <c r="M65">
        <v>18</v>
      </c>
      <c r="N65">
        <v>20</v>
      </c>
      <c r="O65">
        <v>7.05</v>
      </c>
      <c r="P65">
        <v>0.83</v>
      </c>
      <c r="Q65">
        <v>24.41</v>
      </c>
      <c r="R65">
        <v>-0.06</v>
      </c>
      <c r="S65">
        <v>0.77</v>
      </c>
      <c r="T65">
        <v>15</v>
      </c>
      <c r="U65">
        <v>15</v>
      </c>
      <c r="AP65">
        <v>63</v>
      </c>
      <c r="AQ65" t="s">
        <v>34</v>
      </c>
      <c r="AR65" t="s">
        <v>307</v>
      </c>
      <c r="AS65">
        <v>850.65</v>
      </c>
      <c r="AT65" s="2">
        <v>45072.409722222219</v>
      </c>
      <c r="AU65" t="s">
        <v>316</v>
      </c>
      <c r="AV65">
        <v>857.7</v>
      </c>
      <c r="AW65" s="2">
        <v>45072.642361111109</v>
      </c>
      <c r="AX65">
        <v>18</v>
      </c>
      <c r="AY65">
        <v>19</v>
      </c>
      <c r="AZ65">
        <v>7.05</v>
      </c>
      <c r="BA65">
        <v>0.83</v>
      </c>
      <c r="BB65">
        <v>28.11</v>
      </c>
      <c r="BC65">
        <v>0.04</v>
      </c>
      <c r="BD65">
        <v>56.25</v>
      </c>
      <c r="BE65">
        <v>1.41</v>
      </c>
      <c r="BF65">
        <v>0</v>
      </c>
    </row>
    <row r="66" spans="1:58" x14ac:dyDescent="0.25">
      <c r="A66">
        <v>64</v>
      </c>
      <c r="B66" t="s">
        <v>173</v>
      </c>
      <c r="C66" t="s">
        <v>307</v>
      </c>
      <c r="D66">
        <v>539</v>
      </c>
      <c r="E66">
        <v>64</v>
      </c>
      <c r="F66" t="s">
        <v>173</v>
      </c>
      <c r="G66" t="s">
        <v>307</v>
      </c>
      <c r="H66">
        <v>539</v>
      </c>
      <c r="I66" s="2">
        <v>45072.388888888891</v>
      </c>
      <c r="J66" t="s">
        <v>316</v>
      </c>
      <c r="K66">
        <v>535</v>
      </c>
      <c r="L66" s="2">
        <v>45072.645833333336</v>
      </c>
      <c r="M66">
        <v>107</v>
      </c>
      <c r="N66">
        <v>21</v>
      </c>
      <c r="O66">
        <v>-4</v>
      </c>
      <c r="P66">
        <v>-0.74</v>
      </c>
      <c r="Q66">
        <v>23.61</v>
      </c>
      <c r="R66">
        <v>-0.06</v>
      </c>
      <c r="S66">
        <v>-0.8</v>
      </c>
      <c r="T66">
        <v>20</v>
      </c>
      <c r="U66">
        <v>20</v>
      </c>
      <c r="AP66">
        <v>64</v>
      </c>
      <c r="AQ66" t="s">
        <v>173</v>
      </c>
      <c r="AR66" t="s">
        <v>307</v>
      </c>
      <c r="AS66">
        <v>539</v>
      </c>
      <c r="AT66" s="2">
        <v>45072.388888888891</v>
      </c>
      <c r="AU66" t="s">
        <v>316</v>
      </c>
      <c r="AV66">
        <v>536</v>
      </c>
      <c r="AW66" s="2">
        <v>45072.642361111109</v>
      </c>
      <c r="AX66">
        <v>100</v>
      </c>
      <c r="AY66">
        <v>21</v>
      </c>
      <c r="AZ66">
        <v>-3</v>
      </c>
      <c r="BA66">
        <v>-0.56000000000000005</v>
      </c>
      <c r="BB66">
        <v>27.55</v>
      </c>
      <c r="BC66">
        <v>-0.03</v>
      </c>
      <c r="BD66">
        <v>55.38</v>
      </c>
      <c r="BE66">
        <v>1.38</v>
      </c>
      <c r="BF66">
        <v>-0.03</v>
      </c>
    </row>
    <row r="67" spans="1:58" x14ac:dyDescent="0.25">
      <c r="A67">
        <v>65</v>
      </c>
      <c r="B67" t="s">
        <v>154</v>
      </c>
      <c r="C67" t="s">
        <v>307</v>
      </c>
      <c r="D67">
        <v>259.55</v>
      </c>
      <c r="E67">
        <v>65</v>
      </c>
      <c r="F67" t="s">
        <v>154</v>
      </c>
      <c r="G67" t="s">
        <v>307</v>
      </c>
      <c r="H67">
        <v>259.55</v>
      </c>
      <c r="I67" s="2">
        <v>45072.517361111109</v>
      </c>
      <c r="J67" t="s">
        <v>316</v>
      </c>
      <c r="K67">
        <v>260.5</v>
      </c>
      <c r="L67" s="2">
        <v>45072.645833333336</v>
      </c>
      <c r="M67">
        <v>20</v>
      </c>
      <c r="N67">
        <v>22</v>
      </c>
      <c r="O67">
        <v>0.95</v>
      </c>
      <c r="P67">
        <v>0.37</v>
      </c>
      <c r="Q67">
        <v>23.92</v>
      </c>
      <c r="R67">
        <v>-0.06</v>
      </c>
      <c r="S67">
        <v>0.31</v>
      </c>
      <c r="T67">
        <v>20</v>
      </c>
      <c r="U67">
        <v>20</v>
      </c>
      <c r="AP67">
        <v>65</v>
      </c>
      <c r="AQ67" t="s">
        <v>154</v>
      </c>
      <c r="AR67" t="s">
        <v>307</v>
      </c>
      <c r="AS67">
        <v>259.55</v>
      </c>
      <c r="AT67" s="2">
        <v>45072.517361111109</v>
      </c>
      <c r="AU67" t="s">
        <v>316</v>
      </c>
      <c r="AV67">
        <v>260.55</v>
      </c>
      <c r="AW67" s="2">
        <v>45072.642361111109</v>
      </c>
      <c r="AX67">
        <v>21</v>
      </c>
      <c r="AY67">
        <v>22</v>
      </c>
      <c r="AZ67">
        <v>1</v>
      </c>
      <c r="BA67">
        <v>0.39</v>
      </c>
      <c r="BB67">
        <v>27.94</v>
      </c>
      <c r="BC67">
        <v>0.02</v>
      </c>
      <c r="BD67">
        <v>56.06</v>
      </c>
      <c r="BE67">
        <v>1.4</v>
      </c>
      <c r="BF67">
        <v>-0.01</v>
      </c>
    </row>
    <row r="68" spans="1:58" x14ac:dyDescent="0.25">
      <c r="A68">
        <v>66</v>
      </c>
      <c r="B68" t="s">
        <v>170</v>
      </c>
      <c r="C68" t="s">
        <v>307</v>
      </c>
      <c r="D68">
        <v>1203.45</v>
      </c>
      <c r="E68">
        <v>66</v>
      </c>
      <c r="F68" t="s">
        <v>170</v>
      </c>
      <c r="G68" t="s">
        <v>307</v>
      </c>
      <c r="H68">
        <v>1203.45</v>
      </c>
      <c r="I68" s="2">
        <v>45072.607638888891</v>
      </c>
      <c r="J68" t="s">
        <v>316</v>
      </c>
      <c r="K68">
        <v>1195.75</v>
      </c>
      <c r="L68" s="2">
        <v>45072.645833333336</v>
      </c>
      <c r="M68">
        <v>40</v>
      </c>
      <c r="N68">
        <v>23</v>
      </c>
      <c r="O68">
        <v>-7.7</v>
      </c>
      <c r="P68">
        <v>-0.64</v>
      </c>
      <c r="Q68">
        <v>23.22</v>
      </c>
      <c r="R68">
        <v>-0.06</v>
      </c>
      <c r="S68">
        <v>-0.7</v>
      </c>
      <c r="T68">
        <v>9</v>
      </c>
      <c r="U68">
        <v>9</v>
      </c>
      <c r="AP68">
        <v>66</v>
      </c>
      <c r="AQ68" t="s">
        <v>170</v>
      </c>
      <c r="AR68" t="s">
        <v>307</v>
      </c>
      <c r="AS68">
        <v>1203.45</v>
      </c>
      <c r="AT68" s="2">
        <v>45072.607638888891</v>
      </c>
      <c r="AU68" t="s">
        <v>316</v>
      </c>
      <c r="AV68">
        <v>1198.9000000000001</v>
      </c>
      <c r="AW68" s="2">
        <v>45072.642361111109</v>
      </c>
      <c r="AX68">
        <v>27</v>
      </c>
      <c r="AY68">
        <v>23</v>
      </c>
      <c r="AZ68">
        <v>-4.55</v>
      </c>
      <c r="BA68">
        <v>-0.38</v>
      </c>
      <c r="BB68">
        <v>27.56</v>
      </c>
      <c r="BC68">
        <v>-0.02</v>
      </c>
      <c r="BD68">
        <v>55.22</v>
      </c>
      <c r="BE68">
        <v>1.38</v>
      </c>
      <c r="BF68">
        <v>-0.03</v>
      </c>
    </row>
    <row r="69" spans="1:58" x14ac:dyDescent="0.25">
      <c r="A69">
        <v>67</v>
      </c>
      <c r="B69" t="s">
        <v>118</v>
      </c>
      <c r="C69" t="s">
        <v>307</v>
      </c>
      <c r="D69">
        <v>950.2</v>
      </c>
      <c r="E69">
        <v>67</v>
      </c>
      <c r="F69" t="s">
        <v>118</v>
      </c>
      <c r="G69" t="s">
        <v>307</v>
      </c>
      <c r="H69">
        <v>950.2</v>
      </c>
      <c r="I69" s="2">
        <v>45072.576388888891</v>
      </c>
      <c r="J69" t="s">
        <v>316</v>
      </c>
      <c r="K69">
        <v>950.7</v>
      </c>
      <c r="L69" s="2">
        <v>45072.645833333336</v>
      </c>
      <c r="M69">
        <v>21</v>
      </c>
      <c r="N69">
        <v>24</v>
      </c>
      <c r="O69">
        <v>0.5</v>
      </c>
      <c r="P69">
        <v>0.05</v>
      </c>
      <c r="Q69">
        <v>23.21</v>
      </c>
      <c r="R69">
        <v>-0.06</v>
      </c>
      <c r="S69">
        <v>-0.01</v>
      </c>
      <c r="T69">
        <v>19</v>
      </c>
      <c r="U69">
        <v>19</v>
      </c>
      <c r="AP69">
        <v>67</v>
      </c>
      <c r="AQ69" t="s">
        <v>118</v>
      </c>
      <c r="AR69" t="s">
        <v>307</v>
      </c>
      <c r="AS69">
        <v>950.2</v>
      </c>
      <c r="AT69" s="2">
        <v>45072.576388888891</v>
      </c>
      <c r="AU69" t="s">
        <v>316</v>
      </c>
      <c r="AV69">
        <v>951.6</v>
      </c>
      <c r="AW69" s="2">
        <v>45072.642361111109</v>
      </c>
      <c r="AX69">
        <v>20</v>
      </c>
      <c r="AY69">
        <v>24</v>
      </c>
      <c r="AZ69">
        <v>1.4</v>
      </c>
      <c r="BA69">
        <v>0.15</v>
      </c>
      <c r="BB69">
        <v>27.71</v>
      </c>
      <c r="BC69">
        <v>0.01</v>
      </c>
      <c r="BD69">
        <v>55.88</v>
      </c>
      <c r="BE69">
        <v>1.39</v>
      </c>
      <c r="BF69">
        <v>-0.02</v>
      </c>
    </row>
    <row r="77" spans="1:58" x14ac:dyDescent="0.25">
      <c r="K77" t="s">
        <v>884</v>
      </c>
    </row>
    <row r="78" spans="1:58" x14ac:dyDescent="0.25">
      <c r="E78" s="3" t="s">
        <v>877</v>
      </c>
      <c r="K78" t="s">
        <v>885</v>
      </c>
    </row>
    <row r="79" spans="1:58" x14ac:dyDescent="0.25">
      <c r="E79" s="3" t="s">
        <v>321</v>
      </c>
      <c r="K79" t="s">
        <v>886</v>
      </c>
    </row>
    <row r="80" spans="1:58" x14ac:dyDescent="0.25">
      <c r="E80" s="3" t="s">
        <v>322</v>
      </c>
      <c r="K80" t="s">
        <v>887</v>
      </c>
    </row>
    <row r="81" spans="2:11" x14ac:dyDescent="0.25">
      <c r="E81" s="3" t="s">
        <v>323</v>
      </c>
      <c r="K81" t="s">
        <v>888</v>
      </c>
    </row>
    <row r="82" spans="2:11" x14ac:dyDescent="0.25">
      <c r="E82" s="3" t="s">
        <v>324</v>
      </c>
      <c r="K82" t="s">
        <v>889</v>
      </c>
    </row>
    <row r="83" spans="2:11" x14ac:dyDescent="0.25">
      <c r="E83" s="3" t="s">
        <v>325</v>
      </c>
      <c r="K83" t="s">
        <v>890</v>
      </c>
    </row>
    <row r="84" spans="2:11" x14ac:dyDescent="0.25">
      <c r="E84" s="3" t="s">
        <v>326</v>
      </c>
    </row>
    <row r="85" spans="2:11" x14ac:dyDescent="0.25">
      <c r="E85" s="4"/>
      <c r="K85" t="s">
        <v>891</v>
      </c>
    </row>
    <row r="86" spans="2:11" x14ac:dyDescent="0.25">
      <c r="E86" s="3" t="s">
        <v>327</v>
      </c>
      <c r="K86" t="s">
        <v>892</v>
      </c>
    </row>
    <row r="87" spans="2:11" x14ac:dyDescent="0.25">
      <c r="B87" s="3" t="s">
        <v>321</v>
      </c>
      <c r="E87" s="3" t="s">
        <v>328</v>
      </c>
      <c r="K87" t="s">
        <v>893</v>
      </c>
    </row>
    <row r="88" spans="2:11" x14ac:dyDescent="0.25">
      <c r="B88" s="3" t="s">
        <v>322</v>
      </c>
      <c r="E88" s="3" t="s">
        <v>329</v>
      </c>
      <c r="G88" s="3"/>
    </row>
    <row r="89" spans="2:11" x14ac:dyDescent="0.25">
      <c r="B89" s="3" t="s">
        <v>323</v>
      </c>
      <c r="E89" s="4"/>
      <c r="G89" s="3"/>
      <c r="K89" t="s">
        <v>330</v>
      </c>
    </row>
    <row r="90" spans="2:11" x14ac:dyDescent="0.25">
      <c r="B90" s="3" t="s">
        <v>324</v>
      </c>
      <c r="E90" s="5" t="s">
        <v>330</v>
      </c>
      <c r="G90" s="3"/>
      <c r="K90" t="s">
        <v>894</v>
      </c>
    </row>
    <row r="91" spans="2:11" x14ac:dyDescent="0.25">
      <c r="B91" s="3" t="s">
        <v>325</v>
      </c>
      <c r="E91" s="3" t="s">
        <v>331</v>
      </c>
      <c r="G91" s="3"/>
    </row>
    <row r="92" spans="2:11" x14ac:dyDescent="0.25">
      <c r="B92" s="3" t="s">
        <v>326</v>
      </c>
      <c r="E92" s="4"/>
      <c r="G92" s="3"/>
      <c r="K92" t="s">
        <v>895</v>
      </c>
    </row>
    <row r="93" spans="2:11" x14ac:dyDescent="0.25">
      <c r="B93" s="4"/>
      <c r="E93" s="3" t="s">
        <v>332</v>
      </c>
      <c r="G93" s="3"/>
      <c r="K93" t="s">
        <v>896</v>
      </c>
    </row>
    <row r="94" spans="2:11" x14ac:dyDescent="0.25">
      <c r="B94" s="3" t="s">
        <v>327</v>
      </c>
      <c r="E94" s="3" t="s">
        <v>333</v>
      </c>
      <c r="G94" s="3"/>
      <c r="K94" t="s">
        <v>897</v>
      </c>
    </row>
    <row r="95" spans="2:11" x14ac:dyDescent="0.25">
      <c r="B95" s="3" t="s">
        <v>328</v>
      </c>
      <c r="E95" s="3" t="s">
        <v>334</v>
      </c>
      <c r="G95" s="4"/>
    </row>
    <row r="96" spans="2:11" x14ac:dyDescent="0.25">
      <c r="B96" s="3" t="s">
        <v>329</v>
      </c>
      <c r="E96" s="4"/>
      <c r="G96" s="3"/>
      <c r="K96" t="s">
        <v>898</v>
      </c>
    </row>
    <row r="97" spans="2:11" x14ac:dyDescent="0.25">
      <c r="B97" s="4"/>
      <c r="E97" s="3" t="s">
        <v>878</v>
      </c>
      <c r="G97" s="3"/>
      <c r="K97" t="s">
        <v>899</v>
      </c>
    </row>
    <row r="98" spans="2:11" x14ac:dyDescent="0.25">
      <c r="B98" s="5" t="s">
        <v>330</v>
      </c>
      <c r="E98" s="3" t="s">
        <v>879</v>
      </c>
      <c r="G98" s="3"/>
      <c r="K98" t="s">
        <v>880</v>
      </c>
    </row>
    <row r="99" spans="2:11" x14ac:dyDescent="0.25">
      <c r="B99" s="3" t="s">
        <v>331</v>
      </c>
      <c r="E99" s="5" t="s">
        <v>880</v>
      </c>
      <c r="G99" s="4"/>
    </row>
    <row r="100" spans="2:11" x14ac:dyDescent="0.25">
      <c r="B100" s="4"/>
      <c r="E100" s="4"/>
      <c r="G100" s="5"/>
      <c r="K100" t="s">
        <v>900</v>
      </c>
    </row>
    <row r="101" spans="2:11" x14ac:dyDescent="0.25">
      <c r="B101" s="3" t="s">
        <v>332</v>
      </c>
      <c r="E101" s="3" t="s">
        <v>881</v>
      </c>
      <c r="G101" s="3"/>
      <c r="K101" t="s">
        <v>901</v>
      </c>
    </row>
    <row r="102" spans="2:11" x14ac:dyDescent="0.25">
      <c r="B102" s="3" t="s">
        <v>333</v>
      </c>
      <c r="E102" s="3" t="s">
        <v>882</v>
      </c>
      <c r="G102" s="4"/>
      <c r="K102" t="s">
        <v>883</v>
      </c>
    </row>
    <row r="103" spans="2:11" x14ac:dyDescent="0.25">
      <c r="B103" s="3" t="s">
        <v>334</v>
      </c>
      <c r="E103" s="5" t="s">
        <v>883</v>
      </c>
      <c r="G103" s="3"/>
    </row>
    <row r="104" spans="2:11" x14ac:dyDescent="0.25">
      <c r="B104" s="4"/>
      <c r="G104" s="3"/>
    </row>
    <row r="105" spans="2:11" x14ac:dyDescent="0.25">
      <c r="B105" s="3" t="s">
        <v>335</v>
      </c>
      <c r="G105" s="3"/>
    </row>
    <row r="106" spans="2:11" x14ac:dyDescent="0.25">
      <c r="G106" s="4"/>
    </row>
    <row r="107" spans="2:11" x14ac:dyDescent="0.25">
      <c r="G107" s="3"/>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P88"/>
  <sheetViews>
    <sheetView topLeftCell="A7" workbookViewId="0">
      <selection activeCell="A10" sqref="A10"/>
    </sheetView>
  </sheetViews>
  <sheetFormatPr defaultRowHeight="15" x14ac:dyDescent="0.25"/>
  <cols>
    <col min="2" max="2" width="12" customWidth="1"/>
    <col min="3" max="3" width="15" customWidth="1"/>
  </cols>
  <sheetData>
    <row r="1" spans="1:198" x14ac:dyDescent="0.25">
      <c r="A1" t="s">
        <v>51</v>
      </c>
      <c r="B1" t="s">
        <v>50</v>
      </c>
      <c r="C1" t="s">
        <v>59</v>
      </c>
      <c r="D1" t="s">
        <v>60</v>
      </c>
      <c r="E1" t="s">
        <v>61</v>
      </c>
      <c r="F1" t="s">
        <v>5</v>
      </c>
      <c r="G1" t="s">
        <v>62</v>
      </c>
      <c r="H1" t="s">
        <v>6</v>
      </c>
      <c r="I1" t="s">
        <v>63</v>
      </c>
      <c r="J1" t="s">
        <v>7</v>
      </c>
      <c r="K1" t="s">
        <v>64</v>
      </c>
      <c r="L1" t="s">
        <v>8</v>
      </c>
      <c r="M1" t="s">
        <v>65</v>
      </c>
      <c r="N1" t="s">
        <v>66</v>
      </c>
      <c r="O1" t="s">
        <v>67</v>
      </c>
      <c r="P1" t="s">
        <v>68</v>
      </c>
      <c r="Q1" t="s">
        <v>9</v>
      </c>
      <c r="R1" t="s">
        <v>69</v>
      </c>
      <c r="S1" t="s">
        <v>70</v>
      </c>
      <c r="T1" t="s">
        <v>71</v>
      </c>
      <c r="U1" t="s">
        <v>72</v>
      </c>
      <c r="V1" t="s">
        <v>73</v>
      </c>
      <c r="W1" t="s">
        <v>74</v>
      </c>
      <c r="X1" t="s">
        <v>10</v>
      </c>
      <c r="Y1" t="s">
        <v>75</v>
      </c>
      <c r="Z1" t="s">
        <v>76</v>
      </c>
      <c r="AA1" t="s">
        <v>11</v>
      </c>
      <c r="AB1" t="s">
        <v>12</v>
      </c>
      <c r="AC1" t="s">
        <v>77</v>
      </c>
      <c r="AD1" t="s">
        <v>78</v>
      </c>
      <c r="AE1" t="s">
        <v>13</v>
      </c>
      <c r="AF1" t="s">
        <v>14</v>
      </c>
      <c r="AG1" t="s">
        <v>79</v>
      </c>
      <c r="AH1" t="s">
        <v>80</v>
      </c>
      <c r="AI1" t="s">
        <v>81</v>
      </c>
      <c r="AJ1" t="s">
        <v>15</v>
      </c>
      <c r="AK1" t="s">
        <v>16</v>
      </c>
      <c r="AL1" t="s">
        <v>82</v>
      </c>
      <c r="AM1" t="s">
        <v>83</v>
      </c>
      <c r="AN1" t="s">
        <v>204</v>
      </c>
      <c r="AO1" t="s">
        <v>84</v>
      </c>
      <c r="AP1" t="s">
        <v>17</v>
      </c>
      <c r="AQ1" t="s">
        <v>85</v>
      </c>
      <c r="AR1" t="s">
        <v>86</v>
      </c>
      <c r="AS1" t="s">
        <v>87</v>
      </c>
      <c r="AT1" t="s">
        <v>88</v>
      </c>
      <c r="AU1" t="s">
        <v>18</v>
      </c>
      <c r="AV1" t="s">
        <v>89</v>
      </c>
      <c r="AW1" t="s">
        <v>90</v>
      </c>
      <c r="AX1" t="s">
        <v>91</v>
      </c>
      <c r="AY1" t="s">
        <v>92</v>
      </c>
      <c r="AZ1" t="s">
        <v>19</v>
      </c>
      <c r="BA1" t="s">
        <v>93</v>
      </c>
      <c r="BB1" t="s">
        <v>94</v>
      </c>
      <c r="BC1" t="s">
        <v>95</v>
      </c>
      <c r="BD1" t="s">
        <v>96</v>
      </c>
      <c r="BE1" t="s">
        <v>97</v>
      </c>
      <c r="BF1" t="s">
        <v>20</v>
      </c>
      <c r="BG1" t="s">
        <v>21</v>
      </c>
      <c r="BH1" t="s">
        <v>98</v>
      </c>
      <c r="BI1" t="s">
        <v>99</v>
      </c>
      <c r="BJ1" t="s">
        <v>100</v>
      </c>
      <c r="BK1" t="s">
        <v>101</v>
      </c>
      <c r="BL1" t="s">
        <v>102</v>
      </c>
      <c r="BM1" t="s">
        <v>103</v>
      </c>
      <c r="BN1" t="s">
        <v>1</v>
      </c>
      <c r="BO1" t="s">
        <v>22</v>
      </c>
      <c r="BP1" t="s">
        <v>23</v>
      </c>
      <c r="BQ1" t="s">
        <v>104</v>
      </c>
      <c r="BR1" t="s">
        <v>105</v>
      </c>
      <c r="BS1" t="s">
        <v>106</v>
      </c>
      <c r="BT1" t="s">
        <v>107</v>
      </c>
      <c r="BU1" t="s">
        <v>24</v>
      </c>
      <c r="BV1" t="s">
        <v>25</v>
      </c>
      <c r="BW1" t="s">
        <v>108</v>
      </c>
      <c r="BX1" t="s">
        <v>109</v>
      </c>
      <c r="BY1" t="s">
        <v>26</v>
      </c>
      <c r="BZ1" t="s">
        <v>110</v>
      </c>
      <c r="CA1" t="s">
        <v>111</v>
      </c>
      <c r="CB1" t="s">
        <v>112</v>
      </c>
      <c r="CC1" t="s">
        <v>113</v>
      </c>
      <c r="CD1" t="s">
        <v>114</v>
      </c>
      <c r="CE1" t="s">
        <v>115</v>
      </c>
      <c r="CF1" t="s">
        <v>116</v>
      </c>
      <c r="CG1" t="s">
        <v>117</v>
      </c>
      <c r="CH1" t="s">
        <v>118</v>
      </c>
      <c r="CI1" t="s">
        <v>27</v>
      </c>
      <c r="CJ1" t="s">
        <v>28</v>
      </c>
      <c r="CK1" t="s">
        <v>119</v>
      </c>
      <c r="CL1" t="s">
        <v>120</v>
      </c>
      <c r="CM1" t="s">
        <v>121</v>
      </c>
      <c r="CN1" t="s">
        <v>122</v>
      </c>
      <c r="CO1" t="s">
        <v>123</v>
      </c>
      <c r="CP1" t="s">
        <v>124</v>
      </c>
      <c r="CQ1" t="s">
        <v>125</v>
      </c>
      <c r="CR1" t="s">
        <v>29</v>
      </c>
      <c r="CS1" t="s">
        <v>126</v>
      </c>
      <c r="CT1" t="s">
        <v>2</v>
      </c>
      <c r="CU1" t="s">
        <v>127</v>
      </c>
      <c r="CV1" t="s">
        <v>0</v>
      </c>
      <c r="CW1" t="s">
        <v>128</v>
      </c>
      <c r="CX1" t="s">
        <v>30</v>
      </c>
      <c r="CY1" t="s">
        <v>129</v>
      </c>
      <c r="CZ1" t="s">
        <v>130</v>
      </c>
      <c r="DA1" t="s">
        <v>131</v>
      </c>
      <c r="DB1" t="s">
        <v>132</v>
      </c>
      <c r="DC1" t="s">
        <v>133</v>
      </c>
      <c r="DD1" t="s">
        <v>134</v>
      </c>
      <c r="DE1" t="s">
        <v>135</v>
      </c>
      <c r="DF1" t="s">
        <v>136</v>
      </c>
      <c r="DG1" t="s">
        <v>137</v>
      </c>
      <c r="DH1" t="s">
        <v>138</v>
      </c>
      <c r="DI1" t="s">
        <v>31</v>
      </c>
      <c r="DJ1" t="s">
        <v>139</v>
      </c>
      <c r="DK1" t="s">
        <v>140</v>
      </c>
      <c r="DL1" t="s">
        <v>32</v>
      </c>
      <c r="DM1" t="s">
        <v>141</v>
      </c>
      <c r="DN1" t="s">
        <v>142</v>
      </c>
      <c r="DO1" t="s">
        <v>33</v>
      </c>
      <c r="DP1" t="s">
        <v>143</v>
      </c>
      <c r="DQ1" t="s">
        <v>144</v>
      </c>
      <c r="DR1" t="s">
        <v>34</v>
      </c>
      <c r="DS1" t="s">
        <v>145</v>
      </c>
      <c r="DT1" t="s">
        <v>35</v>
      </c>
      <c r="DU1" t="s">
        <v>36</v>
      </c>
      <c r="DV1" t="s">
        <v>146</v>
      </c>
      <c r="DW1" t="s">
        <v>147</v>
      </c>
      <c r="DX1" t="s">
        <v>37</v>
      </c>
      <c r="DY1" t="s">
        <v>148</v>
      </c>
      <c r="DZ1" t="s">
        <v>38</v>
      </c>
      <c r="EA1" t="s">
        <v>149</v>
      </c>
      <c r="EB1" t="s">
        <v>150</v>
      </c>
      <c r="EC1" t="s">
        <v>151</v>
      </c>
      <c r="ED1" t="s">
        <v>39</v>
      </c>
      <c r="EE1" t="s">
        <v>152</v>
      </c>
      <c r="EF1" t="s">
        <v>153</v>
      </c>
      <c r="EG1" t="s">
        <v>154</v>
      </c>
      <c r="EH1" t="s">
        <v>155</v>
      </c>
      <c r="EI1" t="s">
        <v>156</v>
      </c>
      <c r="EJ1" t="s">
        <v>205</v>
      </c>
      <c r="EK1" t="s">
        <v>40</v>
      </c>
      <c r="EL1" t="s">
        <v>157</v>
      </c>
      <c r="EM1" t="s">
        <v>158</v>
      </c>
      <c r="EN1" t="s">
        <v>159</v>
      </c>
      <c r="EO1" t="s">
        <v>41</v>
      </c>
      <c r="EP1" t="s">
        <v>42</v>
      </c>
      <c r="EQ1" t="s">
        <v>43</v>
      </c>
      <c r="ER1" t="s">
        <v>160</v>
      </c>
      <c r="ES1" t="s">
        <v>161</v>
      </c>
      <c r="ET1" t="s">
        <v>162</v>
      </c>
      <c r="EU1" t="s">
        <v>163</v>
      </c>
      <c r="EV1" t="s">
        <v>164</v>
      </c>
      <c r="EW1" t="s">
        <v>165</v>
      </c>
      <c r="EX1" t="s">
        <v>166</v>
      </c>
      <c r="EY1" t="s">
        <v>167</v>
      </c>
      <c r="EZ1" t="s">
        <v>168</v>
      </c>
      <c r="FA1" t="s">
        <v>169</v>
      </c>
      <c r="FB1" t="s">
        <v>44</v>
      </c>
      <c r="FC1" t="s">
        <v>170</v>
      </c>
      <c r="FD1" t="s">
        <v>171</v>
      </c>
      <c r="FE1" t="s">
        <v>45</v>
      </c>
      <c r="FF1" t="s">
        <v>172</v>
      </c>
      <c r="FG1" t="s">
        <v>46</v>
      </c>
      <c r="FH1" t="s">
        <v>173</v>
      </c>
      <c r="FI1" t="s">
        <v>47</v>
      </c>
      <c r="FJ1" t="s">
        <v>174</v>
      </c>
      <c r="FK1" t="s">
        <v>175</v>
      </c>
      <c r="FL1" t="s">
        <v>176</v>
      </c>
      <c r="FM1" t="s">
        <v>177</v>
      </c>
      <c r="FN1" t="s">
        <v>178</v>
      </c>
      <c r="FO1" t="s">
        <v>179</v>
      </c>
      <c r="FP1" t="s">
        <v>180</v>
      </c>
      <c r="FQ1" t="s">
        <v>181</v>
      </c>
      <c r="FR1" t="s">
        <v>3</v>
      </c>
      <c r="FS1" t="s">
        <v>182</v>
      </c>
      <c r="FT1" t="s">
        <v>183</v>
      </c>
      <c r="FU1" t="s">
        <v>184</v>
      </c>
      <c r="FV1" t="s">
        <v>185</v>
      </c>
      <c r="FW1" t="s">
        <v>186</v>
      </c>
      <c r="FX1" t="s">
        <v>48</v>
      </c>
      <c r="FY1" t="s">
        <v>187</v>
      </c>
      <c r="FZ1" t="s">
        <v>188</v>
      </c>
      <c r="GA1" t="s">
        <v>189</v>
      </c>
      <c r="GB1" t="s">
        <v>190</v>
      </c>
      <c r="GC1" t="s">
        <v>191</v>
      </c>
      <c r="GD1" t="s">
        <v>192</v>
      </c>
      <c r="GE1" t="s">
        <v>193</v>
      </c>
      <c r="GF1" t="s">
        <v>194</v>
      </c>
      <c r="GG1" t="s">
        <v>195</v>
      </c>
      <c r="GH1" t="s">
        <v>196</v>
      </c>
      <c r="GI1" t="s">
        <v>4</v>
      </c>
      <c r="GJ1" t="s">
        <v>197</v>
      </c>
      <c r="GK1" t="s">
        <v>198</v>
      </c>
      <c r="GL1" t="s">
        <v>199</v>
      </c>
      <c r="GM1" t="s">
        <v>200</v>
      </c>
      <c r="GN1" t="s">
        <v>201</v>
      </c>
      <c r="GO1" t="s">
        <v>49</v>
      </c>
      <c r="GP1" t="s">
        <v>202</v>
      </c>
    </row>
    <row r="2" spans="1:198" x14ac:dyDescent="0.25">
      <c r="A2" s="1">
        <v>44928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row>
    <row r="3" spans="1:198" x14ac:dyDescent="0.25">
      <c r="A3" s="1">
        <v>44929</v>
      </c>
      <c r="B3">
        <v>0.35</v>
      </c>
      <c r="C3">
        <v>1.1399999999999999</v>
      </c>
      <c r="D3">
        <v>0</v>
      </c>
      <c r="E3">
        <v>0</v>
      </c>
      <c r="F3">
        <v>0.12</v>
      </c>
      <c r="G3">
        <v>0</v>
      </c>
      <c r="H3">
        <v>0.23</v>
      </c>
      <c r="I3">
        <v>0</v>
      </c>
      <c r="J3">
        <v>1.06</v>
      </c>
      <c r="K3">
        <v>0.92</v>
      </c>
      <c r="L3">
        <v>0.85</v>
      </c>
      <c r="M3">
        <v>0.82</v>
      </c>
      <c r="N3">
        <v>0</v>
      </c>
      <c r="O3">
        <v>0</v>
      </c>
      <c r="P3">
        <v>2.2599999999999998</v>
      </c>
      <c r="Q3">
        <v>1.35</v>
      </c>
      <c r="R3">
        <v>0</v>
      </c>
      <c r="S3">
        <v>1.49</v>
      </c>
      <c r="T3">
        <v>0</v>
      </c>
      <c r="U3">
        <v>2.2000000000000002</v>
      </c>
      <c r="V3">
        <v>0.78</v>
      </c>
      <c r="W3">
        <v>0.68</v>
      </c>
      <c r="X3">
        <v>0.95</v>
      </c>
      <c r="Y3">
        <v>0.8</v>
      </c>
      <c r="Z3">
        <v>0.08</v>
      </c>
      <c r="AA3">
        <v>0.17</v>
      </c>
      <c r="AB3">
        <v>0.67</v>
      </c>
      <c r="AC3">
        <v>2.4</v>
      </c>
      <c r="AD3">
        <v>0</v>
      </c>
      <c r="AE3">
        <v>0.1</v>
      </c>
      <c r="AF3">
        <v>0.3</v>
      </c>
      <c r="AG3">
        <v>0</v>
      </c>
      <c r="AH3">
        <v>0.5</v>
      </c>
      <c r="AI3">
        <v>0.25</v>
      </c>
      <c r="AJ3">
        <v>0</v>
      </c>
      <c r="AK3">
        <v>0</v>
      </c>
      <c r="AL3">
        <v>0.9</v>
      </c>
      <c r="AM3">
        <v>0</v>
      </c>
      <c r="AO3">
        <v>0.19</v>
      </c>
      <c r="AP3">
        <v>0</v>
      </c>
      <c r="AQ3">
        <v>0.46</v>
      </c>
      <c r="AR3">
        <v>0</v>
      </c>
      <c r="AS3">
        <v>0</v>
      </c>
      <c r="AT3">
        <v>1.73</v>
      </c>
      <c r="AU3">
        <v>0</v>
      </c>
      <c r="AV3">
        <v>0.51</v>
      </c>
      <c r="AW3">
        <v>0.35</v>
      </c>
      <c r="AX3">
        <v>0.74</v>
      </c>
      <c r="AY3">
        <v>0.74</v>
      </c>
      <c r="AZ3">
        <v>0</v>
      </c>
      <c r="BA3">
        <v>0</v>
      </c>
      <c r="BB3">
        <v>0.49</v>
      </c>
      <c r="BC3">
        <v>1.67</v>
      </c>
      <c r="BD3">
        <v>0.6</v>
      </c>
      <c r="BE3">
        <v>0.64</v>
      </c>
      <c r="BF3">
        <v>0</v>
      </c>
      <c r="BG3">
        <v>0</v>
      </c>
      <c r="BH3">
        <v>0.08</v>
      </c>
      <c r="BI3">
        <v>0</v>
      </c>
      <c r="BJ3">
        <v>0</v>
      </c>
      <c r="BK3">
        <v>1.22</v>
      </c>
      <c r="BL3">
        <v>0.04</v>
      </c>
      <c r="BM3">
        <v>0.59</v>
      </c>
      <c r="BN3">
        <v>0.21</v>
      </c>
      <c r="BO3">
        <v>0</v>
      </c>
      <c r="BP3">
        <v>0</v>
      </c>
      <c r="BQ3">
        <v>0.55000000000000004</v>
      </c>
      <c r="BR3">
        <v>0</v>
      </c>
      <c r="BS3">
        <v>0.78</v>
      </c>
      <c r="BT3">
        <v>0.09</v>
      </c>
      <c r="BU3">
        <v>0</v>
      </c>
      <c r="BV3">
        <v>2.4900000000000002</v>
      </c>
      <c r="BW3">
        <v>0.18</v>
      </c>
      <c r="BX3">
        <v>0.46</v>
      </c>
      <c r="BY3">
        <v>0</v>
      </c>
      <c r="BZ3">
        <v>0.65</v>
      </c>
      <c r="CA3">
        <v>4.4400000000000004</v>
      </c>
      <c r="CB3">
        <v>0.17</v>
      </c>
      <c r="CC3">
        <v>0</v>
      </c>
      <c r="CD3">
        <v>0.25</v>
      </c>
      <c r="CE3">
        <v>0</v>
      </c>
      <c r="CF3">
        <v>2.0099999999999998</v>
      </c>
      <c r="CG3">
        <v>0.55000000000000004</v>
      </c>
      <c r="CH3">
        <v>0</v>
      </c>
      <c r="CI3">
        <v>2.11</v>
      </c>
      <c r="CJ3">
        <v>3.64</v>
      </c>
      <c r="CK3">
        <v>0</v>
      </c>
      <c r="CL3">
        <v>0.33</v>
      </c>
      <c r="CM3">
        <v>0.28000000000000003</v>
      </c>
      <c r="CN3">
        <v>0.05</v>
      </c>
      <c r="CO3">
        <v>0.95</v>
      </c>
      <c r="CP3">
        <v>0.55000000000000004</v>
      </c>
      <c r="CQ3">
        <v>0.36</v>
      </c>
      <c r="CR3">
        <v>0</v>
      </c>
      <c r="CS3">
        <v>1.19</v>
      </c>
      <c r="CT3">
        <v>0</v>
      </c>
      <c r="CU3">
        <v>0</v>
      </c>
      <c r="CV3">
        <v>0.64</v>
      </c>
      <c r="CW3">
        <v>1.58</v>
      </c>
      <c r="CX3">
        <v>0.26</v>
      </c>
      <c r="CY3">
        <v>1.49</v>
      </c>
      <c r="CZ3">
        <v>0</v>
      </c>
      <c r="DA3">
        <v>0.65</v>
      </c>
      <c r="DB3">
        <v>0</v>
      </c>
      <c r="DC3">
        <v>0</v>
      </c>
      <c r="DD3">
        <v>0.46</v>
      </c>
      <c r="DE3">
        <v>0.43</v>
      </c>
      <c r="DF3">
        <v>1.78</v>
      </c>
      <c r="DG3">
        <v>1.18</v>
      </c>
      <c r="DH3">
        <v>0</v>
      </c>
      <c r="DI3">
        <v>3.54</v>
      </c>
      <c r="DJ3">
        <v>0</v>
      </c>
      <c r="DK3">
        <v>0</v>
      </c>
      <c r="DL3">
        <v>0.63</v>
      </c>
      <c r="DM3">
        <v>0</v>
      </c>
      <c r="DN3">
        <v>0.7</v>
      </c>
      <c r="DO3">
        <v>0.86</v>
      </c>
      <c r="DP3">
        <v>0</v>
      </c>
      <c r="DQ3">
        <v>0</v>
      </c>
      <c r="DR3">
        <v>0</v>
      </c>
      <c r="DS3">
        <v>3.83</v>
      </c>
      <c r="DT3">
        <v>0.46</v>
      </c>
      <c r="DU3">
        <v>1.77</v>
      </c>
      <c r="DV3">
        <v>0.94</v>
      </c>
      <c r="DW3">
        <v>0</v>
      </c>
      <c r="DX3">
        <v>0</v>
      </c>
      <c r="DY3">
        <v>0</v>
      </c>
      <c r="DZ3">
        <v>0.14000000000000001</v>
      </c>
      <c r="EA3">
        <v>0</v>
      </c>
      <c r="EB3">
        <v>0.85</v>
      </c>
      <c r="EC3">
        <v>0</v>
      </c>
      <c r="ED3">
        <v>0</v>
      </c>
      <c r="EE3">
        <v>0.63</v>
      </c>
      <c r="EF3">
        <v>0</v>
      </c>
      <c r="EG3">
        <v>0</v>
      </c>
      <c r="EH3">
        <v>0</v>
      </c>
      <c r="EI3">
        <v>0.59</v>
      </c>
      <c r="EJ3">
        <v>2.33</v>
      </c>
      <c r="EK3">
        <v>0.63</v>
      </c>
      <c r="EL3">
        <v>0.52</v>
      </c>
      <c r="EM3">
        <v>0</v>
      </c>
      <c r="EN3">
        <v>4.21</v>
      </c>
      <c r="EO3">
        <v>0</v>
      </c>
      <c r="EP3">
        <v>0.28000000000000003</v>
      </c>
      <c r="EQ3">
        <v>0.06</v>
      </c>
      <c r="ER3">
        <v>1.1399999999999999</v>
      </c>
      <c r="ES3">
        <v>0.38</v>
      </c>
      <c r="ET3">
        <v>0.42</v>
      </c>
      <c r="EU3">
        <v>0.13</v>
      </c>
      <c r="EV3">
        <v>0.26</v>
      </c>
      <c r="EW3">
        <v>0</v>
      </c>
      <c r="EX3">
        <v>1.01</v>
      </c>
      <c r="EY3">
        <v>2.16</v>
      </c>
      <c r="EZ3">
        <v>0</v>
      </c>
      <c r="FA3">
        <v>0</v>
      </c>
      <c r="FB3">
        <v>0</v>
      </c>
      <c r="FC3">
        <v>2.29</v>
      </c>
      <c r="FD3">
        <v>0.03</v>
      </c>
      <c r="FE3">
        <v>1.19</v>
      </c>
      <c r="FF3">
        <v>0</v>
      </c>
      <c r="FG3">
        <v>0.32</v>
      </c>
      <c r="FH3">
        <v>0</v>
      </c>
      <c r="FI3">
        <v>0.45</v>
      </c>
      <c r="FJ3">
        <v>1.21</v>
      </c>
      <c r="FK3">
        <v>0</v>
      </c>
      <c r="FL3">
        <v>1.79</v>
      </c>
      <c r="FM3">
        <v>0.04</v>
      </c>
      <c r="FN3">
        <v>1.41</v>
      </c>
      <c r="FO3">
        <v>0.64</v>
      </c>
      <c r="FP3">
        <v>1.85</v>
      </c>
      <c r="FQ3">
        <v>0</v>
      </c>
      <c r="FR3">
        <v>0</v>
      </c>
      <c r="FS3">
        <v>0</v>
      </c>
      <c r="FT3">
        <v>1.53</v>
      </c>
      <c r="FU3">
        <v>1.42</v>
      </c>
      <c r="FV3">
        <v>0</v>
      </c>
      <c r="FW3">
        <v>1.86</v>
      </c>
      <c r="FX3">
        <v>0</v>
      </c>
      <c r="FY3">
        <v>0</v>
      </c>
      <c r="FZ3">
        <v>0.39</v>
      </c>
      <c r="GA3">
        <v>0</v>
      </c>
      <c r="GB3">
        <v>0</v>
      </c>
      <c r="GC3">
        <v>0</v>
      </c>
      <c r="GD3">
        <v>0</v>
      </c>
      <c r="GE3">
        <v>0</v>
      </c>
      <c r="GF3">
        <v>1.04</v>
      </c>
      <c r="GG3">
        <v>0</v>
      </c>
      <c r="GH3">
        <v>0</v>
      </c>
      <c r="GI3">
        <v>1.0900000000000001</v>
      </c>
      <c r="GJ3">
        <v>0.7</v>
      </c>
      <c r="GK3">
        <v>1.3</v>
      </c>
      <c r="GL3">
        <v>1.02</v>
      </c>
      <c r="GM3">
        <v>1.85</v>
      </c>
      <c r="GN3">
        <v>0</v>
      </c>
      <c r="GO3">
        <v>0</v>
      </c>
      <c r="GP3">
        <v>1.08</v>
      </c>
    </row>
    <row r="4" spans="1:198" x14ac:dyDescent="0.25">
      <c r="A4" s="1">
        <v>44930</v>
      </c>
      <c r="B4">
        <v>0.94</v>
      </c>
      <c r="C4">
        <v>2.33</v>
      </c>
      <c r="D4">
        <v>0</v>
      </c>
      <c r="E4">
        <v>0</v>
      </c>
      <c r="F4">
        <v>0.12</v>
      </c>
      <c r="G4">
        <v>0</v>
      </c>
      <c r="H4">
        <v>0.23</v>
      </c>
      <c r="I4">
        <v>0</v>
      </c>
      <c r="J4">
        <v>1.06</v>
      </c>
      <c r="K4">
        <v>0.92</v>
      </c>
      <c r="L4">
        <v>0.85</v>
      </c>
      <c r="M4">
        <v>0.82</v>
      </c>
      <c r="N4">
        <v>0</v>
      </c>
      <c r="O4">
        <v>0</v>
      </c>
      <c r="P4">
        <v>2.65</v>
      </c>
      <c r="Q4">
        <v>1.35</v>
      </c>
      <c r="R4">
        <v>0</v>
      </c>
      <c r="S4">
        <v>1.49</v>
      </c>
      <c r="T4">
        <v>0</v>
      </c>
      <c r="U4">
        <v>2.2000000000000002</v>
      </c>
      <c r="V4">
        <v>0.78</v>
      </c>
      <c r="W4">
        <v>0.68</v>
      </c>
      <c r="X4">
        <v>1.98</v>
      </c>
      <c r="Y4">
        <v>0.8</v>
      </c>
      <c r="Z4">
        <v>0.08</v>
      </c>
      <c r="AA4">
        <v>0.17</v>
      </c>
      <c r="AB4">
        <v>0.67</v>
      </c>
      <c r="AC4">
        <v>2.9</v>
      </c>
      <c r="AD4">
        <v>0</v>
      </c>
      <c r="AE4">
        <v>0.1</v>
      </c>
      <c r="AF4">
        <v>0.3</v>
      </c>
      <c r="AG4">
        <v>0</v>
      </c>
      <c r="AH4">
        <v>0.5</v>
      </c>
      <c r="AI4">
        <v>0.25</v>
      </c>
      <c r="AJ4">
        <v>0</v>
      </c>
      <c r="AK4">
        <v>0</v>
      </c>
      <c r="AL4">
        <v>0.9</v>
      </c>
      <c r="AM4">
        <v>0</v>
      </c>
      <c r="AO4">
        <v>0.19</v>
      </c>
      <c r="AP4">
        <v>0</v>
      </c>
      <c r="AQ4">
        <v>0.46</v>
      </c>
      <c r="AR4">
        <v>0.09</v>
      </c>
      <c r="AS4">
        <v>0</v>
      </c>
      <c r="AT4">
        <v>1.73</v>
      </c>
      <c r="AU4">
        <v>0</v>
      </c>
      <c r="AV4">
        <v>0.51</v>
      </c>
      <c r="AW4">
        <v>0.35</v>
      </c>
      <c r="AX4">
        <v>0.74</v>
      </c>
      <c r="AY4">
        <v>0.74</v>
      </c>
      <c r="AZ4">
        <v>0</v>
      </c>
      <c r="BA4">
        <v>0</v>
      </c>
      <c r="BB4">
        <v>0.49</v>
      </c>
      <c r="BC4">
        <v>1.67</v>
      </c>
      <c r="BD4">
        <v>1.87</v>
      </c>
      <c r="BE4">
        <v>0.64</v>
      </c>
      <c r="BF4">
        <v>0</v>
      </c>
      <c r="BG4">
        <v>0</v>
      </c>
      <c r="BH4">
        <v>0.44</v>
      </c>
      <c r="BI4">
        <v>0</v>
      </c>
      <c r="BJ4">
        <v>0</v>
      </c>
      <c r="BK4">
        <v>1.22</v>
      </c>
      <c r="BL4">
        <v>0.04</v>
      </c>
      <c r="BM4">
        <v>0.59</v>
      </c>
      <c r="BN4">
        <v>0.21</v>
      </c>
      <c r="BO4">
        <v>0.76</v>
      </c>
      <c r="BP4">
        <v>0</v>
      </c>
      <c r="BQ4">
        <v>0.55000000000000004</v>
      </c>
      <c r="BR4">
        <v>0</v>
      </c>
      <c r="BS4">
        <v>0.78</v>
      </c>
      <c r="BT4">
        <v>0.09</v>
      </c>
      <c r="BU4">
        <v>0</v>
      </c>
      <c r="BV4">
        <v>4.37</v>
      </c>
      <c r="BW4">
        <v>0.18</v>
      </c>
      <c r="BX4">
        <v>0.46</v>
      </c>
      <c r="BY4">
        <v>0</v>
      </c>
      <c r="BZ4">
        <v>0.65</v>
      </c>
      <c r="CA4">
        <v>4.96</v>
      </c>
      <c r="CB4">
        <v>0.17</v>
      </c>
      <c r="CC4">
        <v>0</v>
      </c>
      <c r="CD4">
        <v>1.64</v>
      </c>
      <c r="CE4">
        <v>0</v>
      </c>
      <c r="CF4">
        <v>2.14</v>
      </c>
      <c r="CG4">
        <v>0.55000000000000004</v>
      </c>
      <c r="CH4">
        <v>0</v>
      </c>
      <c r="CI4">
        <v>2.11</v>
      </c>
      <c r="CJ4">
        <v>3.64</v>
      </c>
      <c r="CK4">
        <v>0</v>
      </c>
      <c r="CL4">
        <v>0.33</v>
      </c>
      <c r="CM4">
        <v>0.28000000000000003</v>
      </c>
      <c r="CN4">
        <v>0.05</v>
      </c>
      <c r="CO4">
        <v>0.95</v>
      </c>
      <c r="CP4">
        <v>0.75</v>
      </c>
      <c r="CQ4">
        <v>0.36</v>
      </c>
      <c r="CR4">
        <v>0</v>
      </c>
      <c r="CS4">
        <v>1.19</v>
      </c>
      <c r="CT4">
        <v>0</v>
      </c>
      <c r="CU4">
        <v>0</v>
      </c>
      <c r="CV4">
        <v>0.64</v>
      </c>
      <c r="CW4">
        <v>2.2799999999999998</v>
      </c>
      <c r="CX4">
        <v>0.26</v>
      </c>
      <c r="CY4">
        <v>1.49</v>
      </c>
      <c r="CZ4">
        <v>0</v>
      </c>
      <c r="DA4">
        <v>0.65</v>
      </c>
      <c r="DB4">
        <v>0</v>
      </c>
      <c r="DC4">
        <v>0</v>
      </c>
      <c r="DD4">
        <v>0.46</v>
      </c>
      <c r="DE4">
        <v>0.43</v>
      </c>
      <c r="DF4">
        <v>2.2200000000000002</v>
      </c>
      <c r="DG4">
        <v>1.18</v>
      </c>
      <c r="DH4">
        <v>0</v>
      </c>
      <c r="DI4">
        <v>3.54</v>
      </c>
      <c r="DJ4">
        <v>0</v>
      </c>
      <c r="DK4">
        <v>0</v>
      </c>
      <c r="DL4">
        <v>0.63</v>
      </c>
      <c r="DM4">
        <v>0</v>
      </c>
      <c r="DN4">
        <v>0.7</v>
      </c>
      <c r="DO4">
        <v>0.86</v>
      </c>
      <c r="DP4">
        <v>0.23</v>
      </c>
      <c r="DQ4">
        <v>0</v>
      </c>
      <c r="DR4">
        <v>0</v>
      </c>
      <c r="DS4">
        <v>4.43</v>
      </c>
      <c r="DT4">
        <v>0.46</v>
      </c>
      <c r="DU4">
        <v>1.88</v>
      </c>
      <c r="DV4">
        <v>0.94</v>
      </c>
      <c r="DW4">
        <v>0</v>
      </c>
      <c r="DX4">
        <v>0</v>
      </c>
      <c r="DY4">
        <v>0</v>
      </c>
      <c r="DZ4">
        <v>0.14000000000000001</v>
      </c>
      <c r="EA4">
        <v>0</v>
      </c>
      <c r="EB4">
        <v>0.85</v>
      </c>
      <c r="EC4">
        <v>0</v>
      </c>
      <c r="ED4">
        <v>0</v>
      </c>
      <c r="EE4">
        <v>0.63</v>
      </c>
      <c r="EF4">
        <v>0</v>
      </c>
      <c r="EG4">
        <v>0</v>
      </c>
      <c r="EH4">
        <v>0</v>
      </c>
      <c r="EI4">
        <v>0.59</v>
      </c>
      <c r="EJ4">
        <v>2.33</v>
      </c>
      <c r="EK4">
        <v>1.54</v>
      </c>
      <c r="EL4">
        <v>0.52</v>
      </c>
      <c r="EM4">
        <v>0</v>
      </c>
      <c r="EN4">
        <v>4.21</v>
      </c>
      <c r="EO4">
        <v>0</v>
      </c>
      <c r="EP4">
        <v>0.28000000000000003</v>
      </c>
      <c r="EQ4">
        <v>0.06</v>
      </c>
      <c r="ER4">
        <v>1.1399999999999999</v>
      </c>
      <c r="ES4">
        <v>0.38</v>
      </c>
      <c r="ET4">
        <v>0.64</v>
      </c>
      <c r="EU4">
        <v>0.13</v>
      </c>
      <c r="EV4">
        <v>0.26</v>
      </c>
      <c r="EW4">
        <v>0</v>
      </c>
      <c r="EX4">
        <v>1.01</v>
      </c>
      <c r="EY4">
        <v>2.16</v>
      </c>
      <c r="EZ4">
        <v>0</v>
      </c>
      <c r="FA4">
        <v>0</v>
      </c>
      <c r="FB4">
        <v>0</v>
      </c>
      <c r="FC4">
        <v>2.29</v>
      </c>
      <c r="FD4">
        <v>0.03</v>
      </c>
      <c r="FE4">
        <v>2.36</v>
      </c>
      <c r="FF4">
        <v>0</v>
      </c>
      <c r="FG4">
        <v>0.32</v>
      </c>
      <c r="FH4">
        <v>0</v>
      </c>
      <c r="FI4">
        <v>0.45</v>
      </c>
      <c r="FJ4">
        <v>1.21</v>
      </c>
      <c r="FK4">
        <v>0</v>
      </c>
      <c r="FL4">
        <v>1.87</v>
      </c>
      <c r="FM4">
        <v>0.04</v>
      </c>
      <c r="FN4">
        <v>1.41</v>
      </c>
      <c r="FO4">
        <v>0.64</v>
      </c>
      <c r="FP4">
        <v>1.85</v>
      </c>
      <c r="FQ4">
        <v>0</v>
      </c>
      <c r="FR4">
        <v>0</v>
      </c>
      <c r="FS4">
        <v>0</v>
      </c>
      <c r="FT4">
        <v>1.63</v>
      </c>
      <c r="FU4">
        <v>1.42</v>
      </c>
      <c r="FV4">
        <v>0</v>
      </c>
      <c r="FW4">
        <v>1.86</v>
      </c>
      <c r="FX4">
        <v>0</v>
      </c>
      <c r="FY4">
        <v>0</v>
      </c>
      <c r="FZ4">
        <v>0.39</v>
      </c>
      <c r="GA4">
        <v>0</v>
      </c>
      <c r="GB4">
        <v>0</v>
      </c>
      <c r="GC4">
        <v>0</v>
      </c>
      <c r="GD4">
        <v>0</v>
      </c>
      <c r="GE4">
        <v>0</v>
      </c>
      <c r="GF4">
        <v>1.04</v>
      </c>
      <c r="GG4">
        <v>0</v>
      </c>
      <c r="GH4">
        <v>0</v>
      </c>
      <c r="GI4">
        <v>1.0900000000000001</v>
      </c>
      <c r="GJ4">
        <v>0.7</v>
      </c>
      <c r="GK4">
        <v>1.3</v>
      </c>
      <c r="GL4">
        <v>1.02</v>
      </c>
      <c r="GM4">
        <v>1.85</v>
      </c>
      <c r="GN4">
        <v>0</v>
      </c>
      <c r="GO4">
        <v>0</v>
      </c>
      <c r="GP4">
        <v>1.08</v>
      </c>
    </row>
    <row r="5" spans="1:198" x14ac:dyDescent="0.25">
      <c r="A5" s="1">
        <v>44931</v>
      </c>
      <c r="B5">
        <v>4.7</v>
      </c>
      <c r="C5">
        <v>3.12</v>
      </c>
      <c r="D5">
        <v>0</v>
      </c>
      <c r="E5">
        <v>0</v>
      </c>
      <c r="F5">
        <v>0.12</v>
      </c>
      <c r="G5">
        <v>0</v>
      </c>
      <c r="H5">
        <v>0.23</v>
      </c>
      <c r="I5">
        <v>0</v>
      </c>
      <c r="J5">
        <v>1.06</v>
      </c>
      <c r="K5">
        <v>1.4</v>
      </c>
      <c r="L5">
        <v>0.85</v>
      </c>
      <c r="M5">
        <v>0.82</v>
      </c>
      <c r="N5">
        <v>0</v>
      </c>
      <c r="O5">
        <v>0</v>
      </c>
      <c r="P5">
        <v>2.65</v>
      </c>
      <c r="Q5">
        <v>2.34</v>
      </c>
      <c r="R5">
        <v>0</v>
      </c>
      <c r="S5">
        <v>2.09</v>
      </c>
      <c r="T5">
        <v>0</v>
      </c>
      <c r="U5">
        <v>2.2000000000000002</v>
      </c>
      <c r="V5">
        <v>1.32</v>
      </c>
      <c r="W5">
        <v>0.68</v>
      </c>
      <c r="X5">
        <v>1.98</v>
      </c>
      <c r="Y5">
        <v>0.8</v>
      </c>
      <c r="Z5">
        <v>2.31</v>
      </c>
      <c r="AA5">
        <v>0.17</v>
      </c>
      <c r="AB5">
        <v>0.67</v>
      </c>
      <c r="AC5">
        <v>2.95</v>
      </c>
      <c r="AD5">
        <v>0</v>
      </c>
      <c r="AE5">
        <v>0.1</v>
      </c>
      <c r="AF5">
        <v>0.3</v>
      </c>
      <c r="AG5">
        <v>0</v>
      </c>
      <c r="AH5">
        <v>0.5</v>
      </c>
      <c r="AI5">
        <v>2.25</v>
      </c>
      <c r="AJ5">
        <v>0</v>
      </c>
      <c r="AK5">
        <v>0</v>
      </c>
      <c r="AL5">
        <v>2.5499999999999998</v>
      </c>
      <c r="AM5">
        <v>0.49</v>
      </c>
      <c r="AO5">
        <v>0.19</v>
      </c>
      <c r="AP5">
        <v>0</v>
      </c>
      <c r="AQ5">
        <v>1.62</v>
      </c>
      <c r="AR5">
        <v>0.09</v>
      </c>
      <c r="AS5">
        <v>0</v>
      </c>
      <c r="AT5">
        <v>1.73</v>
      </c>
      <c r="AU5">
        <v>0.32</v>
      </c>
      <c r="AV5">
        <v>0.51</v>
      </c>
      <c r="AW5">
        <v>0.57999999999999996</v>
      </c>
      <c r="AX5">
        <v>0.74</v>
      </c>
      <c r="AY5">
        <v>2.02</v>
      </c>
      <c r="AZ5">
        <v>1.99</v>
      </c>
      <c r="BA5">
        <v>0</v>
      </c>
      <c r="BB5">
        <v>0.49</v>
      </c>
      <c r="BC5">
        <v>1.67</v>
      </c>
      <c r="BD5">
        <v>2.64</v>
      </c>
      <c r="BE5">
        <v>0.64</v>
      </c>
      <c r="BF5">
        <v>0</v>
      </c>
      <c r="BG5">
        <v>0</v>
      </c>
      <c r="BH5">
        <v>1.47</v>
      </c>
      <c r="BI5">
        <v>0.89</v>
      </c>
      <c r="BJ5">
        <v>0</v>
      </c>
      <c r="BK5">
        <v>1.3</v>
      </c>
      <c r="BL5">
        <v>0.04</v>
      </c>
      <c r="BM5">
        <v>1.83</v>
      </c>
      <c r="BN5">
        <v>0.78</v>
      </c>
      <c r="BO5">
        <v>0.76</v>
      </c>
      <c r="BP5">
        <v>2.57</v>
      </c>
      <c r="BQ5">
        <v>0.55000000000000004</v>
      </c>
      <c r="BR5">
        <v>0</v>
      </c>
      <c r="BS5">
        <v>2.2400000000000002</v>
      </c>
      <c r="BT5">
        <v>0.09</v>
      </c>
      <c r="BU5">
        <v>0</v>
      </c>
      <c r="BV5">
        <v>6.04</v>
      </c>
      <c r="BW5">
        <v>0.45</v>
      </c>
      <c r="BX5">
        <v>0.46</v>
      </c>
      <c r="BY5">
        <v>0.43</v>
      </c>
      <c r="BZ5">
        <v>0.65</v>
      </c>
      <c r="CA5">
        <v>6.86</v>
      </c>
      <c r="CB5">
        <v>1.89</v>
      </c>
      <c r="CC5">
        <v>0</v>
      </c>
      <c r="CD5">
        <v>3.73</v>
      </c>
      <c r="CE5">
        <v>0.99</v>
      </c>
      <c r="CF5">
        <v>3.88</v>
      </c>
      <c r="CG5">
        <v>0.55000000000000004</v>
      </c>
      <c r="CH5">
        <v>0</v>
      </c>
      <c r="CI5">
        <v>2.87</v>
      </c>
      <c r="CJ5">
        <v>4.2699999999999996</v>
      </c>
      <c r="CK5">
        <v>0</v>
      </c>
      <c r="CL5">
        <v>0.33</v>
      </c>
      <c r="CM5">
        <v>0.28000000000000003</v>
      </c>
      <c r="CN5">
        <v>0.6</v>
      </c>
      <c r="CO5">
        <v>0.95</v>
      </c>
      <c r="CP5">
        <v>0.94</v>
      </c>
      <c r="CQ5">
        <v>0.36</v>
      </c>
      <c r="CR5">
        <v>0</v>
      </c>
      <c r="CS5">
        <v>1.19</v>
      </c>
      <c r="CT5">
        <v>0</v>
      </c>
      <c r="CU5">
        <v>0</v>
      </c>
      <c r="CV5">
        <v>1.41</v>
      </c>
      <c r="CW5">
        <v>2.59</v>
      </c>
      <c r="CX5">
        <v>0.26</v>
      </c>
      <c r="CY5">
        <v>1.49</v>
      </c>
      <c r="CZ5">
        <v>0.18</v>
      </c>
      <c r="DA5">
        <v>0.65</v>
      </c>
      <c r="DB5">
        <v>0</v>
      </c>
      <c r="DC5">
        <v>0</v>
      </c>
      <c r="DD5">
        <v>0.46</v>
      </c>
      <c r="DE5">
        <v>0.43</v>
      </c>
      <c r="DF5">
        <v>3.05</v>
      </c>
      <c r="DG5">
        <v>1.38</v>
      </c>
      <c r="DH5">
        <v>0</v>
      </c>
      <c r="DI5">
        <v>3.54</v>
      </c>
      <c r="DJ5">
        <v>0</v>
      </c>
      <c r="DK5">
        <v>0</v>
      </c>
      <c r="DL5">
        <v>0.63</v>
      </c>
      <c r="DM5">
        <v>0</v>
      </c>
      <c r="DN5">
        <v>1.36</v>
      </c>
      <c r="DO5">
        <v>1.83</v>
      </c>
      <c r="DP5">
        <v>0.69</v>
      </c>
      <c r="DQ5">
        <v>0</v>
      </c>
      <c r="DR5">
        <v>0</v>
      </c>
      <c r="DS5">
        <v>7.59</v>
      </c>
      <c r="DT5">
        <v>0.46</v>
      </c>
      <c r="DU5">
        <v>2.23</v>
      </c>
      <c r="DV5">
        <v>3.66</v>
      </c>
      <c r="DW5">
        <v>0</v>
      </c>
      <c r="DX5">
        <v>0</v>
      </c>
      <c r="DY5">
        <v>0</v>
      </c>
      <c r="DZ5">
        <v>0.14000000000000001</v>
      </c>
      <c r="EA5">
        <v>0</v>
      </c>
      <c r="EB5">
        <v>1.1000000000000001</v>
      </c>
      <c r="EC5">
        <v>1.1299999999999999</v>
      </c>
      <c r="ED5">
        <v>0</v>
      </c>
      <c r="EE5">
        <v>0.63</v>
      </c>
      <c r="EF5">
        <v>0</v>
      </c>
      <c r="EG5">
        <v>0</v>
      </c>
      <c r="EH5">
        <v>0</v>
      </c>
      <c r="EI5">
        <v>0.91</v>
      </c>
      <c r="EJ5">
        <v>2.33</v>
      </c>
      <c r="EK5">
        <v>1.77</v>
      </c>
      <c r="EL5">
        <v>0.52</v>
      </c>
      <c r="EM5">
        <v>1.8</v>
      </c>
      <c r="EN5">
        <v>4.8099999999999996</v>
      </c>
      <c r="EO5">
        <v>0</v>
      </c>
      <c r="EP5">
        <v>0.28000000000000003</v>
      </c>
      <c r="EQ5">
        <v>0.06</v>
      </c>
      <c r="ER5">
        <v>1.1399999999999999</v>
      </c>
      <c r="ES5">
        <v>2.82</v>
      </c>
      <c r="ET5">
        <v>2.65</v>
      </c>
      <c r="EU5">
        <v>0.13</v>
      </c>
      <c r="EV5">
        <v>0.26</v>
      </c>
      <c r="EW5">
        <v>0.78</v>
      </c>
      <c r="EX5">
        <v>1.01</v>
      </c>
      <c r="EY5">
        <v>2.87</v>
      </c>
      <c r="EZ5">
        <v>0</v>
      </c>
      <c r="FA5">
        <v>0</v>
      </c>
      <c r="FB5">
        <v>0</v>
      </c>
      <c r="FC5">
        <v>2.29</v>
      </c>
      <c r="FD5">
        <v>0.03</v>
      </c>
      <c r="FE5">
        <v>3.34</v>
      </c>
      <c r="FF5">
        <v>0</v>
      </c>
      <c r="FG5">
        <v>2.36</v>
      </c>
      <c r="FH5">
        <v>0</v>
      </c>
      <c r="FI5">
        <v>0.45</v>
      </c>
      <c r="FJ5">
        <v>1.93</v>
      </c>
      <c r="FK5">
        <v>0</v>
      </c>
      <c r="FL5">
        <v>1.99</v>
      </c>
      <c r="FM5">
        <v>0.08</v>
      </c>
      <c r="FN5">
        <v>1.41</v>
      </c>
      <c r="FO5">
        <v>0.64</v>
      </c>
      <c r="FP5">
        <v>1.85</v>
      </c>
      <c r="FQ5">
        <v>0</v>
      </c>
      <c r="FR5">
        <v>0</v>
      </c>
      <c r="FS5">
        <v>0</v>
      </c>
      <c r="FT5">
        <v>1.63</v>
      </c>
      <c r="FU5">
        <v>1.42</v>
      </c>
      <c r="FV5">
        <v>0</v>
      </c>
      <c r="FW5">
        <v>1.86</v>
      </c>
      <c r="FX5">
        <v>0.8</v>
      </c>
      <c r="FY5">
        <v>0</v>
      </c>
      <c r="FZ5">
        <v>0.39</v>
      </c>
      <c r="GA5">
        <v>0</v>
      </c>
      <c r="GB5">
        <v>0</v>
      </c>
      <c r="GC5">
        <v>0</v>
      </c>
      <c r="GD5">
        <v>0</v>
      </c>
      <c r="GE5">
        <v>0</v>
      </c>
      <c r="GF5">
        <v>1.04</v>
      </c>
      <c r="GG5">
        <v>0</v>
      </c>
      <c r="GH5">
        <v>0</v>
      </c>
      <c r="GI5">
        <v>1.0900000000000001</v>
      </c>
      <c r="GJ5">
        <v>0.85</v>
      </c>
      <c r="GK5">
        <v>1.3</v>
      </c>
      <c r="GL5">
        <v>1.02</v>
      </c>
      <c r="GM5">
        <v>1.85</v>
      </c>
      <c r="GN5">
        <v>0</v>
      </c>
      <c r="GO5">
        <v>0</v>
      </c>
      <c r="GP5">
        <v>2.9</v>
      </c>
    </row>
    <row r="6" spans="1:198" x14ac:dyDescent="0.25">
      <c r="A6" s="1">
        <v>44932</v>
      </c>
      <c r="B6">
        <v>6.11</v>
      </c>
      <c r="C6">
        <v>4.16</v>
      </c>
      <c r="D6">
        <v>0</v>
      </c>
      <c r="E6">
        <v>0</v>
      </c>
      <c r="F6">
        <v>0.12</v>
      </c>
      <c r="G6">
        <v>0</v>
      </c>
      <c r="H6">
        <v>0.23</v>
      </c>
      <c r="I6">
        <v>0</v>
      </c>
      <c r="J6">
        <v>1.06</v>
      </c>
      <c r="K6">
        <v>1.4</v>
      </c>
      <c r="L6">
        <v>0.85</v>
      </c>
      <c r="M6">
        <v>0.82</v>
      </c>
      <c r="N6">
        <v>0</v>
      </c>
      <c r="O6">
        <v>0</v>
      </c>
      <c r="P6">
        <v>4.95</v>
      </c>
      <c r="Q6">
        <v>2.34</v>
      </c>
      <c r="R6">
        <v>0</v>
      </c>
      <c r="S6">
        <v>2.09</v>
      </c>
      <c r="T6">
        <v>0</v>
      </c>
      <c r="U6">
        <v>2.2000000000000002</v>
      </c>
      <c r="V6">
        <v>1.91</v>
      </c>
      <c r="W6">
        <v>0.68</v>
      </c>
      <c r="X6">
        <v>1.98</v>
      </c>
      <c r="Y6">
        <v>0.8</v>
      </c>
      <c r="Z6">
        <v>3.92</v>
      </c>
      <c r="AA6">
        <v>0.92</v>
      </c>
      <c r="AB6">
        <v>0.67</v>
      </c>
      <c r="AC6">
        <v>2.95</v>
      </c>
      <c r="AD6">
        <v>0</v>
      </c>
      <c r="AE6">
        <v>0.1</v>
      </c>
      <c r="AF6">
        <v>0.3</v>
      </c>
      <c r="AG6">
        <v>0</v>
      </c>
      <c r="AH6">
        <v>0.5</v>
      </c>
      <c r="AI6">
        <v>2.25</v>
      </c>
      <c r="AJ6">
        <v>0</v>
      </c>
      <c r="AK6">
        <v>0</v>
      </c>
      <c r="AL6">
        <v>3.25</v>
      </c>
      <c r="AM6">
        <v>1.56</v>
      </c>
      <c r="AO6">
        <v>0.19</v>
      </c>
      <c r="AP6">
        <v>0</v>
      </c>
      <c r="AQ6">
        <v>1.62</v>
      </c>
      <c r="AR6">
        <v>0.09</v>
      </c>
      <c r="AS6">
        <v>0</v>
      </c>
      <c r="AT6">
        <v>1.73</v>
      </c>
      <c r="AU6">
        <v>0.32</v>
      </c>
      <c r="AV6">
        <v>0.51</v>
      </c>
      <c r="AW6">
        <v>0.57999999999999996</v>
      </c>
      <c r="AX6">
        <v>0.74</v>
      </c>
      <c r="AY6">
        <v>3.3</v>
      </c>
      <c r="AZ6">
        <v>1.99</v>
      </c>
      <c r="BA6">
        <v>0</v>
      </c>
      <c r="BB6">
        <v>0.49</v>
      </c>
      <c r="BC6">
        <v>1.67</v>
      </c>
      <c r="BD6">
        <v>2.64</v>
      </c>
      <c r="BE6">
        <v>0.64</v>
      </c>
      <c r="BF6">
        <v>0</v>
      </c>
      <c r="BG6">
        <v>0</v>
      </c>
      <c r="BH6">
        <v>1.47</v>
      </c>
      <c r="BI6">
        <v>0.89</v>
      </c>
      <c r="BJ6">
        <v>0</v>
      </c>
      <c r="BK6">
        <v>1.3</v>
      </c>
      <c r="BL6">
        <v>0.04</v>
      </c>
      <c r="BM6">
        <v>1.83</v>
      </c>
      <c r="BN6">
        <v>0.78</v>
      </c>
      <c r="BO6">
        <v>0.76</v>
      </c>
      <c r="BP6">
        <v>2.68</v>
      </c>
      <c r="BQ6">
        <v>0.55000000000000004</v>
      </c>
      <c r="BR6">
        <v>0</v>
      </c>
      <c r="BS6">
        <v>2.2400000000000002</v>
      </c>
      <c r="BT6">
        <v>0.09</v>
      </c>
      <c r="BU6">
        <v>0</v>
      </c>
      <c r="BV6">
        <v>8.35</v>
      </c>
      <c r="BW6">
        <v>0.45</v>
      </c>
      <c r="BX6">
        <v>0.46</v>
      </c>
      <c r="BY6">
        <v>0.43</v>
      </c>
      <c r="BZ6">
        <v>0.65</v>
      </c>
      <c r="CA6">
        <v>7.25</v>
      </c>
      <c r="CB6">
        <v>1.89</v>
      </c>
      <c r="CC6">
        <v>0</v>
      </c>
      <c r="CD6">
        <v>5.4</v>
      </c>
      <c r="CE6">
        <v>0.99</v>
      </c>
      <c r="CF6">
        <v>3.88</v>
      </c>
      <c r="CG6">
        <v>0.55000000000000004</v>
      </c>
      <c r="CH6">
        <v>0</v>
      </c>
      <c r="CI6">
        <v>2.87</v>
      </c>
      <c r="CJ6">
        <v>4.55</v>
      </c>
      <c r="CK6">
        <v>0</v>
      </c>
      <c r="CL6">
        <v>0.33</v>
      </c>
      <c r="CM6">
        <v>0.28000000000000003</v>
      </c>
      <c r="CN6">
        <v>0.6</v>
      </c>
      <c r="CO6">
        <v>0.95</v>
      </c>
      <c r="CP6">
        <v>0.94</v>
      </c>
      <c r="CQ6">
        <v>0.36</v>
      </c>
      <c r="CR6">
        <v>0</v>
      </c>
      <c r="CS6">
        <v>1.19</v>
      </c>
      <c r="CT6">
        <v>0</v>
      </c>
      <c r="CU6">
        <v>0</v>
      </c>
      <c r="CV6">
        <v>2.63</v>
      </c>
      <c r="CW6">
        <v>2.59</v>
      </c>
      <c r="CX6">
        <v>0.26</v>
      </c>
      <c r="CY6">
        <v>1.49</v>
      </c>
      <c r="CZ6">
        <v>0.66</v>
      </c>
      <c r="DA6">
        <v>0.65</v>
      </c>
      <c r="DB6">
        <v>0</v>
      </c>
      <c r="DC6">
        <v>0</v>
      </c>
      <c r="DD6">
        <v>0.46</v>
      </c>
      <c r="DE6">
        <v>0.43</v>
      </c>
      <c r="DF6">
        <v>3.05</v>
      </c>
      <c r="DG6">
        <v>1.38</v>
      </c>
      <c r="DH6">
        <v>0</v>
      </c>
      <c r="DI6">
        <v>3.54</v>
      </c>
      <c r="DJ6">
        <v>0</v>
      </c>
      <c r="DK6">
        <v>0</v>
      </c>
      <c r="DL6">
        <v>0.63</v>
      </c>
      <c r="DM6">
        <v>0</v>
      </c>
      <c r="DN6">
        <v>1.36</v>
      </c>
      <c r="DO6">
        <v>1.83</v>
      </c>
      <c r="DP6">
        <v>0.69</v>
      </c>
      <c r="DQ6">
        <v>0</v>
      </c>
      <c r="DR6">
        <v>0</v>
      </c>
      <c r="DS6">
        <v>8.49</v>
      </c>
      <c r="DT6">
        <v>0.46</v>
      </c>
      <c r="DU6">
        <v>2.23</v>
      </c>
      <c r="DV6">
        <v>5.78</v>
      </c>
      <c r="DW6">
        <v>0</v>
      </c>
      <c r="DX6">
        <v>0</v>
      </c>
      <c r="DY6">
        <v>0</v>
      </c>
      <c r="DZ6">
        <v>0.14000000000000001</v>
      </c>
      <c r="EA6">
        <v>0</v>
      </c>
      <c r="EB6">
        <v>1.65</v>
      </c>
      <c r="EC6">
        <v>1.1299999999999999</v>
      </c>
      <c r="ED6">
        <v>0</v>
      </c>
      <c r="EE6">
        <v>0.63</v>
      </c>
      <c r="EF6">
        <v>0</v>
      </c>
      <c r="EG6">
        <v>0</v>
      </c>
      <c r="EH6">
        <v>0</v>
      </c>
      <c r="EI6">
        <v>0.91</v>
      </c>
      <c r="EJ6">
        <v>2.33</v>
      </c>
      <c r="EK6">
        <v>3.62</v>
      </c>
      <c r="EL6">
        <v>0.52</v>
      </c>
      <c r="EM6">
        <v>1.8</v>
      </c>
      <c r="EN6">
        <v>4.9800000000000004</v>
      </c>
      <c r="EO6">
        <v>0</v>
      </c>
      <c r="EP6">
        <v>0.28000000000000003</v>
      </c>
      <c r="EQ6">
        <v>0.06</v>
      </c>
      <c r="ER6">
        <v>1.1399999999999999</v>
      </c>
      <c r="ES6">
        <v>2.82</v>
      </c>
      <c r="ET6">
        <v>2.65</v>
      </c>
      <c r="EU6">
        <v>0.13</v>
      </c>
      <c r="EV6">
        <v>0.26</v>
      </c>
      <c r="EW6">
        <v>0.78</v>
      </c>
      <c r="EX6">
        <v>1.0900000000000001</v>
      </c>
      <c r="EY6">
        <v>2.87</v>
      </c>
      <c r="EZ6">
        <v>0</v>
      </c>
      <c r="FA6">
        <v>0</v>
      </c>
      <c r="FB6">
        <v>0</v>
      </c>
      <c r="FC6">
        <v>2.34</v>
      </c>
      <c r="FD6">
        <v>0.03</v>
      </c>
      <c r="FE6">
        <v>3.34</v>
      </c>
      <c r="FF6">
        <v>0</v>
      </c>
      <c r="FG6">
        <v>2.36</v>
      </c>
      <c r="FH6">
        <v>0</v>
      </c>
      <c r="FI6">
        <v>0.45</v>
      </c>
      <c r="FJ6">
        <v>1.93</v>
      </c>
      <c r="FK6">
        <v>0</v>
      </c>
      <c r="FL6">
        <v>2.82</v>
      </c>
      <c r="FM6">
        <v>0.74</v>
      </c>
      <c r="FN6">
        <v>1.41</v>
      </c>
      <c r="FO6">
        <v>0.64</v>
      </c>
      <c r="FP6">
        <v>1.85</v>
      </c>
      <c r="FQ6">
        <v>0</v>
      </c>
      <c r="FR6">
        <v>0</v>
      </c>
      <c r="FS6">
        <v>0</v>
      </c>
      <c r="FT6">
        <v>1.63</v>
      </c>
      <c r="FU6">
        <v>1.42</v>
      </c>
      <c r="FV6">
        <v>0</v>
      </c>
      <c r="FW6">
        <v>1.86</v>
      </c>
      <c r="FX6">
        <v>0.8</v>
      </c>
      <c r="FY6">
        <v>0</v>
      </c>
      <c r="FZ6">
        <v>0.39</v>
      </c>
      <c r="GA6">
        <v>0</v>
      </c>
      <c r="GB6">
        <v>0</v>
      </c>
      <c r="GC6">
        <v>0</v>
      </c>
      <c r="GD6">
        <v>0</v>
      </c>
      <c r="GE6">
        <v>0</v>
      </c>
      <c r="GF6">
        <v>1.04</v>
      </c>
      <c r="GG6">
        <v>0</v>
      </c>
      <c r="GH6">
        <v>0</v>
      </c>
      <c r="GI6">
        <v>1.0900000000000001</v>
      </c>
      <c r="GJ6">
        <v>1.48</v>
      </c>
      <c r="GK6">
        <v>1.3</v>
      </c>
      <c r="GL6">
        <v>1.02</v>
      </c>
      <c r="GM6">
        <v>1.85</v>
      </c>
      <c r="GN6">
        <v>0</v>
      </c>
      <c r="GO6">
        <v>0</v>
      </c>
      <c r="GP6">
        <v>2.9</v>
      </c>
    </row>
    <row r="7" spans="1:198" x14ac:dyDescent="0.25">
      <c r="A7" s="1">
        <v>44935</v>
      </c>
      <c r="B7">
        <v>6.8</v>
      </c>
      <c r="C7">
        <v>4.16</v>
      </c>
      <c r="D7">
        <v>0</v>
      </c>
      <c r="E7">
        <v>0</v>
      </c>
      <c r="F7">
        <v>1.02</v>
      </c>
      <c r="G7">
        <v>0.37</v>
      </c>
      <c r="H7">
        <v>0.23</v>
      </c>
      <c r="I7">
        <v>0</v>
      </c>
      <c r="J7">
        <v>2.5499999999999998</v>
      </c>
      <c r="K7">
        <v>1.62</v>
      </c>
      <c r="L7">
        <v>0.85</v>
      </c>
      <c r="M7">
        <v>0.82</v>
      </c>
      <c r="N7">
        <v>1.82</v>
      </c>
      <c r="O7">
        <v>0</v>
      </c>
      <c r="P7">
        <v>6.6</v>
      </c>
      <c r="Q7">
        <v>2.34</v>
      </c>
      <c r="R7">
        <v>0</v>
      </c>
      <c r="S7">
        <v>2.09</v>
      </c>
      <c r="T7">
        <v>0</v>
      </c>
      <c r="U7">
        <v>2.2000000000000002</v>
      </c>
      <c r="V7">
        <v>1.91</v>
      </c>
      <c r="W7">
        <v>0.68</v>
      </c>
      <c r="X7">
        <v>4.13</v>
      </c>
      <c r="Y7">
        <v>0.8</v>
      </c>
      <c r="Z7">
        <v>3.92</v>
      </c>
      <c r="AA7">
        <v>2.96</v>
      </c>
      <c r="AB7">
        <v>0.67</v>
      </c>
      <c r="AC7">
        <v>4.0999999999999996</v>
      </c>
      <c r="AD7">
        <v>0</v>
      </c>
      <c r="AE7">
        <v>0.1</v>
      </c>
      <c r="AF7">
        <v>0.3</v>
      </c>
      <c r="AG7">
        <v>0</v>
      </c>
      <c r="AH7">
        <v>0.73</v>
      </c>
      <c r="AI7">
        <v>2.25</v>
      </c>
      <c r="AJ7">
        <v>0</v>
      </c>
      <c r="AK7">
        <v>0.3</v>
      </c>
      <c r="AL7">
        <v>3.86</v>
      </c>
      <c r="AM7">
        <v>1.68</v>
      </c>
      <c r="AO7">
        <v>0.19</v>
      </c>
      <c r="AP7">
        <v>0</v>
      </c>
      <c r="AQ7">
        <v>1.62</v>
      </c>
      <c r="AR7">
        <v>0.09</v>
      </c>
      <c r="AS7">
        <v>0</v>
      </c>
      <c r="AT7">
        <v>1.73</v>
      </c>
      <c r="AU7">
        <v>0.97</v>
      </c>
      <c r="AV7">
        <v>0.94</v>
      </c>
      <c r="AW7">
        <v>0.57999999999999996</v>
      </c>
      <c r="AX7">
        <v>0.74</v>
      </c>
      <c r="AY7">
        <v>4.9000000000000004</v>
      </c>
      <c r="AZ7">
        <v>1.99</v>
      </c>
      <c r="BA7">
        <v>0</v>
      </c>
      <c r="BB7">
        <v>0.49</v>
      </c>
      <c r="BC7">
        <v>1.67</v>
      </c>
      <c r="BD7">
        <v>2.64</v>
      </c>
      <c r="BE7">
        <v>0.64</v>
      </c>
      <c r="BF7">
        <v>0</v>
      </c>
      <c r="BG7">
        <v>0</v>
      </c>
      <c r="BH7">
        <v>2.34</v>
      </c>
      <c r="BI7">
        <v>1.04</v>
      </c>
      <c r="BJ7">
        <v>0</v>
      </c>
      <c r="BK7">
        <v>3.21</v>
      </c>
      <c r="BL7">
        <v>0.04</v>
      </c>
      <c r="BM7">
        <v>1.88</v>
      </c>
      <c r="BN7">
        <v>1.92</v>
      </c>
      <c r="BO7">
        <v>0.76</v>
      </c>
      <c r="BP7">
        <v>2.68</v>
      </c>
      <c r="BQ7">
        <v>0.55000000000000004</v>
      </c>
      <c r="BR7">
        <v>0</v>
      </c>
      <c r="BS7">
        <v>3.52</v>
      </c>
      <c r="BT7">
        <v>0.09</v>
      </c>
      <c r="BU7">
        <v>0</v>
      </c>
      <c r="BV7">
        <v>8.35</v>
      </c>
      <c r="BW7">
        <v>2.69</v>
      </c>
      <c r="BX7">
        <v>0.46</v>
      </c>
      <c r="BY7">
        <v>0.43</v>
      </c>
      <c r="BZ7">
        <v>0.65</v>
      </c>
      <c r="CA7">
        <v>7.25</v>
      </c>
      <c r="CB7">
        <v>1.89</v>
      </c>
      <c r="CC7">
        <v>0</v>
      </c>
      <c r="CD7">
        <v>5.4</v>
      </c>
      <c r="CE7">
        <v>2.57</v>
      </c>
      <c r="CF7">
        <v>4.18</v>
      </c>
      <c r="CG7">
        <v>0.55000000000000004</v>
      </c>
      <c r="CH7">
        <v>0</v>
      </c>
      <c r="CI7">
        <v>2.87</v>
      </c>
      <c r="CJ7">
        <v>4.55</v>
      </c>
      <c r="CK7">
        <v>0</v>
      </c>
      <c r="CL7">
        <v>0.33</v>
      </c>
      <c r="CM7">
        <v>0.28000000000000003</v>
      </c>
      <c r="CN7">
        <v>0.84</v>
      </c>
      <c r="CO7">
        <v>0.95</v>
      </c>
      <c r="CP7">
        <v>0.94</v>
      </c>
      <c r="CQ7">
        <v>0.36</v>
      </c>
      <c r="CR7">
        <v>0</v>
      </c>
      <c r="CS7">
        <v>1.19</v>
      </c>
      <c r="CT7">
        <v>0</v>
      </c>
      <c r="CU7">
        <v>0</v>
      </c>
      <c r="CV7">
        <v>2.69</v>
      </c>
      <c r="CW7">
        <v>4.59</v>
      </c>
      <c r="CX7">
        <v>0.26</v>
      </c>
      <c r="CY7">
        <v>1.49</v>
      </c>
      <c r="CZ7">
        <v>1.56</v>
      </c>
      <c r="DA7">
        <v>1.17</v>
      </c>
      <c r="DB7">
        <v>0</v>
      </c>
      <c r="DC7">
        <v>0</v>
      </c>
      <c r="DD7">
        <v>0.46</v>
      </c>
      <c r="DE7">
        <v>0.43</v>
      </c>
      <c r="DF7">
        <v>3.05</v>
      </c>
      <c r="DG7">
        <v>1.5</v>
      </c>
      <c r="DH7">
        <v>0</v>
      </c>
      <c r="DI7">
        <v>3.54</v>
      </c>
      <c r="DJ7">
        <v>0</v>
      </c>
      <c r="DK7">
        <v>1.54</v>
      </c>
      <c r="DL7">
        <v>0.63</v>
      </c>
      <c r="DM7">
        <v>0</v>
      </c>
      <c r="DN7">
        <v>2.3199999999999998</v>
      </c>
      <c r="DO7">
        <v>1.83</v>
      </c>
      <c r="DP7">
        <v>0.69</v>
      </c>
      <c r="DQ7">
        <v>0.79</v>
      </c>
      <c r="DR7">
        <v>0</v>
      </c>
      <c r="DS7">
        <v>8.49</v>
      </c>
      <c r="DT7">
        <v>1.65</v>
      </c>
      <c r="DU7">
        <v>2.23</v>
      </c>
      <c r="DV7">
        <v>6.13</v>
      </c>
      <c r="DW7">
        <v>0</v>
      </c>
      <c r="DX7">
        <v>0</v>
      </c>
      <c r="DY7">
        <v>0</v>
      </c>
      <c r="DZ7">
        <v>0.14000000000000001</v>
      </c>
      <c r="EA7">
        <v>0</v>
      </c>
      <c r="EB7">
        <v>2.68</v>
      </c>
      <c r="EC7">
        <v>1.43</v>
      </c>
      <c r="ED7">
        <v>0</v>
      </c>
      <c r="EE7">
        <v>0.63</v>
      </c>
      <c r="EF7">
        <v>0</v>
      </c>
      <c r="EG7">
        <v>0</v>
      </c>
      <c r="EH7">
        <v>0</v>
      </c>
      <c r="EI7">
        <v>0.91</v>
      </c>
      <c r="EJ7">
        <v>2.33</v>
      </c>
      <c r="EK7">
        <v>5.98</v>
      </c>
      <c r="EL7">
        <v>0.52</v>
      </c>
      <c r="EM7">
        <v>1.8</v>
      </c>
      <c r="EN7">
        <v>6.41</v>
      </c>
      <c r="EO7">
        <v>0</v>
      </c>
      <c r="EP7">
        <v>0.88</v>
      </c>
      <c r="EQ7">
        <v>0.06</v>
      </c>
      <c r="ER7">
        <v>1.1399999999999999</v>
      </c>
      <c r="ES7">
        <v>3.09</v>
      </c>
      <c r="ET7">
        <v>2.86</v>
      </c>
      <c r="EU7">
        <v>0.13</v>
      </c>
      <c r="EV7">
        <v>0.26</v>
      </c>
      <c r="EW7">
        <v>0.78</v>
      </c>
      <c r="EX7">
        <v>1.0900000000000001</v>
      </c>
      <c r="EY7">
        <v>4.28</v>
      </c>
      <c r="EZ7">
        <v>0.81</v>
      </c>
      <c r="FA7">
        <v>0</v>
      </c>
      <c r="FB7">
        <v>0</v>
      </c>
      <c r="FC7">
        <v>5.35</v>
      </c>
      <c r="FD7">
        <v>0.03</v>
      </c>
      <c r="FE7">
        <v>3.34</v>
      </c>
      <c r="FF7">
        <v>0</v>
      </c>
      <c r="FG7">
        <v>2.66</v>
      </c>
      <c r="FH7">
        <v>0.79</v>
      </c>
      <c r="FI7">
        <v>0.45</v>
      </c>
      <c r="FJ7">
        <v>1.99</v>
      </c>
      <c r="FK7">
        <v>0</v>
      </c>
      <c r="FL7">
        <v>3.67</v>
      </c>
      <c r="FM7">
        <v>1.8</v>
      </c>
      <c r="FN7">
        <v>2.3199999999999998</v>
      </c>
      <c r="FO7">
        <v>0.64</v>
      </c>
      <c r="FP7">
        <v>1.85</v>
      </c>
      <c r="FQ7">
        <v>0</v>
      </c>
      <c r="FR7">
        <v>0</v>
      </c>
      <c r="FS7">
        <v>0</v>
      </c>
      <c r="FT7">
        <v>1.79</v>
      </c>
      <c r="FU7">
        <v>1.42</v>
      </c>
      <c r="FV7">
        <v>0</v>
      </c>
      <c r="FW7">
        <v>1.86</v>
      </c>
      <c r="FX7">
        <v>0.82</v>
      </c>
      <c r="FY7">
        <v>0</v>
      </c>
      <c r="FZ7">
        <v>0.39</v>
      </c>
      <c r="GA7">
        <v>0</v>
      </c>
      <c r="GB7">
        <v>0</v>
      </c>
      <c r="GC7">
        <v>0</v>
      </c>
      <c r="GD7">
        <v>0</v>
      </c>
      <c r="GE7">
        <v>0.24</v>
      </c>
      <c r="GF7">
        <v>1.04</v>
      </c>
      <c r="GG7">
        <v>1.69</v>
      </c>
      <c r="GH7">
        <v>0</v>
      </c>
      <c r="GI7">
        <v>1.0900000000000001</v>
      </c>
      <c r="GJ7">
        <v>2.17</v>
      </c>
      <c r="GK7">
        <v>1.3</v>
      </c>
      <c r="GL7">
        <v>1.02</v>
      </c>
      <c r="GM7">
        <v>1.85</v>
      </c>
      <c r="GN7">
        <v>0</v>
      </c>
      <c r="GO7">
        <v>0</v>
      </c>
      <c r="GP7">
        <v>5.7</v>
      </c>
    </row>
    <row r="8" spans="1:198" x14ac:dyDescent="0.25">
      <c r="A8" s="1">
        <v>44936</v>
      </c>
      <c r="B8">
        <v>6.8</v>
      </c>
      <c r="C8">
        <v>4.16</v>
      </c>
      <c r="D8">
        <v>0</v>
      </c>
      <c r="E8">
        <v>0</v>
      </c>
      <c r="F8">
        <v>1.02</v>
      </c>
      <c r="G8">
        <v>0.37</v>
      </c>
      <c r="H8">
        <v>0.34</v>
      </c>
      <c r="I8">
        <v>0</v>
      </c>
      <c r="J8">
        <v>4.0199999999999996</v>
      </c>
      <c r="K8">
        <v>2.61</v>
      </c>
      <c r="L8">
        <v>0.85</v>
      </c>
      <c r="M8">
        <v>0.82</v>
      </c>
      <c r="N8">
        <v>2.19</v>
      </c>
      <c r="O8">
        <v>0</v>
      </c>
      <c r="P8">
        <v>6.6</v>
      </c>
      <c r="Q8">
        <v>2.98</v>
      </c>
      <c r="R8">
        <v>0</v>
      </c>
      <c r="S8">
        <v>3.5</v>
      </c>
      <c r="T8">
        <v>0</v>
      </c>
      <c r="U8">
        <v>2.2000000000000002</v>
      </c>
      <c r="V8">
        <v>1.91</v>
      </c>
      <c r="W8">
        <v>0.68</v>
      </c>
      <c r="X8">
        <v>4.5</v>
      </c>
      <c r="Y8">
        <v>0.8</v>
      </c>
      <c r="Z8">
        <v>3.92</v>
      </c>
      <c r="AA8">
        <v>2.96</v>
      </c>
      <c r="AB8">
        <v>0.67</v>
      </c>
      <c r="AC8">
        <v>4.0999999999999996</v>
      </c>
      <c r="AD8">
        <v>0</v>
      </c>
      <c r="AE8">
        <v>0.1</v>
      </c>
      <c r="AF8">
        <v>0.3</v>
      </c>
      <c r="AG8">
        <v>0</v>
      </c>
      <c r="AH8">
        <v>0.73</v>
      </c>
      <c r="AI8">
        <v>2.25</v>
      </c>
      <c r="AJ8">
        <v>0</v>
      </c>
      <c r="AK8">
        <v>1.37</v>
      </c>
      <c r="AL8">
        <v>4.04</v>
      </c>
      <c r="AM8">
        <v>1.68</v>
      </c>
      <c r="AO8">
        <v>0.19</v>
      </c>
      <c r="AP8">
        <v>0</v>
      </c>
      <c r="AQ8">
        <v>1.62</v>
      </c>
      <c r="AR8">
        <v>0.09</v>
      </c>
      <c r="AS8">
        <v>0</v>
      </c>
      <c r="AT8">
        <v>1.73</v>
      </c>
      <c r="AU8">
        <v>0.97</v>
      </c>
      <c r="AV8">
        <v>0.94</v>
      </c>
      <c r="AW8">
        <v>0.57999999999999996</v>
      </c>
      <c r="AX8">
        <v>0.74</v>
      </c>
      <c r="AY8">
        <v>4.9000000000000004</v>
      </c>
      <c r="AZ8">
        <v>1.99</v>
      </c>
      <c r="BA8">
        <v>0</v>
      </c>
      <c r="BB8">
        <v>0.49</v>
      </c>
      <c r="BC8">
        <v>1.67</v>
      </c>
      <c r="BD8">
        <v>3.83</v>
      </c>
      <c r="BE8">
        <v>0.64</v>
      </c>
      <c r="BF8">
        <v>0</v>
      </c>
      <c r="BG8">
        <v>0</v>
      </c>
      <c r="BH8">
        <v>2.34</v>
      </c>
      <c r="BI8">
        <v>1.04</v>
      </c>
      <c r="BJ8">
        <v>0</v>
      </c>
      <c r="BK8">
        <v>3.21</v>
      </c>
      <c r="BL8">
        <v>0.04</v>
      </c>
      <c r="BM8">
        <v>2.31</v>
      </c>
      <c r="BN8">
        <v>1.92</v>
      </c>
      <c r="BO8">
        <v>0.76</v>
      </c>
      <c r="BP8">
        <v>2.68</v>
      </c>
      <c r="BQ8">
        <v>0.55000000000000004</v>
      </c>
      <c r="BR8">
        <v>0</v>
      </c>
      <c r="BS8">
        <v>4.76</v>
      </c>
      <c r="BT8">
        <v>0.09</v>
      </c>
      <c r="BU8">
        <v>0</v>
      </c>
      <c r="BV8">
        <v>8.35</v>
      </c>
      <c r="BW8">
        <v>2.69</v>
      </c>
      <c r="BX8">
        <v>0.46</v>
      </c>
      <c r="BY8">
        <v>0.43</v>
      </c>
      <c r="BZ8">
        <v>0.65</v>
      </c>
      <c r="CA8">
        <v>7.25</v>
      </c>
      <c r="CB8">
        <v>1.89</v>
      </c>
      <c r="CC8">
        <v>0</v>
      </c>
      <c r="CD8">
        <v>5.4</v>
      </c>
      <c r="CE8">
        <v>3.34</v>
      </c>
      <c r="CF8">
        <v>5.72</v>
      </c>
      <c r="CG8">
        <v>0.55000000000000004</v>
      </c>
      <c r="CH8">
        <v>0</v>
      </c>
      <c r="CI8">
        <v>2.87</v>
      </c>
      <c r="CJ8">
        <v>4.55</v>
      </c>
      <c r="CK8">
        <v>0</v>
      </c>
      <c r="CL8">
        <v>0.33</v>
      </c>
      <c r="CM8">
        <v>0.28000000000000003</v>
      </c>
      <c r="CN8">
        <v>1.75</v>
      </c>
      <c r="CO8">
        <v>0.95</v>
      </c>
      <c r="CP8">
        <v>0.94</v>
      </c>
      <c r="CQ8">
        <v>0.36</v>
      </c>
      <c r="CR8">
        <v>7.0000000000000007E-2</v>
      </c>
      <c r="CS8">
        <v>1.19</v>
      </c>
      <c r="CT8">
        <v>0</v>
      </c>
      <c r="CU8">
        <v>0</v>
      </c>
      <c r="CV8">
        <v>3.33</v>
      </c>
      <c r="CW8">
        <v>4.59</v>
      </c>
      <c r="CX8">
        <v>0.26</v>
      </c>
      <c r="CY8">
        <v>1.8</v>
      </c>
      <c r="CZ8">
        <v>1.56</v>
      </c>
      <c r="DA8">
        <v>1.17</v>
      </c>
      <c r="DB8">
        <v>0</v>
      </c>
      <c r="DC8">
        <v>0</v>
      </c>
      <c r="DD8">
        <v>0.46</v>
      </c>
      <c r="DE8">
        <v>0.43</v>
      </c>
      <c r="DF8">
        <v>3.05</v>
      </c>
      <c r="DG8">
        <v>1.5</v>
      </c>
      <c r="DH8">
        <v>0</v>
      </c>
      <c r="DI8">
        <v>3.54</v>
      </c>
      <c r="DJ8">
        <v>0</v>
      </c>
      <c r="DK8">
        <v>1.54</v>
      </c>
      <c r="DL8">
        <v>0.63</v>
      </c>
      <c r="DM8">
        <v>0</v>
      </c>
      <c r="DN8">
        <v>3.55</v>
      </c>
      <c r="DO8">
        <v>1.83</v>
      </c>
      <c r="DP8">
        <v>0.69</v>
      </c>
      <c r="DQ8">
        <v>0.92</v>
      </c>
      <c r="DR8">
        <v>0</v>
      </c>
      <c r="DS8">
        <v>12.68</v>
      </c>
      <c r="DT8">
        <v>4.03</v>
      </c>
      <c r="DU8">
        <v>2.23</v>
      </c>
      <c r="DV8">
        <v>6.94</v>
      </c>
      <c r="DW8">
        <v>0</v>
      </c>
      <c r="DX8">
        <v>0</v>
      </c>
      <c r="DY8">
        <v>0</v>
      </c>
      <c r="DZ8">
        <v>0.14000000000000001</v>
      </c>
      <c r="EA8">
        <v>0</v>
      </c>
      <c r="EB8">
        <v>2.68</v>
      </c>
      <c r="EC8">
        <v>1.43</v>
      </c>
      <c r="ED8">
        <v>0</v>
      </c>
      <c r="EE8">
        <v>0.63</v>
      </c>
      <c r="EF8">
        <v>0</v>
      </c>
      <c r="EG8">
        <v>0</v>
      </c>
      <c r="EH8">
        <v>0</v>
      </c>
      <c r="EI8">
        <v>0.91</v>
      </c>
      <c r="EJ8">
        <v>2.33</v>
      </c>
      <c r="EK8">
        <v>8.17</v>
      </c>
      <c r="EL8">
        <v>0.52</v>
      </c>
      <c r="EM8">
        <v>1.8</v>
      </c>
      <c r="EN8">
        <v>6.41</v>
      </c>
      <c r="EO8">
        <v>0</v>
      </c>
      <c r="EP8">
        <v>0.88</v>
      </c>
      <c r="EQ8">
        <v>0.06</v>
      </c>
      <c r="ER8">
        <v>1.1399999999999999</v>
      </c>
      <c r="ES8">
        <v>3.09</v>
      </c>
      <c r="ET8">
        <v>3.91</v>
      </c>
      <c r="EU8">
        <v>0.13</v>
      </c>
      <c r="EV8">
        <v>0.26</v>
      </c>
      <c r="EW8">
        <v>0.78</v>
      </c>
      <c r="EX8">
        <v>1.0900000000000001</v>
      </c>
      <c r="EY8">
        <v>4.28</v>
      </c>
      <c r="EZ8">
        <v>0.81</v>
      </c>
      <c r="FA8">
        <v>0</v>
      </c>
      <c r="FB8">
        <v>0</v>
      </c>
      <c r="FC8">
        <v>5.35</v>
      </c>
      <c r="FD8">
        <v>0.03</v>
      </c>
      <c r="FE8">
        <v>3.34</v>
      </c>
      <c r="FF8">
        <v>0</v>
      </c>
      <c r="FG8">
        <v>2.66</v>
      </c>
      <c r="FH8">
        <v>6.74</v>
      </c>
      <c r="FI8">
        <v>0.45</v>
      </c>
      <c r="FJ8">
        <v>1.99</v>
      </c>
      <c r="FK8">
        <v>0</v>
      </c>
      <c r="FL8">
        <v>5.7</v>
      </c>
      <c r="FM8">
        <v>2.89</v>
      </c>
      <c r="FN8">
        <v>3.23</v>
      </c>
      <c r="FO8">
        <v>0.91</v>
      </c>
      <c r="FP8">
        <v>1.85</v>
      </c>
      <c r="FQ8">
        <v>4.58</v>
      </c>
      <c r="FR8">
        <v>0</v>
      </c>
      <c r="FS8">
        <v>0</v>
      </c>
      <c r="FT8">
        <v>1.79</v>
      </c>
      <c r="FU8">
        <v>1.42</v>
      </c>
      <c r="FV8">
        <v>0</v>
      </c>
      <c r="FW8">
        <v>1.86</v>
      </c>
      <c r="FX8">
        <v>1.07</v>
      </c>
      <c r="FY8">
        <v>0</v>
      </c>
      <c r="FZ8">
        <v>0.39</v>
      </c>
      <c r="GA8">
        <v>0</v>
      </c>
      <c r="GB8">
        <v>0</v>
      </c>
      <c r="GC8">
        <v>0</v>
      </c>
      <c r="GD8">
        <v>0</v>
      </c>
      <c r="GE8">
        <v>0.24</v>
      </c>
      <c r="GF8">
        <v>1.04</v>
      </c>
      <c r="GG8">
        <v>1.69</v>
      </c>
      <c r="GH8">
        <v>0</v>
      </c>
      <c r="GI8">
        <v>1.0900000000000001</v>
      </c>
      <c r="GJ8">
        <v>2.9</v>
      </c>
      <c r="GK8">
        <v>1.3</v>
      </c>
      <c r="GL8">
        <v>1.02</v>
      </c>
      <c r="GM8">
        <v>1.85</v>
      </c>
      <c r="GN8">
        <v>0</v>
      </c>
      <c r="GO8">
        <v>0</v>
      </c>
      <c r="GP8">
        <v>8.8699999999999992</v>
      </c>
    </row>
    <row r="9" spans="1:198" x14ac:dyDescent="0.25">
      <c r="A9" s="1">
        <v>44937</v>
      </c>
      <c r="B9">
        <v>8.2200000000000006</v>
      </c>
      <c r="C9">
        <v>4.16</v>
      </c>
      <c r="D9">
        <v>0</v>
      </c>
      <c r="E9">
        <v>0</v>
      </c>
      <c r="F9">
        <v>1.02</v>
      </c>
      <c r="G9">
        <v>0.37</v>
      </c>
      <c r="H9">
        <v>0.34</v>
      </c>
      <c r="I9">
        <v>0</v>
      </c>
      <c r="J9">
        <v>4.0199999999999996</v>
      </c>
      <c r="K9">
        <v>2.61</v>
      </c>
      <c r="L9">
        <v>0.85</v>
      </c>
      <c r="M9">
        <v>0.82</v>
      </c>
      <c r="N9">
        <v>2.19</v>
      </c>
      <c r="O9">
        <v>0</v>
      </c>
      <c r="P9">
        <v>6.6</v>
      </c>
      <c r="Q9">
        <v>2.98</v>
      </c>
      <c r="R9">
        <v>0</v>
      </c>
      <c r="S9">
        <v>3.5</v>
      </c>
      <c r="T9">
        <v>0</v>
      </c>
      <c r="U9">
        <v>2.2000000000000002</v>
      </c>
      <c r="V9">
        <v>1.91</v>
      </c>
      <c r="W9">
        <v>0.68</v>
      </c>
      <c r="X9">
        <v>4.5</v>
      </c>
      <c r="Y9">
        <v>0.8</v>
      </c>
      <c r="Z9">
        <v>3.92</v>
      </c>
      <c r="AA9">
        <v>2.96</v>
      </c>
      <c r="AB9">
        <v>0.67</v>
      </c>
      <c r="AC9">
        <v>4.0999999999999996</v>
      </c>
      <c r="AD9">
        <v>0</v>
      </c>
      <c r="AE9">
        <v>0.1</v>
      </c>
      <c r="AF9">
        <v>0.3</v>
      </c>
      <c r="AG9">
        <v>0</v>
      </c>
      <c r="AH9">
        <v>0.73</v>
      </c>
      <c r="AI9">
        <v>2.25</v>
      </c>
      <c r="AJ9">
        <v>0</v>
      </c>
      <c r="AK9">
        <v>1.37</v>
      </c>
      <c r="AL9">
        <v>5.59</v>
      </c>
      <c r="AM9">
        <v>1.68</v>
      </c>
      <c r="AO9">
        <v>0.19</v>
      </c>
      <c r="AP9">
        <v>0</v>
      </c>
      <c r="AQ9">
        <v>1.62</v>
      </c>
      <c r="AR9">
        <v>0.09</v>
      </c>
      <c r="AS9">
        <v>0</v>
      </c>
      <c r="AT9">
        <v>1.73</v>
      </c>
      <c r="AU9">
        <v>0.97</v>
      </c>
      <c r="AV9">
        <v>0.94</v>
      </c>
      <c r="AW9">
        <v>0.57999999999999996</v>
      </c>
      <c r="AX9">
        <v>0.74</v>
      </c>
      <c r="AY9">
        <v>4.9000000000000004</v>
      </c>
      <c r="AZ9">
        <v>1.99</v>
      </c>
      <c r="BA9">
        <v>0</v>
      </c>
      <c r="BB9">
        <v>0.49</v>
      </c>
      <c r="BC9">
        <v>1.67</v>
      </c>
      <c r="BD9">
        <v>3.83</v>
      </c>
      <c r="BE9">
        <v>0.64</v>
      </c>
      <c r="BF9">
        <v>0</v>
      </c>
      <c r="BG9">
        <v>0</v>
      </c>
      <c r="BH9">
        <v>2.34</v>
      </c>
      <c r="BI9">
        <v>1.04</v>
      </c>
      <c r="BJ9">
        <v>0</v>
      </c>
      <c r="BK9">
        <v>3.21</v>
      </c>
      <c r="BL9">
        <v>0.04</v>
      </c>
      <c r="BM9">
        <v>2.31</v>
      </c>
      <c r="BN9">
        <v>1.92</v>
      </c>
      <c r="BO9">
        <v>1.03</v>
      </c>
      <c r="BP9">
        <v>2.68</v>
      </c>
      <c r="BQ9">
        <v>0.55000000000000004</v>
      </c>
      <c r="BR9">
        <v>0</v>
      </c>
      <c r="BS9">
        <v>4.76</v>
      </c>
      <c r="BT9">
        <v>0.09</v>
      </c>
      <c r="BU9">
        <v>0</v>
      </c>
      <c r="BV9">
        <v>8.35</v>
      </c>
      <c r="BW9">
        <v>2.69</v>
      </c>
      <c r="BX9">
        <v>0.46</v>
      </c>
      <c r="BY9">
        <v>0.43</v>
      </c>
      <c r="BZ9">
        <v>0.65</v>
      </c>
      <c r="CA9">
        <v>7.25</v>
      </c>
      <c r="CB9">
        <v>1.89</v>
      </c>
      <c r="CC9">
        <v>0.8</v>
      </c>
      <c r="CD9">
        <v>8.16</v>
      </c>
      <c r="CE9">
        <v>3.34</v>
      </c>
      <c r="CF9">
        <v>5.72</v>
      </c>
      <c r="CG9">
        <v>0.55000000000000004</v>
      </c>
      <c r="CH9">
        <v>0</v>
      </c>
      <c r="CI9">
        <v>2.87</v>
      </c>
      <c r="CJ9">
        <v>4.55</v>
      </c>
      <c r="CK9">
        <v>0</v>
      </c>
      <c r="CL9">
        <v>0.33</v>
      </c>
      <c r="CM9">
        <v>0.28000000000000003</v>
      </c>
      <c r="CN9">
        <v>1.75</v>
      </c>
      <c r="CO9">
        <v>0.95</v>
      </c>
      <c r="CP9">
        <v>1.79</v>
      </c>
      <c r="CQ9">
        <v>0.36</v>
      </c>
      <c r="CR9">
        <v>3.16</v>
      </c>
      <c r="CS9">
        <v>1.19</v>
      </c>
      <c r="CT9">
        <v>0</v>
      </c>
      <c r="CU9">
        <v>0</v>
      </c>
      <c r="CV9">
        <v>7.12</v>
      </c>
      <c r="CW9">
        <v>4.59</v>
      </c>
      <c r="CX9">
        <v>0.26</v>
      </c>
      <c r="CY9">
        <v>1.8</v>
      </c>
      <c r="CZ9">
        <v>1.56</v>
      </c>
      <c r="DA9">
        <v>1.64</v>
      </c>
      <c r="DB9">
        <v>0</v>
      </c>
      <c r="DC9">
        <v>0</v>
      </c>
      <c r="DD9">
        <v>0.46</v>
      </c>
      <c r="DE9">
        <v>0.43</v>
      </c>
      <c r="DF9">
        <v>3.05</v>
      </c>
      <c r="DG9">
        <v>1.5</v>
      </c>
      <c r="DH9">
        <v>0</v>
      </c>
      <c r="DI9">
        <v>3.54</v>
      </c>
      <c r="DJ9">
        <v>0</v>
      </c>
      <c r="DK9">
        <v>1.72</v>
      </c>
      <c r="DL9">
        <v>0.63</v>
      </c>
      <c r="DM9">
        <v>0</v>
      </c>
      <c r="DN9">
        <v>3.55</v>
      </c>
      <c r="DO9">
        <v>1.83</v>
      </c>
      <c r="DP9">
        <v>0.69</v>
      </c>
      <c r="DQ9">
        <v>0.92</v>
      </c>
      <c r="DR9">
        <v>0</v>
      </c>
      <c r="DS9">
        <v>16.82</v>
      </c>
      <c r="DT9">
        <v>4.03</v>
      </c>
      <c r="DU9">
        <v>3.03</v>
      </c>
      <c r="DV9">
        <v>6.94</v>
      </c>
      <c r="DW9">
        <v>0</v>
      </c>
      <c r="DX9">
        <v>0</v>
      </c>
      <c r="DY9">
        <v>1.19</v>
      </c>
      <c r="DZ9">
        <v>0.14000000000000001</v>
      </c>
      <c r="EA9">
        <v>0</v>
      </c>
      <c r="EB9">
        <v>2.68</v>
      </c>
      <c r="EC9">
        <v>1.43</v>
      </c>
      <c r="ED9">
        <v>0</v>
      </c>
      <c r="EE9">
        <v>0.63</v>
      </c>
      <c r="EF9">
        <v>0.81</v>
      </c>
      <c r="EG9">
        <v>3.75</v>
      </c>
      <c r="EH9">
        <v>0</v>
      </c>
      <c r="EI9">
        <v>0.91</v>
      </c>
      <c r="EJ9">
        <v>2.33</v>
      </c>
      <c r="EK9">
        <v>8.84</v>
      </c>
      <c r="EL9">
        <v>0.52</v>
      </c>
      <c r="EM9">
        <v>1.8</v>
      </c>
      <c r="EN9">
        <v>6.41</v>
      </c>
      <c r="EO9">
        <v>0</v>
      </c>
      <c r="EP9">
        <v>0.88</v>
      </c>
      <c r="EQ9">
        <v>0.06</v>
      </c>
      <c r="ER9">
        <v>1.1399999999999999</v>
      </c>
      <c r="ES9">
        <v>3.44</v>
      </c>
      <c r="ET9">
        <v>3.91</v>
      </c>
      <c r="EU9">
        <v>0.13</v>
      </c>
      <c r="EV9">
        <v>0.26</v>
      </c>
      <c r="EW9">
        <v>0.78</v>
      </c>
      <c r="EX9">
        <v>1.0900000000000001</v>
      </c>
      <c r="EY9">
        <v>4.28</v>
      </c>
      <c r="EZ9">
        <v>0.81</v>
      </c>
      <c r="FA9">
        <v>0</v>
      </c>
      <c r="FB9">
        <v>0</v>
      </c>
      <c r="FC9">
        <v>5.35</v>
      </c>
      <c r="FD9">
        <v>0.03</v>
      </c>
      <c r="FE9">
        <v>3.34</v>
      </c>
      <c r="FF9">
        <v>0</v>
      </c>
      <c r="FG9">
        <v>3.98</v>
      </c>
      <c r="FH9">
        <v>6.74</v>
      </c>
      <c r="FI9">
        <v>0.45</v>
      </c>
      <c r="FJ9">
        <v>3.11</v>
      </c>
      <c r="FK9">
        <v>0</v>
      </c>
      <c r="FL9">
        <v>7.08</v>
      </c>
      <c r="FM9">
        <v>2.89</v>
      </c>
      <c r="FN9">
        <v>7.57</v>
      </c>
      <c r="FO9">
        <v>0.91</v>
      </c>
      <c r="FP9">
        <v>1.85</v>
      </c>
      <c r="FQ9">
        <v>5.93</v>
      </c>
      <c r="FR9">
        <v>0</v>
      </c>
      <c r="FS9">
        <v>0</v>
      </c>
      <c r="FT9">
        <v>2.06</v>
      </c>
      <c r="FU9">
        <v>1.42</v>
      </c>
      <c r="FV9">
        <v>0</v>
      </c>
      <c r="FW9">
        <v>1.86</v>
      </c>
      <c r="FX9">
        <v>1.07</v>
      </c>
      <c r="FY9">
        <v>0</v>
      </c>
      <c r="FZ9">
        <v>0.39</v>
      </c>
      <c r="GA9">
        <v>0</v>
      </c>
      <c r="GB9">
        <v>0</v>
      </c>
      <c r="GC9">
        <v>0</v>
      </c>
      <c r="GD9">
        <v>0</v>
      </c>
      <c r="GE9">
        <v>0.24</v>
      </c>
      <c r="GF9">
        <v>1.04</v>
      </c>
      <c r="GG9">
        <v>1.69</v>
      </c>
      <c r="GH9">
        <v>0</v>
      </c>
      <c r="GI9">
        <v>1.0900000000000001</v>
      </c>
      <c r="GJ9">
        <v>3.53</v>
      </c>
      <c r="GK9">
        <v>1.3</v>
      </c>
      <c r="GL9">
        <v>1.02</v>
      </c>
      <c r="GM9">
        <v>1.85</v>
      </c>
      <c r="GN9">
        <v>0</v>
      </c>
      <c r="GO9">
        <v>0</v>
      </c>
      <c r="GP9">
        <v>8.8699999999999992</v>
      </c>
    </row>
    <row r="10" spans="1:198" x14ac:dyDescent="0.25">
      <c r="A10" s="1">
        <v>44938</v>
      </c>
      <c r="B10">
        <v>8.74</v>
      </c>
      <c r="C10">
        <v>4.16</v>
      </c>
      <c r="D10">
        <v>0</v>
      </c>
      <c r="E10">
        <v>0</v>
      </c>
      <c r="F10">
        <v>1.02</v>
      </c>
      <c r="G10">
        <v>0.37</v>
      </c>
      <c r="H10">
        <v>0.34</v>
      </c>
      <c r="I10">
        <v>0</v>
      </c>
      <c r="J10">
        <v>4.0199999999999996</v>
      </c>
      <c r="K10">
        <v>2.61</v>
      </c>
      <c r="L10">
        <v>0.85</v>
      </c>
      <c r="M10">
        <v>0.82</v>
      </c>
      <c r="N10">
        <v>2.19</v>
      </c>
      <c r="O10">
        <v>0</v>
      </c>
      <c r="P10">
        <v>6.6</v>
      </c>
      <c r="Q10">
        <v>2.98</v>
      </c>
      <c r="R10">
        <v>0</v>
      </c>
      <c r="S10">
        <v>3.5</v>
      </c>
      <c r="T10">
        <v>0</v>
      </c>
      <c r="U10">
        <v>2.2000000000000002</v>
      </c>
      <c r="V10">
        <v>1.91</v>
      </c>
      <c r="W10">
        <v>0.68</v>
      </c>
      <c r="X10">
        <v>4.63</v>
      </c>
      <c r="Y10">
        <v>0.8</v>
      </c>
      <c r="Z10">
        <v>4.05</v>
      </c>
      <c r="AA10">
        <v>2.96</v>
      </c>
      <c r="AB10">
        <v>0.67</v>
      </c>
      <c r="AC10">
        <v>4.0999999999999996</v>
      </c>
      <c r="AD10">
        <v>0</v>
      </c>
      <c r="AE10">
        <v>0.1</v>
      </c>
      <c r="AF10">
        <v>0.3</v>
      </c>
      <c r="AG10">
        <v>0</v>
      </c>
      <c r="AH10">
        <v>0.73</v>
      </c>
      <c r="AI10">
        <v>2.25</v>
      </c>
      <c r="AJ10">
        <v>0</v>
      </c>
      <c r="AK10">
        <v>1.37</v>
      </c>
      <c r="AL10">
        <v>5.59</v>
      </c>
      <c r="AM10">
        <v>1.68</v>
      </c>
      <c r="AO10">
        <v>0.19</v>
      </c>
      <c r="AP10">
        <v>0</v>
      </c>
      <c r="AQ10">
        <v>1.62</v>
      </c>
      <c r="AR10">
        <v>0.09</v>
      </c>
      <c r="AS10">
        <v>0</v>
      </c>
      <c r="AT10">
        <v>1.73</v>
      </c>
      <c r="AU10">
        <v>0.97</v>
      </c>
      <c r="AV10">
        <v>0.94</v>
      </c>
      <c r="AW10">
        <v>0.57999999999999996</v>
      </c>
      <c r="AX10">
        <v>0.74</v>
      </c>
      <c r="AY10">
        <v>6.87</v>
      </c>
      <c r="AZ10">
        <v>1.99</v>
      </c>
      <c r="BA10">
        <v>0.52</v>
      </c>
      <c r="BB10">
        <v>0.49</v>
      </c>
      <c r="BC10">
        <v>1.67</v>
      </c>
      <c r="BD10">
        <v>3.83</v>
      </c>
      <c r="BE10">
        <v>0.64</v>
      </c>
      <c r="BF10">
        <v>0</v>
      </c>
      <c r="BG10">
        <v>0</v>
      </c>
      <c r="BH10">
        <v>2.34</v>
      </c>
      <c r="BI10">
        <v>1.04</v>
      </c>
      <c r="BJ10">
        <v>0</v>
      </c>
      <c r="BK10">
        <v>3.21</v>
      </c>
      <c r="BL10">
        <v>0.04</v>
      </c>
      <c r="BM10">
        <v>2.31</v>
      </c>
      <c r="BN10">
        <v>1.92</v>
      </c>
      <c r="BO10">
        <v>1.03</v>
      </c>
      <c r="BP10">
        <v>2.68</v>
      </c>
      <c r="BQ10">
        <v>0.55000000000000004</v>
      </c>
      <c r="BR10">
        <v>0</v>
      </c>
      <c r="BS10">
        <v>4.76</v>
      </c>
      <c r="BT10">
        <v>0.09</v>
      </c>
      <c r="BU10">
        <v>0</v>
      </c>
      <c r="BV10">
        <v>8.36</v>
      </c>
      <c r="BW10">
        <v>3.1</v>
      </c>
      <c r="BX10">
        <v>0.46</v>
      </c>
      <c r="BY10">
        <v>0.43</v>
      </c>
      <c r="BZ10">
        <v>0.65</v>
      </c>
      <c r="CA10">
        <v>7.25</v>
      </c>
      <c r="CB10">
        <v>1.89</v>
      </c>
      <c r="CC10">
        <v>0.8</v>
      </c>
      <c r="CD10">
        <v>8.16</v>
      </c>
      <c r="CE10">
        <v>3.34</v>
      </c>
      <c r="CF10">
        <v>6.15</v>
      </c>
      <c r="CG10">
        <v>0.55000000000000004</v>
      </c>
      <c r="CH10">
        <v>0</v>
      </c>
      <c r="CI10">
        <v>2.87</v>
      </c>
      <c r="CJ10">
        <v>4.55</v>
      </c>
      <c r="CK10">
        <v>0</v>
      </c>
      <c r="CL10">
        <v>0.33</v>
      </c>
      <c r="CM10">
        <v>0.28000000000000003</v>
      </c>
      <c r="CN10">
        <v>1.75</v>
      </c>
      <c r="CO10">
        <v>0.95</v>
      </c>
      <c r="CP10">
        <v>2.75</v>
      </c>
      <c r="CQ10">
        <v>0.36</v>
      </c>
      <c r="CR10">
        <v>3.16</v>
      </c>
      <c r="CS10">
        <v>1.19</v>
      </c>
      <c r="CT10">
        <v>0</v>
      </c>
      <c r="CU10">
        <v>0</v>
      </c>
      <c r="CV10">
        <v>7.12</v>
      </c>
      <c r="CW10">
        <v>4.59</v>
      </c>
      <c r="CX10">
        <v>0.26</v>
      </c>
      <c r="CY10">
        <v>1.8</v>
      </c>
      <c r="CZ10">
        <v>1.56</v>
      </c>
      <c r="DA10">
        <v>1.64</v>
      </c>
      <c r="DB10">
        <v>0</v>
      </c>
      <c r="DC10">
        <v>0</v>
      </c>
      <c r="DD10">
        <v>0.46</v>
      </c>
      <c r="DE10">
        <v>0.43</v>
      </c>
      <c r="DF10">
        <v>3.05</v>
      </c>
      <c r="DG10">
        <v>1.5</v>
      </c>
      <c r="DH10">
        <v>0</v>
      </c>
      <c r="DI10">
        <v>3.54</v>
      </c>
      <c r="DJ10">
        <v>0</v>
      </c>
      <c r="DK10">
        <v>3.36</v>
      </c>
      <c r="DL10">
        <v>0.63</v>
      </c>
      <c r="DM10">
        <v>0</v>
      </c>
      <c r="DN10">
        <v>3.55</v>
      </c>
      <c r="DO10">
        <v>1.83</v>
      </c>
      <c r="DP10">
        <v>0.69</v>
      </c>
      <c r="DQ10">
        <v>1.18</v>
      </c>
      <c r="DR10">
        <v>0</v>
      </c>
      <c r="DS10">
        <v>16.82</v>
      </c>
      <c r="DT10">
        <v>4.03</v>
      </c>
      <c r="DU10">
        <v>3.03</v>
      </c>
      <c r="DV10">
        <v>6.94</v>
      </c>
      <c r="DW10">
        <v>0</v>
      </c>
      <c r="DX10">
        <v>0</v>
      </c>
      <c r="DY10">
        <v>1.19</v>
      </c>
      <c r="DZ10">
        <v>0.14000000000000001</v>
      </c>
      <c r="EA10">
        <v>0.03</v>
      </c>
      <c r="EB10">
        <v>2.68</v>
      </c>
      <c r="EC10">
        <v>1.43</v>
      </c>
      <c r="ED10">
        <v>0</v>
      </c>
      <c r="EE10">
        <v>0.63</v>
      </c>
      <c r="EF10">
        <v>1.01</v>
      </c>
      <c r="EG10">
        <v>4.8</v>
      </c>
      <c r="EH10">
        <v>0</v>
      </c>
      <c r="EI10">
        <v>0.91</v>
      </c>
      <c r="EJ10">
        <v>2.33</v>
      </c>
      <c r="EK10">
        <v>8.84</v>
      </c>
      <c r="EL10">
        <v>0.52</v>
      </c>
      <c r="EM10">
        <v>1.8</v>
      </c>
      <c r="EN10">
        <v>6.41</v>
      </c>
      <c r="EO10">
        <v>0</v>
      </c>
      <c r="EP10">
        <v>0.88</v>
      </c>
      <c r="EQ10">
        <v>0.06</v>
      </c>
      <c r="ER10">
        <v>1.1399999999999999</v>
      </c>
      <c r="ES10">
        <v>3.44</v>
      </c>
      <c r="ET10">
        <v>3.91</v>
      </c>
      <c r="EU10">
        <v>0.13</v>
      </c>
      <c r="EV10">
        <v>0.26</v>
      </c>
      <c r="EW10">
        <v>0.78</v>
      </c>
      <c r="EX10">
        <v>1.0900000000000001</v>
      </c>
      <c r="EY10">
        <v>4.28</v>
      </c>
      <c r="EZ10">
        <v>0.81</v>
      </c>
      <c r="FA10">
        <v>0</v>
      </c>
      <c r="FB10">
        <v>0</v>
      </c>
      <c r="FC10">
        <v>6.1</v>
      </c>
      <c r="FD10">
        <v>0.03</v>
      </c>
      <c r="FE10">
        <v>3.34</v>
      </c>
      <c r="FF10">
        <v>0</v>
      </c>
      <c r="FG10">
        <v>5.41</v>
      </c>
      <c r="FH10">
        <v>6.74</v>
      </c>
      <c r="FI10">
        <v>0.45</v>
      </c>
      <c r="FJ10">
        <v>3.6</v>
      </c>
      <c r="FK10">
        <v>0</v>
      </c>
      <c r="FL10">
        <v>7.08</v>
      </c>
      <c r="FM10">
        <v>3.39</v>
      </c>
      <c r="FN10">
        <v>7.57</v>
      </c>
      <c r="FO10">
        <v>0.91</v>
      </c>
      <c r="FP10">
        <v>1.85</v>
      </c>
      <c r="FQ10">
        <v>5.93</v>
      </c>
      <c r="FR10">
        <v>0</v>
      </c>
      <c r="FS10">
        <v>0</v>
      </c>
      <c r="FT10">
        <v>2.2400000000000002</v>
      </c>
      <c r="FU10">
        <v>1.42</v>
      </c>
      <c r="FV10">
        <v>0</v>
      </c>
      <c r="FW10">
        <v>1.86</v>
      </c>
      <c r="FX10">
        <v>1.07</v>
      </c>
      <c r="FY10">
        <v>0</v>
      </c>
      <c r="FZ10">
        <v>0.39</v>
      </c>
      <c r="GA10">
        <v>0</v>
      </c>
      <c r="GB10">
        <v>0</v>
      </c>
      <c r="GC10">
        <v>0</v>
      </c>
      <c r="GD10">
        <v>0</v>
      </c>
      <c r="GE10">
        <v>1.93</v>
      </c>
      <c r="GF10">
        <v>1.04</v>
      </c>
      <c r="GG10">
        <v>1.69</v>
      </c>
      <c r="GH10">
        <v>0</v>
      </c>
      <c r="GI10">
        <v>1.0900000000000001</v>
      </c>
      <c r="GJ10">
        <v>3.53</v>
      </c>
      <c r="GK10">
        <v>1.3</v>
      </c>
      <c r="GL10">
        <v>1.02</v>
      </c>
      <c r="GM10">
        <v>1.85</v>
      </c>
      <c r="GN10">
        <v>0</v>
      </c>
      <c r="GO10">
        <v>0</v>
      </c>
      <c r="GP10">
        <v>8.8699999999999992</v>
      </c>
    </row>
    <row r="11" spans="1:198" x14ac:dyDescent="0.25">
      <c r="A11" s="1">
        <v>44939</v>
      </c>
      <c r="B11">
        <v>8.74</v>
      </c>
      <c r="C11">
        <v>4.16</v>
      </c>
      <c r="D11">
        <v>0</v>
      </c>
      <c r="E11">
        <v>0</v>
      </c>
      <c r="F11">
        <v>1.02</v>
      </c>
      <c r="G11">
        <v>0.37</v>
      </c>
      <c r="H11">
        <v>1.43</v>
      </c>
      <c r="I11">
        <v>0</v>
      </c>
      <c r="J11">
        <v>5.47</v>
      </c>
      <c r="K11">
        <v>2.61</v>
      </c>
      <c r="L11">
        <v>0.85</v>
      </c>
      <c r="M11">
        <v>0.82</v>
      </c>
      <c r="N11">
        <v>2.19</v>
      </c>
      <c r="O11">
        <v>0</v>
      </c>
      <c r="P11">
        <v>6.6</v>
      </c>
      <c r="Q11">
        <v>4.63</v>
      </c>
      <c r="R11">
        <v>0</v>
      </c>
      <c r="S11">
        <v>3.5</v>
      </c>
      <c r="T11">
        <v>0</v>
      </c>
      <c r="U11">
        <v>2.2000000000000002</v>
      </c>
      <c r="V11">
        <v>1.91</v>
      </c>
      <c r="W11">
        <v>0.68</v>
      </c>
      <c r="X11">
        <v>6.07</v>
      </c>
      <c r="Y11">
        <v>0.8</v>
      </c>
      <c r="Z11">
        <v>4.95</v>
      </c>
      <c r="AA11">
        <v>2.96</v>
      </c>
      <c r="AB11">
        <v>0.67</v>
      </c>
      <c r="AC11">
        <v>5.36</v>
      </c>
      <c r="AD11">
        <v>0</v>
      </c>
      <c r="AE11">
        <v>0.1</v>
      </c>
      <c r="AF11">
        <v>0.3</v>
      </c>
      <c r="AG11">
        <v>0</v>
      </c>
      <c r="AH11">
        <v>0.73</v>
      </c>
      <c r="AI11">
        <v>2.25</v>
      </c>
      <c r="AJ11">
        <v>0</v>
      </c>
      <c r="AK11">
        <v>1.37</v>
      </c>
      <c r="AL11">
        <v>5.59</v>
      </c>
      <c r="AM11">
        <v>1.68</v>
      </c>
      <c r="AO11">
        <v>0.19</v>
      </c>
      <c r="AP11">
        <v>0</v>
      </c>
      <c r="AQ11">
        <v>1.62</v>
      </c>
      <c r="AR11">
        <v>0.09</v>
      </c>
      <c r="AS11">
        <v>0</v>
      </c>
      <c r="AT11">
        <v>1.73</v>
      </c>
      <c r="AU11">
        <v>0.97</v>
      </c>
      <c r="AV11">
        <v>0.94</v>
      </c>
      <c r="AW11">
        <v>0.57999999999999996</v>
      </c>
      <c r="AX11">
        <v>0.74</v>
      </c>
      <c r="AY11">
        <v>6.87</v>
      </c>
      <c r="AZ11">
        <v>1.99</v>
      </c>
      <c r="BA11">
        <v>0.6</v>
      </c>
      <c r="BB11">
        <v>0.49</v>
      </c>
      <c r="BC11">
        <v>1.67</v>
      </c>
      <c r="BD11">
        <v>3.83</v>
      </c>
      <c r="BE11">
        <v>0.64</v>
      </c>
      <c r="BF11">
        <v>0</v>
      </c>
      <c r="BG11">
        <v>0</v>
      </c>
      <c r="BH11">
        <v>2.34</v>
      </c>
      <c r="BI11">
        <v>1.04</v>
      </c>
      <c r="BJ11">
        <v>0</v>
      </c>
      <c r="BK11">
        <v>3.21</v>
      </c>
      <c r="BL11">
        <v>0.54</v>
      </c>
      <c r="BM11">
        <v>2.31</v>
      </c>
      <c r="BN11">
        <v>1.92</v>
      </c>
      <c r="BO11">
        <v>1.03</v>
      </c>
      <c r="BP11">
        <v>2.68</v>
      </c>
      <c r="BQ11">
        <v>0.6</v>
      </c>
      <c r="BR11">
        <v>0</v>
      </c>
      <c r="BS11">
        <v>4.76</v>
      </c>
      <c r="BT11">
        <v>0.09</v>
      </c>
      <c r="BU11">
        <v>0</v>
      </c>
      <c r="BV11">
        <v>8.36</v>
      </c>
      <c r="BW11">
        <v>3.69</v>
      </c>
      <c r="BX11">
        <v>0.46</v>
      </c>
      <c r="BY11">
        <v>0.43</v>
      </c>
      <c r="BZ11">
        <v>0.65</v>
      </c>
      <c r="CA11">
        <v>7.25</v>
      </c>
      <c r="CB11">
        <v>1.89</v>
      </c>
      <c r="CC11">
        <v>0.8</v>
      </c>
      <c r="CD11">
        <v>8.16</v>
      </c>
      <c r="CE11">
        <v>3.34</v>
      </c>
      <c r="CF11">
        <v>7.57</v>
      </c>
      <c r="CG11">
        <v>0.55000000000000004</v>
      </c>
      <c r="CH11">
        <v>0</v>
      </c>
      <c r="CI11">
        <v>2.87</v>
      </c>
      <c r="CJ11">
        <v>4.55</v>
      </c>
      <c r="CK11">
        <v>0</v>
      </c>
      <c r="CL11">
        <v>0.33</v>
      </c>
      <c r="CM11">
        <v>0.28000000000000003</v>
      </c>
      <c r="CN11">
        <v>1.75</v>
      </c>
      <c r="CO11">
        <v>0.95</v>
      </c>
      <c r="CP11">
        <v>3.08</v>
      </c>
      <c r="CQ11">
        <v>0.36</v>
      </c>
      <c r="CR11">
        <v>3.65</v>
      </c>
      <c r="CS11">
        <v>1.19</v>
      </c>
      <c r="CT11">
        <v>0</v>
      </c>
      <c r="CU11">
        <v>0</v>
      </c>
      <c r="CV11">
        <v>7.12</v>
      </c>
      <c r="CW11">
        <v>4.59</v>
      </c>
      <c r="CX11">
        <v>0.26</v>
      </c>
      <c r="CY11">
        <v>1.8</v>
      </c>
      <c r="CZ11">
        <v>1.56</v>
      </c>
      <c r="DA11">
        <v>2.58</v>
      </c>
      <c r="DB11">
        <v>0</v>
      </c>
      <c r="DC11">
        <v>0</v>
      </c>
      <c r="DD11">
        <v>0.46</v>
      </c>
      <c r="DE11">
        <v>0.43</v>
      </c>
      <c r="DF11">
        <v>3.05</v>
      </c>
      <c r="DG11">
        <v>1.5</v>
      </c>
      <c r="DH11">
        <v>0</v>
      </c>
      <c r="DI11">
        <v>3.54</v>
      </c>
      <c r="DJ11">
        <v>0</v>
      </c>
      <c r="DK11">
        <v>3.36</v>
      </c>
      <c r="DL11">
        <v>0.63</v>
      </c>
      <c r="DM11">
        <v>0</v>
      </c>
      <c r="DN11">
        <v>3.55</v>
      </c>
      <c r="DO11">
        <v>1.83</v>
      </c>
      <c r="DP11">
        <v>0.69</v>
      </c>
      <c r="DQ11">
        <v>1.21</v>
      </c>
      <c r="DR11">
        <v>0</v>
      </c>
      <c r="DS11">
        <v>16.97</v>
      </c>
      <c r="DT11">
        <v>4.03</v>
      </c>
      <c r="DU11">
        <v>3.34</v>
      </c>
      <c r="DV11">
        <v>6.94</v>
      </c>
      <c r="DW11">
        <v>0</v>
      </c>
      <c r="DX11">
        <v>0</v>
      </c>
      <c r="DY11">
        <v>1.19</v>
      </c>
      <c r="DZ11">
        <v>0.14000000000000001</v>
      </c>
      <c r="EA11">
        <v>0.03</v>
      </c>
      <c r="EB11">
        <v>2.68</v>
      </c>
      <c r="EC11">
        <v>1.43</v>
      </c>
      <c r="ED11">
        <v>0</v>
      </c>
      <c r="EE11">
        <v>0.63</v>
      </c>
      <c r="EF11">
        <v>1.97</v>
      </c>
      <c r="EG11">
        <v>4.8</v>
      </c>
      <c r="EH11">
        <v>0</v>
      </c>
      <c r="EI11">
        <v>0.91</v>
      </c>
      <c r="EJ11">
        <v>2.33</v>
      </c>
      <c r="EK11">
        <v>8.84</v>
      </c>
      <c r="EL11">
        <v>0.52</v>
      </c>
      <c r="EM11">
        <v>2.0499999999999998</v>
      </c>
      <c r="EN11">
        <v>6.41</v>
      </c>
      <c r="EO11">
        <v>0</v>
      </c>
      <c r="EP11">
        <v>0.88</v>
      </c>
      <c r="EQ11">
        <v>0.06</v>
      </c>
      <c r="ER11">
        <v>1.1399999999999999</v>
      </c>
      <c r="ES11">
        <v>3.44</v>
      </c>
      <c r="ET11">
        <v>3.91</v>
      </c>
      <c r="EU11">
        <v>0.13</v>
      </c>
      <c r="EV11">
        <v>0.26</v>
      </c>
      <c r="EW11">
        <v>0.78</v>
      </c>
      <c r="EX11">
        <v>1.0900000000000001</v>
      </c>
      <c r="EY11">
        <v>4.28</v>
      </c>
      <c r="EZ11">
        <v>0.81</v>
      </c>
      <c r="FA11">
        <v>0</v>
      </c>
      <c r="FB11">
        <v>0</v>
      </c>
      <c r="FC11">
        <v>6.1</v>
      </c>
      <c r="FD11">
        <v>0.03</v>
      </c>
      <c r="FE11">
        <v>3.34</v>
      </c>
      <c r="FF11">
        <v>0</v>
      </c>
      <c r="FG11">
        <v>5.41</v>
      </c>
      <c r="FH11">
        <v>6.74</v>
      </c>
      <c r="FI11">
        <v>0.45</v>
      </c>
      <c r="FJ11">
        <v>3.6</v>
      </c>
      <c r="FK11">
        <v>0</v>
      </c>
      <c r="FL11">
        <v>7.08</v>
      </c>
      <c r="FM11">
        <v>3.53</v>
      </c>
      <c r="FN11">
        <v>7.57</v>
      </c>
      <c r="FO11">
        <v>0.91</v>
      </c>
      <c r="FP11">
        <v>1.85</v>
      </c>
      <c r="FQ11">
        <v>5.93</v>
      </c>
      <c r="FR11">
        <v>0</v>
      </c>
      <c r="FS11">
        <v>1.01</v>
      </c>
      <c r="FT11">
        <v>3.47</v>
      </c>
      <c r="FU11">
        <v>1.42</v>
      </c>
      <c r="FV11">
        <v>0</v>
      </c>
      <c r="FW11">
        <v>1.86</v>
      </c>
      <c r="FX11">
        <v>1.07</v>
      </c>
      <c r="FY11">
        <v>0</v>
      </c>
      <c r="FZ11">
        <v>0.39</v>
      </c>
      <c r="GA11">
        <v>0</v>
      </c>
      <c r="GB11">
        <v>0</v>
      </c>
      <c r="GC11">
        <v>0</v>
      </c>
      <c r="GD11">
        <v>0</v>
      </c>
      <c r="GE11">
        <v>3.29</v>
      </c>
      <c r="GF11">
        <v>1.04</v>
      </c>
      <c r="GG11">
        <v>1.69</v>
      </c>
      <c r="GH11">
        <v>0</v>
      </c>
      <c r="GI11">
        <v>1.0900000000000001</v>
      </c>
      <c r="GJ11">
        <v>3.53</v>
      </c>
      <c r="GK11">
        <v>1.3</v>
      </c>
      <c r="GL11">
        <v>1.02</v>
      </c>
      <c r="GM11">
        <v>1.85</v>
      </c>
      <c r="GN11">
        <v>0</v>
      </c>
      <c r="GO11">
        <v>0</v>
      </c>
      <c r="GP11">
        <v>8.8699999999999992</v>
      </c>
    </row>
    <row r="12" spans="1:198" x14ac:dyDescent="0.25">
      <c r="A12" s="1">
        <v>44942</v>
      </c>
      <c r="B12">
        <v>8.74</v>
      </c>
      <c r="C12">
        <v>4.16</v>
      </c>
      <c r="D12">
        <v>0</v>
      </c>
      <c r="E12">
        <v>0</v>
      </c>
      <c r="F12">
        <v>1.02</v>
      </c>
      <c r="G12">
        <v>0.37</v>
      </c>
      <c r="H12">
        <v>10.65</v>
      </c>
      <c r="I12">
        <v>0</v>
      </c>
      <c r="J12">
        <v>6.02</v>
      </c>
      <c r="K12">
        <v>2.61</v>
      </c>
      <c r="L12">
        <v>0.85</v>
      </c>
      <c r="M12">
        <v>0.82</v>
      </c>
      <c r="N12">
        <v>2.19</v>
      </c>
      <c r="O12">
        <v>0</v>
      </c>
      <c r="P12">
        <v>6.6</v>
      </c>
      <c r="Q12">
        <v>5.07</v>
      </c>
      <c r="R12">
        <v>0</v>
      </c>
      <c r="S12">
        <v>3.5</v>
      </c>
      <c r="T12">
        <v>0</v>
      </c>
      <c r="U12">
        <v>2.2000000000000002</v>
      </c>
      <c r="V12">
        <v>1.91</v>
      </c>
      <c r="W12">
        <v>0.68</v>
      </c>
      <c r="X12">
        <v>6.07</v>
      </c>
      <c r="Y12">
        <v>0.8</v>
      </c>
      <c r="Z12">
        <v>4.95</v>
      </c>
      <c r="AA12">
        <v>2.96</v>
      </c>
      <c r="AB12">
        <v>0.67</v>
      </c>
      <c r="AC12">
        <v>6.94</v>
      </c>
      <c r="AD12">
        <v>0</v>
      </c>
      <c r="AE12">
        <v>1.85</v>
      </c>
      <c r="AF12">
        <v>0.3</v>
      </c>
      <c r="AG12">
        <v>0</v>
      </c>
      <c r="AH12">
        <v>0.73</v>
      </c>
      <c r="AI12">
        <v>2.25</v>
      </c>
      <c r="AJ12">
        <v>0</v>
      </c>
      <c r="AK12">
        <v>1.37</v>
      </c>
      <c r="AL12">
        <v>5.59</v>
      </c>
      <c r="AM12">
        <v>1.68</v>
      </c>
      <c r="AO12">
        <v>0.19</v>
      </c>
      <c r="AP12">
        <v>0</v>
      </c>
      <c r="AQ12">
        <v>1.62</v>
      </c>
      <c r="AR12">
        <v>0.09</v>
      </c>
      <c r="AS12">
        <v>0</v>
      </c>
      <c r="AT12">
        <v>1.73</v>
      </c>
      <c r="AU12">
        <v>0.97</v>
      </c>
      <c r="AV12">
        <v>0.94</v>
      </c>
      <c r="AW12">
        <v>0.57999999999999996</v>
      </c>
      <c r="AX12">
        <v>0.74</v>
      </c>
      <c r="AY12">
        <v>6.87</v>
      </c>
      <c r="AZ12">
        <v>1.99</v>
      </c>
      <c r="BA12">
        <v>0.6</v>
      </c>
      <c r="BB12">
        <v>0.49</v>
      </c>
      <c r="BC12">
        <v>1.67</v>
      </c>
      <c r="BD12">
        <v>3.83</v>
      </c>
      <c r="BE12">
        <v>0.64</v>
      </c>
      <c r="BF12">
        <v>0</v>
      </c>
      <c r="BG12">
        <v>0</v>
      </c>
      <c r="BH12">
        <v>2.34</v>
      </c>
      <c r="BI12">
        <v>1.04</v>
      </c>
      <c r="BJ12">
        <v>0.47</v>
      </c>
      <c r="BK12">
        <v>3.21</v>
      </c>
      <c r="BL12">
        <v>1.89</v>
      </c>
      <c r="BM12">
        <v>2.31</v>
      </c>
      <c r="BN12">
        <v>1.92</v>
      </c>
      <c r="BO12">
        <v>1.03</v>
      </c>
      <c r="BP12">
        <v>3.44</v>
      </c>
      <c r="BQ12">
        <v>0.6</v>
      </c>
      <c r="BR12">
        <v>0</v>
      </c>
      <c r="BS12">
        <v>4.76</v>
      </c>
      <c r="BT12">
        <v>0.09</v>
      </c>
      <c r="BU12">
        <v>0</v>
      </c>
      <c r="BV12">
        <v>8.36</v>
      </c>
      <c r="BW12">
        <v>5.22</v>
      </c>
      <c r="BX12">
        <v>0.46</v>
      </c>
      <c r="BY12">
        <v>0.43</v>
      </c>
      <c r="BZ12">
        <v>0.65</v>
      </c>
      <c r="CA12">
        <v>7.25</v>
      </c>
      <c r="CB12">
        <v>1.89</v>
      </c>
      <c r="CC12">
        <v>0.8</v>
      </c>
      <c r="CD12">
        <v>8.16</v>
      </c>
      <c r="CE12">
        <v>3.34</v>
      </c>
      <c r="CF12">
        <v>7.57</v>
      </c>
      <c r="CG12">
        <v>0.55000000000000004</v>
      </c>
      <c r="CH12">
        <v>0</v>
      </c>
      <c r="CI12">
        <v>2.87</v>
      </c>
      <c r="CJ12">
        <v>5.56</v>
      </c>
      <c r="CK12">
        <v>0</v>
      </c>
      <c r="CL12">
        <v>0.33</v>
      </c>
      <c r="CM12">
        <v>0.28000000000000003</v>
      </c>
      <c r="CN12">
        <v>1.75</v>
      </c>
      <c r="CO12">
        <v>0.95</v>
      </c>
      <c r="CP12">
        <v>5.98</v>
      </c>
      <c r="CQ12">
        <v>0.36</v>
      </c>
      <c r="CR12">
        <v>3.65</v>
      </c>
      <c r="CS12">
        <v>1.19</v>
      </c>
      <c r="CT12">
        <v>0</v>
      </c>
      <c r="CU12">
        <v>0.1</v>
      </c>
      <c r="CV12">
        <v>7.12</v>
      </c>
      <c r="CW12">
        <v>4.59</v>
      </c>
      <c r="CX12">
        <v>0.26</v>
      </c>
      <c r="CY12">
        <v>2</v>
      </c>
      <c r="CZ12">
        <v>1.56</v>
      </c>
      <c r="DA12">
        <v>2.58</v>
      </c>
      <c r="DB12">
        <v>0</v>
      </c>
      <c r="DC12">
        <v>0</v>
      </c>
      <c r="DD12">
        <v>0.46</v>
      </c>
      <c r="DE12">
        <v>0.43</v>
      </c>
      <c r="DF12">
        <v>3.05</v>
      </c>
      <c r="DG12">
        <v>1.5</v>
      </c>
      <c r="DH12">
        <v>0</v>
      </c>
      <c r="DI12">
        <v>3.54</v>
      </c>
      <c r="DJ12">
        <v>0</v>
      </c>
      <c r="DK12">
        <v>3.36</v>
      </c>
      <c r="DL12">
        <v>0.63</v>
      </c>
      <c r="DM12">
        <v>0</v>
      </c>
      <c r="DN12">
        <v>3.55</v>
      </c>
      <c r="DO12">
        <v>1.83</v>
      </c>
      <c r="DP12">
        <v>0.69</v>
      </c>
      <c r="DQ12">
        <v>1.33</v>
      </c>
      <c r="DR12">
        <v>0</v>
      </c>
      <c r="DS12">
        <v>17.97</v>
      </c>
      <c r="DT12">
        <v>4.03</v>
      </c>
      <c r="DU12">
        <v>3.58</v>
      </c>
      <c r="DV12">
        <v>6.94</v>
      </c>
      <c r="DW12">
        <v>0</v>
      </c>
      <c r="DX12">
        <v>0</v>
      </c>
      <c r="DY12">
        <v>1.19</v>
      </c>
      <c r="DZ12">
        <v>0.14000000000000001</v>
      </c>
      <c r="EA12">
        <v>0.03</v>
      </c>
      <c r="EB12">
        <v>2.68</v>
      </c>
      <c r="EC12">
        <v>1.43</v>
      </c>
      <c r="ED12">
        <v>0</v>
      </c>
      <c r="EE12">
        <v>0.63</v>
      </c>
      <c r="EF12">
        <v>2.3199999999999998</v>
      </c>
      <c r="EG12">
        <v>4.84</v>
      </c>
      <c r="EH12">
        <v>0</v>
      </c>
      <c r="EI12">
        <v>0.91</v>
      </c>
      <c r="EJ12">
        <v>2.33</v>
      </c>
      <c r="EK12">
        <v>8.84</v>
      </c>
      <c r="EL12">
        <v>0.52</v>
      </c>
      <c r="EM12">
        <v>2.0499999999999998</v>
      </c>
      <c r="EN12">
        <v>6.41</v>
      </c>
      <c r="EO12">
        <v>0</v>
      </c>
      <c r="EP12">
        <v>0.88</v>
      </c>
      <c r="EQ12">
        <v>0.06</v>
      </c>
      <c r="ER12">
        <v>3.06</v>
      </c>
      <c r="ES12">
        <v>3.44</v>
      </c>
      <c r="ET12">
        <v>3.91</v>
      </c>
      <c r="EU12">
        <v>0.13</v>
      </c>
      <c r="EV12">
        <v>0.28000000000000003</v>
      </c>
      <c r="EW12">
        <v>0.78</v>
      </c>
      <c r="EX12">
        <v>1.0900000000000001</v>
      </c>
      <c r="EY12">
        <v>4.28</v>
      </c>
      <c r="EZ12">
        <v>0.81</v>
      </c>
      <c r="FA12">
        <v>0</v>
      </c>
      <c r="FB12">
        <v>0</v>
      </c>
      <c r="FC12">
        <v>6.1</v>
      </c>
      <c r="FD12">
        <v>0.03</v>
      </c>
      <c r="FE12">
        <v>3.34</v>
      </c>
      <c r="FF12">
        <v>0</v>
      </c>
      <c r="FG12">
        <v>5.41</v>
      </c>
      <c r="FH12">
        <v>6.74</v>
      </c>
      <c r="FI12">
        <v>0.45</v>
      </c>
      <c r="FJ12">
        <v>3.86</v>
      </c>
      <c r="FK12">
        <v>0</v>
      </c>
      <c r="FL12">
        <v>7.08</v>
      </c>
      <c r="FM12">
        <v>3.53</v>
      </c>
      <c r="FN12">
        <v>7.57</v>
      </c>
      <c r="FO12">
        <v>0.91</v>
      </c>
      <c r="FP12">
        <v>1.85</v>
      </c>
      <c r="FQ12">
        <v>5.93</v>
      </c>
      <c r="FR12">
        <v>0</v>
      </c>
      <c r="FS12">
        <v>1.01</v>
      </c>
      <c r="FT12">
        <v>4.3</v>
      </c>
      <c r="FU12">
        <v>2.4700000000000002</v>
      </c>
      <c r="FV12">
        <v>0</v>
      </c>
      <c r="FW12">
        <v>1.86</v>
      </c>
      <c r="FX12">
        <v>1.38</v>
      </c>
      <c r="FY12">
        <v>0</v>
      </c>
      <c r="FZ12">
        <v>0.39</v>
      </c>
      <c r="GA12">
        <v>0</v>
      </c>
      <c r="GB12">
        <v>0</v>
      </c>
      <c r="GC12">
        <v>0</v>
      </c>
      <c r="GD12">
        <v>0</v>
      </c>
      <c r="GE12">
        <v>3.8</v>
      </c>
      <c r="GF12">
        <v>1.9</v>
      </c>
      <c r="GG12">
        <v>1.69</v>
      </c>
      <c r="GH12">
        <v>0</v>
      </c>
      <c r="GI12">
        <v>1.0900000000000001</v>
      </c>
      <c r="GJ12">
        <v>3.53</v>
      </c>
      <c r="GK12">
        <v>1.3</v>
      </c>
      <c r="GL12">
        <v>1.41</v>
      </c>
      <c r="GM12">
        <v>1.85</v>
      </c>
      <c r="GN12">
        <v>0</v>
      </c>
      <c r="GO12">
        <v>0</v>
      </c>
      <c r="GP12">
        <v>8.8699999999999992</v>
      </c>
    </row>
    <row r="13" spans="1:198" x14ac:dyDescent="0.25">
      <c r="A13" s="1">
        <v>44943</v>
      </c>
      <c r="B13">
        <v>8.74</v>
      </c>
      <c r="C13">
        <v>4.16</v>
      </c>
      <c r="D13">
        <v>0</v>
      </c>
      <c r="E13">
        <v>0</v>
      </c>
      <c r="F13">
        <v>1.02</v>
      </c>
      <c r="G13">
        <v>0.37</v>
      </c>
      <c r="H13">
        <v>14.69</v>
      </c>
      <c r="I13">
        <v>0</v>
      </c>
      <c r="J13">
        <v>6.89</v>
      </c>
      <c r="K13">
        <v>2.61</v>
      </c>
      <c r="L13">
        <v>0.85</v>
      </c>
      <c r="M13">
        <v>0.82</v>
      </c>
      <c r="N13">
        <v>2.19</v>
      </c>
      <c r="O13">
        <v>0</v>
      </c>
      <c r="P13">
        <v>6.6</v>
      </c>
      <c r="Q13">
        <v>8.43</v>
      </c>
      <c r="R13">
        <v>0</v>
      </c>
      <c r="S13">
        <v>3.5</v>
      </c>
      <c r="T13">
        <v>0</v>
      </c>
      <c r="U13">
        <v>2.2000000000000002</v>
      </c>
      <c r="V13">
        <v>1.91</v>
      </c>
      <c r="W13">
        <v>0.68</v>
      </c>
      <c r="X13">
        <v>6.07</v>
      </c>
      <c r="Y13">
        <v>0.8</v>
      </c>
      <c r="Z13">
        <v>5.3</v>
      </c>
      <c r="AA13">
        <v>2.96</v>
      </c>
      <c r="AB13">
        <v>0.67</v>
      </c>
      <c r="AC13">
        <v>6.94</v>
      </c>
      <c r="AD13">
        <v>0</v>
      </c>
      <c r="AE13">
        <v>2.64</v>
      </c>
      <c r="AF13">
        <v>0.3</v>
      </c>
      <c r="AG13">
        <v>0</v>
      </c>
      <c r="AH13">
        <v>0.73</v>
      </c>
      <c r="AI13">
        <v>2.25</v>
      </c>
      <c r="AJ13">
        <v>0</v>
      </c>
      <c r="AK13">
        <v>1.37</v>
      </c>
      <c r="AL13">
        <v>5.59</v>
      </c>
      <c r="AM13">
        <v>1.68</v>
      </c>
      <c r="AO13">
        <v>0.19</v>
      </c>
      <c r="AP13">
        <v>0</v>
      </c>
      <c r="AQ13">
        <v>1.62</v>
      </c>
      <c r="AR13">
        <v>0.09</v>
      </c>
      <c r="AS13">
        <v>0</v>
      </c>
      <c r="AT13">
        <v>1.73</v>
      </c>
      <c r="AU13">
        <v>0.97</v>
      </c>
      <c r="AV13">
        <v>0.94</v>
      </c>
      <c r="AW13">
        <v>0.57999999999999996</v>
      </c>
      <c r="AX13">
        <v>0.74</v>
      </c>
      <c r="AY13">
        <v>7.04</v>
      </c>
      <c r="AZ13">
        <v>1.99</v>
      </c>
      <c r="BA13">
        <v>0.95</v>
      </c>
      <c r="BB13">
        <v>0.49</v>
      </c>
      <c r="BC13">
        <v>1.67</v>
      </c>
      <c r="BD13">
        <v>3.83</v>
      </c>
      <c r="BE13">
        <v>0.64</v>
      </c>
      <c r="BF13">
        <v>0</v>
      </c>
      <c r="BG13">
        <v>0</v>
      </c>
      <c r="BH13">
        <v>2.76</v>
      </c>
      <c r="BI13">
        <v>1.04</v>
      </c>
      <c r="BJ13">
        <v>0.93</v>
      </c>
      <c r="BK13">
        <v>3.21</v>
      </c>
      <c r="BL13">
        <v>1.89</v>
      </c>
      <c r="BM13">
        <v>2.31</v>
      </c>
      <c r="BN13">
        <v>1.92</v>
      </c>
      <c r="BO13">
        <v>1.03</v>
      </c>
      <c r="BP13">
        <v>4.01</v>
      </c>
      <c r="BQ13">
        <v>0.6</v>
      </c>
      <c r="BR13">
        <v>0</v>
      </c>
      <c r="BS13">
        <v>4.76</v>
      </c>
      <c r="BT13">
        <v>0.09</v>
      </c>
      <c r="BU13">
        <v>0</v>
      </c>
      <c r="BV13">
        <v>8.36</v>
      </c>
      <c r="BW13">
        <v>6.89</v>
      </c>
      <c r="BX13">
        <v>0.46</v>
      </c>
      <c r="BY13">
        <v>0.43</v>
      </c>
      <c r="BZ13">
        <v>0.65</v>
      </c>
      <c r="CA13">
        <v>7.25</v>
      </c>
      <c r="CB13">
        <v>1.89</v>
      </c>
      <c r="CC13">
        <v>0.8</v>
      </c>
      <c r="CD13">
        <v>8.16</v>
      </c>
      <c r="CE13">
        <v>4.2699999999999996</v>
      </c>
      <c r="CF13">
        <v>7.57</v>
      </c>
      <c r="CG13">
        <v>0.55000000000000004</v>
      </c>
      <c r="CH13">
        <v>0</v>
      </c>
      <c r="CI13">
        <v>2.87</v>
      </c>
      <c r="CJ13">
        <v>7.16</v>
      </c>
      <c r="CK13">
        <v>0</v>
      </c>
      <c r="CL13">
        <v>0.33</v>
      </c>
      <c r="CM13">
        <v>0.28000000000000003</v>
      </c>
      <c r="CN13">
        <v>1.75</v>
      </c>
      <c r="CO13">
        <v>0.95</v>
      </c>
      <c r="CP13">
        <v>5.98</v>
      </c>
      <c r="CQ13">
        <v>0.36</v>
      </c>
      <c r="CR13">
        <v>3.65</v>
      </c>
      <c r="CS13">
        <v>1.19</v>
      </c>
      <c r="CT13">
        <v>0</v>
      </c>
      <c r="CU13">
        <v>1.02</v>
      </c>
      <c r="CV13">
        <v>7.12</v>
      </c>
      <c r="CW13">
        <v>4.59</v>
      </c>
      <c r="CX13">
        <v>0.26</v>
      </c>
      <c r="CY13">
        <v>3.22</v>
      </c>
      <c r="CZ13">
        <v>1.56</v>
      </c>
      <c r="DA13">
        <v>2.58</v>
      </c>
      <c r="DB13">
        <v>0</v>
      </c>
      <c r="DC13">
        <v>0</v>
      </c>
      <c r="DD13">
        <v>0.46</v>
      </c>
      <c r="DE13">
        <v>0.43</v>
      </c>
      <c r="DF13">
        <v>3.05</v>
      </c>
      <c r="DG13">
        <v>1.5</v>
      </c>
      <c r="DH13">
        <v>0</v>
      </c>
      <c r="DI13">
        <v>3.54</v>
      </c>
      <c r="DJ13">
        <v>0</v>
      </c>
      <c r="DK13">
        <v>5.92</v>
      </c>
      <c r="DL13">
        <v>0.63</v>
      </c>
      <c r="DM13">
        <v>0</v>
      </c>
      <c r="DN13">
        <v>3.55</v>
      </c>
      <c r="DO13">
        <v>1.83</v>
      </c>
      <c r="DP13">
        <v>0.9</v>
      </c>
      <c r="DQ13">
        <v>1.36</v>
      </c>
      <c r="DR13">
        <v>0</v>
      </c>
      <c r="DS13">
        <v>17.97</v>
      </c>
      <c r="DT13">
        <v>4.03</v>
      </c>
      <c r="DU13">
        <v>3.66</v>
      </c>
      <c r="DV13">
        <v>6.94</v>
      </c>
      <c r="DW13">
        <v>0</v>
      </c>
      <c r="DX13">
        <v>0</v>
      </c>
      <c r="DY13">
        <v>1.19</v>
      </c>
      <c r="DZ13">
        <v>0.14000000000000001</v>
      </c>
      <c r="EA13">
        <v>0.03</v>
      </c>
      <c r="EB13">
        <v>2.68</v>
      </c>
      <c r="EC13">
        <v>1.43</v>
      </c>
      <c r="ED13">
        <v>0</v>
      </c>
      <c r="EE13">
        <v>0.63</v>
      </c>
      <c r="EF13">
        <v>3.52</v>
      </c>
      <c r="EG13">
        <v>5.17</v>
      </c>
      <c r="EH13">
        <v>0</v>
      </c>
      <c r="EI13">
        <v>0.91</v>
      </c>
      <c r="EJ13">
        <v>2.33</v>
      </c>
      <c r="EK13">
        <v>8.84</v>
      </c>
      <c r="EL13">
        <v>0.52</v>
      </c>
      <c r="EM13">
        <v>2.0499999999999998</v>
      </c>
      <c r="EN13">
        <v>6.41</v>
      </c>
      <c r="EO13">
        <v>0</v>
      </c>
      <c r="EP13">
        <v>0.88</v>
      </c>
      <c r="EQ13">
        <v>0.06</v>
      </c>
      <c r="ER13">
        <v>3.06</v>
      </c>
      <c r="ES13">
        <v>3.44</v>
      </c>
      <c r="ET13">
        <v>5.32</v>
      </c>
      <c r="EU13">
        <v>0.13</v>
      </c>
      <c r="EV13">
        <v>1.56</v>
      </c>
      <c r="EW13">
        <v>0.78</v>
      </c>
      <c r="EX13">
        <v>1.0900000000000001</v>
      </c>
      <c r="EY13">
        <v>4.28</v>
      </c>
      <c r="EZ13">
        <v>0.81</v>
      </c>
      <c r="FA13">
        <v>0</v>
      </c>
      <c r="FB13">
        <v>0</v>
      </c>
      <c r="FC13">
        <v>6.1</v>
      </c>
      <c r="FD13">
        <v>0.03</v>
      </c>
      <c r="FE13">
        <v>3.34</v>
      </c>
      <c r="FF13">
        <v>0</v>
      </c>
      <c r="FG13">
        <v>5.41</v>
      </c>
      <c r="FH13">
        <v>6.74</v>
      </c>
      <c r="FI13">
        <v>0.45</v>
      </c>
      <c r="FJ13">
        <v>3.86</v>
      </c>
      <c r="FK13">
        <v>0</v>
      </c>
      <c r="FL13">
        <v>7.08</v>
      </c>
      <c r="FM13">
        <v>4.87</v>
      </c>
      <c r="FN13">
        <v>7.57</v>
      </c>
      <c r="FO13">
        <v>0.91</v>
      </c>
      <c r="FP13">
        <v>1.85</v>
      </c>
      <c r="FQ13">
        <v>5.93</v>
      </c>
      <c r="FR13">
        <v>0</v>
      </c>
      <c r="FS13">
        <v>1.01</v>
      </c>
      <c r="FT13">
        <v>5.68</v>
      </c>
      <c r="FU13">
        <v>3.62</v>
      </c>
      <c r="FV13">
        <v>0</v>
      </c>
      <c r="FW13">
        <v>1.86</v>
      </c>
      <c r="FX13">
        <v>2.37</v>
      </c>
      <c r="FY13">
        <v>0</v>
      </c>
      <c r="FZ13">
        <v>0.39</v>
      </c>
      <c r="GA13">
        <v>0</v>
      </c>
      <c r="GB13">
        <v>0</v>
      </c>
      <c r="GC13">
        <v>0</v>
      </c>
      <c r="GD13">
        <v>0</v>
      </c>
      <c r="GE13">
        <v>5.13</v>
      </c>
      <c r="GF13">
        <v>1.9</v>
      </c>
      <c r="GG13">
        <v>1.69</v>
      </c>
      <c r="GH13">
        <v>0</v>
      </c>
      <c r="GI13">
        <v>1.0900000000000001</v>
      </c>
      <c r="GJ13">
        <v>3.53</v>
      </c>
      <c r="GK13">
        <v>1.3</v>
      </c>
      <c r="GL13">
        <v>1.41</v>
      </c>
      <c r="GM13">
        <v>1.85</v>
      </c>
      <c r="GN13">
        <v>0</v>
      </c>
      <c r="GO13">
        <v>0</v>
      </c>
      <c r="GP13">
        <v>8.8699999999999992</v>
      </c>
    </row>
    <row r="14" spans="1:198" x14ac:dyDescent="0.25">
      <c r="A14" s="1">
        <v>44944</v>
      </c>
      <c r="B14">
        <v>8.9700000000000006</v>
      </c>
      <c r="C14">
        <v>4.16</v>
      </c>
      <c r="D14">
        <v>0</v>
      </c>
      <c r="E14">
        <v>0</v>
      </c>
      <c r="F14">
        <v>1.02</v>
      </c>
      <c r="G14">
        <v>0.37</v>
      </c>
      <c r="H14">
        <v>14.69</v>
      </c>
      <c r="I14">
        <v>0</v>
      </c>
      <c r="J14">
        <v>6.89</v>
      </c>
      <c r="K14">
        <v>2.61</v>
      </c>
      <c r="L14">
        <v>0.85</v>
      </c>
      <c r="M14">
        <v>0.82</v>
      </c>
      <c r="N14">
        <v>2.19</v>
      </c>
      <c r="O14">
        <v>0</v>
      </c>
      <c r="P14">
        <v>6.6</v>
      </c>
      <c r="Q14">
        <v>8.43</v>
      </c>
      <c r="R14">
        <v>0</v>
      </c>
      <c r="S14">
        <v>3.5</v>
      </c>
      <c r="T14">
        <v>0</v>
      </c>
      <c r="U14">
        <v>2.2000000000000002</v>
      </c>
      <c r="V14">
        <v>1.91</v>
      </c>
      <c r="W14">
        <v>0.68</v>
      </c>
      <c r="X14">
        <v>6.07</v>
      </c>
      <c r="Y14">
        <v>0.8</v>
      </c>
      <c r="Z14">
        <v>5.3</v>
      </c>
      <c r="AA14">
        <v>2.96</v>
      </c>
      <c r="AB14">
        <v>0.67</v>
      </c>
      <c r="AC14">
        <v>6.94</v>
      </c>
      <c r="AD14">
        <v>0</v>
      </c>
      <c r="AE14">
        <v>2.64</v>
      </c>
      <c r="AF14">
        <v>0.3</v>
      </c>
      <c r="AG14">
        <v>0</v>
      </c>
      <c r="AH14">
        <v>0.73</v>
      </c>
      <c r="AI14">
        <v>2.25</v>
      </c>
      <c r="AJ14">
        <v>0</v>
      </c>
      <c r="AK14">
        <v>1.37</v>
      </c>
      <c r="AL14">
        <v>5.59</v>
      </c>
      <c r="AM14">
        <v>2.37</v>
      </c>
      <c r="AO14">
        <v>0.19</v>
      </c>
      <c r="AP14">
        <v>0</v>
      </c>
      <c r="AQ14">
        <v>1.62</v>
      </c>
      <c r="AR14">
        <v>0.09</v>
      </c>
      <c r="AS14">
        <v>0</v>
      </c>
      <c r="AT14">
        <v>1.73</v>
      </c>
      <c r="AU14">
        <v>0.97</v>
      </c>
      <c r="AV14">
        <v>0.94</v>
      </c>
      <c r="AW14">
        <v>0.57999999999999996</v>
      </c>
      <c r="AX14">
        <v>0.74</v>
      </c>
      <c r="AY14">
        <v>7.38</v>
      </c>
      <c r="AZ14">
        <v>1.99</v>
      </c>
      <c r="BA14">
        <v>0.95</v>
      </c>
      <c r="BB14">
        <v>0.49</v>
      </c>
      <c r="BC14">
        <v>1.67</v>
      </c>
      <c r="BD14">
        <v>3.83</v>
      </c>
      <c r="BE14">
        <v>0.64</v>
      </c>
      <c r="BF14">
        <v>0</v>
      </c>
      <c r="BG14">
        <v>0</v>
      </c>
      <c r="BH14">
        <v>3.05</v>
      </c>
      <c r="BI14">
        <v>1.04</v>
      </c>
      <c r="BJ14">
        <v>0.93</v>
      </c>
      <c r="BK14">
        <v>3.21</v>
      </c>
      <c r="BL14">
        <v>1.89</v>
      </c>
      <c r="BM14">
        <v>2.31</v>
      </c>
      <c r="BN14">
        <v>1.92</v>
      </c>
      <c r="BO14">
        <v>1.03</v>
      </c>
      <c r="BP14">
        <v>4.01</v>
      </c>
      <c r="BQ14">
        <v>0.93</v>
      </c>
      <c r="BR14">
        <v>0</v>
      </c>
      <c r="BS14">
        <v>4.76</v>
      </c>
      <c r="BT14">
        <v>0.09</v>
      </c>
      <c r="BU14">
        <v>0</v>
      </c>
      <c r="BV14">
        <v>9.2899999999999991</v>
      </c>
      <c r="BW14">
        <v>7.28</v>
      </c>
      <c r="BX14">
        <v>1.33</v>
      </c>
      <c r="BY14">
        <v>0.43</v>
      </c>
      <c r="BZ14">
        <v>0.65</v>
      </c>
      <c r="CA14">
        <v>7.25</v>
      </c>
      <c r="CB14">
        <v>1.99</v>
      </c>
      <c r="CC14">
        <v>3.26</v>
      </c>
      <c r="CD14">
        <v>8.16</v>
      </c>
      <c r="CE14">
        <v>5</v>
      </c>
      <c r="CF14">
        <v>11.15</v>
      </c>
      <c r="CG14">
        <v>0.55000000000000004</v>
      </c>
      <c r="CH14">
        <v>0</v>
      </c>
      <c r="CI14">
        <v>2.87</v>
      </c>
      <c r="CJ14">
        <v>7.73</v>
      </c>
      <c r="CK14">
        <v>0</v>
      </c>
      <c r="CL14">
        <v>0.33</v>
      </c>
      <c r="CM14">
        <v>0.28000000000000003</v>
      </c>
      <c r="CN14">
        <v>1.75</v>
      </c>
      <c r="CO14">
        <v>0.95</v>
      </c>
      <c r="CP14">
        <v>5.98</v>
      </c>
      <c r="CQ14">
        <v>0.36</v>
      </c>
      <c r="CR14">
        <v>3.65</v>
      </c>
      <c r="CS14">
        <v>1.19</v>
      </c>
      <c r="CT14">
        <v>0</v>
      </c>
      <c r="CU14">
        <v>1.4</v>
      </c>
      <c r="CV14">
        <v>7.12</v>
      </c>
      <c r="CW14">
        <v>4.6399999999999997</v>
      </c>
      <c r="CX14">
        <v>0.26</v>
      </c>
      <c r="CY14">
        <v>3.51</v>
      </c>
      <c r="CZ14">
        <v>1.56</v>
      </c>
      <c r="DA14">
        <v>2.58</v>
      </c>
      <c r="DB14">
        <v>0</v>
      </c>
      <c r="DC14">
        <v>0</v>
      </c>
      <c r="DD14">
        <v>0.46</v>
      </c>
      <c r="DE14">
        <v>0.43</v>
      </c>
      <c r="DF14">
        <v>3.05</v>
      </c>
      <c r="DG14">
        <v>1.5</v>
      </c>
      <c r="DH14">
        <v>0</v>
      </c>
      <c r="DI14">
        <v>3.54</v>
      </c>
      <c r="DJ14">
        <v>0</v>
      </c>
      <c r="DK14">
        <v>8.4700000000000006</v>
      </c>
      <c r="DL14">
        <v>0.63</v>
      </c>
      <c r="DM14">
        <v>0</v>
      </c>
      <c r="DN14">
        <v>4.68</v>
      </c>
      <c r="DO14">
        <v>1.83</v>
      </c>
      <c r="DP14">
        <v>1.08</v>
      </c>
      <c r="DQ14">
        <v>1.36</v>
      </c>
      <c r="DR14">
        <v>0</v>
      </c>
      <c r="DS14">
        <v>21.18</v>
      </c>
      <c r="DT14">
        <v>4.03</v>
      </c>
      <c r="DU14">
        <v>3.94</v>
      </c>
      <c r="DV14">
        <v>6.94</v>
      </c>
      <c r="DW14">
        <v>0</v>
      </c>
      <c r="DX14">
        <v>0</v>
      </c>
      <c r="DY14">
        <v>1.85</v>
      </c>
      <c r="DZ14">
        <v>0.14000000000000001</v>
      </c>
      <c r="EA14">
        <v>0.03</v>
      </c>
      <c r="EB14">
        <v>2.68</v>
      </c>
      <c r="EC14">
        <v>1.43</v>
      </c>
      <c r="ED14">
        <v>0</v>
      </c>
      <c r="EE14">
        <v>0.63</v>
      </c>
      <c r="EF14">
        <v>3.52</v>
      </c>
      <c r="EG14">
        <v>8.5399999999999991</v>
      </c>
      <c r="EH14">
        <v>0</v>
      </c>
      <c r="EI14">
        <v>0.91</v>
      </c>
      <c r="EJ14">
        <v>2.33</v>
      </c>
      <c r="EK14">
        <v>8.84</v>
      </c>
      <c r="EL14">
        <v>0.52</v>
      </c>
      <c r="EM14">
        <v>2.4900000000000002</v>
      </c>
      <c r="EN14">
        <v>6.41</v>
      </c>
      <c r="EO14">
        <v>0</v>
      </c>
      <c r="EP14">
        <v>0.88</v>
      </c>
      <c r="EQ14">
        <v>0.06</v>
      </c>
      <c r="ER14">
        <v>3.06</v>
      </c>
      <c r="ES14">
        <v>3.44</v>
      </c>
      <c r="ET14">
        <v>6.73</v>
      </c>
      <c r="EU14">
        <v>0.13</v>
      </c>
      <c r="EV14">
        <v>2</v>
      </c>
      <c r="EW14">
        <v>0.78</v>
      </c>
      <c r="EX14">
        <v>1.1299999999999999</v>
      </c>
      <c r="EY14">
        <v>4.28</v>
      </c>
      <c r="EZ14">
        <v>0.81</v>
      </c>
      <c r="FA14">
        <v>1.97</v>
      </c>
      <c r="FB14">
        <v>0</v>
      </c>
      <c r="FC14">
        <v>6.1</v>
      </c>
      <c r="FD14">
        <v>0.03</v>
      </c>
      <c r="FE14">
        <v>3.34</v>
      </c>
      <c r="FF14">
        <v>0</v>
      </c>
      <c r="FG14">
        <v>8.35</v>
      </c>
      <c r="FH14">
        <v>6.74</v>
      </c>
      <c r="FI14">
        <v>0.45</v>
      </c>
      <c r="FJ14">
        <v>4.32</v>
      </c>
      <c r="FK14">
        <v>0</v>
      </c>
      <c r="FL14">
        <v>7.08</v>
      </c>
      <c r="FM14">
        <v>6.12</v>
      </c>
      <c r="FN14">
        <v>7.57</v>
      </c>
      <c r="FO14">
        <v>0.91</v>
      </c>
      <c r="FP14">
        <v>1.85</v>
      </c>
      <c r="FQ14">
        <v>5.93</v>
      </c>
      <c r="FR14">
        <v>0</v>
      </c>
      <c r="FS14">
        <v>2.68</v>
      </c>
      <c r="FT14">
        <v>6.05</v>
      </c>
      <c r="FU14">
        <v>3.85</v>
      </c>
      <c r="FV14">
        <v>0</v>
      </c>
      <c r="FW14">
        <v>1.86</v>
      </c>
      <c r="FX14">
        <v>4.4400000000000004</v>
      </c>
      <c r="FY14">
        <v>0</v>
      </c>
      <c r="FZ14">
        <v>0.39</v>
      </c>
      <c r="GA14">
        <v>0</v>
      </c>
      <c r="GB14">
        <v>0</v>
      </c>
      <c r="GC14">
        <v>0</v>
      </c>
      <c r="GD14">
        <v>0</v>
      </c>
      <c r="GE14">
        <v>5.13</v>
      </c>
      <c r="GF14">
        <v>1.9</v>
      </c>
      <c r="GG14">
        <v>1.69</v>
      </c>
      <c r="GH14">
        <v>0</v>
      </c>
      <c r="GI14">
        <v>2.5499999999999998</v>
      </c>
      <c r="GJ14">
        <v>3.53</v>
      </c>
      <c r="GK14">
        <v>1.3</v>
      </c>
      <c r="GL14">
        <v>2.58</v>
      </c>
      <c r="GM14">
        <v>1.85</v>
      </c>
      <c r="GN14">
        <v>0</v>
      </c>
      <c r="GO14">
        <v>0</v>
      </c>
      <c r="GP14">
        <v>8.8699999999999992</v>
      </c>
    </row>
    <row r="15" spans="1:198" x14ac:dyDescent="0.25">
      <c r="A15" s="1">
        <v>44945</v>
      </c>
      <c r="B15">
        <v>8.9700000000000006</v>
      </c>
      <c r="C15">
        <v>4.16</v>
      </c>
      <c r="D15">
        <v>0</v>
      </c>
      <c r="E15">
        <v>0</v>
      </c>
      <c r="F15">
        <v>1.02</v>
      </c>
      <c r="G15">
        <v>0.37</v>
      </c>
      <c r="H15">
        <v>14.69</v>
      </c>
      <c r="I15">
        <v>0</v>
      </c>
      <c r="J15">
        <v>7.24</v>
      </c>
      <c r="K15">
        <v>2.61</v>
      </c>
      <c r="L15">
        <v>0.85</v>
      </c>
      <c r="M15">
        <v>0.82</v>
      </c>
      <c r="N15">
        <v>2.19</v>
      </c>
      <c r="O15">
        <v>0</v>
      </c>
      <c r="P15">
        <v>6.6</v>
      </c>
      <c r="Q15">
        <v>8.43</v>
      </c>
      <c r="R15">
        <v>0</v>
      </c>
      <c r="S15">
        <v>3.5</v>
      </c>
      <c r="T15">
        <v>0</v>
      </c>
      <c r="U15">
        <v>2.2000000000000002</v>
      </c>
      <c r="V15">
        <v>1.91</v>
      </c>
      <c r="W15">
        <v>0.68</v>
      </c>
      <c r="X15">
        <v>6.07</v>
      </c>
      <c r="Y15">
        <v>0.8</v>
      </c>
      <c r="Z15">
        <v>5.3</v>
      </c>
      <c r="AA15">
        <v>2.96</v>
      </c>
      <c r="AB15">
        <v>0.67</v>
      </c>
      <c r="AC15">
        <v>6.94</v>
      </c>
      <c r="AD15">
        <v>0</v>
      </c>
      <c r="AE15">
        <v>2.64</v>
      </c>
      <c r="AF15">
        <v>0.3</v>
      </c>
      <c r="AG15">
        <v>0</v>
      </c>
      <c r="AH15">
        <v>0.73</v>
      </c>
      <c r="AI15">
        <v>2.25</v>
      </c>
      <c r="AJ15">
        <v>0</v>
      </c>
      <c r="AK15">
        <v>1.37</v>
      </c>
      <c r="AL15">
        <v>5.59</v>
      </c>
      <c r="AM15">
        <v>2.37</v>
      </c>
      <c r="AO15">
        <v>0.19</v>
      </c>
      <c r="AP15">
        <v>0</v>
      </c>
      <c r="AQ15">
        <v>1.62</v>
      </c>
      <c r="AR15">
        <v>0.09</v>
      </c>
      <c r="AS15">
        <v>0</v>
      </c>
      <c r="AT15">
        <v>1.73</v>
      </c>
      <c r="AU15">
        <v>0.97</v>
      </c>
      <c r="AV15">
        <v>0.94</v>
      </c>
      <c r="AW15">
        <v>0.57999999999999996</v>
      </c>
      <c r="AX15">
        <v>0.74</v>
      </c>
      <c r="AY15">
        <v>7.38</v>
      </c>
      <c r="AZ15">
        <v>1.99</v>
      </c>
      <c r="BA15">
        <v>0.95</v>
      </c>
      <c r="BB15">
        <v>0.49</v>
      </c>
      <c r="BC15">
        <v>1.67</v>
      </c>
      <c r="BD15">
        <v>3.83</v>
      </c>
      <c r="BE15">
        <v>0.64</v>
      </c>
      <c r="BF15">
        <v>0</v>
      </c>
      <c r="BG15">
        <v>0</v>
      </c>
      <c r="BH15">
        <v>3.05</v>
      </c>
      <c r="BI15">
        <v>1.04</v>
      </c>
      <c r="BJ15">
        <v>0.93</v>
      </c>
      <c r="BK15">
        <v>3.21</v>
      </c>
      <c r="BL15">
        <v>1.89</v>
      </c>
      <c r="BM15">
        <v>2.31</v>
      </c>
      <c r="BN15">
        <v>1.92</v>
      </c>
      <c r="BO15">
        <v>1.03</v>
      </c>
      <c r="BP15">
        <v>4.01</v>
      </c>
      <c r="BQ15">
        <v>1.53</v>
      </c>
      <c r="BR15">
        <v>0</v>
      </c>
      <c r="BS15">
        <v>4.76</v>
      </c>
      <c r="BT15">
        <v>0.09</v>
      </c>
      <c r="BU15">
        <v>0</v>
      </c>
      <c r="BV15">
        <v>9.5299999999999994</v>
      </c>
      <c r="BW15">
        <v>7.89</v>
      </c>
      <c r="BX15">
        <v>1.48</v>
      </c>
      <c r="BY15">
        <v>0.43</v>
      </c>
      <c r="BZ15">
        <v>0.95</v>
      </c>
      <c r="CA15">
        <v>7.25</v>
      </c>
      <c r="CB15">
        <v>1.99</v>
      </c>
      <c r="CC15">
        <v>3.26</v>
      </c>
      <c r="CD15">
        <v>8.16</v>
      </c>
      <c r="CE15">
        <v>5</v>
      </c>
      <c r="CF15">
        <v>16.13</v>
      </c>
      <c r="CG15">
        <v>0.55000000000000004</v>
      </c>
      <c r="CH15">
        <v>0</v>
      </c>
      <c r="CI15">
        <v>2.87</v>
      </c>
      <c r="CJ15">
        <v>7.73</v>
      </c>
      <c r="CK15">
        <v>0</v>
      </c>
      <c r="CL15">
        <v>0.33</v>
      </c>
      <c r="CM15">
        <v>0.28000000000000003</v>
      </c>
      <c r="CN15">
        <v>1.75</v>
      </c>
      <c r="CO15">
        <v>0.95</v>
      </c>
      <c r="CP15">
        <v>5.98</v>
      </c>
      <c r="CQ15">
        <v>0.36</v>
      </c>
      <c r="CR15">
        <v>3.92</v>
      </c>
      <c r="CS15">
        <v>1.19</v>
      </c>
      <c r="CT15">
        <v>0</v>
      </c>
      <c r="CU15">
        <v>1.4</v>
      </c>
      <c r="CV15">
        <v>7.12</v>
      </c>
      <c r="CW15">
        <v>4.6399999999999997</v>
      </c>
      <c r="CX15">
        <v>0.26</v>
      </c>
      <c r="CY15">
        <v>3.56</v>
      </c>
      <c r="CZ15">
        <v>1.56</v>
      </c>
      <c r="DA15">
        <v>2.58</v>
      </c>
      <c r="DB15">
        <v>0</v>
      </c>
      <c r="DC15">
        <v>0</v>
      </c>
      <c r="DD15">
        <v>1.08</v>
      </c>
      <c r="DE15">
        <v>0.43</v>
      </c>
      <c r="DF15">
        <v>3.05</v>
      </c>
      <c r="DG15">
        <v>1.5</v>
      </c>
      <c r="DH15">
        <v>0</v>
      </c>
      <c r="DI15">
        <v>3.54</v>
      </c>
      <c r="DJ15">
        <v>0</v>
      </c>
      <c r="DK15">
        <v>8.7899999999999991</v>
      </c>
      <c r="DL15">
        <v>0.63</v>
      </c>
      <c r="DM15">
        <v>0</v>
      </c>
      <c r="DN15">
        <v>4.68</v>
      </c>
      <c r="DO15">
        <v>1.83</v>
      </c>
      <c r="DP15">
        <v>1.17</v>
      </c>
      <c r="DQ15">
        <v>1.36</v>
      </c>
      <c r="DR15">
        <v>0</v>
      </c>
      <c r="DS15">
        <v>22.82</v>
      </c>
      <c r="DT15">
        <v>4.03</v>
      </c>
      <c r="DU15">
        <v>4.97</v>
      </c>
      <c r="DV15">
        <v>6.94</v>
      </c>
      <c r="DW15">
        <v>0</v>
      </c>
      <c r="DX15">
        <v>0</v>
      </c>
      <c r="DY15">
        <v>2.09</v>
      </c>
      <c r="DZ15">
        <v>0.14000000000000001</v>
      </c>
      <c r="EA15">
        <v>0.33</v>
      </c>
      <c r="EB15">
        <v>2.68</v>
      </c>
      <c r="EC15">
        <v>1.43</v>
      </c>
      <c r="ED15">
        <v>0</v>
      </c>
      <c r="EE15">
        <v>0.63</v>
      </c>
      <c r="EF15">
        <v>3.52</v>
      </c>
      <c r="EG15">
        <v>9.2200000000000006</v>
      </c>
      <c r="EH15">
        <v>0.86</v>
      </c>
      <c r="EI15">
        <v>0.91</v>
      </c>
      <c r="EJ15">
        <v>2.33</v>
      </c>
      <c r="EK15">
        <v>8.84</v>
      </c>
      <c r="EL15">
        <v>5.72</v>
      </c>
      <c r="EM15">
        <v>2.93</v>
      </c>
      <c r="EN15">
        <v>6.41</v>
      </c>
      <c r="EO15">
        <v>0</v>
      </c>
      <c r="EP15">
        <v>0.88</v>
      </c>
      <c r="EQ15">
        <v>0.06</v>
      </c>
      <c r="ER15">
        <v>3.06</v>
      </c>
      <c r="ES15">
        <v>3.44</v>
      </c>
      <c r="ET15">
        <v>9.64</v>
      </c>
      <c r="EU15">
        <v>0.13</v>
      </c>
      <c r="EV15">
        <v>2.65</v>
      </c>
      <c r="EW15">
        <v>0.78</v>
      </c>
      <c r="EX15">
        <v>1.1299999999999999</v>
      </c>
      <c r="EY15">
        <v>4.28</v>
      </c>
      <c r="EZ15">
        <v>0.81</v>
      </c>
      <c r="FA15">
        <v>3.54</v>
      </c>
      <c r="FB15">
        <v>0</v>
      </c>
      <c r="FC15">
        <v>6.7</v>
      </c>
      <c r="FD15">
        <v>0.03</v>
      </c>
      <c r="FE15">
        <v>3.99</v>
      </c>
      <c r="FF15">
        <v>0</v>
      </c>
      <c r="FG15">
        <v>8.35</v>
      </c>
      <c r="FH15">
        <v>6.74</v>
      </c>
      <c r="FI15">
        <v>0.45</v>
      </c>
      <c r="FJ15">
        <v>4.37</v>
      </c>
      <c r="FK15">
        <v>0</v>
      </c>
      <c r="FL15">
        <v>7.08</v>
      </c>
      <c r="FM15">
        <v>6.12</v>
      </c>
      <c r="FN15">
        <v>7.57</v>
      </c>
      <c r="FO15">
        <v>0.91</v>
      </c>
      <c r="FP15">
        <v>1.85</v>
      </c>
      <c r="FQ15">
        <v>5.93</v>
      </c>
      <c r="FR15">
        <v>0</v>
      </c>
      <c r="FS15">
        <v>3.61</v>
      </c>
      <c r="FT15">
        <v>6.05</v>
      </c>
      <c r="FU15">
        <v>4.34</v>
      </c>
      <c r="FV15">
        <v>0</v>
      </c>
      <c r="FW15">
        <v>1.86</v>
      </c>
      <c r="FX15">
        <v>4.4400000000000004</v>
      </c>
      <c r="FY15">
        <v>0</v>
      </c>
      <c r="FZ15">
        <v>0.39</v>
      </c>
      <c r="GA15">
        <v>0</v>
      </c>
      <c r="GB15">
        <v>0</v>
      </c>
      <c r="GC15">
        <v>0</v>
      </c>
      <c r="GD15">
        <v>0</v>
      </c>
      <c r="GE15">
        <v>5.13</v>
      </c>
      <c r="GF15">
        <v>1.9</v>
      </c>
      <c r="GG15">
        <v>3.54</v>
      </c>
      <c r="GH15">
        <v>0</v>
      </c>
      <c r="GI15">
        <v>4.6500000000000004</v>
      </c>
      <c r="GJ15">
        <v>3.53</v>
      </c>
      <c r="GK15">
        <v>1.3</v>
      </c>
      <c r="GL15">
        <v>2.63</v>
      </c>
      <c r="GM15">
        <v>1.85</v>
      </c>
      <c r="GN15">
        <v>0</v>
      </c>
      <c r="GO15">
        <v>0</v>
      </c>
      <c r="GP15">
        <v>8.8699999999999992</v>
      </c>
    </row>
    <row r="16" spans="1:198" x14ac:dyDescent="0.25">
      <c r="A16" s="1">
        <v>44946</v>
      </c>
      <c r="B16">
        <v>9.4700000000000006</v>
      </c>
      <c r="C16">
        <v>4.16</v>
      </c>
      <c r="D16">
        <v>0</v>
      </c>
      <c r="E16">
        <v>0</v>
      </c>
      <c r="F16">
        <v>1.02</v>
      </c>
      <c r="G16">
        <v>0.37</v>
      </c>
      <c r="H16">
        <v>14.69</v>
      </c>
      <c r="I16">
        <v>0</v>
      </c>
      <c r="J16">
        <v>7.39</v>
      </c>
      <c r="K16">
        <v>2.61</v>
      </c>
      <c r="L16">
        <v>0.85</v>
      </c>
      <c r="M16">
        <v>0.82</v>
      </c>
      <c r="N16">
        <v>2.19</v>
      </c>
      <c r="O16">
        <v>0</v>
      </c>
      <c r="P16">
        <v>6.6</v>
      </c>
      <c r="Q16">
        <v>10.37</v>
      </c>
      <c r="R16">
        <v>0</v>
      </c>
      <c r="S16">
        <v>3.5</v>
      </c>
      <c r="T16">
        <v>0</v>
      </c>
      <c r="U16">
        <v>2.2000000000000002</v>
      </c>
      <c r="V16">
        <v>1.91</v>
      </c>
      <c r="W16">
        <v>0.68</v>
      </c>
      <c r="X16">
        <v>6.07</v>
      </c>
      <c r="Y16">
        <v>0.8</v>
      </c>
      <c r="Z16">
        <v>5.3</v>
      </c>
      <c r="AA16">
        <v>2.96</v>
      </c>
      <c r="AB16">
        <v>0.67</v>
      </c>
      <c r="AC16">
        <v>6.94</v>
      </c>
      <c r="AD16">
        <v>0</v>
      </c>
      <c r="AE16">
        <v>2.64</v>
      </c>
      <c r="AF16">
        <v>0.3</v>
      </c>
      <c r="AG16">
        <v>0</v>
      </c>
      <c r="AH16">
        <v>0.73</v>
      </c>
      <c r="AI16">
        <v>2.25</v>
      </c>
      <c r="AJ16">
        <v>0</v>
      </c>
      <c r="AK16">
        <v>1.37</v>
      </c>
      <c r="AL16">
        <v>5.59</v>
      </c>
      <c r="AM16">
        <v>2.37</v>
      </c>
      <c r="AO16">
        <v>0.19</v>
      </c>
      <c r="AP16">
        <v>0</v>
      </c>
      <c r="AQ16">
        <v>1.62</v>
      </c>
      <c r="AR16">
        <v>0.09</v>
      </c>
      <c r="AS16">
        <v>1</v>
      </c>
      <c r="AT16">
        <v>3.82</v>
      </c>
      <c r="AU16">
        <v>0.97</v>
      </c>
      <c r="AV16">
        <v>0.94</v>
      </c>
      <c r="AW16">
        <v>0.57999999999999996</v>
      </c>
      <c r="AX16">
        <v>0.74</v>
      </c>
      <c r="AY16">
        <v>7.38</v>
      </c>
      <c r="AZ16">
        <v>1.99</v>
      </c>
      <c r="BA16">
        <v>0.95</v>
      </c>
      <c r="BB16">
        <v>0.49</v>
      </c>
      <c r="BC16">
        <v>1.67</v>
      </c>
      <c r="BD16">
        <v>3.83</v>
      </c>
      <c r="BE16">
        <v>0.64</v>
      </c>
      <c r="BF16">
        <v>0</v>
      </c>
      <c r="BG16">
        <v>0</v>
      </c>
      <c r="BH16">
        <v>3.05</v>
      </c>
      <c r="BI16">
        <v>1.04</v>
      </c>
      <c r="BJ16">
        <v>0.93</v>
      </c>
      <c r="BK16">
        <v>3.21</v>
      </c>
      <c r="BL16">
        <v>1.89</v>
      </c>
      <c r="BM16">
        <v>2.31</v>
      </c>
      <c r="BN16">
        <v>2.48</v>
      </c>
      <c r="BO16">
        <v>1.03</v>
      </c>
      <c r="BP16">
        <v>4.3499999999999996</v>
      </c>
      <c r="BQ16">
        <v>1.53</v>
      </c>
      <c r="BR16">
        <v>0</v>
      </c>
      <c r="BS16">
        <v>4.76</v>
      </c>
      <c r="BT16">
        <v>0.09</v>
      </c>
      <c r="BU16">
        <v>0</v>
      </c>
      <c r="BV16">
        <v>9.5299999999999994</v>
      </c>
      <c r="BW16">
        <v>7.89</v>
      </c>
      <c r="BX16">
        <v>2.4</v>
      </c>
      <c r="BY16">
        <v>0.43</v>
      </c>
      <c r="BZ16">
        <v>1.98</v>
      </c>
      <c r="CA16">
        <v>7.25</v>
      </c>
      <c r="CB16">
        <v>1.99</v>
      </c>
      <c r="CC16">
        <v>3.26</v>
      </c>
      <c r="CD16">
        <v>8.16</v>
      </c>
      <c r="CE16">
        <v>5</v>
      </c>
      <c r="CF16">
        <v>16.13</v>
      </c>
      <c r="CG16">
        <v>0.55000000000000004</v>
      </c>
      <c r="CH16">
        <v>0</v>
      </c>
      <c r="CI16">
        <v>2.87</v>
      </c>
      <c r="CJ16">
        <v>7.73</v>
      </c>
      <c r="CK16">
        <v>0</v>
      </c>
      <c r="CL16">
        <v>0.33</v>
      </c>
      <c r="CM16">
        <v>0.28000000000000003</v>
      </c>
      <c r="CN16">
        <v>1.75</v>
      </c>
      <c r="CO16">
        <v>0.95</v>
      </c>
      <c r="CP16">
        <v>5.98</v>
      </c>
      <c r="CQ16">
        <v>0.36</v>
      </c>
      <c r="CR16">
        <v>3.92</v>
      </c>
      <c r="CS16">
        <v>1.19</v>
      </c>
      <c r="CT16">
        <v>0</v>
      </c>
      <c r="CU16">
        <v>1.4</v>
      </c>
      <c r="CV16">
        <v>7.12</v>
      </c>
      <c r="CW16">
        <v>4.6399999999999997</v>
      </c>
      <c r="CX16">
        <v>0.26</v>
      </c>
      <c r="CY16">
        <v>3.56</v>
      </c>
      <c r="CZ16">
        <v>1.56</v>
      </c>
      <c r="DA16">
        <v>2.58</v>
      </c>
      <c r="DB16">
        <v>0</v>
      </c>
      <c r="DC16">
        <v>0</v>
      </c>
      <c r="DD16">
        <v>1.08</v>
      </c>
      <c r="DE16">
        <v>0.43</v>
      </c>
      <c r="DF16">
        <v>3.05</v>
      </c>
      <c r="DG16">
        <v>1.5</v>
      </c>
      <c r="DH16">
        <v>0</v>
      </c>
      <c r="DI16">
        <v>3.54</v>
      </c>
      <c r="DJ16">
        <v>0</v>
      </c>
      <c r="DK16">
        <v>8.7899999999999991</v>
      </c>
      <c r="DL16">
        <v>0.63</v>
      </c>
      <c r="DM16">
        <v>0</v>
      </c>
      <c r="DN16">
        <v>4.68</v>
      </c>
      <c r="DO16">
        <v>1.83</v>
      </c>
      <c r="DP16">
        <v>1.17</v>
      </c>
      <c r="DQ16">
        <v>1.36</v>
      </c>
      <c r="DR16">
        <v>0</v>
      </c>
      <c r="DS16">
        <v>22.82</v>
      </c>
      <c r="DT16">
        <v>4.03</v>
      </c>
      <c r="DU16">
        <v>4.97</v>
      </c>
      <c r="DV16">
        <v>6.94</v>
      </c>
      <c r="DW16">
        <v>0</v>
      </c>
      <c r="DX16">
        <v>0</v>
      </c>
      <c r="DY16">
        <v>2.09</v>
      </c>
      <c r="DZ16">
        <v>0.14000000000000001</v>
      </c>
      <c r="EA16">
        <v>0.33</v>
      </c>
      <c r="EB16">
        <v>2.68</v>
      </c>
      <c r="EC16">
        <v>1.43</v>
      </c>
      <c r="ED16">
        <v>0</v>
      </c>
      <c r="EE16">
        <v>0.63</v>
      </c>
      <c r="EF16">
        <v>3.52</v>
      </c>
      <c r="EG16">
        <v>9.66</v>
      </c>
      <c r="EH16">
        <v>0.86</v>
      </c>
      <c r="EI16">
        <v>0.91</v>
      </c>
      <c r="EJ16">
        <v>2.33</v>
      </c>
      <c r="EK16">
        <v>8.84</v>
      </c>
      <c r="EL16">
        <v>7.34</v>
      </c>
      <c r="EM16">
        <v>2.93</v>
      </c>
      <c r="EN16">
        <v>6.41</v>
      </c>
      <c r="EO16">
        <v>0</v>
      </c>
      <c r="EP16">
        <v>0.88</v>
      </c>
      <c r="EQ16">
        <v>0.06</v>
      </c>
      <c r="ER16">
        <v>3.06</v>
      </c>
      <c r="ES16">
        <v>3.44</v>
      </c>
      <c r="ET16">
        <v>9.64</v>
      </c>
      <c r="EU16">
        <v>0.13</v>
      </c>
      <c r="EV16">
        <v>3.81</v>
      </c>
      <c r="EW16">
        <v>0.78</v>
      </c>
      <c r="EX16">
        <v>1.1299999999999999</v>
      </c>
      <c r="EY16">
        <v>4.28</v>
      </c>
      <c r="EZ16">
        <v>0.81</v>
      </c>
      <c r="FA16">
        <v>3.54</v>
      </c>
      <c r="FB16">
        <v>0</v>
      </c>
      <c r="FC16">
        <v>6.7</v>
      </c>
      <c r="FD16">
        <v>0.03</v>
      </c>
      <c r="FE16">
        <v>4.12</v>
      </c>
      <c r="FF16">
        <v>0</v>
      </c>
      <c r="FG16">
        <v>8.35</v>
      </c>
      <c r="FH16">
        <v>6.74</v>
      </c>
      <c r="FI16">
        <v>0.45</v>
      </c>
      <c r="FJ16">
        <v>4.37</v>
      </c>
      <c r="FK16">
        <v>0</v>
      </c>
      <c r="FL16">
        <v>7.08</v>
      </c>
      <c r="FM16">
        <v>6.12</v>
      </c>
      <c r="FN16">
        <v>7.57</v>
      </c>
      <c r="FO16">
        <v>0.91</v>
      </c>
      <c r="FP16">
        <v>1.85</v>
      </c>
      <c r="FQ16">
        <v>5.93</v>
      </c>
      <c r="FR16">
        <v>0</v>
      </c>
      <c r="FS16">
        <v>3.61</v>
      </c>
      <c r="FT16">
        <v>6.05</v>
      </c>
      <c r="FU16">
        <v>4.34</v>
      </c>
      <c r="FV16">
        <v>0</v>
      </c>
      <c r="FW16">
        <v>1.86</v>
      </c>
      <c r="FX16">
        <v>4.4400000000000004</v>
      </c>
      <c r="FY16">
        <v>0</v>
      </c>
      <c r="FZ16">
        <v>0.39</v>
      </c>
      <c r="GA16">
        <v>0</v>
      </c>
      <c r="GB16">
        <v>0</v>
      </c>
      <c r="GC16">
        <v>0</v>
      </c>
      <c r="GD16">
        <v>0</v>
      </c>
      <c r="GE16">
        <v>5.13</v>
      </c>
      <c r="GF16">
        <v>1.9</v>
      </c>
      <c r="GG16">
        <v>3.54</v>
      </c>
      <c r="GH16">
        <v>0</v>
      </c>
      <c r="GI16">
        <v>4.68</v>
      </c>
      <c r="GJ16">
        <v>3.53</v>
      </c>
      <c r="GK16">
        <v>1.3</v>
      </c>
      <c r="GL16">
        <v>2.63</v>
      </c>
      <c r="GM16">
        <v>1.85</v>
      </c>
      <c r="GN16">
        <v>0</v>
      </c>
      <c r="GO16">
        <v>0</v>
      </c>
      <c r="GP16">
        <v>8.8699999999999992</v>
      </c>
    </row>
    <row r="17" spans="1:198" x14ac:dyDescent="0.25">
      <c r="A17" s="1">
        <v>44949</v>
      </c>
      <c r="B17">
        <v>9.99</v>
      </c>
      <c r="C17">
        <v>4.16</v>
      </c>
      <c r="D17">
        <v>0</v>
      </c>
      <c r="E17">
        <v>0</v>
      </c>
      <c r="F17">
        <v>1.02</v>
      </c>
      <c r="G17">
        <v>0.37</v>
      </c>
      <c r="H17">
        <v>14.69</v>
      </c>
      <c r="I17">
        <v>0</v>
      </c>
      <c r="J17">
        <v>9.1999999999999993</v>
      </c>
      <c r="K17">
        <v>2.61</v>
      </c>
      <c r="L17">
        <v>0.85</v>
      </c>
      <c r="M17">
        <v>0.82</v>
      </c>
      <c r="N17">
        <v>2.19</v>
      </c>
      <c r="O17">
        <v>0</v>
      </c>
      <c r="P17">
        <v>6.6</v>
      </c>
      <c r="Q17">
        <v>10.37</v>
      </c>
      <c r="R17">
        <v>0</v>
      </c>
      <c r="S17">
        <v>3.5</v>
      </c>
      <c r="T17">
        <v>0</v>
      </c>
      <c r="U17">
        <v>2.2000000000000002</v>
      </c>
      <c r="V17">
        <v>1.91</v>
      </c>
      <c r="W17">
        <v>0.68</v>
      </c>
      <c r="X17">
        <v>6.07</v>
      </c>
      <c r="Y17">
        <v>0.8</v>
      </c>
      <c r="Z17">
        <v>5.61</v>
      </c>
      <c r="AA17">
        <v>3.25</v>
      </c>
      <c r="AB17">
        <v>0.67</v>
      </c>
      <c r="AC17">
        <v>6.94</v>
      </c>
      <c r="AD17">
        <v>0</v>
      </c>
      <c r="AE17">
        <v>2.64</v>
      </c>
      <c r="AF17">
        <v>0.3</v>
      </c>
      <c r="AG17">
        <v>0</v>
      </c>
      <c r="AH17">
        <v>0.73</v>
      </c>
      <c r="AI17">
        <v>2.25</v>
      </c>
      <c r="AJ17">
        <v>0</v>
      </c>
      <c r="AK17">
        <v>1.37</v>
      </c>
      <c r="AL17">
        <v>5.59</v>
      </c>
      <c r="AM17">
        <v>2.37</v>
      </c>
      <c r="AO17">
        <v>0.19</v>
      </c>
      <c r="AP17">
        <v>0</v>
      </c>
      <c r="AQ17">
        <v>1.62</v>
      </c>
      <c r="AR17">
        <v>0.09</v>
      </c>
      <c r="AS17">
        <v>2.38</v>
      </c>
      <c r="AT17">
        <v>10.32</v>
      </c>
      <c r="AU17">
        <v>0.97</v>
      </c>
      <c r="AV17">
        <v>0.94</v>
      </c>
      <c r="AW17">
        <v>0.57999999999999996</v>
      </c>
      <c r="AX17">
        <v>0.74</v>
      </c>
      <c r="AY17">
        <v>7.38</v>
      </c>
      <c r="AZ17">
        <v>1.99</v>
      </c>
      <c r="BA17">
        <v>0.95</v>
      </c>
      <c r="BB17">
        <v>0.49</v>
      </c>
      <c r="BC17">
        <v>1.67</v>
      </c>
      <c r="BD17">
        <v>3.83</v>
      </c>
      <c r="BE17">
        <v>0.64</v>
      </c>
      <c r="BF17">
        <v>0</v>
      </c>
      <c r="BG17">
        <v>0</v>
      </c>
      <c r="BH17">
        <v>3.05</v>
      </c>
      <c r="BI17">
        <v>1.04</v>
      </c>
      <c r="BJ17">
        <v>0.93</v>
      </c>
      <c r="BK17">
        <v>3.21</v>
      </c>
      <c r="BL17">
        <v>1.89</v>
      </c>
      <c r="BM17">
        <v>2.31</v>
      </c>
      <c r="BN17">
        <v>5.85</v>
      </c>
      <c r="BO17">
        <v>1.03</v>
      </c>
      <c r="BP17">
        <v>4.3499999999999996</v>
      </c>
      <c r="BQ17">
        <v>1.53</v>
      </c>
      <c r="BR17">
        <v>0</v>
      </c>
      <c r="BS17">
        <v>4.76</v>
      </c>
      <c r="BT17">
        <v>0.09</v>
      </c>
      <c r="BU17">
        <v>0</v>
      </c>
      <c r="BV17">
        <v>9.5299999999999994</v>
      </c>
      <c r="BW17">
        <v>8.84</v>
      </c>
      <c r="BX17">
        <v>3.37</v>
      </c>
      <c r="BY17">
        <v>0.43</v>
      </c>
      <c r="BZ17">
        <v>2.73</v>
      </c>
      <c r="CA17">
        <v>7.25</v>
      </c>
      <c r="CB17">
        <v>2.16</v>
      </c>
      <c r="CC17">
        <v>3.26</v>
      </c>
      <c r="CD17">
        <v>8.16</v>
      </c>
      <c r="CE17">
        <v>5</v>
      </c>
      <c r="CF17">
        <v>16.13</v>
      </c>
      <c r="CG17">
        <v>0.55000000000000004</v>
      </c>
      <c r="CH17">
        <v>0</v>
      </c>
      <c r="CI17">
        <v>2.87</v>
      </c>
      <c r="CJ17">
        <v>7.73</v>
      </c>
      <c r="CK17">
        <v>0</v>
      </c>
      <c r="CL17">
        <v>0.33</v>
      </c>
      <c r="CM17">
        <v>0.28000000000000003</v>
      </c>
      <c r="CN17">
        <v>3.02</v>
      </c>
      <c r="CO17">
        <v>0.95</v>
      </c>
      <c r="CP17">
        <v>6.18</v>
      </c>
      <c r="CQ17">
        <v>0.36</v>
      </c>
      <c r="CR17">
        <v>3.92</v>
      </c>
      <c r="CS17">
        <v>1.19</v>
      </c>
      <c r="CT17">
        <v>0</v>
      </c>
      <c r="CU17">
        <v>1.57</v>
      </c>
      <c r="CV17">
        <v>7.12</v>
      </c>
      <c r="CW17">
        <v>4.6399999999999997</v>
      </c>
      <c r="CX17">
        <v>0.26</v>
      </c>
      <c r="CY17">
        <v>3.56</v>
      </c>
      <c r="CZ17">
        <v>1.56</v>
      </c>
      <c r="DA17">
        <v>2.58</v>
      </c>
      <c r="DB17">
        <v>0</v>
      </c>
      <c r="DC17">
        <v>0</v>
      </c>
      <c r="DD17">
        <v>1.08</v>
      </c>
      <c r="DE17">
        <v>0.43</v>
      </c>
      <c r="DF17">
        <v>3.05</v>
      </c>
      <c r="DG17">
        <v>1.5</v>
      </c>
      <c r="DH17">
        <v>0</v>
      </c>
      <c r="DI17">
        <v>3.54</v>
      </c>
      <c r="DJ17">
        <v>0</v>
      </c>
      <c r="DK17">
        <v>8.7899999999999991</v>
      </c>
      <c r="DL17">
        <v>1.08</v>
      </c>
      <c r="DM17">
        <v>0</v>
      </c>
      <c r="DN17">
        <v>4.68</v>
      </c>
      <c r="DO17">
        <v>1.83</v>
      </c>
      <c r="DP17">
        <v>1.17</v>
      </c>
      <c r="DQ17">
        <v>1.36</v>
      </c>
      <c r="DR17">
        <v>0</v>
      </c>
      <c r="DS17">
        <v>23.38</v>
      </c>
      <c r="DT17">
        <v>4.03</v>
      </c>
      <c r="DU17">
        <v>4.97</v>
      </c>
      <c r="DV17">
        <v>6.94</v>
      </c>
      <c r="DW17">
        <v>0</v>
      </c>
      <c r="DX17">
        <v>0</v>
      </c>
      <c r="DY17">
        <v>2.09</v>
      </c>
      <c r="DZ17">
        <v>0.14000000000000001</v>
      </c>
      <c r="EA17">
        <v>0.33</v>
      </c>
      <c r="EB17">
        <v>2.68</v>
      </c>
      <c r="EC17">
        <v>1.43</v>
      </c>
      <c r="ED17">
        <v>0</v>
      </c>
      <c r="EE17">
        <v>0.63</v>
      </c>
      <c r="EF17">
        <v>3.52</v>
      </c>
      <c r="EG17">
        <v>11.8</v>
      </c>
      <c r="EH17">
        <v>1.26</v>
      </c>
      <c r="EI17">
        <v>0.91</v>
      </c>
      <c r="EJ17">
        <v>2.33</v>
      </c>
      <c r="EK17">
        <v>8.84</v>
      </c>
      <c r="EL17">
        <v>14.03</v>
      </c>
      <c r="EM17">
        <v>4.62</v>
      </c>
      <c r="EN17">
        <v>6.41</v>
      </c>
      <c r="EO17">
        <v>0</v>
      </c>
      <c r="EP17">
        <v>0.88</v>
      </c>
      <c r="EQ17">
        <v>0.06</v>
      </c>
      <c r="ER17">
        <v>3.06</v>
      </c>
      <c r="ES17">
        <v>3.44</v>
      </c>
      <c r="ET17">
        <v>9.64</v>
      </c>
      <c r="EU17">
        <v>0.13</v>
      </c>
      <c r="EV17">
        <v>4.67</v>
      </c>
      <c r="EW17">
        <v>0.78</v>
      </c>
      <c r="EX17">
        <v>1.1299999999999999</v>
      </c>
      <c r="EY17">
        <v>4.28</v>
      </c>
      <c r="EZ17">
        <v>0.81</v>
      </c>
      <c r="FA17">
        <v>4.67</v>
      </c>
      <c r="FB17">
        <v>0</v>
      </c>
      <c r="FC17">
        <v>6.7</v>
      </c>
      <c r="FD17">
        <v>0.03</v>
      </c>
      <c r="FE17">
        <v>4.12</v>
      </c>
      <c r="FF17">
        <v>0</v>
      </c>
      <c r="FG17">
        <v>8.35</v>
      </c>
      <c r="FH17">
        <v>6.74</v>
      </c>
      <c r="FI17">
        <v>0.45</v>
      </c>
      <c r="FJ17">
        <v>5.25</v>
      </c>
      <c r="FK17">
        <v>0.28000000000000003</v>
      </c>
      <c r="FL17">
        <v>7.08</v>
      </c>
      <c r="FM17">
        <v>6.12</v>
      </c>
      <c r="FN17">
        <v>7.57</v>
      </c>
      <c r="FO17">
        <v>0.91</v>
      </c>
      <c r="FP17">
        <v>5.64</v>
      </c>
      <c r="FQ17">
        <v>5.93</v>
      </c>
      <c r="FR17">
        <v>0</v>
      </c>
      <c r="FS17">
        <v>3.61</v>
      </c>
      <c r="FT17">
        <v>6.83</v>
      </c>
      <c r="FU17">
        <v>5.53</v>
      </c>
      <c r="FV17">
        <v>0</v>
      </c>
      <c r="FW17">
        <v>1.86</v>
      </c>
      <c r="FX17">
        <v>4.4400000000000004</v>
      </c>
      <c r="FY17">
        <v>0</v>
      </c>
      <c r="FZ17">
        <v>0.39</v>
      </c>
      <c r="GA17">
        <v>0</v>
      </c>
      <c r="GB17">
        <v>0</v>
      </c>
      <c r="GC17">
        <v>0</v>
      </c>
      <c r="GD17">
        <v>0</v>
      </c>
      <c r="GE17">
        <v>5.13</v>
      </c>
      <c r="GF17">
        <v>1.9</v>
      </c>
      <c r="GG17">
        <v>3.8</v>
      </c>
      <c r="GH17">
        <v>0</v>
      </c>
      <c r="GI17">
        <v>4.68</v>
      </c>
      <c r="GJ17">
        <v>3.53</v>
      </c>
      <c r="GK17">
        <v>1.3</v>
      </c>
      <c r="GL17">
        <v>3.55</v>
      </c>
      <c r="GM17">
        <v>1.85</v>
      </c>
      <c r="GN17">
        <v>0</v>
      </c>
      <c r="GO17">
        <v>0</v>
      </c>
      <c r="GP17">
        <v>8.8699999999999992</v>
      </c>
    </row>
    <row r="18" spans="1:198" x14ac:dyDescent="0.25">
      <c r="A18" s="1">
        <v>44950</v>
      </c>
      <c r="B18">
        <v>9.99</v>
      </c>
      <c r="C18">
        <v>4.16</v>
      </c>
      <c r="D18">
        <v>0</v>
      </c>
      <c r="E18">
        <v>0</v>
      </c>
      <c r="F18">
        <v>1.02</v>
      </c>
      <c r="G18">
        <v>0.37</v>
      </c>
      <c r="H18">
        <v>14.69</v>
      </c>
      <c r="I18">
        <v>0</v>
      </c>
      <c r="J18">
        <v>9.1999999999999993</v>
      </c>
      <c r="K18">
        <v>2.61</v>
      </c>
      <c r="L18">
        <v>0.85</v>
      </c>
      <c r="M18">
        <v>0.82</v>
      </c>
      <c r="N18">
        <v>2.19</v>
      </c>
      <c r="O18">
        <v>0</v>
      </c>
      <c r="P18">
        <v>6.6</v>
      </c>
      <c r="Q18">
        <v>10.37</v>
      </c>
      <c r="R18">
        <v>0</v>
      </c>
      <c r="S18">
        <v>3.5</v>
      </c>
      <c r="T18">
        <v>0</v>
      </c>
      <c r="U18">
        <v>2.2000000000000002</v>
      </c>
      <c r="V18">
        <v>3.15</v>
      </c>
      <c r="W18">
        <v>0.68</v>
      </c>
      <c r="X18">
        <v>6.07</v>
      </c>
      <c r="Y18">
        <v>0.8</v>
      </c>
      <c r="Z18">
        <v>5.7</v>
      </c>
      <c r="AA18">
        <v>3.41</v>
      </c>
      <c r="AB18">
        <v>0.67</v>
      </c>
      <c r="AC18">
        <v>6.94</v>
      </c>
      <c r="AD18">
        <v>0</v>
      </c>
      <c r="AE18">
        <v>2.64</v>
      </c>
      <c r="AF18">
        <v>0.3</v>
      </c>
      <c r="AG18">
        <v>0</v>
      </c>
      <c r="AH18">
        <v>0.73</v>
      </c>
      <c r="AI18">
        <v>2.25</v>
      </c>
      <c r="AJ18">
        <v>0</v>
      </c>
      <c r="AK18">
        <v>1.37</v>
      </c>
      <c r="AL18">
        <v>5.59</v>
      </c>
      <c r="AM18">
        <v>2.42</v>
      </c>
      <c r="AO18">
        <v>0.19</v>
      </c>
      <c r="AP18">
        <v>0</v>
      </c>
      <c r="AQ18">
        <v>1.62</v>
      </c>
      <c r="AR18">
        <v>0.09</v>
      </c>
      <c r="AS18">
        <v>2.38</v>
      </c>
      <c r="AT18">
        <v>10.32</v>
      </c>
      <c r="AU18">
        <v>0.97</v>
      </c>
      <c r="AV18">
        <v>0.94</v>
      </c>
      <c r="AW18">
        <v>0.57999999999999996</v>
      </c>
      <c r="AX18">
        <v>0.74</v>
      </c>
      <c r="AY18">
        <v>7.38</v>
      </c>
      <c r="AZ18">
        <v>1.99</v>
      </c>
      <c r="BA18">
        <v>0.95</v>
      </c>
      <c r="BB18">
        <v>0.49</v>
      </c>
      <c r="BC18">
        <v>1.67</v>
      </c>
      <c r="BD18">
        <v>3.83</v>
      </c>
      <c r="BE18">
        <v>0.64</v>
      </c>
      <c r="BF18">
        <v>0</v>
      </c>
      <c r="BG18">
        <v>0</v>
      </c>
      <c r="BH18">
        <v>3.05</v>
      </c>
      <c r="BI18">
        <v>1.04</v>
      </c>
      <c r="BJ18">
        <v>0.93</v>
      </c>
      <c r="BK18">
        <v>3.21</v>
      </c>
      <c r="BL18">
        <v>1.89</v>
      </c>
      <c r="BM18">
        <v>2.31</v>
      </c>
      <c r="BN18">
        <v>5.85</v>
      </c>
      <c r="BO18">
        <v>1.03</v>
      </c>
      <c r="BP18">
        <v>4.3499999999999996</v>
      </c>
      <c r="BQ18">
        <v>1.53</v>
      </c>
      <c r="BR18">
        <v>0</v>
      </c>
      <c r="BS18">
        <v>4.76</v>
      </c>
      <c r="BT18">
        <v>0.09</v>
      </c>
      <c r="BU18">
        <v>0.14000000000000001</v>
      </c>
      <c r="BV18">
        <v>9.5299999999999994</v>
      </c>
      <c r="BW18">
        <v>10.46</v>
      </c>
      <c r="BX18">
        <v>4.6399999999999997</v>
      </c>
      <c r="BY18">
        <v>0.43</v>
      </c>
      <c r="BZ18">
        <v>4.0999999999999996</v>
      </c>
      <c r="CA18">
        <v>7.25</v>
      </c>
      <c r="CB18">
        <v>2.16</v>
      </c>
      <c r="CC18">
        <v>3.26</v>
      </c>
      <c r="CD18">
        <v>8.16</v>
      </c>
      <c r="CE18">
        <v>5</v>
      </c>
      <c r="CF18">
        <v>16.13</v>
      </c>
      <c r="CG18">
        <v>0.55000000000000004</v>
      </c>
      <c r="CH18">
        <v>0</v>
      </c>
      <c r="CI18">
        <v>2.87</v>
      </c>
      <c r="CJ18">
        <v>7.73</v>
      </c>
      <c r="CK18">
        <v>0</v>
      </c>
      <c r="CL18">
        <v>0.33</v>
      </c>
      <c r="CM18">
        <v>0.28000000000000003</v>
      </c>
      <c r="CN18">
        <v>3.02</v>
      </c>
      <c r="CO18">
        <v>0.95</v>
      </c>
      <c r="CP18">
        <v>8.48</v>
      </c>
      <c r="CQ18">
        <v>0.36</v>
      </c>
      <c r="CR18">
        <v>3.92</v>
      </c>
      <c r="CS18">
        <v>1.19</v>
      </c>
      <c r="CT18">
        <v>0</v>
      </c>
      <c r="CU18">
        <v>1.83</v>
      </c>
      <c r="CV18">
        <v>7.12</v>
      </c>
      <c r="CW18">
        <v>4.6399999999999997</v>
      </c>
      <c r="CX18">
        <v>0.26</v>
      </c>
      <c r="CY18">
        <v>3.56</v>
      </c>
      <c r="CZ18">
        <v>1.83</v>
      </c>
      <c r="DA18">
        <v>2.58</v>
      </c>
      <c r="DB18">
        <v>0</v>
      </c>
      <c r="DC18">
        <v>0</v>
      </c>
      <c r="DD18">
        <v>1.08</v>
      </c>
      <c r="DE18">
        <v>0.43</v>
      </c>
      <c r="DF18">
        <v>3.05</v>
      </c>
      <c r="DG18">
        <v>1.5</v>
      </c>
      <c r="DH18">
        <v>0</v>
      </c>
      <c r="DI18">
        <v>3.54</v>
      </c>
      <c r="DJ18">
        <v>0</v>
      </c>
      <c r="DK18">
        <v>8.7899999999999991</v>
      </c>
      <c r="DL18">
        <v>4.33</v>
      </c>
      <c r="DM18">
        <v>0</v>
      </c>
      <c r="DN18">
        <v>4.68</v>
      </c>
      <c r="DO18">
        <v>1.83</v>
      </c>
      <c r="DP18">
        <v>3.52</v>
      </c>
      <c r="DQ18">
        <v>1.36</v>
      </c>
      <c r="DR18">
        <v>0</v>
      </c>
      <c r="DS18">
        <v>24.76</v>
      </c>
      <c r="DT18">
        <v>4.03</v>
      </c>
      <c r="DU18">
        <v>7.5</v>
      </c>
      <c r="DV18">
        <v>6.94</v>
      </c>
      <c r="DW18">
        <v>0</v>
      </c>
      <c r="DX18">
        <v>0</v>
      </c>
      <c r="DY18">
        <v>2.09</v>
      </c>
      <c r="DZ18">
        <v>0.14000000000000001</v>
      </c>
      <c r="EA18">
        <v>0.33</v>
      </c>
      <c r="EB18">
        <v>2.68</v>
      </c>
      <c r="EC18">
        <v>1.43</v>
      </c>
      <c r="ED18">
        <v>0</v>
      </c>
      <c r="EE18">
        <v>0.63</v>
      </c>
      <c r="EF18">
        <v>3.52</v>
      </c>
      <c r="EG18">
        <v>11.8</v>
      </c>
      <c r="EH18">
        <v>1.26</v>
      </c>
      <c r="EI18">
        <v>0.91</v>
      </c>
      <c r="EJ18">
        <v>2.33</v>
      </c>
      <c r="EK18">
        <v>8.84</v>
      </c>
      <c r="EL18">
        <v>14.03</v>
      </c>
      <c r="EM18">
        <v>6.21</v>
      </c>
      <c r="EN18">
        <v>6.41</v>
      </c>
      <c r="EO18">
        <v>0</v>
      </c>
      <c r="EP18">
        <v>0.88</v>
      </c>
      <c r="EQ18">
        <v>0.06</v>
      </c>
      <c r="ER18">
        <v>3.06</v>
      </c>
      <c r="ES18">
        <v>3.44</v>
      </c>
      <c r="ET18">
        <v>9.64</v>
      </c>
      <c r="EU18">
        <v>0.13</v>
      </c>
      <c r="EV18">
        <v>4.67</v>
      </c>
      <c r="EW18">
        <v>0.78</v>
      </c>
      <c r="EX18">
        <v>1.1299999999999999</v>
      </c>
      <c r="EY18">
        <v>4.28</v>
      </c>
      <c r="EZ18">
        <v>0.81</v>
      </c>
      <c r="FA18">
        <v>4.67</v>
      </c>
      <c r="FB18">
        <v>0</v>
      </c>
      <c r="FC18">
        <v>6.7</v>
      </c>
      <c r="FD18">
        <v>0.03</v>
      </c>
      <c r="FE18">
        <v>4.12</v>
      </c>
      <c r="FF18">
        <v>0</v>
      </c>
      <c r="FG18">
        <v>8.35</v>
      </c>
      <c r="FH18">
        <v>6.74</v>
      </c>
      <c r="FI18">
        <v>0.45</v>
      </c>
      <c r="FJ18">
        <v>5.25</v>
      </c>
      <c r="FK18">
        <v>0.28000000000000003</v>
      </c>
      <c r="FL18">
        <v>7.08</v>
      </c>
      <c r="FM18">
        <v>6.12</v>
      </c>
      <c r="FN18">
        <v>7.57</v>
      </c>
      <c r="FO18">
        <v>0.91</v>
      </c>
      <c r="FP18">
        <v>6.32</v>
      </c>
      <c r="FQ18">
        <v>6.93</v>
      </c>
      <c r="FR18">
        <v>0</v>
      </c>
      <c r="FS18">
        <v>3.61</v>
      </c>
      <c r="FT18">
        <v>7.5</v>
      </c>
      <c r="FU18">
        <v>6.05</v>
      </c>
      <c r="FV18">
        <v>0</v>
      </c>
      <c r="FW18">
        <v>1.86</v>
      </c>
      <c r="FX18">
        <v>4.4400000000000004</v>
      </c>
      <c r="FY18">
        <v>0</v>
      </c>
      <c r="FZ18">
        <v>0.39</v>
      </c>
      <c r="GA18">
        <v>0</v>
      </c>
      <c r="GB18">
        <v>0</v>
      </c>
      <c r="GC18">
        <v>0</v>
      </c>
      <c r="GD18">
        <v>0</v>
      </c>
      <c r="GE18">
        <v>5.13</v>
      </c>
      <c r="GF18">
        <v>1.9</v>
      </c>
      <c r="GG18">
        <v>3.8</v>
      </c>
      <c r="GH18">
        <v>0</v>
      </c>
      <c r="GI18">
        <v>4.68</v>
      </c>
      <c r="GJ18">
        <v>3.53</v>
      </c>
      <c r="GK18">
        <v>1.3</v>
      </c>
      <c r="GL18">
        <v>3.7</v>
      </c>
      <c r="GM18">
        <v>1.85</v>
      </c>
      <c r="GN18">
        <v>0</v>
      </c>
      <c r="GO18">
        <v>0</v>
      </c>
      <c r="GP18">
        <v>8.8699999999999992</v>
      </c>
    </row>
    <row r="19" spans="1:198" x14ac:dyDescent="0.25">
      <c r="A19" s="1">
        <v>44951</v>
      </c>
      <c r="B19">
        <v>9.99</v>
      </c>
      <c r="C19">
        <v>4.16</v>
      </c>
      <c r="D19">
        <v>0</v>
      </c>
      <c r="E19">
        <v>0</v>
      </c>
      <c r="F19">
        <v>1.02</v>
      </c>
      <c r="G19">
        <v>0.37</v>
      </c>
      <c r="H19">
        <v>14.69</v>
      </c>
      <c r="I19">
        <v>0</v>
      </c>
      <c r="J19">
        <v>9.1999999999999993</v>
      </c>
      <c r="K19">
        <v>2.61</v>
      </c>
      <c r="L19">
        <v>0.85</v>
      </c>
      <c r="M19">
        <v>0.82</v>
      </c>
      <c r="N19">
        <v>2.19</v>
      </c>
      <c r="O19">
        <v>0</v>
      </c>
      <c r="P19">
        <v>6.6</v>
      </c>
      <c r="Q19">
        <v>10.37</v>
      </c>
      <c r="R19">
        <v>0</v>
      </c>
      <c r="S19">
        <v>3.5</v>
      </c>
      <c r="T19">
        <v>0</v>
      </c>
      <c r="U19">
        <v>2.2000000000000002</v>
      </c>
      <c r="V19">
        <v>4.01</v>
      </c>
      <c r="W19">
        <v>0.68</v>
      </c>
      <c r="X19">
        <v>6.07</v>
      </c>
      <c r="Y19">
        <v>0.8</v>
      </c>
      <c r="Z19">
        <v>5.7</v>
      </c>
      <c r="AA19">
        <v>3.41</v>
      </c>
      <c r="AB19">
        <v>0.67</v>
      </c>
      <c r="AC19">
        <v>6.94</v>
      </c>
      <c r="AD19">
        <v>0</v>
      </c>
      <c r="AE19">
        <v>2.64</v>
      </c>
      <c r="AF19">
        <v>0.3</v>
      </c>
      <c r="AG19">
        <v>0</v>
      </c>
      <c r="AH19">
        <v>0.73</v>
      </c>
      <c r="AI19">
        <v>2.25</v>
      </c>
      <c r="AJ19">
        <v>0</v>
      </c>
      <c r="AK19">
        <v>1.37</v>
      </c>
      <c r="AL19">
        <v>5.59</v>
      </c>
      <c r="AM19">
        <v>2.42</v>
      </c>
      <c r="AO19">
        <v>0.19</v>
      </c>
      <c r="AP19">
        <v>0</v>
      </c>
      <c r="AQ19">
        <v>1.62</v>
      </c>
      <c r="AR19">
        <v>0.09</v>
      </c>
      <c r="AS19">
        <v>2.38</v>
      </c>
      <c r="AT19">
        <v>10.32</v>
      </c>
      <c r="AU19">
        <v>0.97</v>
      </c>
      <c r="AV19">
        <v>0.94</v>
      </c>
      <c r="AW19">
        <v>0.57999999999999996</v>
      </c>
      <c r="AX19">
        <v>0.74</v>
      </c>
      <c r="AY19">
        <v>7.38</v>
      </c>
      <c r="AZ19">
        <v>1.99</v>
      </c>
      <c r="BA19">
        <v>0.95</v>
      </c>
      <c r="BB19">
        <v>0.49</v>
      </c>
      <c r="BC19">
        <v>1.67</v>
      </c>
      <c r="BD19">
        <v>3.83</v>
      </c>
      <c r="BE19">
        <v>0.64</v>
      </c>
      <c r="BF19">
        <v>0</v>
      </c>
      <c r="BG19">
        <v>0</v>
      </c>
      <c r="BH19">
        <v>3.05</v>
      </c>
      <c r="BI19">
        <v>1.04</v>
      </c>
      <c r="BJ19">
        <v>0.93</v>
      </c>
      <c r="BK19">
        <v>3.21</v>
      </c>
      <c r="BL19">
        <v>1.89</v>
      </c>
      <c r="BM19">
        <v>2.31</v>
      </c>
      <c r="BN19">
        <v>5.85</v>
      </c>
      <c r="BO19">
        <v>1.03</v>
      </c>
      <c r="BP19">
        <v>4.3499999999999996</v>
      </c>
      <c r="BQ19">
        <v>1.53</v>
      </c>
      <c r="BR19">
        <v>0</v>
      </c>
      <c r="BS19">
        <v>4.76</v>
      </c>
      <c r="BT19">
        <v>0.09</v>
      </c>
      <c r="BU19">
        <v>0.14000000000000001</v>
      </c>
      <c r="BV19">
        <v>9.5299999999999994</v>
      </c>
      <c r="BW19">
        <v>10.46</v>
      </c>
      <c r="BX19">
        <v>4.6399999999999997</v>
      </c>
      <c r="BY19">
        <v>0.43</v>
      </c>
      <c r="BZ19">
        <v>4.0999999999999996</v>
      </c>
      <c r="CA19">
        <v>7.25</v>
      </c>
      <c r="CB19">
        <v>2.54</v>
      </c>
      <c r="CC19">
        <v>3.26</v>
      </c>
      <c r="CD19">
        <v>8.16</v>
      </c>
      <c r="CE19">
        <v>5</v>
      </c>
      <c r="CF19">
        <v>16.13</v>
      </c>
      <c r="CG19">
        <v>0.55000000000000004</v>
      </c>
      <c r="CH19">
        <v>0</v>
      </c>
      <c r="CI19">
        <v>2.87</v>
      </c>
      <c r="CJ19">
        <v>7.73</v>
      </c>
      <c r="CK19">
        <v>0</v>
      </c>
      <c r="CL19">
        <v>0.33</v>
      </c>
      <c r="CM19">
        <v>0.28000000000000003</v>
      </c>
      <c r="CN19">
        <v>3.02</v>
      </c>
      <c r="CO19">
        <v>0.95</v>
      </c>
      <c r="CP19">
        <v>8.48</v>
      </c>
      <c r="CQ19">
        <v>0.36</v>
      </c>
      <c r="CR19">
        <v>3.92</v>
      </c>
      <c r="CS19">
        <v>1.19</v>
      </c>
      <c r="CT19">
        <v>0</v>
      </c>
      <c r="CU19">
        <v>1.83</v>
      </c>
      <c r="CV19">
        <v>7.12</v>
      </c>
      <c r="CW19">
        <v>4.6399999999999997</v>
      </c>
      <c r="CX19">
        <v>0.26</v>
      </c>
      <c r="CY19">
        <v>3.56</v>
      </c>
      <c r="CZ19">
        <v>1.92</v>
      </c>
      <c r="DA19">
        <v>2.58</v>
      </c>
      <c r="DB19">
        <v>0</v>
      </c>
      <c r="DC19">
        <v>0</v>
      </c>
      <c r="DD19">
        <v>1.08</v>
      </c>
      <c r="DE19">
        <v>0.43</v>
      </c>
      <c r="DF19">
        <v>3.05</v>
      </c>
      <c r="DG19">
        <v>1.5</v>
      </c>
      <c r="DH19">
        <v>0</v>
      </c>
      <c r="DI19">
        <v>3.54</v>
      </c>
      <c r="DJ19">
        <v>0</v>
      </c>
      <c r="DK19">
        <v>8.7899999999999991</v>
      </c>
      <c r="DL19">
        <v>4.33</v>
      </c>
      <c r="DM19">
        <v>0</v>
      </c>
      <c r="DN19">
        <v>4.68</v>
      </c>
      <c r="DO19">
        <v>1.83</v>
      </c>
      <c r="DP19">
        <v>4.53</v>
      </c>
      <c r="DQ19">
        <v>1.36</v>
      </c>
      <c r="DR19">
        <v>0</v>
      </c>
      <c r="DS19">
        <v>24.91</v>
      </c>
      <c r="DT19">
        <v>4.03</v>
      </c>
      <c r="DU19">
        <v>7.5</v>
      </c>
      <c r="DV19">
        <v>6.94</v>
      </c>
      <c r="DW19">
        <v>0</v>
      </c>
      <c r="DX19">
        <v>0</v>
      </c>
      <c r="DY19">
        <v>2.09</v>
      </c>
      <c r="DZ19">
        <v>0.14000000000000001</v>
      </c>
      <c r="EA19">
        <v>0.33</v>
      </c>
      <c r="EB19">
        <v>2.68</v>
      </c>
      <c r="EC19">
        <v>1.43</v>
      </c>
      <c r="ED19">
        <v>0</v>
      </c>
      <c r="EE19">
        <v>0.63</v>
      </c>
      <c r="EF19">
        <v>3.52</v>
      </c>
      <c r="EG19">
        <v>11.8</v>
      </c>
      <c r="EH19">
        <v>1.33</v>
      </c>
      <c r="EI19">
        <v>0.91</v>
      </c>
      <c r="EJ19">
        <v>2.33</v>
      </c>
      <c r="EK19">
        <v>8.84</v>
      </c>
      <c r="EL19">
        <v>14.75</v>
      </c>
      <c r="EM19">
        <v>6.21</v>
      </c>
      <c r="EN19">
        <v>6.41</v>
      </c>
      <c r="EO19">
        <v>0</v>
      </c>
      <c r="EP19">
        <v>0.88</v>
      </c>
      <c r="EQ19">
        <v>0.06</v>
      </c>
      <c r="ER19">
        <v>3.06</v>
      </c>
      <c r="ES19">
        <v>3.44</v>
      </c>
      <c r="ET19">
        <v>9.64</v>
      </c>
      <c r="EU19">
        <v>0.13</v>
      </c>
      <c r="EV19">
        <v>4.67</v>
      </c>
      <c r="EW19">
        <v>0.78</v>
      </c>
      <c r="EX19">
        <v>1.1299999999999999</v>
      </c>
      <c r="EY19">
        <v>4.28</v>
      </c>
      <c r="EZ19">
        <v>0.81</v>
      </c>
      <c r="FA19">
        <v>4.67</v>
      </c>
      <c r="FB19">
        <v>0</v>
      </c>
      <c r="FC19">
        <v>6.7</v>
      </c>
      <c r="FD19">
        <v>0.03</v>
      </c>
      <c r="FE19">
        <v>4.12</v>
      </c>
      <c r="FF19">
        <v>0</v>
      </c>
      <c r="FG19">
        <v>8.35</v>
      </c>
      <c r="FH19">
        <v>8.5399999999999991</v>
      </c>
      <c r="FI19">
        <v>0.45</v>
      </c>
      <c r="FJ19">
        <v>5.25</v>
      </c>
      <c r="FK19">
        <v>0.28000000000000003</v>
      </c>
      <c r="FL19">
        <v>7.08</v>
      </c>
      <c r="FM19">
        <v>6.12</v>
      </c>
      <c r="FN19">
        <v>7.57</v>
      </c>
      <c r="FO19">
        <v>0.91</v>
      </c>
      <c r="FP19">
        <v>6.32</v>
      </c>
      <c r="FQ19">
        <v>6.93</v>
      </c>
      <c r="FR19">
        <v>0</v>
      </c>
      <c r="FS19">
        <v>3.61</v>
      </c>
      <c r="FT19">
        <v>7.5</v>
      </c>
      <c r="FU19">
        <v>6.05</v>
      </c>
      <c r="FV19">
        <v>0</v>
      </c>
      <c r="FW19">
        <v>1.86</v>
      </c>
      <c r="FX19">
        <v>4.4400000000000004</v>
      </c>
      <c r="FY19">
        <v>0</v>
      </c>
      <c r="FZ19">
        <v>0.39</v>
      </c>
      <c r="GA19">
        <v>0</v>
      </c>
      <c r="GB19">
        <v>0</v>
      </c>
      <c r="GC19">
        <v>0</v>
      </c>
      <c r="GD19">
        <v>0</v>
      </c>
      <c r="GE19">
        <v>5.13</v>
      </c>
      <c r="GF19">
        <v>1.9</v>
      </c>
      <c r="GG19">
        <v>3.8</v>
      </c>
      <c r="GH19">
        <v>0</v>
      </c>
      <c r="GI19">
        <v>4.68</v>
      </c>
      <c r="GJ19">
        <v>3.53</v>
      </c>
      <c r="GK19">
        <v>1.3</v>
      </c>
      <c r="GL19">
        <v>3.7</v>
      </c>
      <c r="GM19">
        <v>1.85</v>
      </c>
      <c r="GN19">
        <v>0</v>
      </c>
      <c r="GO19">
        <v>0</v>
      </c>
      <c r="GP19">
        <v>8.8699999999999992</v>
      </c>
    </row>
    <row r="20" spans="1:198" x14ac:dyDescent="0.25">
      <c r="A20" s="1">
        <v>44953</v>
      </c>
      <c r="B20">
        <v>9.99</v>
      </c>
      <c r="C20">
        <v>4.16</v>
      </c>
      <c r="D20">
        <v>0</v>
      </c>
      <c r="E20">
        <v>0</v>
      </c>
      <c r="F20">
        <v>1.02</v>
      </c>
      <c r="G20">
        <v>0.37</v>
      </c>
      <c r="H20">
        <v>14.69</v>
      </c>
      <c r="I20">
        <v>0</v>
      </c>
      <c r="J20">
        <v>9.1999999999999993</v>
      </c>
      <c r="K20">
        <v>2.61</v>
      </c>
      <c r="L20">
        <v>0.85</v>
      </c>
      <c r="M20">
        <v>0.82</v>
      </c>
      <c r="N20">
        <v>2.19</v>
      </c>
      <c r="O20">
        <v>0</v>
      </c>
      <c r="P20">
        <v>6.6</v>
      </c>
      <c r="Q20">
        <v>10.37</v>
      </c>
      <c r="R20">
        <v>0</v>
      </c>
      <c r="S20">
        <v>3.5</v>
      </c>
      <c r="T20">
        <v>0</v>
      </c>
      <c r="U20">
        <v>2.2000000000000002</v>
      </c>
      <c r="V20">
        <v>10.15</v>
      </c>
      <c r="W20">
        <v>0.68</v>
      </c>
      <c r="X20">
        <v>6.07</v>
      </c>
      <c r="Y20">
        <v>0.8</v>
      </c>
      <c r="Z20">
        <v>5.7</v>
      </c>
      <c r="AA20">
        <v>3.41</v>
      </c>
      <c r="AB20">
        <v>0.67</v>
      </c>
      <c r="AC20">
        <v>6.94</v>
      </c>
      <c r="AD20">
        <v>0</v>
      </c>
      <c r="AE20">
        <v>2.64</v>
      </c>
      <c r="AF20">
        <v>0.3</v>
      </c>
      <c r="AG20">
        <v>0</v>
      </c>
      <c r="AH20">
        <v>0.73</v>
      </c>
      <c r="AI20">
        <v>2.25</v>
      </c>
      <c r="AJ20">
        <v>0</v>
      </c>
      <c r="AK20">
        <v>1.37</v>
      </c>
      <c r="AL20">
        <v>5.59</v>
      </c>
      <c r="AM20">
        <v>2.42</v>
      </c>
      <c r="AO20">
        <v>0.19</v>
      </c>
      <c r="AP20">
        <v>0</v>
      </c>
      <c r="AQ20">
        <v>1.62</v>
      </c>
      <c r="AR20">
        <v>0.09</v>
      </c>
      <c r="AS20">
        <v>2.38</v>
      </c>
      <c r="AT20">
        <v>10.32</v>
      </c>
      <c r="AU20">
        <v>0.97</v>
      </c>
      <c r="AV20">
        <v>0.94</v>
      </c>
      <c r="AW20">
        <v>0.57999999999999996</v>
      </c>
      <c r="AX20">
        <v>0.74</v>
      </c>
      <c r="AY20">
        <v>7.38</v>
      </c>
      <c r="AZ20">
        <v>1.99</v>
      </c>
      <c r="BA20">
        <v>0.95</v>
      </c>
      <c r="BB20">
        <v>0.49</v>
      </c>
      <c r="BC20">
        <v>1.67</v>
      </c>
      <c r="BD20">
        <v>3.83</v>
      </c>
      <c r="BE20">
        <v>0.64</v>
      </c>
      <c r="BF20">
        <v>0</v>
      </c>
      <c r="BG20">
        <v>0</v>
      </c>
      <c r="BH20">
        <v>3.05</v>
      </c>
      <c r="BI20">
        <v>1.04</v>
      </c>
      <c r="BJ20">
        <v>2.19</v>
      </c>
      <c r="BK20">
        <v>3.21</v>
      </c>
      <c r="BL20">
        <v>1.89</v>
      </c>
      <c r="BM20">
        <v>2.31</v>
      </c>
      <c r="BN20">
        <v>5.85</v>
      </c>
      <c r="BO20">
        <v>1.03</v>
      </c>
      <c r="BP20">
        <v>4.3499999999999996</v>
      </c>
      <c r="BQ20">
        <v>1.53</v>
      </c>
      <c r="BR20">
        <v>0</v>
      </c>
      <c r="BS20">
        <v>4.76</v>
      </c>
      <c r="BT20">
        <v>0.09</v>
      </c>
      <c r="BU20">
        <v>0.14000000000000001</v>
      </c>
      <c r="BV20">
        <v>9.5299999999999994</v>
      </c>
      <c r="BW20">
        <v>10.46</v>
      </c>
      <c r="BX20">
        <v>4.6399999999999997</v>
      </c>
      <c r="BY20">
        <v>0.43</v>
      </c>
      <c r="BZ20">
        <v>4.0999999999999996</v>
      </c>
      <c r="CA20">
        <v>7.25</v>
      </c>
      <c r="CB20">
        <v>2.54</v>
      </c>
      <c r="CC20">
        <v>3.26</v>
      </c>
      <c r="CD20">
        <v>8.16</v>
      </c>
      <c r="CE20">
        <v>5</v>
      </c>
      <c r="CF20">
        <v>16.13</v>
      </c>
      <c r="CG20">
        <v>0.55000000000000004</v>
      </c>
      <c r="CH20">
        <v>0</v>
      </c>
      <c r="CI20">
        <v>2.87</v>
      </c>
      <c r="CJ20">
        <v>7.73</v>
      </c>
      <c r="CK20">
        <v>0</v>
      </c>
      <c r="CL20">
        <v>0.33</v>
      </c>
      <c r="CM20">
        <v>0.28000000000000003</v>
      </c>
      <c r="CN20">
        <v>3.02</v>
      </c>
      <c r="CO20">
        <v>0.95</v>
      </c>
      <c r="CP20">
        <v>8.48</v>
      </c>
      <c r="CQ20">
        <v>0.36</v>
      </c>
      <c r="CR20">
        <v>3.92</v>
      </c>
      <c r="CS20">
        <v>1.19</v>
      </c>
      <c r="CT20">
        <v>0</v>
      </c>
      <c r="CU20">
        <v>1.83</v>
      </c>
      <c r="CV20">
        <v>7.12</v>
      </c>
      <c r="CW20">
        <v>4.6399999999999997</v>
      </c>
      <c r="CX20">
        <v>0.26</v>
      </c>
      <c r="CY20">
        <v>3.56</v>
      </c>
      <c r="CZ20">
        <v>3.95</v>
      </c>
      <c r="DA20">
        <v>2.58</v>
      </c>
      <c r="DB20">
        <v>0</v>
      </c>
      <c r="DC20">
        <v>0</v>
      </c>
      <c r="DD20">
        <v>1.08</v>
      </c>
      <c r="DE20">
        <v>0.43</v>
      </c>
      <c r="DF20">
        <v>3.05</v>
      </c>
      <c r="DG20">
        <v>1.5</v>
      </c>
      <c r="DH20">
        <v>0</v>
      </c>
      <c r="DI20">
        <v>3.54</v>
      </c>
      <c r="DJ20">
        <v>0</v>
      </c>
      <c r="DK20">
        <v>8.7899999999999991</v>
      </c>
      <c r="DL20">
        <v>4.33</v>
      </c>
      <c r="DM20">
        <v>0</v>
      </c>
      <c r="DN20">
        <v>4.68</v>
      </c>
      <c r="DO20">
        <v>1.83</v>
      </c>
      <c r="DP20">
        <v>4.53</v>
      </c>
      <c r="DQ20">
        <v>1.56</v>
      </c>
      <c r="DR20">
        <v>0</v>
      </c>
      <c r="DS20">
        <v>24.91</v>
      </c>
      <c r="DT20">
        <v>4.03</v>
      </c>
      <c r="DU20">
        <v>7.5</v>
      </c>
      <c r="DV20">
        <v>6.94</v>
      </c>
      <c r="DW20">
        <v>0</v>
      </c>
      <c r="DX20">
        <v>0</v>
      </c>
      <c r="DY20">
        <v>2.09</v>
      </c>
      <c r="DZ20">
        <v>0.14000000000000001</v>
      </c>
      <c r="EA20">
        <v>0.33</v>
      </c>
      <c r="EB20">
        <v>2.68</v>
      </c>
      <c r="EC20">
        <v>1.43</v>
      </c>
      <c r="ED20">
        <v>0</v>
      </c>
      <c r="EE20">
        <v>0.63</v>
      </c>
      <c r="EF20">
        <v>3.52</v>
      </c>
      <c r="EG20">
        <v>11.8</v>
      </c>
      <c r="EH20">
        <v>1.33</v>
      </c>
      <c r="EI20">
        <v>0.91</v>
      </c>
      <c r="EJ20">
        <v>2.33</v>
      </c>
      <c r="EK20">
        <v>8.84</v>
      </c>
      <c r="EL20">
        <v>14.75</v>
      </c>
      <c r="EM20">
        <v>6.21</v>
      </c>
      <c r="EN20">
        <v>6.41</v>
      </c>
      <c r="EO20">
        <v>0</v>
      </c>
      <c r="EP20">
        <v>0.88</v>
      </c>
      <c r="EQ20">
        <v>0.06</v>
      </c>
      <c r="ER20">
        <v>3.06</v>
      </c>
      <c r="ES20">
        <v>3.44</v>
      </c>
      <c r="ET20">
        <v>9.64</v>
      </c>
      <c r="EU20">
        <v>0.13</v>
      </c>
      <c r="EV20">
        <v>4.67</v>
      </c>
      <c r="EW20">
        <v>0.78</v>
      </c>
      <c r="EX20">
        <v>1.1299999999999999</v>
      </c>
      <c r="EY20">
        <v>4.28</v>
      </c>
      <c r="EZ20">
        <v>0.81</v>
      </c>
      <c r="FA20">
        <v>4.67</v>
      </c>
      <c r="FB20">
        <v>0</v>
      </c>
      <c r="FC20">
        <v>6.7</v>
      </c>
      <c r="FD20">
        <v>0.03</v>
      </c>
      <c r="FE20">
        <v>4.12</v>
      </c>
      <c r="FF20">
        <v>0</v>
      </c>
      <c r="FG20">
        <v>8.35</v>
      </c>
      <c r="FH20">
        <v>8.5399999999999991</v>
      </c>
      <c r="FI20">
        <v>0.45</v>
      </c>
      <c r="FJ20">
        <v>5.25</v>
      </c>
      <c r="FK20">
        <v>0.28000000000000003</v>
      </c>
      <c r="FL20">
        <v>7.08</v>
      </c>
      <c r="FM20">
        <v>6.12</v>
      </c>
      <c r="FN20">
        <v>7.57</v>
      </c>
      <c r="FO20">
        <v>0.91</v>
      </c>
      <c r="FP20">
        <v>6.32</v>
      </c>
      <c r="FQ20">
        <v>12.87</v>
      </c>
      <c r="FR20">
        <v>0</v>
      </c>
      <c r="FS20">
        <v>3.61</v>
      </c>
      <c r="FT20">
        <v>7.5</v>
      </c>
      <c r="FU20">
        <v>6.05</v>
      </c>
      <c r="FV20">
        <v>0</v>
      </c>
      <c r="FW20">
        <v>1.86</v>
      </c>
      <c r="FX20">
        <v>4.4400000000000004</v>
      </c>
      <c r="FY20">
        <v>0</v>
      </c>
      <c r="FZ20">
        <v>0.39</v>
      </c>
      <c r="GA20">
        <v>0</v>
      </c>
      <c r="GB20">
        <v>0</v>
      </c>
      <c r="GC20">
        <v>0</v>
      </c>
      <c r="GD20">
        <v>0</v>
      </c>
      <c r="GE20">
        <v>5.13</v>
      </c>
      <c r="GF20">
        <v>1.9</v>
      </c>
      <c r="GG20">
        <v>3.8</v>
      </c>
      <c r="GH20">
        <v>0</v>
      </c>
      <c r="GI20">
        <v>4.68</v>
      </c>
      <c r="GJ20">
        <v>3.53</v>
      </c>
      <c r="GK20">
        <v>1.3</v>
      </c>
      <c r="GL20">
        <v>3.7</v>
      </c>
      <c r="GM20">
        <v>1.85</v>
      </c>
      <c r="GN20">
        <v>0</v>
      </c>
      <c r="GO20">
        <v>0</v>
      </c>
      <c r="GP20">
        <v>8.8699999999999992</v>
      </c>
    </row>
    <row r="21" spans="1:198" x14ac:dyDescent="0.25">
      <c r="A21" s="1">
        <v>44956</v>
      </c>
      <c r="B21">
        <v>9.99</v>
      </c>
      <c r="C21">
        <v>4.16</v>
      </c>
      <c r="D21">
        <v>0</v>
      </c>
      <c r="E21">
        <v>0</v>
      </c>
      <c r="F21">
        <v>1.02</v>
      </c>
      <c r="G21">
        <v>0.37</v>
      </c>
      <c r="H21">
        <v>14.69</v>
      </c>
      <c r="I21">
        <v>0</v>
      </c>
      <c r="J21">
        <v>9.1999999999999993</v>
      </c>
      <c r="K21">
        <v>2.61</v>
      </c>
      <c r="L21">
        <v>0.85</v>
      </c>
      <c r="M21">
        <v>0.82</v>
      </c>
      <c r="N21">
        <v>2.19</v>
      </c>
      <c r="O21">
        <v>0</v>
      </c>
      <c r="P21">
        <v>6.6</v>
      </c>
      <c r="Q21">
        <v>10.37</v>
      </c>
      <c r="R21">
        <v>0</v>
      </c>
      <c r="S21">
        <v>3.5</v>
      </c>
      <c r="T21">
        <v>0</v>
      </c>
      <c r="U21">
        <v>2.2000000000000002</v>
      </c>
      <c r="V21">
        <v>10.15</v>
      </c>
      <c r="W21">
        <v>0.68</v>
      </c>
      <c r="X21">
        <v>6.98</v>
      </c>
      <c r="Y21">
        <v>0.8</v>
      </c>
      <c r="Z21">
        <v>5.7</v>
      </c>
      <c r="AA21">
        <v>3.41</v>
      </c>
      <c r="AB21">
        <v>0.67</v>
      </c>
      <c r="AC21">
        <v>6.94</v>
      </c>
      <c r="AD21">
        <v>0</v>
      </c>
      <c r="AE21">
        <v>2.64</v>
      </c>
      <c r="AF21">
        <v>0.3</v>
      </c>
      <c r="AG21">
        <v>0</v>
      </c>
      <c r="AH21">
        <v>0.73</v>
      </c>
      <c r="AI21">
        <v>2.25</v>
      </c>
      <c r="AJ21">
        <v>0</v>
      </c>
      <c r="AK21">
        <v>1.37</v>
      </c>
      <c r="AL21">
        <v>5.59</v>
      </c>
      <c r="AM21">
        <v>2.67</v>
      </c>
      <c r="AO21">
        <v>0.19</v>
      </c>
      <c r="AP21">
        <v>0</v>
      </c>
      <c r="AQ21">
        <v>1.62</v>
      </c>
      <c r="AR21">
        <v>0.09</v>
      </c>
      <c r="AS21">
        <v>2.38</v>
      </c>
      <c r="AT21">
        <v>11.83</v>
      </c>
      <c r="AU21">
        <v>0.97</v>
      </c>
      <c r="AV21">
        <v>0.94</v>
      </c>
      <c r="AW21">
        <v>0.57999999999999996</v>
      </c>
      <c r="AX21">
        <v>0.74</v>
      </c>
      <c r="AY21">
        <v>7.38</v>
      </c>
      <c r="AZ21">
        <v>1.99</v>
      </c>
      <c r="BA21">
        <v>0.95</v>
      </c>
      <c r="BB21">
        <v>0.49</v>
      </c>
      <c r="BC21">
        <v>1.67</v>
      </c>
      <c r="BD21">
        <v>3.83</v>
      </c>
      <c r="BE21">
        <v>0.64</v>
      </c>
      <c r="BF21">
        <v>0</v>
      </c>
      <c r="BG21">
        <v>0</v>
      </c>
      <c r="BH21">
        <v>3.05</v>
      </c>
      <c r="BI21">
        <v>1.04</v>
      </c>
      <c r="BJ21">
        <v>2.19</v>
      </c>
      <c r="BK21">
        <v>3.21</v>
      </c>
      <c r="BL21">
        <v>1.89</v>
      </c>
      <c r="BM21">
        <v>2.31</v>
      </c>
      <c r="BN21">
        <v>5.85</v>
      </c>
      <c r="BO21">
        <v>1.03</v>
      </c>
      <c r="BP21">
        <v>4.3499999999999996</v>
      </c>
      <c r="BQ21">
        <v>1.53</v>
      </c>
      <c r="BR21">
        <v>0</v>
      </c>
      <c r="BS21">
        <v>4.76</v>
      </c>
      <c r="BT21">
        <v>0.09</v>
      </c>
      <c r="BU21">
        <v>0.14000000000000001</v>
      </c>
      <c r="BV21">
        <v>9.5299999999999994</v>
      </c>
      <c r="BW21">
        <v>10.46</v>
      </c>
      <c r="BX21">
        <v>4.6399999999999997</v>
      </c>
      <c r="BY21">
        <v>0.43</v>
      </c>
      <c r="BZ21">
        <v>4.0999999999999996</v>
      </c>
      <c r="CA21">
        <v>7.25</v>
      </c>
      <c r="CB21">
        <v>2.54</v>
      </c>
      <c r="CC21">
        <v>3.26</v>
      </c>
      <c r="CD21">
        <v>8.16</v>
      </c>
      <c r="CE21">
        <v>5</v>
      </c>
      <c r="CF21">
        <v>16.13</v>
      </c>
      <c r="CG21">
        <v>0.55000000000000004</v>
      </c>
      <c r="CH21">
        <v>0</v>
      </c>
      <c r="CI21">
        <v>2.87</v>
      </c>
      <c r="CJ21">
        <v>7.73</v>
      </c>
      <c r="CK21">
        <v>0</v>
      </c>
      <c r="CL21">
        <v>0.33</v>
      </c>
      <c r="CM21">
        <v>0.28000000000000003</v>
      </c>
      <c r="CN21">
        <v>3.02</v>
      </c>
      <c r="CO21">
        <v>0.95</v>
      </c>
      <c r="CP21">
        <v>8.48</v>
      </c>
      <c r="CQ21">
        <v>0.37</v>
      </c>
      <c r="CR21">
        <v>3.92</v>
      </c>
      <c r="CS21">
        <v>1.19</v>
      </c>
      <c r="CT21">
        <v>0</v>
      </c>
      <c r="CU21">
        <v>1.83</v>
      </c>
      <c r="CV21">
        <v>7.12</v>
      </c>
      <c r="CW21">
        <v>4.6399999999999997</v>
      </c>
      <c r="CX21">
        <v>0.26</v>
      </c>
      <c r="CY21">
        <v>3.56</v>
      </c>
      <c r="CZ21">
        <v>3.95</v>
      </c>
      <c r="DA21">
        <v>2.58</v>
      </c>
      <c r="DB21">
        <v>0</v>
      </c>
      <c r="DC21">
        <v>0</v>
      </c>
      <c r="DD21">
        <v>1.08</v>
      </c>
      <c r="DE21">
        <v>0.43</v>
      </c>
      <c r="DF21">
        <v>3.05</v>
      </c>
      <c r="DG21">
        <v>1.5</v>
      </c>
      <c r="DH21">
        <v>0</v>
      </c>
      <c r="DI21">
        <v>3.54</v>
      </c>
      <c r="DJ21">
        <v>0</v>
      </c>
      <c r="DK21">
        <v>8.7899999999999991</v>
      </c>
      <c r="DL21">
        <v>4.33</v>
      </c>
      <c r="DM21">
        <v>0</v>
      </c>
      <c r="DN21">
        <v>4.68</v>
      </c>
      <c r="DO21">
        <v>1.83</v>
      </c>
      <c r="DP21">
        <v>4.92</v>
      </c>
      <c r="DQ21">
        <v>1.56</v>
      </c>
      <c r="DR21">
        <v>0</v>
      </c>
      <c r="DS21">
        <v>24.91</v>
      </c>
      <c r="DT21">
        <v>4.03</v>
      </c>
      <c r="DU21">
        <v>7.5</v>
      </c>
      <c r="DV21">
        <v>6.94</v>
      </c>
      <c r="DW21">
        <v>0</v>
      </c>
      <c r="DX21">
        <v>0</v>
      </c>
      <c r="DY21">
        <v>2.09</v>
      </c>
      <c r="DZ21">
        <v>0.14000000000000001</v>
      </c>
      <c r="EA21">
        <v>0.33</v>
      </c>
      <c r="EB21">
        <v>2.68</v>
      </c>
      <c r="EC21">
        <v>1.43</v>
      </c>
      <c r="ED21">
        <v>0</v>
      </c>
      <c r="EE21">
        <v>0.63</v>
      </c>
      <c r="EF21">
        <v>3.52</v>
      </c>
      <c r="EG21">
        <v>11.8</v>
      </c>
      <c r="EH21">
        <v>1.33</v>
      </c>
      <c r="EI21">
        <v>0.91</v>
      </c>
      <c r="EJ21">
        <v>2.33</v>
      </c>
      <c r="EK21">
        <v>8.84</v>
      </c>
      <c r="EL21">
        <v>15.28</v>
      </c>
      <c r="EM21">
        <v>6.21</v>
      </c>
      <c r="EN21">
        <v>6.41</v>
      </c>
      <c r="EO21">
        <v>0</v>
      </c>
      <c r="EP21">
        <v>0.88</v>
      </c>
      <c r="EQ21">
        <v>0.06</v>
      </c>
      <c r="ER21">
        <v>3.06</v>
      </c>
      <c r="ES21">
        <v>3.44</v>
      </c>
      <c r="ET21">
        <v>9.64</v>
      </c>
      <c r="EU21">
        <v>0.13</v>
      </c>
      <c r="EV21">
        <v>4.67</v>
      </c>
      <c r="EW21">
        <v>0.78</v>
      </c>
      <c r="EX21">
        <v>1.1299999999999999</v>
      </c>
      <c r="EY21">
        <v>4.28</v>
      </c>
      <c r="EZ21">
        <v>0.81</v>
      </c>
      <c r="FA21">
        <v>4.67</v>
      </c>
      <c r="FB21">
        <v>0</v>
      </c>
      <c r="FC21">
        <v>6.7</v>
      </c>
      <c r="FD21">
        <v>0.03</v>
      </c>
      <c r="FE21">
        <v>4.12</v>
      </c>
      <c r="FF21">
        <v>0</v>
      </c>
      <c r="FG21">
        <v>8.35</v>
      </c>
      <c r="FH21">
        <v>8.5399999999999991</v>
      </c>
      <c r="FI21">
        <v>0.45</v>
      </c>
      <c r="FJ21">
        <v>5.49</v>
      </c>
      <c r="FK21">
        <v>0.28000000000000003</v>
      </c>
      <c r="FL21">
        <v>7.08</v>
      </c>
      <c r="FM21">
        <v>6.12</v>
      </c>
      <c r="FN21">
        <v>7.57</v>
      </c>
      <c r="FO21">
        <v>0.91</v>
      </c>
      <c r="FP21">
        <v>6.32</v>
      </c>
      <c r="FQ21">
        <v>12.87</v>
      </c>
      <c r="FR21">
        <v>0</v>
      </c>
      <c r="FS21">
        <v>3.61</v>
      </c>
      <c r="FT21">
        <v>7.5</v>
      </c>
      <c r="FU21">
        <v>6.05</v>
      </c>
      <c r="FV21">
        <v>0</v>
      </c>
      <c r="FW21">
        <v>1.86</v>
      </c>
      <c r="FX21">
        <v>4.4400000000000004</v>
      </c>
      <c r="FY21">
        <v>0</v>
      </c>
      <c r="FZ21">
        <v>0.39</v>
      </c>
      <c r="GA21">
        <v>0</v>
      </c>
      <c r="GB21">
        <v>0</v>
      </c>
      <c r="GC21">
        <v>0</v>
      </c>
      <c r="GD21">
        <v>0</v>
      </c>
      <c r="GE21">
        <v>5.13</v>
      </c>
      <c r="GF21">
        <v>1.9</v>
      </c>
      <c r="GG21">
        <v>3.8</v>
      </c>
      <c r="GH21">
        <v>0</v>
      </c>
      <c r="GI21">
        <v>4.68</v>
      </c>
      <c r="GJ21">
        <v>3.53</v>
      </c>
      <c r="GK21">
        <v>1.3</v>
      </c>
      <c r="GL21">
        <v>3.7</v>
      </c>
      <c r="GM21">
        <v>1.85</v>
      </c>
      <c r="GN21">
        <v>0</v>
      </c>
      <c r="GO21">
        <v>0</v>
      </c>
      <c r="GP21">
        <v>8.8699999999999992</v>
      </c>
    </row>
    <row r="22" spans="1:198" x14ac:dyDescent="0.25">
      <c r="A22" s="1">
        <v>44957</v>
      </c>
      <c r="B22">
        <v>9.99</v>
      </c>
      <c r="C22">
        <v>4.16</v>
      </c>
      <c r="D22">
        <v>0</v>
      </c>
      <c r="E22">
        <v>0</v>
      </c>
      <c r="F22">
        <v>1.02</v>
      </c>
      <c r="G22">
        <v>0.37</v>
      </c>
      <c r="H22">
        <v>14.69</v>
      </c>
      <c r="I22">
        <v>0</v>
      </c>
      <c r="J22">
        <v>9.1999999999999993</v>
      </c>
      <c r="K22">
        <v>2.61</v>
      </c>
      <c r="L22">
        <v>0.85</v>
      </c>
      <c r="M22">
        <v>0.82</v>
      </c>
      <c r="N22">
        <v>2.19</v>
      </c>
      <c r="O22">
        <v>0</v>
      </c>
      <c r="P22">
        <v>6.6</v>
      </c>
      <c r="Q22">
        <v>10.37</v>
      </c>
      <c r="R22">
        <v>0</v>
      </c>
      <c r="S22">
        <v>3.5</v>
      </c>
      <c r="T22">
        <v>0</v>
      </c>
      <c r="U22">
        <v>2.2000000000000002</v>
      </c>
      <c r="V22">
        <v>10.15</v>
      </c>
      <c r="W22">
        <v>0.68</v>
      </c>
      <c r="X22">
        <v>6.98</v>
      </c>
      <c r="Y22">
        <v>0.8</v>
      </c>
      <c r="Z22">
        <v>5.7</v>
      </c>
      <c r="AA22">
        <v>3.41</v>
      </c>
      <c r="AB22">
        <v>0.67</v>
      </c>
      <c r="AC22">
        <v>6.94</v>
      </c>
      <c r="AD22">
        <v>0</v>
      </c>
      <c r="AE22">
        <v>2.64</v>
      </c>
      <c r="AF22">
        <v>0.3</v>
      </c>
      <c r="AG22">
        <v>0</v>
      </c>
      <c r="AH22">
        <v>0.73</v>
      </c>
      <c r="AI22">
        <v>2.25</v>
      </c>
      <c r="AJ22">
        <v>0</v>
      </c>
      <c r="AK22">
        <v>1.37</v>
      </c>
      <c r="AL22">
        <v>5.59</v>
      </c>
      <c r="AM22">
        <v>2.67</v>
      </c>
      <c r="AO22">
        <v>0.19</v>
      </c>
      <c r="AP22">
        <v>0</v>
      </c>
      <c r="AQ22">
        <v>1.62</v>
      </c>
      <c r="AR22">
        <v>0.09</v>
      </c>
      <c r="AS22">
        <v>2.38</v>
      </c>
      <c r="AT22">
        <v>11.83</v>
      </c>
      <c r="AU22">
        <v>0.97</v>
      </c>
      <c r="AV22">
        <v>0.94</v>
      </c>
      <c r="AW22">
        <v>0.57999999999999996</v>
      </c>
      <c r="AX22">
        <v>0.74</v>
      </c>
      <c r="AY22">
        <v>7.38</v>
      </c>
      <c r="AZ22">
        <v>1.99</v>
      </c>
      <c r="BA22">
        <v>0.95</v>
      </c>
      <c r="BB22">
        <v>0.49</v>
      </c>
      <c r="BC22">
        <v>1.67</v>
      </c>
      <c r="BD22">
        <v>3.83</v>
      </c>
      <c r="BE22">
        <v>0.64</v>
      </c>
      <c r="BF22">
        <v>0</v>
      </c>
      <c r="BG22">
        <v>0</v>
      </c>
      <c r="BH22">
        <v>3.05</v>
      </c>
      <c r="BI22">
        <v>1.07</v>
      </c>
      <c r="BJ22">
        <v>3.07</v>
      </c>
      <c r="BK22">
        <v>3.21</v>
      </c>
      <c r="BL22">
        <v>1.89</v>
      </c>
      <c r="BM22">
        <v>2.31</v>
      </c>
      <c r="BN22">
        <v>5.85</v>
      </c>
      <c r="BO22">
        <v>1.03</v>
      </c>
      <c r="BP22">
        <v>4.3499999999999996</v>
      </c>
      <c r="BQ22">
        <v>1.53</v>
      </c>
      <c r="BR22">
        <v>0</v>
      </c>
      <c r="BS22">
        <v>4.76</v>
      </c>
      <c r="BT22">
        <v>0.09</v>
      </c>
      <c r="BU22">
        <v>0.49</v>
      </c>
      <c r="BV22">
        <v>9.5299999999999994</v>
      </c>
      <c r="BW22">
        <v>10.46</v>
      </c>
      <c r="BX22">
        <v>4.6399999999999997</v>
      </c>
      <c r="BY22">
        <v>0.43</v>
      </c>
      <c r="BZ22">
        <v>4.0999999999999996</v>
      </c>
      <c r="CA22">
        <v>7.25</v>
      </c>
      <c r="CB22">
        <v>2.54</v>
      </c>
      <c r="CC22">
        <v>3.26</v>
      </c>
      <c r="CD22">
        <v>8.16</v>
      </c>
      <c r="CE22">
        <v>5</v>
      </c>
      <c r="CF22">
        <v>16.13</v>
      </c>
      <c r="CG22">
        <v>0.55000000000000004</v>
      </c>
      <c r="CH22">
        <v>0</v>
      </c>
      <c r="CI22">
        <v>2.87</v>
      </c>
      <c r="CJ22">
        <v>7.73</v>
      </c>
      <c r="CK22">
        <v>0</v>
      </c>
      <c r="CL22">
        <v>0.33</v>
      </c>
      <c r="CM22">
        <v>0.28000000000000003</v>
      </c>
      <c r="CN22">
        <v>3.02</v>
      </c>
      <c r="CO22">
        <v>0.95</v>
      </c>
      <c r="CP22">
        <v>8.48</v>
      </c>
      <c r="CQ22">
        <v>3.04</v>
      </c>
      <c r="CR22">
        <v>3.99</v>
      </c>
      <c r="CS22">
        <v>1.19</v>
      </c>
      <c r="CT22">
        <v>0</v>
      </c>
      <c r="CU22">
        <v>1.83</v>
      </c>
      <c r="CV22">
        <v>7.12</v>
      </c>
      <c r="CW22">
        <v>4.6399999999999997</v>
      </c>
      <c r="CX22">
        <v>0.26</v>
      </c>
      <c r="CY22">
        <v>3.56</v>
      </c>
      <c r="CZ22">
        <v>5.86</v>
      </c>
      <c r="DA22">
        <v>2.58</v>
      </c>
      <c r="DB22">
        <v>0</v>
      </c>
      <c r="DC22">
        <v>0</v>
      </c>
      <c r="DD22">
        <v>1.08</v>
      </c>
      <c r="DE22">
        <v>0.43</v>
      </c>
      <c r="DF22">
        <v>3.05</v>
      </c>
      <c r="DG22">
        <v>1.5</v>
      </c>
      <c r="DH22">
        <v>0</v>
      </c>
      <c r="DI22">
        <v>3.54</v>
      </c>
      <c r="DJ22">
        <v>0</v>
      </c>
      <c r="DK22">
        <v>8.7899999999999991</v>
      </c>
      <c r="DL22">
        <v>4.33</v>
      </c>
      <c r="DM22">
        <v>0</v>
      </c>
      <c r="DN22">
        <v>4.68</v>
      </c>
      <c r="DO22">
        <v>1.83</v>
      </c>
      <c r="DP22">
        <v>5.85</v>
      </c>
      <c r="DQ22">
        <v>1.56</v>
      </c>
      <c r="DR22">
        <v>0</v>
      </c>
      <c r="DS22">
        <v>24.91</v>
      </c>
      <c r="DT22">
        <v>4.03</v>
      </c>
      <c r="DU22">
        <v>7.5</v>
      </c>
      <c r="DV22">
        <v>6.94</v>
      </c>
      <c r="DW22">
        <v>0</v>
      </c>
      <c r="DX22">
        <v>0</v>
      </c>
      <c r="DY22">
        <v>2.09</v>
      </c>
      <c r="DZ22">
        <v>0.14000000000000001</v>
      </c>
      <c r="EA22">
        <v>0.33</v>
      </c>
      <c r="EB22">
        <v>2.68</v>
      </c>
      <c r="EC22">
        <v>1.87</v>
      </c>
      <c r="ED22">
        <v>0</v>
      </c>
      <c r="EE22">
        <v>0.63</v>
      </c>
      <c r="EF22">
        <v>3.52</v>
      </c>
      <c r="EG22">
        <v>11.8</v>
      </c>
      <c r="EH22">
        <v>1.33</v>
      </c>
      <c r="EI22">
        <v>0.91</v>
      </c>
      <c r="EJ22">
        <v>2.33</v>
      </c>
      <c r="EK22">
        <v>8.84</v>
      </c>
      <c r="EL22">
        <v>17.09</v>
      </c>
      <c r="EM22">
        <v>6.21</v>
      </c>
      <c r="EN22">
        <v>6.41</v>
      </c>
      <c r="EO22">
        <v>0</v>
      </c>
      <c r="EP22">
        <v>0.88</v>
      </c>
      <c r="EQ22">
        <v>0.06</v>
      </c>
      <c r="ER22">
        <v>3.06</v>
      </c>
      <c r="ES22">
        <v>3.44</v>
      </c>
      <c r="ET22">
        <v>13.23</v>
      </c>
      <c r="EU22">
        <v>0.13</v>
      </c>
      <c r="EV22">
        <v>4.67</v>
      </c>
      <c r="EW22">
        <v>0.78</v>
      </c>
      <c r="EX22">
        <v>1.1299999999999999</v>
      </c>
      <c r="EY22">
        <v>4.28</v>
      </c>
      <c r="EZ22">
        <v>0.81</v>
      </c>
      <c r="FA22">
        <v>4.67</v>
      </c>
      <c r="FB22">
        <v>0</v>
      </c>
      <c r="FC22">
        <v>6.7</v>
      </c>
      <c r="FD22">
        <v>0.03</v>
      </c>
      <c r="FE22">
        <v>4.12</v>
      </c>
      <c r="FF22">
        <v>0</v>
      </c>
      <c r="FG22">
        <v>8.35</v>
      </c>
      <c r="FH22">
        <v>8.5399999999999991</v>
      </c>
      <c r="FI22">
        <v>0.45</v>
      </c>
      <c r="FJ22">
        <v>5.49</v>
      </c>
      <c r="FK22">
        <v>0.28000000000000003</v>
      </c>
      <c r="FL22">
        <v>7.08</v>
      </c>
      <c r="FM22">
        <v>6.12</v>
      </c>
      <c r="FN22">
        <v>7.57</v>
      </c>
      <c r="FO22">
        <v>0.91</v>
      </c>
      <c r="FP22">
        <v>6.32</v>
      </c>
      <c r="FQ22">
        <v>14.51</v>
      </c>
      <c r="FR22">
        <v>0.5</v>
      </c>
      <c r="FS22">
        <v>3.61</v>
      </c>
      <c r="FT22">
        <v>7.5</v>
      </c>
      <c r="FU22">
        <v>6.05</v>
      </c>
      <c r="FV22">
        <v>0</v>
      </c>
      <c r="FW22">
        <v>1.86</v>
      </c>
      <c r="FX22">
        <v>4.4400000000000004</v>
      </c>
      <c r="FY22">
        <v>0</v>
      </c>
      <c r="FZ22">
        <v>0.39</v>
      </c>
      <c r="GA22">
        <v>0.15</v>
      </c>
      <c r="GB22">
        <v>0</v>
      </c>
      <c r="GC22">
        <v>0</v>
      </c>
      <c r="GD22">
        <v>0</v>
      </c>
      <c r="GE22">
        <v>5.13</v>
      </c>
      <c r="GF22">
        <v>1.9</v>
      </c>
      <c r="GG22">
        <v>4.88</v>
      </c>
      <c r="GH22">
        <v>0</v>
      </c>
      <c r="GI22">
        <v>5.16</v>
      </c>
      <c r="GJ22">
        <v>3.53</v>
      </c>
      <c r="GK22">
        <v>1.3</v>
      </c>
      <c r="GL22">
        <v>3.7</v>
      </c>
      <c r="GM22">
        <v>1.85</v>
      </c>
      <c r="GN22">
        <v>0</v>
      </c>
      <c r="GO22">
        <v>0</v>
      </c>
      <c r="GP22">
        <v>8.8699999999999992</v>
      </c>
    </row>
    <row r="23" spans="1:198" x14ac:dyDescent="0.25">
      <c r="A23" s="1">
        <v>44958</v>
      </c>
      <c r="B23">
        <v>9.99</v>
      </c>
      <c r="C23">
        <v>4.16</v>
      </c>
      <c r="D23">
        <v>0</v>
      </c>
      <c r="E23">
        <v>0</v>
      </c>
      <c r="F23">
        <v>1.02</v>
      </c>
      <c r="G23">
        <v>0.37</v>
      </c>
      <c r="H23">
        <v>14.69</v>
      </c>
      <c r="I23">
        <v>0</v>
      </c>
      <c r="J23">
        <v>9.1999999999999993</v>
      </c>
      <c r="K23">
        <v>2.61</v>
      </c>
      <c r="L23">
        <v>0.85</v>
      </c>
      <c r="M23">
        <v>0.82</v>
      </c>
      <c r="N23">
        <v>2.19</v>
      </c>
      <c r="O23">
        <v>0</v>
      </c>
      <c r="P23">
        <v>6.6</v>
      </c>
      <c r="Q23">
        <v>10.37</v>
      </c>
      <c r="R23">
        <v>0</v>
      </c>
      <c r="S23">
        <v>3.5</v>
      </c>
      <c r="T23">
        <v>0</v>
      </c>
      <c r="U23">
        <v>2.2000000000000002</v>
      </c>
      <c r="V23">
        <v>10.15</v>
      </c>
      <c r="W23">
        <v>0.68</v>
      </c>
      <c r="X23">
        <v>8.4700000000000006</v>
      </c>
      <c r="Y23">
        <v>0.8</v>
      </c>
      <c r="Z23">
        <v>5.73</v>
      </c>
      <c r="AA23">
        <v>3.41</v>
      </c>
      <c r="AB23">
        <v>0.67</v>
      </c>
      <c r="AC23">
        <v>6.94</v>
      </c>
      <c r="AD23">
        <v>0</v>
      </c>
      <c r="AE23">
        <v>2.64</v>
      </c>
      <c r="AF23">
        <v>0.3</v>
      </c>
      <c r="AG23">
        <v>0</v>
      </c>
      <c r="AH23">
        <v>0.73</v>
      </c>
      <c r="AI23">
        <v>2.25</v>
      </c>
      <c r="AJ23">
        <v>0</v>
      </c>
      <c r="AK23">
        <v>1.37</v>
      </c>
      <c r="AL23">
        <v>5.59</v>
      </c>
      <c r="AM23">
        <v>2.67</v>
      </c>
      <c r="AO23">
        <v>0.19</v>
      </c>
      <c r="AP23">
        <v>2.4500000000000002</v>
      </c>
      <c r="AQ23">
        <v>1.62</v>
      </c>
      <c r="AR23">
        <v>0.09</v>
      </c>
      <c r="AS23">
        <v>2.38</v>
      </c>
      <c r="AT23">
        <v>11.83</v>
      </c>
      <c r="AU23">
        <v>0.97</v>
      </c>
      <c r="AV23">
        <v>0.94</v>
      </c>
      <c r="AW23">
        <v>0.57999999999999996</v>
      </c>
      <c r="AX23">
        <v>0.74</v>
      </c>
      <c r="AY23">
        <v>7.38</v>
      </c>
      <c r="AZ23">
        <v>1.99</v>
      </c>
      <c r="BA23">
        <v>0.95</v>
      </c>
      <c r="BB23">
        <v>0.49</v>
      </c>
      <c r="BC23">
        <v>1.67</v>
      </c>
      <c r="BD23">
        <v>3.83</v>
      </c>
      <c r="BE23">
        <v>0.64</v>
      </c>
      <c r="BF23">
        <v>0</v>
      </c>
      <c r="BG23">
        <v>0</v>
      </c>
      <c r="BH23">
        <v>3.05</v>
      </c>
      <c r="BI23">
        <v>2.2999999999999998</v>
      </c>
      <c r="BJ23">
        <v>3.07</v>
      </c>
      <c r="BK23">
        <v>3.21</v>
      </c>
      <c r="BL23">
        <v>1.89</v>
      </c>
      <c r="BM23">
        <v>2.31</v>
      </c>
      <c r="BN23">
        <v>5.85</v>
      </c>
      <c r="BO23">
        <v>1.03</v>
      </c>
      <c r="BP23">
        <v>4.3499999999999996</v>
      </c>
      <c r="BQ23">
        <v>1.53</v>
      </c>
      <c r="BR23">
        <v>0</v>
      </c>
      <c r="BS23">
        <v>4.76</v>
      </c>
      <c r="BT23">
        <v>0.09</v>
      </c>
      <c r="BU23">
        <v>0.49</v>
      </c>
      <c r="BV23">
        <v>9.5299999999999994</v>
      </c>
      <c r="BW23">
        <v>10.46</v>
      </c>
      <c r="BX23">
        <v>4.6399999999999997</v>
      </c>
      <c r="BY23">
        <v>0.43</v>
      </c>
      <c r="BZ23">
        <v>4.0999999999999996</v>
      </c>
      <c r="CA23">
        <v>7.25</v>
      </c>
      <c r="CB23">
        <v>2.54</v>
      </c>
      <c r="CC23">
        <v>3.26</v>
      </c>
      <c r="CD23">
        <v>8.16</v>
      </c>
      <c r="CE23">
        <v>5</v>
      </c>
      <c r="CF23">
        <v>16.13</v>
      </c>
      <c r="CG23">
        <v>0.55000000000000004</v>
      </c>
      <c r="CH23">
        <v>0</v>
      </c>
      <c r="CI23">
        <v>2.87</v>
      </c>
      <c r="CJ23">
        <v>7.73</v>
      </c>
      <c r="CK23">
        <v>0</v>
      </c>
      <c r="CL23">
        <v>0.33</v>
      </c>
      <c r="CM23">
        <v>0.28000000000000003</v>
      </c>
      <c r="CN23">
        <v>3.02</v>
      </c>
      <c r="CO23">
        <v>2.99</v>
      </c>
      <c r="CP23">
        <v>8.48</v>
      </c>
      <c r="CQ23">
        <v>3.04</v>
      </c>
      <c r="CR23">
        <v>3.99</v>
      </c>
      <c r="CS23">
        <v>1.19</v>
      </c>
      <c r="CT23">
        <v>0</v>
      </c>
      <c r="CU23">
        <v>1.83</v>
      </c>
      <c r="CV23">
        <v>7.12</v>
      </c>
      <c r="CW23">
        <v>4.6399999999999997</v>
      </c>
      <c r="CX23">
        <v>0.26</v>
      </c>
      <c r="CY23">
        <v>3.56</v>
      </c>
      <c r="CZ23">
        <v>8.58</v>
      </c>
      <c r="DA23">
        <v>2.58</v>
      </c>
      <c r="DB23">
        <v>0</v>
      </c>
      <c r="DC23">
        <v>0</v>
      </c>
      <c r="DD23">
        <v>1.08</v>
      </c>
      <c r="DE23">
        <v>0.43</v>
      </c>
      <c r="DF23">
        <v>3.05</v>
      </c>
      <c r="DG23">
        <v>1.5</v>
      </c>
      <c r="DH23">
        <v>0</v>
      </c>
      <c r="DI23">
        <v>3.54</v>
      </c>
      <c r="DJ23">
        <v>0</v>
      </c>
      <c r="DK23">
        <v>8.7899999999999991</v>
      </c>
      <c r="DL23">
        <v>4.33</v>
      </c>
      <c r="DM23">
        <v>0</v>
      </c>
      <c r="DN23">
        <v>4.68</v>
      </c>
      <c r="DO23">
        <v>1.83</v>
      </c>
      <c r="DP23">
        <v>5.85</v>
      </c>
      <c r="DQ23">
        <v>1.56</v>
      </c>
      <c r="DR23">
        <v>0</v>
      </c>
      <c r="DS23">
        <v>24.91</v>
      </c>
      <c r="DT23">
        <v>4.03</v>
      </c>
      <c r="DU23">
        <v>7.5</v>
      </c>
      <c r="DV23">
        <v>6.94</v>
      </c>
      <c r="DW23">
        <v>0</v>
      </c>
      <c r="DX23">
        <v>0</v>
      </c>
      <c r="DY23">
        <v>2.09</v>
      </c>
      <c r="DZ23">
        <v>0.14000000000000001</v>
      </c>
      <c r="EA23">
        <v>0.33</v>
      </c>
      <c r="EB23">
        <v>2.68</v>
      </c>
      <c r="EC23">
        <v>1.87</v>
      </c>
      <c r="ED23">
        <v>0</v>
      </c>
      <c r="EE23">
        <v>0.63</v>
      </c>
      <c r="EF23">
        <v>3.52</v>
      </c>
      <c r="EG23">
        <v>11.8</v>
      </c>
      <c r="EH23">
        <v>1.33</v>
      </c>
      <c r="EI23">
        <v>0.91</v>
      </c>
      <c r="EJ23">
        <v>2.33</v>
      </c>
      <c r="EK23">
        <v>8.84</v>
      </c>
      <c r="EL23">
        <v>17.09</v>
      </c>
      <c r="EM23">
        <v>6.21</v>
      </c>
      <c r="EN23">
        <v>6.41</v>
      </c>
      <c r="EO23">
        <v>0</v>
      </c>
      <c r="EP23">
        <v>0.88</v>
      </c>
      <c r="EQ23">
        <v>0.06</v>
      </c>
      <c r="ER23">
        <v>3.06</v>
      </c>
      <c r="ES23">
        <v>3.44</v>
      </c>
      <c r="ET23">
        <v>16.100000000000001</v>
      </c>
      <c r="EU23">
        <v>0.13</v>
      </c>
      <c r="EV23">
        <v>4.67</v>
      </c>
      <c r="EW23">
        <v>0.78</v>
      </c>
      <c r="EX23">
        <v>1.1299999999999999</v>
      </c>
      <c r="EY23">
        <v>4.28</v>
      </c>
      <c r="EZ23">
        <v>0.81</v>
      </c>
      <c r="FA23">
        <v>4.67</v>
      </c>
      <c r="FB23">
        <v>0</v>
      </c>
      <c r="FC23">
        <v>6.7</v>
      </c>
      <c r="FD23">
        <v>0.03</v>
      </c>
      <c r="FE23">
        <v>4.12</v>
      </c>
      <c r="FF23">
        <v>0</v>
      </c>
      <c r="FG23">
        <v>8.35</v>
      </c>
      <c r="FH23">
        <v>8.91</v>
      </c>
      <c r="FI23">
        <v>0.45</v>
      </c>
      <c r="FJ23">
        <v>5.49</v>
      </c>
      <c r="FK23">
        <v>0.28000000000000003</v>
      </c>
      <c r="FL23">
        <v>7.08</v>
      </c>
      <c r="FM23">
        <v>6.12</v>
      </c>
      <c r="FN23">
        <v>7.57</v>
      </c>
      <c r="FO23">
        <v>0.91</v>
      </c>
      <c r="FP23">
        <v>6.32</v>
      </c>
      <c r="FQ23">
        <v>14.51</v>
      </c>
      <c r="FR23">
        <v>0.5</v>
      </c>
      <c r="FS23">
        <v>3.61</v>
      </c>
      <c r="FT23">
        <v>7.5</v>
      </c>
      <c r="FU23">
        <v>6.05</v>
      </c>
      <c r="FV23">
        <v>0</v>
      </c>
      <c r="FW23">
        <v>1.86</v>
      </c>
      <c r="FX23">
        <v>4.4400000000000004</v>
      </c>
      <c r="FY23">
        <v>0</v>
      </c>
      <c r="FZ23">
        <v>0.39</v>
      </c>
      <c r="GA23">
        <v>0.15</v>
      </c>
      <c r="GB23">
        <v>0</v>
      </c>
      <c r="GC23">
        <v>0</v>
      </c>
      <c r="GD23">
        <v>0</v>
      </c>
      <c r="GE23">
        <v>5.13</v>
      </c>
      <c r="GF23">
        <v>1.9</v>
      </c>
      <c r="GG23">
        <v>4.88</v>
      </c>
      <c r="GH23">
        <v>0</v>
      </c>
      <c r="GI23">
        <v>5.16</v>
      </c>
      <c r="GJ23">
        <v>3.53</v>
      </c>
      <c r="GK23">
        <v>1.3</v>
      </c>
      <c r="GL23">
        <v>3.7</v>
      </c>
      <c r="GM23">
        <v>1.85</v>
      </c>
      <c r="GN23">
        <v>0</v>
      </c>
      <c r="GO23">
        <v>0</v>
      </c>
      <c r="GP23">
        <v>8.8699999999999992</v>
      </c>
    </row>
    <row r="24" spans="1:198" x14ac:dyDescent="0.25">
      <c r="A24" s="1">
        <v>44959</v>
      </c>
      <c r="B24">
        <v>9.99</v>
      </c>
      <c r="C24">
        <v>4.16</v>
      </c>
      <c r="D24">
        <v>0</v>
      </c>
      <c r="E24">
        <v>0</v>
      </c>
      <c r="F24">
        <v>1.02</v>
      </c>
      <c r="G24">
        <v>0.37</v>
      </c>
      <c r="H24">
        <v>14.69</v>
      </c>
      <c r="I24">
        <v>0</v>
      </c>
      <c r="J24">
        <v>9.1999999999999993</v>
      </c>
      <c r="K24">
        <v>2.61</v>
      </c>
      <c r="L24">
        <v>0.85</v>
      </c>
      <c r="M24">
        <v>0.82</v>
      </c>
      <c r="N24">
        <v>2.29</v>
      </c>
      <c r="O24">
        <v>0</v>
      </c>
      <c r="P24">
        <v>6.6</v>
      </c>
      <c r="Q24">
        <v>10.37</v>
      </c>
      <c r="R24">
        <v>0</v>
      </c>
      <c r="S24">
        <v>3.5</v>
      </c>
      <c r="T24">
        <v>0</v>
      </c>
      <c r="U24">
        <v>2.2000000000000002</v>
      </c>
      <c r="V24">
        <v>10.15</v>
      </c>
      <c r="W24">
        <v>0.68</v>
      </c>
      <c r="X24">
        <v>8.4700000000000006</v>
      </c>
      <c r="Y24">
        <v>0.8</v>
      </c>
      <c r="Z24">
        <v>7.04</v>
      </c>
      <c r="AA24">
        <v>3.41</v>
      </c>
      <c r="AB24">
        <v>0.67</v>
      </c>
      <c r="AC24">
        <v>6.94</v>
      </c>
      <c r="AD24">
        <v>0</v>
      </c>
      <c r="AE24">
        <v>2.64</v>
      </c>
      <c r="AF24">
        <v>0.3</v>
      </c>
      <c r="AG24">
        <v>0</v>
      </c>
      <c r="AH24">
        <v>0.73</v>
      </c>
      <c r="AI24">
        <v>2.25</v>
      </c>
      <c r="AJ24">
        <v>0</v>
      </c>
      <c r="AK24">
        <v>1.37</v>
      </c>
      <c r="AL24">
        <v>5.59</v>
      </c>
      <c r="AM24">
        <v>6.54</v>
      </c>
      <c r="AO24">
        <v>0.19</v>
      </c>
      <c r="AP24">
        <v>5.9</v>
      </c>
      <c r="AQ24">
        <v>1.62</v>
      </c>
      <c r="AR24">
        <v>0.09</v>
      </c>
      <c r="AS24">
        <v>2.38</v>
      </c>
      <c r="AT24">
        <v>12.71</v>
      </c>
      <c r="AU24">
        <v>0.97</v>
      </c>
      <c r="AV24">
        <v>0.94</v>
      </c>
      <c r="AW24">
        <v>0.57999999999999996</v>
      </c>
      <c r="AX24">
        <v>0.74</v>
      </c>
      <c r="AY24">
        <v>7.38</v>
      </c>
      <c r="AZ24">
        <v>1.99</v>
      </c>
      <c r="BA24">
        <v>0.95</v>
      </c>
      <c r="BB24">
        <v>0.49</v>
      </c>
      <c r="BC24">
        <v>1.67</v>
      </c>
      <c r="BD24">
        <v>3.83</v>
      </c>
      <c r="BE24">
        <v>0.64</v>
      </c>
      <c r="BF24">
        <v>0</v>
      </c>
      <c r="BG24">
        <v>0</v>
      </c>
      <c r="BH24">
        <v>3.19</v>
      </c>
      <c r="BI24">
        <v>2.2999999999999998</v>
      </c>
      <c r="BJ24">
        <v>3.07</v>
      </c>
      <c r="BK24">
        <v>3.21</v>
      </c>
      <c r="BL24">
        <v>1.89</v>
      </c>
      <c r="BM24">
        <v>2.31</v>
      </c>
      <c r="BN24">
        <v>5.85</v>
      </c>
      <c r="BO24">
        <v>1.03</v>
      </c>
      <c r="BP24">
        <v>5.17</v>
      </c>
      <c r="BQ24">
        <v>1.53</v>
      </c>
      <c r="BR24">
        <v>0</v>
      </c>
      <c r="BS24">
        <v>4.76</v>
      </c>
      <c r="BT24">
        <v>0.09</v>
      </c>
      <c r="BU24">
        <v>0.49</v>
      </c>
      <c r="BV24">
        <v>9.5299999999999994</v>
      </c>
      <c r="BW24">
        <v>11.6</v>
      </c>
      <c r="BX24">
        <v>4.6399999999999997</v>
      </c>
      <c r="BY24">
        <v>0.43</v>
      </c>
      <c r="BZ24">
        <v>4.0999999999999996</v>
      </c>
      <c r="CA24">
        <v>7.25</v>
      </c>
      <c r="CB24">
        <v>2.54</v>
      </c>
      <c r="CC24">
        <v>3.26</v>
      </c>
      <c r="CD24">
        <v>8.16</v>
      </c>
      <c r="CE24">
        <v>5</v>
      </c>
      <c r="CF24">
        <v>16.13</v>
      </c>
      <c r="CG24">
        <v>0.55000000000000004</v>
      </c>
      <c r="CH24">
        <v>0</v>
      </c>
      <c r="CI24">
        <v>2.87</v>
      </c>
      <c r="CJ24">
        <v>7.73</v>
      </c>
      <c r="CK24">
        <v>0</v>
      </c>
      <c r="CL24">
        <v>0.33</v>
      </c>
      <c r="CM24">
        <v>0.28000000000000003</v>
      </c>
      <c r="CN24">
        <v>3.02</v>
      </c>
      <c r="CO24">
        <v>2.99</v>
      </c>
      <c r="CP24">
        <v>8.48</v>
      </c>
      <c r="CQ24">
        <v>3.04</v>
      </c>
      <c r="CR24">
        <v>4.0199999999999996</v>
      </c>
      <c r="CS24">
        <v>1.19</v>
      </c>
      <c r="CT24">
        <v>0</v>
      </c>
      <c r="CU24">
        <v>3.92</v>
      </c>
      <c r="CV24">
        <v>7.12</v>
      </c>
      <c r="CW24">
        <v>4.6399999999999997</v>
      </c>
      <c r="CX24">
        <v>0.26</v>
      </c>
      <c r="CY24">
        <v>3.56</v>
      </c>
      <c r="CZ24">
        <v>13.74</v>
      </c>
      <c r="DA24">
        <v>2.58</v>
      </c>
      <c r="DB24">
        <v>0</v>
      </c>
      <c r="DC24">
        <v>0</v>
      </c>
      <c r="DD24">
        <v>1.08</v>
      </c>
      <c r="DE24">
        <v>0.43</v>
      </c>
      <c r="DF24">
        <v>3.05</v>
      </c>
      <c r="DG24">
        <v>1.5</v>
      </c>
      <c r="DH24">
        <v>0</v>
      </c>
      <c r="DI24">
        <v>3.54</v>
      </c>
      <c r="DJ24">
        <v>0</v>
      </c>
      <c r="DK24">
        <v>8.7899999999999991</v>
      </c>
      <c r="DL24">
        <v>7.11</v>
      </c>
      <c r="DM24">
        <v>0</v>
      </c>
      <c r="DN24">
        <v>4.68</v>
      </c>
      <c r="DO24">
        <v>1.83</v>
      </c>
      <c r="DP24">
        <v>5.85</v>
      </c>
      <c r="DQ24">
        <v>1.56</v>
      </c>
      <c r="DR24">
        <v>0</v>
      </c>
      <c r="DS24">
        <v>24.91</v>
      </c>
      <c r="DT24">
        <v>4.03</v>
      </c>
      <c r="DU24">
        <v>7.5</v>
      </c>
      <c r="DV24">
        <v>6.94</v>
      </c>
      <c r="DW24">
        <v>0</v>
      </c>
      <c r="DX24">
        <v>0</v>
      </c>
      <c r="DY24">
        <v>2.09</v>
      </c>
      <c r="DZ24">
        <v>0.14000000000000001</v>
      </c>
      <c r="EA24">
        <v>0.33</v>
      </c>
      <c r="EB24">
        <v>2.68</v>
      </c>
      <c r="EC24">
        <v>1.87</v>
      </c>
      <c r="ED24">
        <v>0</v>
      </c>
      <c r="EE24">
        <v>0.63</v>
      </c>
      <c r="EF24">
        <v>3.52</v>
      </c>
      <c r="EG24">
        <v>11.8</v>
      </c>
      <c r="EH24">
        <v>1.33</v>
      </c>
      <c r="EI24">
        <v>0.91</v>
      </c>
      <c r="EJ24">
        <v>2.33</v>
      </c>
      <c r="EK24">
        <v>8.84</v>
      </c>
      <c r="EL24">
        <v>20.51</v>
      </c>
      <c r="EM24">
        <v>6.21</v>
      </c>
      <c r="EN24">
        <v>6.41</v>
      </c>
      <c r="EO24">
        <v>0</v>
      </c>
      <c r="EP24">
        <v>0.88</v>
      </c>
      <c r="EQ24">
        <v>0.06</v>
      </c>
      <c r="ER24">
        <v>3.06</v>
      </c>
      <c r="ES24">
        <v>3.44</v>
      </c>
      <c r="ET24">
        <v>16.34</v>
      </c>
      <c r="EU24">
        <v>0.13</v>
      </c>
      <c r="EV24">
        <v>4.67</v>
      </c>
      <c r="EW24">
        <v>0.78</v>
      </c>
      <c r="EX24">
        <v>1.1299999999999999</v>
      </c>
      <c r="EY24">
        <v>4.28</v>
      </c>
      <c r="EZ24">
        <v>0.81</v>
      </c>
      <c r="FA24">
        <v>4.67</v>
      </c>
      <c r="FB24">
        <v>0</v>
      </c>
      <c r="FC24">
        <v>6.7</v>
      </c>
      <c r="FD24">
        <v>0.03</v>
      </c>
      <c r="FE24">
        <v>4.5599999999999996</v>
      </c>
      <c r="FF24">
        <v>0</v>
      </c>
      <c r="FG24">
        <v>8.35</v>
      </c>
      <c r="FH24">
        <v>8.91</v>
      </c>
      <c r="FI24">
        <v>0.45</v>
      </c>
      <c r="FJ24">
        <v>5.49</v>
      </c>
      <c r="FK24">
        <v>0.28000000000000003</v>
      </c>
      <c r="FL24">
        <v>7.08</v>
      </c>
      <c r="FM24">
        <v>6.12</v>
      </c>
      <c r="FN24">
        <v>7.57</v>
      </c>
      <c r="FO24">
        <v>0.91</v>
      </c>
      <c r="FP24">
        <v>6.32</v>
      </c>
      <c r="FQ24">
        <v>14.51</v>
      </c>
      <c r="FR24">
        <v>0.5</v>
      </c>
      <c r="FS24">
        <v>3.61</v>
      </c>
      <c r="FT24">
        <v>8.25</v>
      </c>
      <c r="FU24">
        <v>6.05</v>
      </c>
      <c r="FV24">
        <v>0</v>
      </c>
      <c r="FW24">
        <v>1.86</v>
      </c>
      <c r="FX24">
        <v>4.4400000000000004</v>
      </c>
      <c r="FY24">
        <v>0</v>
      </c>
      <c r="FZ24">
        <v>0.39</v>
      </c>
      <c r="GA24">
        <v>0.15</v>
      </c>
      <c r="GB24">
        <v>0</v>
      </c>
      <c r="GC24">
        <v>0</v>
      </c>
      <c r="GD24">
        <v>0</v>
      </c>
      <c r="GE24">
        <v>5.13</v>
      </c>
      <c r="GF24">
        <v>1.9</v>
      </c>
      <c r="GG24">
        <v>4.88</v>
      </c>
      <c r="GH24">
        <v>0</v>
      </c>
      <c r="GI24">
        <v>5.16</v>
      </c>
      <c r="GJ24">
        <v>3.53</v>
      </c>
      <c r="GK24">
        <v>1.3</v>
      </c>
      <c r="GL24">
        <v>4.43</v>
      </c>
      <c r="GM24">
        <v>1.85</v>
      </c>
      <c r="GN24">
        <v>0</v>
      </c>
      <c r="GO24">
        <v>0</v>
      </c>
      <c r="GP24">
        <v>8.8699999999999992</v>
      </c>
    </row>
    <row r="25" spans="1:198" x14ac:dyDescent="0.25">
      <c r="A25" s="1">
        <v>44960</v>
      </c>
      <c r="B25">
        <v>9.99</v>
      </c>
      <c r="C25">
        <v>4.16</v>
      </c>
      <c r="D25">
        <v>0</v>
      </c>
      <c r="E25">
        <v>0</v>
      </c>
      <c r="F25">
        <v>1.02</v>
      </c>
      <c r="G25">
        <v>0.37</v>
      </c>
      <c r="H25">
        <v>14.69</v>
      </c>
      <c r="I25">
        <v>0</v>
      </c>
      <c r="J25">
        <v>9.1999999999999993</v>
      </c>
      <c r="K25">
        <v>2.61</v>
      </c>
      <c r="L25">
        <v>0.85</v>
      </c>
      <c r="M25">
        <v>0.82</v>
      </c>
      <c r="N25">
        <v>3.53</v>
      </c>
      <c r="O25">
        <v>0</v>
      </c>
      <c r="P25">
        <v>6.6</v>
      </c>
      <c r="Q25">
        <v>10.37</v>
      </c>
      <c r="R25">
        <v>0</v>
      </c>
      <c r="S25">
        <v>3.5</v>
      </c>
      <c r="T25">
        <v>0</v>
      </c>
      <c r="U25">
        <v>2.2000000000000002</v>
      </c>
      <c r="V25">
        <v>10.15</v>
      </c>
      <c r="W25">
        <v>0.68</v>
      </c>
      <c r="X25">
        <v>8.4700000000000006</v>
      </c>
      <c r="Y25">
        <v>0.8</v>
      </c>
      <c r="Z25">
        <v>7.67</v>
      </c>
      <c r="AA25">
        <v>3.41</v>
      </c>
      <c r="AB25">
        <v>0.67</v>
      </c>
      <c r="AC25">
        <v>6.94</v>
      </c>
      <c r="AD25">
        <v>0</v>
      </c>
      <c r="AE25">
        <v>2.64</v>
      </c>
      <c r="AF25">
        <v>0.3</v>
      </c>
      <c r="AG25">
        <v>0</v>
      </c>
      <c r="AH25">
        <v>0.73</v>
      </c>
      <c r="AI25">
        <v>2.25</v>
      </c>
      <c r="AJ25">
        <v>0</v>
      </c>
      <c r="AK25">
        <v>1.43</v>
      </c>
      <c r="AL25">
        <v>5.59</v>
      </c>
      <c r="AM25">
        <v>7.84</v>
      </c>
      <c r="AO25">
        <v>0.19</v>
      </c>
      <c r="AP25">
        <v>6.74</v>
      </c>
      <c r="AQ25">
        <v>1.62</v>
      </c>
      <c r="AR25">
        <v>0.09</v>
      </c>
      <c r="AS25">
        <v>2.38</v>
      </c>
      <c r="AT25">
        <v>12.71</v>
      </c>
      <c r="AU25">
        <v>0.97</v>
      </c>
      <c r="AV25">
        <v>0.94</v>
      </c>
      <c r="AW25">
        <v>0.57999999999999996</v>
      </c>
      <c r="AX25">
        <v>0.74</v>
      </c>
      <c r="AY25">
        <v>7.38</v>
      </c>
      <c r="AZ25">
        <v>1.99</v>
      </c>
      <c r="BA25">
        <v>0.95</v>
      </c>
      <c r="BB25">
        <v>0.49</v>
      </c>
      <c r="BC25">
        <v>1.67</v>
      </c>
      <c r="BD25">
        <v>3.83</v>
      </c>
      <c r="BE25">
        <v>0.64</v>
      </c>
      <c r="BF25">
        <v>0</v>
      </c>
      <c r="BG25">
        <v>0</v>
      </c>
      <c r="BH25">
        <v>3.19</v>
      </c>
      <c r="BI25">
        <v>2.72</v>
      </c>
      <c r="BJ25">
        <v>3.07</v>
      </c>
      <c r="BK25">
        <v>3.21</v>
      </c>
      <c r="BL25">
        <v>1.89</v>
      </c>
      <c r="BM25">
        <v>2.31</v>
      </c>
      <c r="BN25">
        <v>5.85</v>
      </c>
      <c r="BO25">
        <v>1.03</v>
      </c>
      <c r="BP25">
        <v>5.17</v>
      </c>
      <c r="BQ25">
        <v>1.53</v>
      </c>
      <c r="BR25">
        <v>0</v>
      </c>
      <c r="BS25">
        <v>4.76</v>
      </c>
      <c r="BT25">
        <v>0.09</v>
      </c>
      <c r="BU25">
        <v>0.49</v>
      </c>
      <c r="BV25">
        <v>9.5299999999999994</v>
      </c>
      <c r="BW25">
        <v>11.6</v>
      </c>
      <c r="BX25">
        <v>4.6399999999999997</v>
      </c>
      <c r="BY25">
        <v>0.43</v>
      </c>
      <c r="BZ25">
        <v>4.0999999999999996</v>
      </c>
      <c r="CA25">
        <v>7.25</v>
      </c>
      <c r="CB25">
        <v>2.54</v>
      </c>
      <c r="CC25">
        <v>3.26</v>
      </c>
      <c r="CD25">
        <v>8.16</v>
      </c>
      <c r="CE25">
        <v>5</v>
      </c>
      <c r="CF25">
        <v>16.13</v>
      </c>
      <c r="CG25">
        <v>0.55000000000000004</v>
      </c>
      <c r="CH25">
        <v>0</v>
      </c>
      <c r="CI25">
        <v>2.87</v>
      </c>
      <c r="CJ25">
        <v>7.73</v>
      </c>
      <c r="CK25">
        <v>0</v>
      </c>
      <c r="CL25">
        <v>0.33</v>
      </c>
      <c r="CM25">
        <v>0.28000000000000003</v>
      </c>
      <c r="CN25">
        <v>3.02</v>
      </c>
      <c r="CO25">
        <v>2.99</v>
      </c>
      <c r="CP25">
        <v>8.48</v>
      </c>
      <c r="CQ25">
        <v>3.04</v>
      </c>
      <c r="CR25">
        <v>4.0199999999999996</v>
      </c>
      <c r="CS25">
        <v>1.19</v>
      </c>
      <c r="CT25">
        <v>0</v>
      </c>
      <c r="CU25">
        <v>4.95</v>
      </c>
      <c r="CV25">
        <v>7.12</v>
      </c>
      <c r="CW25">
        <v>4.6399999999999997</v>
      </c>
      <c r="CX25">
        <v>0.26</v>
      </c>
      <c r="CY25">
        <v>3.56</v>
      </c>
      <c r="CZ25">
        <v>14.36</v>
      </c>
      <c r="DA25">
        <v>2.58</v>
      </c>
      <c r="DB25">
        <v>0</v>
      </c>
      <c r="DC25">
        <v>0</v>
      </c>
      <c r="DD25">
        <v>1.08</v>
      </c>
      <c r="DE25">
        <v>0.43</v>
      </c>
      <c r="DF25">
        <v>3.05</v>
      </c>
      <c r="DG25">
        <v>1.5</v>
      </c>
      <c r="DH25">
        <v>0</v>
      </c>
      <c r="DI25">
        <v>3.54</v>
      </c>
      <c r="DJ25">
        <v>0</v>
      </c>
      <c r="DK25">
        <v>8.7899999999999991</v>
      </c>
      <c r="DL25">
        <v>7.11</v>
      </c>
      <c r="DM25">
        <v>0</v>
      </c>
      <c r="DN25">
        <v>4.68</v>
      </c>
      <c r="DO25">
        <v>1.83</v>
      </c>
      <c r="DP25">
        <v>6.41</v>
      </c>
      <c r="DQ25">
        <v>1.56</v>
      </c>
      <c r="DR25">
        <v>0</v>
      </c>
      <c r="DS25">
        <v>24.91</v>
      </c>
      <c r="DT25">
        <v>4.03</v>
      </c>
      <c r="DU25">
        <v>7.5</v>
      </c>
      <c r="DV25">
        <v>6.94</v>
      </c>
      <c r="DW25">
        <v>0</v>
      </c>
      <c r="DX25">
        <v>0</v>
      </c>
      <c r="DY25">
        <v>2.09</v>
      </c>
      <c r="DZ25">
        <v>0.14000000000000001</v>
      </c>
      <c r="EA25">
        <v>0.33</v>
      </c>
      <c r="EB25">
        <v>2.68</v>
      </c>
      <c r="EC25">
        <v>1.87</v>
      </c>
      <c r="ED25">
        <v>0</v>
      </c>
      <c r="EE25">
        <v>0.63</v>
      </c>
      <c r="EF25">
        <v>3.52</v>
      </c>
      <c r="EG25">
        <v>11.8</v>
      </c>
      <c r="EH25">
        <v>1.33</v>
      </c>
      <c r="EI25">
        <v>0.91</v>
      </c>
      <c r="EJ25">
        <v>2.33</v>
      </c>
      <c r="EK25">
        <v>8.84</v>
      </c>
      <c r="EL25">
        <v>21.17</v>
      </c>
      <c r="EM25">
        <v>6.21</v>
      </c>
      <c r="EN25">
        <v>6.41</v>
      </c>
      <c r="EO25">
        <v>0</v>
      </c>
      <c r="EP25">
        <v>0.88</v>
      </c>
      <c r="EQ25">
        <v>0.06</v>
      </c>
      <c r="ER25">
        <v>3.06</v>
      </c>
      <c r="ES25">
        <v>3.44</v>
      </c>
      <c r="ET25">
        <v>16.34</v>
      </c>
      <c r="EU25">
        <v>0.13</v>
      </c>
      <c r="EV25">
        <v>4.67</v>
      </c>
      <c r="EW25">
        <v>0.78</v>
      </c>
      <c r="EX25">
        <v>1.1299999999999999</v>
      </c>
      <c r="EY25">
        <v>4.28</v>
      </c>
      <c r="EZ25">
        <v>0.81</v>
      </c>
      <c r="FA25">
        <v>4.67</v>
      </c>
      <c r="FB25">
        <v>0</v>
      </c>
      <c r="FC25">
        <v>6.7</v>
      </c>
      <c r="FD25">
        <v>0.03</v>
      </c>
      <c r="FE25">
        <v>4.5599999999999996</v>
      </c>
      <c r="FF25">
        <v>0</v>
      </c>
      <c r="FG25">
        <v>8.35</v>
      </c>
      <c r="FH25">
        <v>8.91</v>
      </c>
      <c r="FI25">
        <v>0.45</v>
      </c>
      <c r="FJ25">
        <v>5.49</v>
      </c>
      <c r="FK25">
        <v>0.28000000000000003</v>
      </c>
      <c r="FL25">
        <v>7.08</v>
      </c>
      <c r="FM25">
        <v>6.12</v>
      </c>
      <c r="FN25">
        <v>7.57</v>
      </c>
      <c r="FO25">
        <v>0.91</v>
      </c>
      <c r="FP25">
        <v>6.32</v>
      </c>
      <c r="FQ25">
        <v>14.51</v>
      </c>
      <c r="FR25">
        <v>0.5</v>
      </c>
      <c r="FS25">
        <v>3.61</v>
      </c>
      <c r="FT25">
        <v>8.93</v>
      </c>
      <c r="FU25">
        <v>6.05</v>
      </c>
      <c r="FV25">
        <v>0</v>
      </c>
      <c r="FW25">
        <v>1.86</v>
      </c>
      <c r="FX25">
        <v>4.4400000000000004</v>
      </c>
      <c r="FY25">
        <v>0</v>
      </c>
      <c r="FZ25">
        <v>0.39</v>
      </c>
      <c r="GA25">
        <v>0.15</v>
      </c>
      <c r="GB25">
        <v>0</v>
      </c>
      <c r="GC25">
        <v>0</v>
      </c>
      <c r="GD25">
        <v>0</v>
      </c>
      <c r="GE25">
        <v>5.13</v>
      </c>
      <c r="GF25">
        <v>1.9</v>
      </c>
      <c r="GG25">
        <v>4.88</v>
      </c>
      <c r="GH25">
        <v>0</v>
      </c>
      <c r="GI25">
        <v>5.16</v>
      </c>
      <c r="GJ25">
        <v>3.53</v>
      </c>
      <c r="GK25">
        <v>1.3</v>
      </c>
      <c r="GL25">
        <v>4.43</v>
      </c>
      <c r="GM25">
        <v>1.85</v>
      </c>
      <c r="GN25">
        <v>0</v>
      </c>
      <c r="GO25">
        <v>0</v>
      </c>
      <c r="GP25">
        <v>8.8699999999999992</v>
      </c>
    </row>
    <row r="26" spans="1:198" x14ac:dyDescent="0.25">
      <c r="A26" s="1">
        <v>44963</v>
      </c>
      <c r="B26">
        <v>9.99</v>
      </c>
      <c r="C26">
        <v>4.16</v>
      </c>
      <c r="D26">
        <v>0</v>
      </c>
      <c r="E26">
        <v>0</v>
      </c>
      <c r="F26">
        <v>1.02</v>
      </c>
      <c r="G26">
        <v>0.37</v>
      </c>
      <c r="H26">
        <v>14.69</v>
      </c>
      <c r="I26">
        <v>0</v>
      </c>
      <c r="J26">
        <v>9.1999999999999993</v>
      </c>
      <c r="K26">
        <v>2.61</v>
      </c>
      <c r="L26">
        <v>0.85</v>
      </c>
      <c r="M26">
        <v>0.82</v>
      </c>
      <c r="N26">
        <v>3.53</v>
      </c>
      <c r="O26">
        <v>0</v>
      </c>
      <c r="P26">
        <v>6.6</v>
      </c>
      <c r="Q26">
        <v>10.37</v>
      </c>
      <c r="R26">
        <v>0</v>
      </c>
      <c r="S26">
        <v>3.5</v>
      </c>
      <c r="T26">
        <v>0</v>
      </c>
      <c r="U26">
        <v>2.2000000000000002</v>
      </c>
      <c r="V26">
        <v>10.15</v>
      </c>
      <c r="W26">
        <v>0.68</v>
      </c>
      <c r="X26">
        <v>8.4700000000000006</v>
      </c>
      <c r="Y26">
        <v>0.8</v>
      </c>
      <c r="Z26">
        <v>8.1</v>
      </c>
      <c r="AA26">
        <v>3.41</v>
      </c>
      <c r="AB26">
        <v>0.67</v>
      </c>
      <c r="AC26">
        <v>6.94</v>
      </c>
      <c r="AD26">
        <v>0</v>
      </c>
      <c r="AE26">
        <v>2.64</v>
      </c>
      <c r="AF26">
        <v>0.3</v>
      </c>
      <c r="AG26">
        <v>0</v>
      </c>
      <c r="AH26">
        <v>0.73</v>
      </c>
      <c r="AI26">
        <v>2.25</v>
      </c>
      <c r="AJ26">
        <v>0</v>
      </c>
      <c r="AK26">
        <v>1.63</v>
      </c>
      <c r="AL26">
        <v>5.59</v>
      </c>
      <c r="AM26">
        <v>7.84</v>
      </c>
      <c r="AO26">
        <v>0.19</v>
      </c>
      <c r="AP26">
        <v>6.74</v>
      </c>
      <c r="AQ26">
        <v>1.62</v>
      </c>
      <c r="AR26">
        <v>0.09</v>
      </c>
      <c r="AS26">
        <v>2.38</v>
      </c>
      <c r="AT26">
        <v>12.71</v>
      </c>
      <c r="AU26">
        <v>0.97</v>
      </c>
      <c r="AV26">
        <v>0.94</v>
      </c>
      <c r="AW26">
        <v>0.57999999999999996</v>
      </c>
      <c r="AX26">
        <v>0.74</v>
      </c>
      <c r="AY26">
        <v>7.38</v>
      </c>
      <c r="AZ26">
        <v>1.99</v>
      </c>
      <c r="BA26">
        <v>0.95</v>
      </c>
      <c r="BB26">
        <v>0.49</v>
      </c>
      <c r="BC26">
        <v>1.67</v>
      </c>
      <c r="BD26">
        <v>3.83</v>
      </c>
      <c r="BE26">
        <v>0.64</v>
      </c>
      <c r="BF26">
        <v>0</v>
      </c>
      <c r="BG26">
        <v>0</v>
      </c>
      <c r="BH26">
        <v>3.19</v>
      </c>
      <c r="BI26">
        <v>2.72</v>
      </c>
      <c r="BJ26">
        <v>3.07</v>
      </c>
      <c r="BK26">
        <v>3.21</v>
      </c>
      <c r="BL26">
        <v>1.89</v>
      </c>
      <c r="BM26">
        <v>2.31</v>
      </c>
      <c r="BN26">
        <v>5.85</v>
      </c>
      <c r="BO26">
        <v>1.03</v>
      </c>
      <c r="BP26">
        <v>5.17</v>
      </c>
      <c r="BQ26">
        <v>1.53</v>
      </c>
      <c r="BR26">
        <v>0</v>
      </c>
      <c r="BS26">
        <v>4.76</v>
      </c>
      <c r="BT26">
        <v>0.09</v>
      </c>
      <c r="BU26">
        <v>0.49</v>
      </c>
      <c r="BV26">
        <v>9.5299999999999994</v>
      </c>
      <c r="BW26">
        <v>11.6</v>
      </c>
      <c r="BX26">
        <v>4.6399999999999997</v>
      </c>
      <c r="BY26">
        <v>0.43</v>
      </c>
      <c r="BZ26">
        <v>4.0999999999999996</v>
      </c>
      <c r="CA26">
        <v>7.25</v>
      </c>
      <c r="CB26">
        <v>2.54</v>
      </c>
      <c r="CC26">
        <v>3.26</v>
      </c>
      <c r="CD26">
        <v>8.16</v>
      </c>
      <c r="CE26">
        <v>5</v>
      </c>
      <c r="CF26">
        <v>16.13</v>
      </c>
      <c r="CG26">
        <v>0.55000000000000004</v>
      </c>
      <c r="CH26">
        <v>0</v>
      </c>
      <c r="CI26">
        <v>2.87</v>
      </c>
      <c r="CJ26">
        <v>7.73</v>
      </c>
      <c r="CK26">
        <v>3.12</v>
      </c>
      <c r="CL26">
        <v>0.33</v>
      </c>
      <c r="CM26">
        <v>0.28000000000000003</v>
      </c>
      <c r="CN26">
        <v>3.02</v>
      </c>
      <c r="CO26">
        <v>2.99</v>
      </c>
      <c r="CP26">
        <v>8.52</v>
      </c>
      <c r="CQ26">
        <v>3.04</v>
      </c>
      <c r="CR26">
        <v>4.0199999999999996</v>
      </c>
      <c r="CS26">
        <v>1.19</v>
      </c>
      <c r="CT26">
        <v>0</v>
      </c>
      <c r="CU26">
        <v>4.95</v>
      </c>
      <c r="CV26">
        <v>7.12</v>
      </c>
      <c r="CW26">
        <v>4.6399999999999997</v>
      </c>
      <c r="CX26">
        <v>0.26</v>
      </c>
      <c r="CY26">
        <v>3.56</v>
      </c>
      <c r="CZ26">
        <v>15.19</v>
      </c>
      <c r="DA26">
        <v>2.58</v>
      </c>
      <c r="DB26">
        <v>0</v>
      </c>
      <c r="DC26">
        <v>0</v>
      </c>
      <c r="DD26">
        <v>1.08</v>
      </c>
      <c r="DE26">
        <v>0.43</v>
      </c>
      <c r="DF26">
        <v>3.05</v>
      </c>
      <c r="DG26">
        <v>1.5</v>
      </c>
      <c r="DH26">
        <v>0</v>
      </c>
      <c r="DI26">
        <v>3.54</v>
      </c>
      <c r="DJ26">
        <v>0</v>
      </c>
      <c r="DK26">
        <v>8.7899999999999991</v>
      </c>
      <c r="DL26">
        <v>7.31</v>
      </c>
      <c r="DM26">
        <v>0</v>
      </c>
      <c r="DN26">
        <v>4.68</v>
      </c>
      <c r="DO26">
        <v>1.83</v>
      </c>
      <c r="DP26">
        <v>6.41</v>
      </c>
      <c r="DQ26">
        <v>1.56</v>
      </c>
      <c r="DR26">
        <v>0</v>
      </c>
      <c r="DS26">
        <v>24.91</v>
      </c>
      <c r="DT26">
        <v>4.03</v>
      </c>
      <c r="DU26">
        <v>7.5</v>
      </c>
      <c r="DV26">
        <v>6.94</v>
      </c>
      <c r="DW26">
        <v>0</v>
      </c>
      <c r="DX26">
        <v>0</v>
      </c>
      <c r="DY26">
        <v>2.09</v>
      </c>
      <c r="DZ26">
        <v>0.14000000000000001</v>
      </c>
      <c r="EA26">
        <v>0.33</v>
      </c>
      <c r="EB26">
        <v>2.68</v>
      </c>
      <c r="EC26">
        <v>1.87</v>
      </c>
      <c r="ED26">
        <v>0</v>
      </c>
      <c r="EE26">
        <v>0.63</v>
      </c>
      <c r="EF26">
        <v>3.52</v>
      </c>
      <c r="EG26">
        <v>11.8</v>
      </c>
      <c r="EH26">
        <v>1.33</v>
      </c>
      <c r="EI26">
        <v>0.91</v>
      </c>
      <c r="EJ26">
        <v>2.33</v>
      </c>
      <c r="EK26">
        <v>8.84</v>
      </c>
      <c r="EL26">
        <v>21.17</v>
      </c>
      <c r="EM26">
        <v>6.21</v>
      </c>
      <c r="EN26">
        <v>6.41</v>
      </c>
      <c r="EO26">
        <v>0</v>
      </c>
      <c r="EP26">
        <v>0.88</v>
      </c>
      <c r="EQ26">
        <v>0.06</v>
      </c>
      <c r="ER26">
        <v>3.06</v>
      </c>
      <c r="ES26">
        <v>3.44</v>
      </c>
      <c r="ET26">
        <v>16.34</v>
      </c>
      <c r="EU26">
        <v>0.13</v>
      </c>
      <c r="EV26">
        <v>4.67</v>
      </c>
      <c r="EW26">
        <v>0.78</v>
      </c>
      <c r="EX26">
        <v>1.1299999999999999</v>
      </c>
      <c r="EY26">
        <v>4.28</v>
      </c>
      <c r="EZ26">
        <v>0.81</v>
      </c>
      <c r="FA26">
        <v>4.67</v>
      </c>
      <c r="FB26">
        <v>0</v>
      </c>
      <c r="FC26">
        <v>6.7</v>
      </c>
      <c r="FD26">
        <v>0.03</v>
      </c>
      <c r="FE26">
        <v>4.5599999999999996</v>
      </c>
      <c r="FF26">
        <v>0</v>
      </c>
      <c r="FG26">
        <v>9.59</v>
      </c>
      <c r="FH26">
        <v>13.1</v>
      </c>
      <c r="FI26">
        <v>0.45</v>
      </c>
      <c r="FJ26">
        <v>5.49</v>
      </c>
      <c r="FK26">
        <v>0.28000000000000003</v>
      </c>
      <c r="FL26">
        <v>7.08</v>
      </c>
      <c r="FM26">
        <v>6.94</v>
      </c>
      <c r="FN26">
        <v>7.57</v>
      </c>
      <c r="FO26">
        <v>0.91</v>
      </c>
      <c r="FP26">
        <v>6.32</v>
      </c>
      <c r="FQ26">
        <v>14.51</v>
      </c>
      <c r="FR26">
        <v>0.5</v>
      </c>
      <c r="FS26">
        <v>3.61</v>
      </c>
      <c r="FT26">
        <v>8.93</v>
      </c>
      <c r="FU26">
        <v>6.05</v>
      </c>
      <c r="FV26">
        <v>0</v>
      </c>
      <c r="FW26">
        <v>1.86</v>
      </c>
      <c r="FX26">
        <v>4.4400000000000004</v>
      </c>
      <c r="FY26">
        <v>0</v>
      </c>
      <c r="FZ26">
        <v>0.39</v>
      </c>
      <c r="GA26">
        <v>0.15</v>
      </c>
      <c r="GB26">
        <v>0</v>
      </c>
      <c r="GC26">
        <v>0</v>
      </c>
      <c r="GD26">
        <v>0</v>
      </c>
      <c r="GE26">
        <v>5.13</v>
      </c>
      <c r="GF26">
        <v>1.9</v>
      </c>
      <c r="GG26">
        <v>4.88</v>
      </c>
      <c r="GH26">
        <v>0</v>
      </c>
      <c r="GI26">
        <v>5.16</v>
      </c>
      <c r="GJ26">
        <v>3.53</v>
      </c>
      <c r="GK26">
        <v>1.3</v>
      </c>
      <c r="GL26">
        <v>4.43</v>
      </c>
      <c r="GM26">
        <v>1.85</v>
      </c>
      <c r="GN26">
        <v>0</v>
      </c>
      <c r="GO26">
        <v>0</v>
      </c>
      <c r="GP26">
        <v>11.91</v>
      </c>
    </row>
    <row r="27" spans="1:198" x14ac:dyDescent="0.25">
      <c r="A27" s="1">
        <v>44964</v>
      </c>
      <c r="B27">
        <v>12.82</v>
      </c>
      <c r="C27">
        <v>4.16</v>
      </c>
      <c r="D27">
        <v>0</v>
      </c>
      <c r="E27">
        <v>0</v>
      </c>
      <c r="F27">
        <v>1.02</v>
      </c>
      <c r="G27">
        <v>0.37</v>
      </c>
      <c r="H27">
        <v>14.69</v>
      </c>
      <c r="I27">
        <v>0</v>
      </c>
      <c r="J27">
        <v>9.1999999999999993</v>
      </c>
      <c r="K27">
        <v>2.61</v>
      </c>
      <c r="L27">
        <v>0.85</v>
      </c>
      <c r="M27">
        <v>0.82</v>
      </c>
      <c r="N27">
        <v>3.53</v>
      </c>
      <c r="O27">
        <v>0</v>
      </c>
      <c r="P27">
        <v>6.6</v>
      </c>
      <c r="Q27">
        <v>10.37</v>
      </c>
      <c r="R27">
        <v>0</v>
      </c>
      <c r="S27">
        <v>3.5</v>
      </c>
      <c r="T27">
        <v>0</v>
      </c>
      <c r="U27">
        <v>2.2000000000000002</v>
      </c>
      <c r="V27">
        <v>10.15</v>
      </c>
      <c r="W27">
        <v>0.68</v>
      </c>
      <c r="X27">
        <v>8.4700000000000006</v>
      </c>
      <c r="Y27">
        <v>0.8</v>
      </c>
      <c r="Z27">
        <v>8.1</v>
      </c>
      <c r="AA27">
        <v>3.41</v>
      </c>
      <c r="AB27">
        <v>0.67</v>
      </c>
      <c r="AC27">
        <v>6.94</v>
      </c>
      <c r="AD27">
        <v>0</v>
      </c>
      <c r="AE27">
        <v>2.64</v>
      </c>
      <c r="AF27">
        <v>0.3</v>
      </c>
      <c r="AG27">
        <v>0</v>
      </c>
      <c r="AH27">
        <v>0.73</v>
      </c>
      <c r="AI27">
        <v>2.25</v>
      </c>
      <c r="AJ27">
        <v>0</v>
      </c>
      <c r="AK27">
        <v>1.63</v>
      </c>
      <c r="AL27">
        <v>5.59</v>
      </c>
      <c r="AM27">
        <v>7.84</v>
      </c>
      <c r="AO27">
        <v>0.19</v>
      </c>
      <c r="AP27">
        <v>6.77</v>
      </c>
      <c r="AQ27">
        <v>1.62</v>
      </c>
      <c r="AR27">
        <v>0.09</v>
      </c>
      <c r="AS27">
        <v>2.38</v>
      </c>
      <c r="AT27">
        <v>12.71</v>
      </c>
      <c r="AU27">
        <v>0.97</v>
      </c>
      <c r="AV27">
        <v>0.94</v>
      </c>
      <c r="AW27">
        <v>0.57999999999999996</v>
      </c>
      <c r="AX27">
        <v>0.74</v>
      </c>
      <c r="AY27">
        <v>7.38</v>
      </c>
      <c r="AZ27">
        <v>1.99</v>
      </c>
      <c r="BA27">
        <v>0.95</v>
      </c>
      <c r="BB27">
        <v>0.49</v>
      </c>
      <c r="BC27">
        <v>1.67</v>
      </c>
      <c r="BD27">
        <v>3.83</v>
      </c>
      <c r="BE27">
        <v>0.64</v>
      </c>
      <c r="BF27">
        <v>0</v>
      </c>
      <c r="BG27">
        <v>0</v>
      </c>
      <c r="BH27">
        <v>4.8499999999999996</v>
      </c>
      <c r="BI27">
        <v>2.72</v>
      </c>
      <c r="BJ27">
        <v>3.07</v>
      </c>
      <c r="BK27">
        <v>3.21</v>
      </c>
      <c r="BL27">
        <v>1.89</v>
      </c>
      <c r="BM27">
        <v>2.31</v>
      </c>
      <c r="BN27">
        <v>5.85</v>
      </c>
      <c r="BO27">
        <v>1.03</v>
      </c>
      <c r="BP27">
        <v>5.27</v>
      </c>
      <c r="BQ27">
        <v>1.53</v>
      </c>
      <c r="BR27">
        <v>0</v>
      </c>
      <c r="BS27">
        <v>4.76</v>
      </c>
      <c r="BT27">
        <v>0.09</v>
      </c>
      <c r="BU27">
        <v>0.49</v>
      </c>
      <c r="BV27">
        <v>9.5299999999999994</v>
      </c>
      <c r="BW27">
        <v>11.6</v>
      </c>
      <c r="BX27">
        <v>4.6399999999999997</v>
      </c>
      <c r="BY27">
        <v>0.43</v>
      </c>
      <c r="BZ27">
        <v>4.0999999999999996</v>
      </c>
      <c r="CA27">
        <v>7.25</v>
      </c>
      <c r="CB27">
        <v>2.54</v>
      </c>
      <c r="CC27">
        <v>3.26</v>
      </c>
      <c r="CD27">
        <v>8.16</v>
      </c>
      <c r="CE27">
        <v>5</v>
      </c>
      <c r="CF27">
        <v>16.13</v>
      </c>
      <c r="CG27">
        <v>0.55000000000000004</v>
      </c>
      <c r="CH27">
        <v>0</v>
      </c>
      <c r="CI27">
        <v>2.87</v>
      </c>
      <c r="CJ27">
        <v>7.73</v>
      </c>
      <c r="CK27">
        <v>3.12</v>
      </c>
      <c r="CL27">
        <v>0.33</v>
      </c>
      <c r="CM27">
        <v>0.28000000000000003</v>
      </c>
      <c r="CN27">
        <v>3.02</v>
      </c>
      <c r="CO27">
        <v>2.99</v>
      </c>
      <c r="CP27">
        <v>8.9700000000000006</v>
      </c>
      <c r="CQ27">
        <v>3.04</v>
      </c>
      <c r="CR27">
        <v>4.0199999999999996</v>
      </c>
      <c r="CS27">
        <v>1.19</v>
      </c>
      <c r="CT27">
        <v>0</v>
      </c>
      <c r="CU27">
        <v>4.95</v>
      </c>
      <c r="CV27">
        <v>7.12</v>
      </c>
      <c r="CW27">
        <v>4.6399999999999997</v>
      </c>
      <c r="CX27">
        <v>0.26</v>
      </c>
      <c r="CY27">
        <v>3.56</v>
      </c>
      <c r="CZ27">
        <v>15.19</v>
      </c>
      <c r="DA27">
        <v>2.58</v>
      </c>
      <c r="DB27">
        <v>0</v>
      </c>
      <c r="DC27">
        <v>0</v>
      </c>
      <c r="DD27">
        <v>1.08</v>
      </c>
      <c r="DE27">
        <v>0.43</v>
      </c>
      <c r="DF27">
        <v>3.05</v>
      </c>
      <c r="DG27">
        <v>1.5</v>
      </c>
      <c r="DH27">
        <v>0</v>
      </c>
      <c r="DI27">
        <v>3.54</v>
      </c>
      <c r="DJ27">
        <v>0</v>
      </c>
      <c r="DK27">
        <v>8.7899999999999991</v>
      </c>
      <c r="DL27">
        <v>7.31</v>
      </c>
      <c r="DM27">
        <v>0</v>
      </c>
      <c r="DN27">
        <v>4.68</v>
      </c>
      <c r="DO27">
        <v>1.83</v>
      </c>
      <c r="DP27">
        <v>6.41</v>
      </c>
      <c r="DQ27">
        <v>1.56</v>
      </c>
      <c r="DR27">
        <v>0</v>
      </c>
      <c r="DS27">
        <v>24.91</v>
      </c>
      <c r="DT27">
        <v>5.81</v>
      </c>
      <c r="DU27">
        <v>7.5</v>
      </c>
      <c r="DV27">
        <v>6.94</v>
      </c>
      <c r="DW27">
        <v>0</v>
      </c>
      <c r="DX27">
        <v>0</v>
      </c>
      <c r="DY27">
        <v>2.09</v>
      </c>
      <c r="DZ27">
        <v>0.14000000000000001</v>
      </c>
      <c r="EA27">
        <v>3.85</v>
      </c>
      <c r="EB27">
        <v>2.68</v>
      </c>
      <c r="EC27">
        <v>1.87</v>
      </c>
      <c r="ED27">
        <v>0</v>
      </c>
      <c r="EE27">
        <v>0.63</v>
      </c>
      <c r="EF27">
        <v>4.87</v>
      </c>
      <c r="EG27">
        <v>11.8</v>
      </c>
      <c r="EH27">
        <v>1.33</v>
      </c>
      <c r="EI27">
        <v>0.91</v>
      </c>
      <c r="EJ27">
        <v>2.33</v>
      </c>
      <c r="EK27">
        <v>10.62</v>
      </c>
      <c r="EL27">
        <v>21.17</v>
      </c>
      <c r="EM27">
        <v>6.21</v>
      </c>
      <c r="EN27">
        <v>6.41</v>
      </c>
      <c r="EO27">
        <v>0</v>
      </c>
      <c r="EP27">
        <v>0.88</v>
      </c>
      <c r="EQ27">
        <v>0.06</v>
      </c>
      <c r="ER27">
        <v>3.06</v>
      </c>
      <c r="ES27">
        <v>3.44</v>
      </c>
      <c r="ET27">
        <v>16.34</v>
      </c>
      <c r="EU27">
        <v>0.13</v>
      </c>
      <c r="EV27">
        <v>4.67</v>
      </c>
      <c r="EW27">
        <v>0.78</v>
      </c>
      <c r="EX27">
        <v>1.1299999999999999</v>
      </c>
      <c r="EY27">
        <v>4.28</v>
      </c>
      <c r="EZ27">
        <v>0.81</v>
      </c>
      <c r="FA27">
        <v>4.67</v>
      </c>
      <c r="FB27">
        <v>0</v>
      </c>
      <c r="FC27">
        <v>6.7</v>
      </c>
      <c r="FD27">
        <v>0.03</v>
      </c>
      <c r="FE27">
        <v>4.5599999999999996</v>
      </c>
      <c r="FF27">
        <v>0</v>
      </c>
      <c r="FG27">
        <v>11</v>
      </c>
      <c r="FH27">
        <v>13.1</v>
      </c>
      <c r="FI27">
        <v>0.45</v>
      </c>
      <c r="FJ27">
        <v>5.49</v>
      </c>
      <c r="FK27">
        <v>0.28000000000000003</v>
      </c>
      <c r="FL27">
        <v>7.08</v>
      </c>
      <c r="FM27">
        <v>9.52</v>
      </c>
      <c r="FN27">
        <v>7.57</v>
      </c>
      <c r="FO27">
        <v>0.91</v>
      </c>
      <c r="FP27">
        <v>6.32</v>
      </c>
      <c r="FQ27">
        <v>14.51</v>
      </c>
      <c r="FR27">
        <v>0.5</v>
      </c>
      <c r="FS27">
        <v>3.61</v>
      </c>
      <c r="FT27">
        <v>8.93</v>
      </c>
      <c r="FU27">
        <v>6.05</v>
      </c>
      <c r="FV27">
        <v>0</v>
      </c>
      <c r="FW27">
        <v>1.86</v>
      </c>
      <c r="FX27">
        <v>4.4400000000000004</v>
      </c>
      <c r="FY27">
        <v>0</v>
      </c>
      <c r="FZ27">
        <v>0.39</v>
      </c>
      <c r="GA27">
        <v>0.15</v>
      </c>
      <c r="GB27">
        <v>0</v>
      </c>
      <c r="GC27">
        <v>0</v>
      </c>
      <c r="GD27">
        <v>0</v>
      </c>
      <c r="GE27">
        <v>5.13</v>
      </c>
      <c r="GF27">
        <v>1.9</v>
      </c>
      <c r="GG27">
        <v>4.88</v>
      </c>
      <c r="GH27">
        <v>0</v>
      </c>
      <c r="GI27">
        <v>5.16</v>
      </c>
      <c r="GJ27">
        <v>3.53</v>
      </c>
      <c r="GK27">
        <v>1.3</v>
      </c>
      <c r="GL27">
        <v>4.43</v>
      </c>
      <c r="GM27">
        <v>1.85</v>
      </c>
      <c r="GN27">
        <v>0</v>
      </c>
      <c r="GO27">
        <v>0</v>
      </c>
      <c r="GP27">
        <v>14.13</v>
      </c>
    </row>
    <row r="28" spans="1:198" x14ac:dyDescent="0.25">
      <c r="A28" s="1">
        <v>44965</v>
      </c>
      <c r="B28">
        <v>14.91</v>
      </c>
      <c r="C28">
        <v>4.16</v>
      </c>
      <c r="D28">
        <v>0</v>
      </c>
      <c r="E28">
        <v>0</v>
      </c>
      <c r="F28">
        <v>1.02</v>
      </c>
      <c r="G28">
        <v>0.37</v>
      </c>
      <c r="H28">
        <v>14.69</v>
      </c>
      <c r="I28">
        <v>0</v>
      </c>
      <c r="J28">
        <v>9.1999999999999993</v>
      </c>
      <c r="K28">
        <v>5.99</v>
      </c>
      <c r="L28">
        <v>0.85</v>
      </c>
      <c r="M28">
        <v>0.82</v>
      </c>
      <c r="N28">
        <v>3.53</v>
      </c>
      <c r="O28">
        <v>0</v>
      </c>
      <c r="P28">
        <v>6.6</v>
      </c>
      <c r="Q28">
        <v>10.37</v>
      </c>
      <c r="R28">
        <v>0</v>
      </c>
      <c r="S28">
        <v>3.5</v>
      </c>
      <c r="T28">
        <v>0</v>
      </c>
      <c r="U28">
        <v>2.2000000000000002</v>
      </c>
      <c r="V28">
        <v>10.15</v>
      </c>
      <c r="W28">
        <v>0.68</v>
      </c>
      <c r="X28">
        <v>8.61</v>
      </c>
      <c r="Y28">
        <v>0.8</v>
      </c>
      <c r="Z28">
        <v>9.48</v>
      </c>
      <c r="AA28">
        <v>3.41</v>
      </c>
      <c r="AB28">
        <v>0.67</v>
      </c>
      <c r="AC28">
        <v>6.94</v>
      </c>
      <c r="AD28">
        <v>0</v>
      </c>
      <c r="AE28">
        <v>2.64</v>
      </c>
      <c r="AF28">
        <v>0.3</v>
      </c>
      <c r="AG28">
        <v>0</v>
      </c>
      <c r="AH28">
        <v>0.73</v>
      </c>
      <c r="AI28">
        <v>2.25</v>
      </c>
      <c r="AJ28">
        <v>0</v>
      </c>
      <c r="AK28">
        <v>1.63</v>
      </c>
      <c r="AL28">
        <v>5.59</v>
      </c>
      <c r="AM28">
        <v>7.84</v>
      </c>
      <c r="AO28">
        <v>0.19</v>
      </c>
      <c r="AP28">
        <v>8.77</v>
      </c>
      <c r="AQ28">
        <v>1.62</v>
      </c>
      <c r="AR28">
        <v>0.09</v>
      </c>
      <c r="AS28">
        <v>2.38</v>
      </c>
      <c r="AT28">
        <v>12.71</v>
      </c>
      <c r="AU28">
        <v>0.97</v>
      </c>
      <c r="AV28">
        <v>0.94</v>
      </c>
      <c r="AW28">
        <v>2.3199999999999998</v>
      </c>
      <c r="AX28">
        <v>0.74</v>
      </c>
      <c r="AY28">
        <v>7.38</v>
      </c>
      <c r="AZ28">
        <v>1.99</v>
      </c>
      <c r="BA28">
        <v>1.05</v>
      </c>
      <c r="BB28">
        <v>0.49</v>
      </c>
      <c r="BC28">
        <v>1.67</v>
      </c>
      <c r="BD28">
        <v>3.83</v>
      </c>
      <c r="BE28">
        <v>0.64</v>
      </c>
      <c r="BF28">
        <v>0</v>
      </c>
      <c r="BG28">
        <v>0</v>
      </c>
      <c r="BH28">
        <v>5.97</v>
      </c>
      <c r="BI28">
        <v>2.72</v>
      </c>
      <c r="BJ28">
        <v>3.07</v>
      </c>
      <c r="BK28">
        <v>3.21</v>
      </c>
      <c r="BL28">
        <v>1.89</v>
      </c>
      <c r="BM28">
        <v>2.31</v>
      </c>
      <c r="BN28">
        <v>5.85</v>
      </c>
      <c r="BO28">
        <v>1.03</v>
      </c>
      <c r="BP28">
        <v>5.28</v>
      </c>
      <c r="BQ28">
        <v>1.53</v>
      </c>
      <c r="BR28">
        <v>0</v>
      </c>
      <c r="BS28">
        <v>4.76</v>
      </c>
      <c r="BT28">
        <v>0.09</v>
      </c>
      <c r="BU28">
        <v>0.49</v>
      </c>
      <c r="BV28">
        <v>12.07</v>
      </c>
      <c r="BW28">
        <v>11.6</v>
      </c>
      <c r="BX28">
        <v>4.6399999999999997</v>
      </c>
      <c r="BY28">
        <v>0.43</v>
      </c>
      <c r="BZ28">
        <v>4.0999999999999996</v>
      </c>
      <c r="CA28">
        <v>7.25</v>
      </c>
      <c r="CB28">
        <v>2.54</v>
      </c>
      <c r="CC28">
        <v>3.26</v>
      </c>
      <c r="CD28">
        <v>8.16</v>
      </c>
      <c r="CE28">
        <v>5</v>
      </c>
      <c r="CF28">
        <v>16.13</v>
      </c>
      <c r="CG28">
        <v>0.55000000000000004</v>
      </c>
      <c r="CH28">
        <v>0</v>
      </c>
      <c r="CI28">
        <v>2.87</v>
      </c>
      <c r="CJ28">
        <v>7.73</v>
      </c>
      <c r="CK28">
        <v>3.12</v>
      </c>
      <c r="CL28">
        <v>0.33</v>
      </c>
      <c r="CM28">
        <v>0.28000000000000003</v>
      </c>
      <c r="CN28">
        <v>4.79</v>
      </c>
      <c r="CO28">
        <v>2.99</v>
      </c>
      <c r="CP28">
        <v>8.9700000000000006</v>
      </c>
      <c r="CQ28">
        <v>3.04</v>
      </c>
      <c r="CR28">
        <v>4.0199999999999996</v>
      </c>
      <c r="CS28">
        <v>1.19</v>
      </c>
      <c r="CT28">
        <v>0</v>
      </c>
      <c r="CU28">
        <v>4.95</v>
      </c>
      <c r="CV28">
        <v>7.12</v>
      </c>
      <c r="CW28">
        <v>4.6399999999999997</v>
      </c>
      <c r="CX28">
        <v>0.26</v>
      </c>
      <c r="CY28">
        <v>3.56</v>
      </c>
      <c r="CZ28">
        <v>15.19</v>
      </c>
      <c r="DA28">
        <v>2.58</v>
      </c>
      <c r="DB28">
        <v>0</v>
      </c>
      <c r="DC28">
        <v>0</v>
      </c>
      <c r="DD28">
        <v>1.08</v>
      </c>
      <c r="DE28">
        <v>0.43</v>
      </c>
      <c r="DF28">
        <v>3.05</v>
      </c>
      <c r="DG28">
        <v>1.5</v>
      </c>
      <c r="DH28">
        <v>0</v>
      </c>
      <c r="DI28">
        <v>3.54</v>
      </c>
      <c r="DJ28">
        <v>0</v>
      </c>
      <c r="DK28">
        <v>8.7899999999999991</v>
      </c>
      <c r="DL28">
        <v>10.08</v>
      </c>
      <c r="DM28">
        <v>0</v>
      </c>
      <c r="DN28">
        <v>5.79</v>
      </c>
      <c r="DO28">
        <v>1.83</v>
      </c>
      <c r="DP28">
        <v>6.41</v>
      </c>
      <c r="DQ28">
        <v>1.56</v>
      </c>
      <c r="DR28">
        <v>0</v>
      </c>
      <c r="DS28">
        <v>24.91</v>
      </c>
      <c r="DT28">
        <v>6.67</v>
      </c>
      <c r="DU28">
        <v>7.99</v>
      </c>
      <c r="DV28">
        <v>6.94</v>
      </c>
      <c r="DW28">
        <v>0</v>
      </c>
      <c r="DX28">
        <v>0</v>
      </c>
      <c r="DY28">
        <v>2.09</v>
      </c>
      <c r="DZ28">
        <v>0.14000000000000001</v>
      </c>
      <c r="EA28">
        <v>3.85</v>
      </c>
      <c r="EB28">
        <v>2.68</v>
      </c>
      <c r="EC28">
        <v>1.87</v>
      </c>
      <c r="ED28">
        <v>0</v>
      </c>
      <c r="EE28">
        <v>0.63</v>
      </c>
      <c r="EF28">
        <v>4.87</v>
      </c>
      <c r="EG28">
        <v>11.8</v>
      </c>
      <c r="EH28">
        <v>1.33</v>
      </c>
      <c r="EI28">
        <v>0.91</v>
      </c>
      <c r="EJ28">
        <v>2.33</v>
      </c>
      <c r="EK28">
        <v>27.03</v>
      </c>
      <c r="EL28">
        <v>21.17</v>
      </c>
      <c r="EM28">
        <v>6.21</v>
      </c>
      <c r="EN28">
        <v>6.41</v>
      </c>
      <c r="EO28">
        <v>0</v>
      </c>
      <c r="EP28">
        <v>0.88</v>
      </c>
      <c r="EQ28">
        <v>0.06</v>
      </c>
      <c r="ER28">
        <v>3.06</v>
      </c>
      <c r="ES28">
        <v>6.55</v>
      </c>
      <c r="ET28">
        <v>16.34</v>
      </c>
      <c r="EU28">
        <v>0.13</v>
      </c>
      <c r="EV28">
        <v>4.67</v>
      </c>
      <c r="EW28">
        <v>0.78</v>
      </c>
      <c r="EX28">
        <v>3.43</v>
      </c>
      <c r="EY28">
        <v>4.28</v>
      </c>
      <c r="EZ28">
        <v>0.81</v>
      </c>
      <c r="FA28">
        <v>4.67</v>
      </c>
      <c r="FB28">
        <v>0</v>
      </c>
      <c r="FC28">
        <v>6.7</v>
      </c>
      <c r="FD28">
        <v>0.03</v>
      </c>
      <c r="FE28">
        <v>4.5599999999999996</v>
      </c>
      <c r="FF28">
        <v>0</v>
      </c>
      <c r="FG28">
        <v>11.1</v>
      </c>
      <c r="FH28">
        <v>13.1</v>
      </c>
      <c r="FI28">
        <v>0.45</v>
      </c>
      <c r="FJ28">
        <v>5.49</v>
      </c>
      <c r="FK28">
        <v>0.28000000000000003</v>
      </c>
      <c r="FL28">
        <v>7.08</v>
      </c>
      <c r="FM28">
        <v>9.52</v>
      </c>
      <c r="FN28">
        <v>7.57</v>
      </c>
      <c r="FO28">
        <v>0.91</v>
      </c>
      <c r="FP28">
        <v>6.32</v>
      </c>
      <c r="FQ28">
        <v>14.51</v>
      </c>
      <c r="FR28">
        <v>0.5</v>
      </c>
      <c r="FS28">
        <v>3.61</v>
      </c>
      <c r="FT28">
        <v>10.119999999999999</v>
      </c>
      <c r="FU28">
        <v>6.05</v>
      </c>
      <c r="FV28">
        <v>0</v>
      </c>
      <c r="FW28">
        <v>1.86</v>
      </c>
      <c r="FX28">
        <v>4.4400000000000004</v>
      </c>
      <c r="FY28">
        <v>0</v>
      </c>
      <c r="FZ28">
        <v>0.39</v>
      </c>
      <c r="GA28">
        <v>0.15</v>
      </c>
      <c r="GB28">
        <v>0</v>
      </c>
      <c r="GC28">
        <v>0</v>
      </c>
      <c r="GD28">
        <v>0</v>
      </c>
      <c r="GE28">
        <v>5.13</v>
      </c>
      <c r="GF28">
        <v>1.9</v>
      </c>
      <c r="GG28">
        <v>4.88</v>
      </c>
      <c r="GH28">
        <v>0</v>
      </c>
      <c r="GI28">
        <v>5.16</v>
      </c>
      <c r="GJ28">
        <v>3.53</v>
      </c>
      <c r="GK28">
        <v>1.3</v>
      </c>
      <c r="GL28">
        <v>4.43</v>
      </c>
      <c r="GM28">
        <v>1.85</v>
      </c>
      <c r="GN28">
        <v>0</v>
      </c>
      <c r="GO28">
        <v>0</v>
      </c>
      <c r="GP28">
        <v>14.13</v>
      </c>
    </row>
    <row r="29" spans="1:198" x14ac:dyDescent="0.25">
      <c r="A29" s="1">
        <v>44966</v>
      </c>
      <c r="B29">
        <v>16.72</v>
      </c>
      <c r="C29">
        <v>4.16</v>
      </c>
      <c r="D29">
        <v>0</v>
      </c>
      <c r="E29">
        <v>0</v>
      </c>
      <c r="F29">
        <v>1.02</v>
      </c>
      <c r="G29">
        <v>0.37</v>
      </c>
      <c r="H29">
        <v>14.69</v>
      </c>
      <c r="I29">
        <v>0</v>
      </c>
      <c r="J29">
        <v>9.1999999999999993</v>
      </c>
      <c r="K29">
        <v>7.64</v>
      </c>
      <c r="L29">
        <v>0.85</v>
      </c>
      <c r="M29">
        <v>0.82</v>
      </c>
      <c r="N29">
        <v>3.53</v>
      </c>
      <c r="O29">
        <v>0</v>
      </c>
      <c r="P29">
        <v>6.6</v>
      </c>
      <c r="Q29">
        <v>10.37</v>
      </c>
      <c r="R29">
        <v>0</v>
      </c>
      <c r="S29">
        <v>3.5</v>
      </c>
      <c r="T29">
        <v>0</v>
      </c>
      <c r="U29">
        <v>2.2000000000000002</v>
      </c>
      <c r="V29">
        <v>10.15</v>
      </c>
      <c r="W29">
        <v>0.68</v>
      </c>
      <c r="X29">
        <v>8.61</v>
      </c>
      <c r="Y29">
        <v>0.8</v>
      </c>
      <c r="Z29">
        <v>9.48</v>
      </c>
      <c r="AA29">
        <v>3.41</v>
      </c>
      <c r="AB29">
        <v>0.67</v>
      </c>
      <c r="AC29">
        <v>6.94</v>
      </c>
      <c r="AD29">
        <v>0</v>
      </c>
      <c r="AE29">
        <v>2.64</v>
      </c>
      <c r="AF29">
        <v>0.3</v>
      </c>
      <c r="AG29">
        <v>0</v>
      </c>
      <c r="AH29">
        <v>0.73</v>
      </c>
      <c r="AI29">
        <v>2.25</v>
      </c>
      <c r="AJ29">
        <v>0</v>
      </c>
      <c r="AK29">
        <v>2.0699999999999998</v>
      </c>
      <c r="AL29">
        <v>5.59</v>
      </c>
      <c r="AM29">
        <v>8.0399999999999991</v>
      </c>
      <c r="AO29">
        <v>0.19</v>
      </c>
      <c r="AP29">
        <v>8.7799999999999994</v>
      </c>
      <c r="AQ29">
        <v>1.62</v>
      </c>
      <c r="AR29">
        <v>0.16</v>
      </c>
      <c r="AS29">
        <v>2.38</v>
      </c>
      <c r="AT29">
        <v>12.71</v>
      </c>
      <c r="AU29">
        <v>0.97</v>
      </c>
      <c r="AV29">
        <v>0.94</v>
      </c>
      <c r="AW29">
        <v>2.33</v>
      </c>
      <c r="AX29">
        <v>0.74</v>
      </c>
      <c r="AY29">
        <v>13.91</v>
      </c>
      <c r="AZ29">
        <v>1.99</v>
      </c>
      <c r="BA29">
        <v>2.04</v>
      </c>
      <c r="BB29">
        <v>0.49</v>
      </c>
      <c r="BC29">
        <v>1.67</v>
      </c>
      <c r="BD29">
        <v>3.83</v>
      </c>
      <c r="BE29">
        <v>0.64</v>
      </c>
      <c r="BF29">
        <v>0</v>
      </c>
      <c r="BG29">
        <v>0</v>
      </c>
      <c r="BH29">
        <v>5.97</v>
      </c>
      <c r="BI29">
        <v>2.72</v>
      </c>
      <c r="BJ29">
        <v>3.07</v>
      </c>
      <c r="BK29">
        <v>3.21</v>
      </c>
      <c r="BL29">
        <v>1.89</v>
      </c>
      <c r="BM29">
        <v>2.31</v>
      </c>
      <c r="BN29">
        <v>5.85</v>
      </c>
      <c r="BO29">
        <v>1.03</v>
      </c>
      <c r="BP29">
        <v>5.3</v>
      </c>
      <c r="BQ29">
        <v>1.53</v>
      </c>
      <c r="BR29">
        <v>0</v>
      </c>
      <c r="BS29">
        <v>4.76</v>
      </c>
      <c r="BT29">
        <v>0.09</v>
      </c>
      <c r="BU29">
        <v>0.49</v>
      </c>
      <c r="BV29">
        <v>12.47</v>
      </c>
      <c r="BW29">
        <v>11.6</v>
      </c>
      <c r="BX29">
        <v>4.6399999999999997</v>
      </c>
      <c r="BY29">
        <v>0.43</v>
      </c>
      <c r="BZ29">
        <v>4.0999999999999996</v>
      </c>
      <c r="CA29">
        <v>7.25</v>
      </c>
      <c r="CB29">
        <v>2.54</v>
      </c>
      <c r="CC29">
        <v>3.26</v>
      </c>
      <c r="CD29">
        <v>8.16</v>
      </c>
      <c r="CE29">
        <v>5</v>
      </c>
      <c r="CF29">
        <v>16.13</v>
      </c>
      <c r="CG29">
        <v>0.55000000000000004</v>
      </c>
      <c r="CH29">
        <v>0</v>
      </c>
      <c r="CI29">
        <v>2.87</v>
      </c>
      <c r="CJ29">
        <v>7.73</v>
      </c>
      <c r="CK29">
        <v>3.12</v>
      </c>
      <c r="CL29">
        <v>0.33</v>
      </c>
      <c r="CM29">
        <v>0.28000000000000003</v>
      </c>
      <c r="CN29">
        <v>4.79</v>
      </c>
      <c r="CO29">
        <v>2.99</v>
      </c>
      <c r="CP29">
        <v>9.8000000000000007</v>
      </c>
      <c r="CQ29">
        <v>3.04</v>
      </c>
      <c r="CR29">
        <v>4.0199999999999996</v>
      </c>
      <c r="CS29">
        <v>1.19</v>
      </c>
      <c r="CT29">
        <v>0</v>
      </c>
      <c r="CU29">
        <v>6.1</v>
      </c>
      <c r="CV29">
        <v>7.12</v>
      </c>
      <c r="CW29">
        <v>4.78</v>
      </c>
      <c r="CX29">
        <v>1.42</v>
      </c>
      <c r="CY29">
        <v>3.56</v>
      </c>
      <c r="CZ29">
        <v>15.19</v>
      </c>
      <c r="DA29">
        <v>2.58</v>
      </c>
      <c r="DB29">
        <v>0</v>
      </c>
      <c r="DC29">
        <v>0</v>
      </c>
      <c r="DD29">
        <v>1.08</v>
      </c>
      <c r="DE29">
        <v>0.43</v>
      </c>
      <c r="DF29">
        <v>3.05</v>
      </c>
      <c r="DG29">
        <v>1.5</v>
      </c>
      <c r="DH29">
        <v>0</v>
      </c>
      <c r="DI29">
        <v>3.54</v>
      </c>
      <c r="DJ29">
        <v>0</v>
      </c>
      <c r="DK29">
        <v>8.7899999999999991</v>
      </c>
      <c r="DL29">
        <v>10.08</v>
      </c>
      <c r="DM29">
        <v>0</v>
      </c>
      <c r="DN29">
        <v>5.79</v>
      </c>
      <c r="DO29">
        <v>1.83</v>
      </c>
      <c r="DP29">
        <v>6.41</v>
      </c>
      <c r="DQ29">
        <v>1.56</v>
      </c>
      <c r="DR29">
        <v>0</v>
      </c>
      <c r="DS29">
        <v>24.91</v>
      </c>
      <c r="DT29">
        <v>6.67</v>
      </c>
      <c r="DU29">
        <v>8.67</v>
      </c>
      <c r="DV29">
        <v>6.94</v>
      </c>
      <c r="DW29">
        <v>0</v>
      </c>
      <c r="DX29">
        <v>0</v>
      </c>
      <c r="DY29">
        <v>2.09</v>
      </c>
      <c r="DZ29">
        <v>0.14000000000000001</v>
      </c>
      <c r="EA29">
        <v>3.85</v>
      </c>
      <c r="EB29">
        <v>2.68</v>
      </c>
      <c r="EC29">
        <v>1.87</v>
      </c>
      <c r="ED29">
        <v>0</v>
      </c>
      <c r="EE29">
        <v>0.63</v>
      </c>
      <c r="EF29">
        <v>5.52</v>
      </c>
      <c r="EG29">
        <v>11.8</v>
      </c>
      <c r="EH29">
        <v>1.33</v>
      </c>
      <c r="EI29">
        <v>0.91</v>
      </c>
      <c r="EJ29">
        <v>2.33</v>
      </c>
      <c r="EK29">
        <v>32.67</v>
      </c>
      <c r="EL29">
        <v>21.17</v>
      </c>
      <c r="EM29">
        <v>6.21</v>
      </c>
      <c r="EN29">
        <v>6.41</v>
      </c>
      <c r="EO29">
        <v>0</v>
      </c>
      <c r="EP29">
        <v>0.88</v>
      </c>
      <c r="EQ29">
        <v>0.06</v>
      </c>
      <c r="ER29">
        <v>3.06</v>
      </c>
      <c r="ES29">
        <v>12.86</v>
      </c>
      <c r="ET29">
        <v>16.34</v>
      </c>
      <c r="EU29">
        <v>0.13</v>
      </c>
      <c r="EV29">
        <v>4.67</v>
      </c>
      <c r="EW29">
        <v>0.78</v>
      </c>
      <c r="EX29">
        <v>3.43</v>
      </c>
      <c r="EY29">
        <v>4.28</v>
      </c>
      <c r="EZ29">
        <v>0.81</v>
      </c>
      <c r="FA29">
        <v>4.67</v>
      </c>
      <c r="FB29">
        <v>0</v>
      </c>
      <c r="FC29">
        <v>6.7</v>
      </c>
      <c r="FD29">
        <v>0.03</v>
      </c>
      <c r="FE29">
        <v>4.5599999999999996</v>
      </c>
      <c r="FF29">
        <v>0</v>
      </c>
      <c r="FG29">
        <v>11.1</v>
      </c>
      <c r="FH29">
        <v>13.1</v>
      </c>
      <c r="FI29">
        <v>0.45</v>
      </c>
      <c r="FJ29">
        <v>5.49</v>
      </c>
      <c r="FK29">
        <v>0.28000000000000003</v>
      </c>
      <c r="FL29">
        <v>7.08</v>
      </c>
      <c r="FM29">
        <v>9.52</v>
      </c>
      <c r="FN29">
        <v>7.57</v>
      </c>
      <c r="FO29">
        <v>0.91</v>
      </c>
      <c r="FP29">
        <v>6.32</v>
      </c>
      <c r="FQ29">
        <v>14.51</v>
      </c>
      <c r="FR29">
        <v>0.5</v>
      </c>
      <c r="FS29">
        <v>3.61</v>
      </c>
      <c r="FT29">
        <v>10.77</v>
      </c>
      <c r="FU29">
        <v>6.05</v>
      </c>
      <c r="FV29">
        <v>0</v>
      </c>
      <c r="FW29">
        <v>1.86</v>
      </c>
      <c r="FX29">
        <v>4.4400000000000004</v>
      </c>
      <c r="FY29">
        <v>0</v>
      </c>
      <c r="FZ29">
        <v>0.39</v>
      </c>
      <c r="GA29">
        <v>0.15</v>
      </c>
      <c r="GB29">
        <v>0</v>
      </c>
      <c r="GC29">
        <v>0</v>
      </c>
      <c r="GD29">
        <v>0</v>
      </c>
      <c r="GE29">
        <v>5.13</v>
      </c>
      <c r="GF29">
        <v>1.9</v>
      </c>
      <c r="GG29">
        <v>4.88</v>
      </c>
      <c r="GH29">
        <v>0</v>
      </c>
      <c r="GI29">
        <v>5.16</v>
      </c>
      <c r="GJ29">
        <v>3.53</v>
      </c>
      <c r="GK29">
        <v>1.3</v>
      </c>
      <c r="GL29">
        <v>4.43</v>
      </c>
      <c r="GM29">
        <v>1.85</v>
      </c>
      <c r="GN29">
        <v>0</v>
      </c>
      <c r="GO29">
        <v>0</v>
      </c>
      <c r="GP29">
        <v>14.13</v>
      </c>
    </row>
    <row r="30" spans="1:198" x14ac:dyDescent="0.25">
      <c r="A30" s="1">
        <v>44967</v>
      </c>
      <c r="B30">
        <v>18.149999999999999</v>
      </c>
      <c r="C30">
        <v>4.16</v>
      </c>
      <c r="D30">
        <v>0</v>
      </c>
      <c r="E30">
        <v>0</v>
      </c>
      <c r="F30">
        <v>1.02</v>
      </c>
      <c r="G30">
        <v>0.37</v>
      </c>
      <c r="H30">
        <v>14.69</v>
      </c>
      <c r="I30">
        <v>0</v>
      </c>
      <c r="J30">
        <v>9.1999999999999993</v>
      </c>
      <c r="K30">
        <v>9.7100000000000009</v>
      </c>
      <c r="L30">
        <v>0.85</v>
      </c>
      <c r="M30">
        <v>0.82</v>
      </c>
      <c r="N30">
        <v>3.53</v>
      </c>
      <c r="O30">
        <v>0</v>
      </c>
      <c r="P30">
        <v>6.6</v>
      </c>
      <c r="Q30">
        <v>10.37</v>
      </c>
      <c r="R30">
        <v>0</v>
      </c>
      <c r="S30">
        <v>7.83</v>
      </c>
      <c r="T30">
        <v>0</v>
      </c>
      <c r="U30">
        <v>2.2000000000000002</v>
      </c>
      <c r="V30">
        <v>10.15</v>
      </c>
      <c r="W30">
        <v>0.68</v>
      </c>
      <c r="X30">
        <v>9.0299999999999994</v>
      </c>
      <c r="Y30">
        <v>0.8</v>
      </c>
      <c r="Z30">
        <v>9.48</v>
      </c>
      <c r="AA30">
        <v>3.41</v>
      </c>
      <c r="AB30">
        <v>0.67</v>
      </c>
      <c r="AC30">
        <v>6.94</v>
      </c>
      <c r="AD30">
        <v>0</v>
      </c>
      <c r="AE30">
        <v>2.64</v>
      </c>
      <c r="AF30">
        <v>0.3</v>
      </c>
      <c r="AG30">
        <v>0</v>
      </c>
      <c r="AH30">
        <v>0.73</v>
      </c>
      <c r="AI30">
        <v>2.25</v>
      </c>
      <c r="AJ30">
        <v>0</v>
      </c>
      <c r="AK30">
        <v>2.0699999999999998</v>
      </c>
      <c r="AL30">
        <v>5.59</v>
      </c>
      <c r="AM30">
        <v>8.0399999999999991</v>
      </c>
      <c r="AO30">
        <v>0.19</v>
      </c>
      <c r="AP30">
        <v>8.7799999999999994</v>
      </c>
      <c r="AQ30">
        <v>1.62</v>
      </c>
      <c r="AR30">
        <v>0.16</v>
      </c>
      <c r="AS30">
        <v>2.38</v>
      </c>
      <c r="AT30">
        <v>12.71</v>
      </c>
      <c r="AU30">
        <v>0.97</v>
      </c>
      <c r="AV30">
        <v>0.94</v>
      </c>
      <c r="AW30">
        <v>3.06</v>
      </c>
      <c r="AX30">
        <v>0.74</v>
      </c>
      <c r="AY30">
        <v>15.53</v>
      </c>
      <c r="AZ30">
        <v>1.99</v>
      </c>
      <c r="BA30">
        <v>2.74</v>
      </c>
      <c r="BB30">
        <v>0.49</v>
      </c>
      <c r="BC30">
        <v>1.67</v>
      </c>
      <c r="BD30">
        <v>3.83</v>
      </c>
      <c r="BE30">
        <v>0.64</v>
      </c>
      <c r="BF30">
        <v>0</v>
      </c>
      <c r="BG30">
        <v>0</v>
      </c>
      <c r="BH30">
        <v>6.25</v>
      </c>
      <c r="BI30">
        <v>2.72</v>
      </c>
      <c r="BJ30">
        <v>3.07</v>
      </c>
      <c r="BK30">
        <v>3.21</v>
      </c>
      <c r="BL30">
        <v>1.89</v>
      </c>
      <c r="BM30">
        <v>2.31</v>
      </c>
      <c r="BN30">
        <v>5.85</v>
      </c>
      <c r="BO30">
        <v>1.03</v>
      </c>
      <c r="BP30">
        <v>5.3</v>
      </c>
      <c r="BQ30">
        <v>1.53</v>
      </c>
      <c r="BR30">
        <v>0</v>
      </c>
      <c r="BS30">
        <v>4.76</v>
      </c>
      <c r="BT30">
        <v>0.09</v>
      </c>
      <c r="BU30">
        <v>0.49</v>
      </c>
      <c r="BV30">
        <v>12.47</v>
      </c>
      <c r="BW30">
        <v>11.6</v>
      </c>
      <c r="BX30">
        <v>4.6399999999999997</v>
      </c>
      <c r="BY30">
        <v>0.43</v>
      </c>
      <c r="BZ30">
        <v>4.0999999999999996</v>
      </c>
      <c r="CA30">
        <v>7.25</v>
      </c>
      <c r="CB30">
        <v>2.54</v>
      </c>
      <c r="CC30">
        <v>3.26</v>
      </c>
      <c r="CD30">
        <v>8.16</v>
      </c>
      <c r="CE30">
        <v>5</v>
      </c>
      <c r="CF30">
        <v>16.13</v>
      </c>
      <c r="CG30">
        <v>0.55000000000000004</v>
      </c>
      <c r="CH30">
        <v>0</v>
      </c>
      <c r="CI30">
        <v>2.87</v>
      </c>
      <c r="CJ30">
        <v>7.73</v>
      </c>
      <c r="CK30">
        <v>3.12</v>
      </c>
      <c r="CL30">
        <v>0.33</v>
      </c>
      <c r="CM30">
        <v>0.28000000000000003</v>
      </c>
      <c r="CN30">
        <v>6.24</v>
      </c>
      <c r="CO30">
        <v>2.99</v>
      </c>
      <c r="CP30">
        <v>10.73</v>
      </c>
      <c r="CQ30">
        <v>3.04</v>
      </c>
      <c r="CR30">
        <v>4.0199999999999996</v>
      </c>
      <c r="CS30">
        <v>1.19</v>
      </c>
      <c r="CT30">
        <v>0</v>
      </c>
      <c r="CU30">
        <v>6.1</v>
      </c>
      <c r="CV30">
        <v>7.12</v>
      </c>
      <c r="CW30">
        <v>4.78</v>
      </c>
      <c r="CX30">
        <v>1.42</v>
      </c>
      <c r="CY30">
        <v>3.56</v>
      </c>
      <c r="CZ30">
        <v>15.19</v>
      </c>
      <c r="DA30">
        <v>2.58</v>
      </c>
      <c r="DB30">
        <v>0</v>
      </c>
      <c r="DC30">
        <v>0</v>
      </c>
      <c r="DD30">
        <v>1.08</v>
      </c>
      <c r="DE30">
        <v>0.43</v>
      </c>
      <c r="DF30">
        <v>3.05</v>
      </c>
      <c r="DG30">
        <v>1.5</v>
      </c>
      <c r="DH30">
        <v>0</v>
      </c>
      <c r="DI30">
        <v>3.54</v>
      </c>
      <c r="DJ30">
        <v>0</v>
      </c>
      <c r="DK30">
        <v>8.7899999999999991</v>
      </c>
      <c r="DL30">
        <v>10.08</v>
      </c>
      <c r="DM30">
        <v>0</v>
      </c>
      <c r="DN30">
        <v>5.79</v>
      </c>
      <c r="DO30">
        <v>1.83</v>
      </c>
      <c r="DP30">
        <v>6.41</v>
      </c>
      <c r="DQ30">
        <v>1.56</v>
      </c>
      <c r="DR30">
        <v>0</v>
      </c>
      <c r="DS30">
        <v>24.91</v>
      </c>
      <c r="DT30">
        <v>6.67</v>
      </c>
      <c r="DU30">
        <v>9.34</v>
      </c>
      <c r="DV30">
        <v>6.94</v>
      </c>
      <c r="DW30">
        <v>0</v>
      </c>
      <c r="DX30">
        <v>0</v>
      </c>
      <c r="DY30">
        <v>2.09</v>
      </c>
      <c r="DZ30">
        <v>0.14000000000000001</v>
      </c>
      <c r="EA30">
        <v>5.43</v>
      </c>
      <c r="EB30">
        <v>2.68</v>
      </c>
      <c r="EC30">
        <v>1.87</v>
      </c>
      <c r="ED30">
        <v>0</v>
      </c>
      <c r="EE30">
        <v>0.63</v>
      </c>
      <c r="EF30">
        <v>5.52</v>
      </c>
      <c r="EG30">
        <v>11.8</v>
      </c>
      <c r="EH30">
        <v>1.33</v>
      </c>
      <c r="EI30">
        <v>0.91</v>
      </c>
      <c r="EJ30">
        <v>2.33</v>
      </c>
      <c r="EK30">
        <v>32.67</v>
      </c>
      <c r="EL30">
        <v>22.16</v>
      </c>
      <c r="EM30">
        <v>6.21</v>
      </c>
      <c r="EN30">
        <v>6.41</v>
      </c>
      <c r="EO30">
        <v>0</v>
      </c>
      <c r="EP30">
        <v>0.88</v>
      </c>
      <c r="EQ30">
        <v>0.06</v>
      </c>
      <c r="ER30">
        <v>3.06</v>
      </c>
      <c r="ES30">
        <v>16.309999999999999</v>
      </c>
      <c r="ET30">
        <v>16.34</v>
      </c>
      <c r="EU30">
        <v>0.13</v>
      </c>
      <c r="EV30">
        <v>4.67</v>
      </c>
      <c r="EW30">
        <v>0.78</v>
      </c>
      <c r="EX30">
        <v>3.97</v>
      </c>
      <c r="EY30">
        <v>4.28</v>
      </c>
      <c r="EZ30">
        <v>0.81</v>
      </c>
      <c r="FA30">
        <v>4.67</v>
      </c>
      <c r="FB30">
        <v>0</v>
      </c>
      <c r="FC30">
        <v>6.7</v>
      </c>
      <c r="FD30">
        <v>0.03</v>
      </c>
      <c r="FE30">
        <v>4.5599999999999996</v>
      </c>
      <c r="FF30">
        <v>0</v>
      </c>
      <c r="FG30">
        <v>11.45</v>
      </c>
      <c r="FH30">
        <v>13.1</v>
      </c>
      <c r="FI30">
        <v>0.45</v>
      </c>
      <c r="FJ30">
        <v>5.49</v>
      </c>
      <c r="FK30">
        <v>0.28000000000000003</v>
      </c>
      <c r="FL30">
        <v>7.08</v>
      </c>
      <c r="FM30">
        <v>9.52</v>
      </c>
      <c r="FN30">
        <v>7.57</v>
      </c>
      <c r="FO30">
        <v>0.91</v>
      </c>
      <c r="FP30">
        <v>6.32</v>
      </c>
      <c r="FQ30">
        <v>14.51</v>
      </c>
      <c r="FR30">
        <v>0.5</v>
      </c>
      <c r="FS30">
        <v>3.61</v>
      </c>
      <c r="FT30">
        <v>10.77</v>
      </c>
      <c r="FU30">
        <v>6.05</v>
      </c>
      <c r="FV30">
        <v>0</v>
      </c>
      <c r="FW30">
        <v>1.86</v>
      </c>
      <c r="FX30">
        <v>4.4400000000000004</v>
      </c>
      <c r="FY30">
        <v>0</v>
      </c>
      <c r="FZ30">
        <v>0.39</v>
      </c>
      <c r="GA30">
        <v>0.15</v>
      </c>
      <c r="GB30">
        <v>0</v>
      </c>
      <c r="GC30">
        <v>0.71</v>
      </c>
      <c r="GD30">
        <v>0</v>
      </c>
      <c r="GE30">
        <v>5.13</v>
      </c>
      <c r="GF30">
        <v>1.9</v>
      </c>
      <c r="GG30">
        <v>4.88</v>
      </c>
      <c r="GH30">
        <v>0</v>
      </c>
      <c r="GI30">
        <v>5.16</v>
      </c>
      <c r="GJ30">
        <v>5.88</v>
      </c>
      <c r="GK30">
        <v>1.3</v>
      </c>
      <c r="GL30">
        <v>4.43</v>
      </c>
      <c r="GM30">
        <v>1.85</v>
      </c>
      <c r="GN30">
        <v>0</v>
      </c>
      <c r="GO30">
        <v>0</v>
      </c>
      <c r="GP30">
        <v>14.13</v>
      </c>
    </row>
    <row r="31" spans="1:198" x14ac:dyDescent="0.25">
      <c r="A31" s="1">
        <v>44970</v>
      </c>
      <c r="B31">
        <v>18.149999999999999</v>
      </c>
      <c r="C31">
        <v>4.16</v>
      </c>
      <c r="D31">
        <v>0</v>
      </c>
      <c r="E31">
        <v>0</v>
      </c>
      <c r="F31">
        <v>1.02</v>
      </c>
      <c r="G31">
        <v>0.37</v>
      </c>
      <c r="H31">
        <v>14.69</v>
      </c>
      <c r="I31">
        <v>0</v>
      </c>
      <c r="J31">
        <v>9.1999999999999993</v>
      </c>
      <c r="K31">
        <v>9.7100000000000009</v>
      </c>
      <c r="L31">
        <v>0.85</v>
      </c>
      <c r="M31">
        <v>0.82</v>
      </c>
      <c r="N31">
        <v>3.53</v>
      </c>
      <c r="O31">
        <v>0</v>
      </c>
      <c r="P31">
        <v>6.6</v>
      </c>
      <c r="Q31">
        <v>10.37</v>
      </c>
      <c r="R31">
        <v>0</v>
      </c>
      <c r="S31">
        <v>8.7100000000000009</v>
      </c>
      <c r="T31">
        <v>0</v>
      </c>
      <c r="U31">
        <v>2.2000000000000002</v>
      </c>
      <c r="V31">
        <v>10.15</v>
      </c>
      <c r="W31">
        <v>0.68</v>
      </c>
      <c r="X31">
        <v>9.0299999999999994</v>
      </c>
      <c r="Y31">
        <v>0.8</v>
      </c>
      <c r="Z31">
        <v>9.48</v>
      </c>
      <c r="AA31">
        <v>3.41</v>
      </c>
      <c r="AB31">
        <v>0.67</v>
      </c>
      <c r="AC31">
        <v>6.94</v>
      </c>
      <c r="AD31">
        <v>0</v>
      </c>
      <c r="AE31">
        <v>2.64</v>
      </c>
      <c r="AF31">
        <v>0.3</v>
      </c>
      <c r="AG31">
        <v>0.68</v>
      </c>
      <c r="AH31">
        <v>0.73</v>
      </c>
      <c r="AI31">
        <v>2.25</v>
      </c>
      <c r="AJ31">
        <v>0</v>
      </c>
      <c r="AK31">
        <v>2.0699999999999998</v>
      </c>
      <c r="AL31">
        <v>5.59</v>
      </c>
      <c r="AM31">
        <v>8.0399999999999991</v>
      </c>
      <c r="AO31">
        <v>0.19</v>
      </c>
      <c r="AP31">
        <v>8.7799999999999994</v>
      </c>
      <c r="AQ31">
        <v>1.62</v>
      </c>
      <c r="AR31">
        <v>0.16</v>
      </c>
      <c r="AS31">
        <v>2.38</v>
      </c>
      <c r="AT31">
        <v>12.71</v>
      </c>
      <c r="AU31">
        <v>0.97</v>
      </c>
      <c r="AV31">
        <v>0.94</v>
      </c>
      <c r="AW31">
        <v>3.06</v>
      </c>
      <c r="AX31">
        <v>0.74</v>
      </c>
      <c r="AY31">
        <v>15.53</v>
      </c>
      <c r="AZ31">
        <v>1.99</v>
      </c>
      <c r="BA31">
        <v>2.74</v>
      </c>
      <c r="BB31">
        <v>0.49</v>
      </c>
      <c r="BC31">
        <v>1.67</v>
      </c>
      <c r="BD31">
        <v>3.83</v>
      </c>
      <c r="BE31">
        <v>0.64</v>
      </c>
      <c r="BF31">
        <v>0</v>
      </c>
      <c r="BG31">
        <v>0</v>
      </c>
      <c r="BH31">
        <v>6.84</v>
      </c>
      <c r="BI31">
        <v>2.72</v>
      </c>
      <c r="BJ31">
        <v>3.07</v>
      </c>
      <c r="BK31">
        <v>3.21</v>
      </c>
      <c r="BL31">
        <v>1.89</v>
      </c>
      <c r="BM31">
        <v>2.31</v>
      </c>
      <c r="BN31">
        <v>5.85</v>
      </c>
      <c r="BO31">
        <v>1.03</v>
      </c>
      <c r="BP31">
        <v>5.3</v>
      </c>
      <c r="BQ31">
        <v>1.53</v>
      </c>
      <c r="BR31">
        <v>0</v>
      </c>
      <c r="BS31">
        <v>4.76</v>
      </c>
      <c r="BT31">
        <v>0.09</v>
      </c>
      <c r="BU31">
        <v>0.49</v>
      </c>
      <c r="BV31">
        <v>12.47</v>
      </c>
      <c r="BW31">
        <v>11.6</v>
      </c>
      <c r="BX31">
        <v>4.6399999999999997</v>
      </c>
      <c r="BY31">
        <v>0.43</v>
      </c>
      <c r="BZ31">
        <v>4.0999999999999996</v>
      </c>
      <c r="CA31">
        <v>7.25</v>
      </c>
      <c r="CB31">
        <v>2.54</v>
      </c>
      <c r="CC31">
        <v>3.26</v>
      </c>
      <c r="CD31">
        <v>8.16</v>
      </c>
      <c r="CE31">
        <v>5</v>
      </c>
      <c r="CF31">
        <v>16.13</v>
      </c>
      <c r="CG31">
        <v>0.55000000000000004</v>
      </c>
      <c r="CH31">
        <v>0</v>
      </c>
      <c r="CI31">
        <v>2.87</v>
      </c>
      <c r="CJ31">
        <v>7.73</v>
      </c>
      <c r="CK31">
        <v>3.12</v>
      </c>
      <c r="CL31">
        <v>0.33</v>
      </c>
      <c r="CM31">
        <v>0.28000000000000003</v>
      </c>
      <c r="CN31">
        <v>6.24</v>
      </c>
      <c r="CO31">
        <v>2.99</v>
      </c>
      <c r="CP31">
        <v>10.73</v>
      </c>
      <c r="CQ31">
        <v>3.04</v>
      </c>
      <c r="CR31">
        <v>4.0199999999999996</v>
      </c>
      <c r="CS31">
        <v>1.19</v>
      </c>
      <c r="CT31">
        <v>0</v>
      </c>
      <c r="CU31">
        <v>6.1</v>
      </c>
      <c r="CV31">
        <v>7.12</v>
      </c>
      <c r="CW31">
        <v>4.78</v>
      </c>
      <c r="CX31">
        <v>1.42</v>
      </c>
      <c r="CY31">
        <v>3.56</v>
      </c>
      <c r="CZ31">
        <v>15.19</v>
      </c>
      <c r="DA31">
        <v>2.58</v>
      </c>
      <c r="DB31">
        <v>0</v>
      </c>
      <c r="DC31">
        <v>0</v>
      </c>
      <c r="DD31">
        <v>1.08</v>
      </c>
      <c r="DE31">
        <v>0.43</v>
      </c>
      <c r="DF31">
        <v>3.05</v>
      </c>
      <c r="DG31">
        <v>1.5</v>
      </c>
      <c r="DH31">
        <v>0</v>
      </c>
      <c r="DI31">
        <v>3.54</v>
      </c>
      <c r="DJ31">
        <v>0</v>
      </c>
      <c r="DK31">
        <v>8.7899999999999991</v>
      </c>
      <c r="DL31">
        <v>10.08</v>
      </c>
      <c r="DM31">
        <v>0</v>
      </c>
      <c r="DN31">
        <v>5.79</v>
      </c>
      <c r="DO31">
        <v>1.83</v>
      </c>
      <c r="DP31">
        <v>6.41</v>
      </c>
      <c r="DQ31">
        <v>1.56</v>
      </c>
      <c r="DR31">
        <v>0</v>
      </c>
      <c r="DS31">
        <v>24.91</v>
      </c>
      <c r="DT31">
        <v>6.67</v>
      </c>
      <c r="DU31">
        <v>9.34</v>
      </c>
      <c r="DV31">
        <v>6.94</v>
      </c>
      <c r="DW31">
        <v>0</v>
      </c>
      <c r="DX31">
        <v>0</v>
      </c>
      <c r="DY31">
        <v>2.09</v>
      </c>
      <c r="DZ31">
        <v>0.14000000000000001</v>
      </c>
      <c r="EA31">
        <v>5.43</v>
      </c>
      <c r="EB31">
        <v>2.68</v>
      </c>
      <c r="EC31">
        <v>2.52</v>
      </c>
      <c r="ED31">
        <v>0</v>
      </c>
      <c r="EE31">
        <v>0.63</v>
      </c>
      <c r="EF31">
        <v>5.52</v>
      </c>
      <c r="EG31">
        <v>12.2</v>
      </c>
      <c r="EH31">
        <v>1.33</v>
      </c>
      <c r="EI31">
        <v>0.91</v>
      </c>
      <c r="EJ31">
        <v>2.33</v>
      </c>
      <c r="EK31">
        <v>32.67</v>
      </c>
      <c r="EL31">
        <v>22.16</v>
      </c>
      <c r="EM31">
        <v>6.21</v>
      </c>
      <c r="EN31">
        <v>6.41</v>
      </c>
      <c r="EO31">
        <v>0</v>
      </c>
      <c r="EP31">
        <v>0.88</v>
      </c>
      <c r="EQ31">
        <v>0.06</v>
      </c>
      <c r="ER31">
        <v>3.06</v>
      </c>
      <c r="ES31">
        <v>16.37</v>
      </c>
      <c r="ET31">
        <v>16.34</v>
      </c>
      <c r="EU31">
        <v>0.13</v>
      </c>
      <c r="EV31">
        <v>4.67</v>
      </c>
      <c r="EW31">
        <v>0.78</v>
      </c>
      <c r="EX31">
        <v>3.97</v>
      </c>
      <c r="EY31">
        <v>4.28</v>
      </c>
      <c r="EZ31">
        <v>0.81</v>
      </c>
      <c r="FA31">
        <v>4.67</v>
      </c>
      <c r="FB31">
        <v>0</v>
      </c>
      <c r="FC31">
        <v>6.7</v>
      </c>
      <c r="FD31">
        <v>0.03</v>
      </c>
      <c r="FE31">
        <v>4.5599999999999996</v>
      </c>
      <c r="FF31">
        <v>0</v>
      </c>
      <c r="FG31">
        <v>11.45</v>
      </c>
      <c r="FH31">
        <v>13.1</v>
      </c>
      <c r="FI31">
        <v>0.45</v>
      </c>
      <c r="FJ31">
        <v>5.49</v>
      </c>
      <c r="FK31">
        <v>0.28000000000000003</v>
      </c>
      <c r="FL31">
        <v>7.08</v>
      </c>
      <c r="FM31">
        <v>9.52</v>
      </c>
      <c r="FN31">
        <v>7.57</v>
      </c>
      <c r="FO31">
        <v>0.91</v>
      </c>
      <c r="FP31">
        <v>6.32</v>
      </c>
      <c r="FQ31">
        <v>14.51</v>
      </c>
      <c r="FR31">
        <v>0.5</v>
      </c>
      <c r="FS31">
        <v>3.61</v>
      </c>
      <c r="FT31">
        <v>10.77</v>
      </c>
      <c r="FU31">
        <v>6.05</v>
      </c>
      <c r="FV31">
        <v>0</v>
      </c>
      <c r="FW31">
        <v>1.86</v>
      </c>
      <c r="FX31">
        <v>4.4400000000000004</v>
      </c>
      <c r="FY31">
        <v>0</v>
      </c>
      <c r="FZ31">
        <v>0.39</v>
      </c>
      <c r="GA31">
        <v>0.15</v>
      </c>
      <c r="GB31">
        <v>0</v>
      </c>
      <c r="GC31">
        <v>0.71</v>
      </c>
      <c r="GD31">
        <v>0</v>
      </c>
      <c r="GE31">
        <v>5.13</v>
      </c>
      <c r="GF31">
        <v>1.9</v>
      </c>
      <c r="GG31">
        <v>4.88</v>
      </c>
      <c r="GH31">
        <v>0</v>
      </c>
      <c r="GI31">
        <v>5.16</v>
      </c>
      <c r="GJ31">
        <v>5.88</v>
      </c>
      <c r="GK31">
        <v>1.3</v>
      </c>
      <c r="GL31">
        <v>4.43</v>
      </c>
      <c r="GM31">
        <v>1.85</v>
      </c>
      <c r="GN31">
        <v>0</v>
      </c>
      <c r="GO31">
        <v>0</v>
      </c>
      <c r="GP31">
        <v>14.13</v>
      </c>
    </row>
    <row r="32" spans="1:198" x14ac:dyDescent="0.25">
      <c r="A32" s="1">
        <v>44971</v>
      </c>
      <c r="B32">
        <v>18.149999999999999</v>
      </c>
      <c r="C32">
        <v>4.16</v>
      </c>
      <c r="D32">
        <v>0</v>
      </c>
      <c r="E32">
        <v>0</v>
      </c>
      <c r="F32">
        <v>1.02</v>
      </c>
      <c r="G32">
        <v>0.37</v>
      </c>
      <c r="H32">
        <v>14.69</v>
      </c>
      <c r="I32">
        <v>0</v>
      </c>
      <c r="J32">
        <v>9.1999999999999993</v>
      </c>
      <c r="K32">
        <v>9.7100000000000009</v>
      </c>
      <c r="L32">
        <v>0.85</v>
      </c>
      <c r="M32">
        <v>0.82</v>
      </c>
      <c r="N32">
        <v>3.53</v>
      </c>
      <c r="O32">
        <v>0</v>
      </c>
      <c r="P32">
        <v>6.6</v>
      </c>
      <c r="Q32">
        <v>10.37</v>
      </c>
      <c r="R32">
        <v>0</v>
      </c>
      <c r="S32">
        <v>8.74</v>
      </c>
      <c r="T32">
        <v>0</v>
      </c>
      <c r="U32">
        <v>2.2000000000000002</v>
      </c>
      <c r="V32">
        <v>10.15</v>
      </c>
      <c r="W32">
        <v>0.68</v>
      </c>
      <c r="X32">
        <v>9.0299999999999994</v>
      </c>
      <c r="Y32">
        <v>0.8</v>
      </c>
      <c r="Z32">
        <v>9.48</v>
      </c>
      <c r="AA32">
        <v>3.41</v>
      </c>
      <c r="AB32">
        <v>0.67</v>
      </c>
      <c r="AC32">
        <v>6.94</v>
      </c>
      <c r="AD32">
        <v>0</v>
      </c>
      <c r="AE32">
        <v>2.64</v>
      </c>
      <c r="AF32">
        <v>0.3</v>
      </c>
      <c r="AG32">
        <v>0.68</v>
      </c>
      <c r="AH32">
        <v>0.73</v>
      </c>
      <c r="AI32">
        <v>2.25</v>
      </c>
      <c r="AJ32">
        <v>0</v>
      </c>
      <c r="AK32">
        <v>2.0699999999999998</v>
      </c>
      <c r="AL32">
        <v>5.59</v>
      </c>
      <c r="AM32">
        <v>8.0399999999999991</v>
      </c>
      <c r="AO32">
        <v>0.19</v>
      </c>
      <c r="AP32">
        <v>8.7799999999999994</v>
      </c>
      <c r="AQ32">
        <v>1.62</v>
      </c>
      <c r="AR32">
        <v>0.16</v>
      </c>
      <c r="AS32">
        <v>2.38</v>
      </c>
      <c r="AT32">
        <v>12.71</v>
      </c>
      <c r="AU32">
        <v>0.97</v>
      </c>
      <c r="AV32">
        <v>0.94</v>
      </c>
      <c r="AW32">
        <v>3.06</v>
      </c>
      <c r="AX32">
        <v>0.74</v>
      </c>
      <c r="AY32">
        <v>15.53</v>
      </c>
      <c r="AZ32">
        <v>1.99</v>
      </c>
      <c r="BA32">
        <v>2.74</v>
      </c>
      <c r="BB32">
        <v>0.49</v>
      </c>
      <c r="BC32">
        <v>1.67</v>
      </c>
      <c r="BD32">
        <v>3.83</v>
      </c>
      <c r="BE32">
        <v>0.64</v>
      </c>
      <c r="BF32">
        <v>0</v>
      </c>
      <c r="BG32">
        <v>0</v>
      </c>
      <c r="BH32">
        <v>7.16</v>
      </c>
      <c r="BI32">
        <v>2.72</v>
      </c>
      <c r="BJ32">
        <v>3.07</v>
      </c>
      <c r="BK32">
        <v>3.21</v>
      </c>
      <c r="BL32">
        <v>1.89</v>
      </c>
      <c r="BM32">
        <v>2.31</v>
      </c>
      <c r="BN32">
        <v>5.85</v>
      </c>
      <c r="BO32">
        <v>1.03</v>
      </c>
      <c r="BP32">
        <v>5.3</v>
      </c>
      <c r="BQ32">
        <v>1.53</v>
      </c>
      <c r="BR32">
        <v>0</v>
      </c>
      <c r="BS32">
        <v>4.76</v>
      </c>
      <c r="BT32">
        <v>0.09</v>
      </c>
      <c r="BU32">
        <v>0.49</v>
      </c>
      <c r="BV32">
        <v>12.47</v>
      </c>
      <c r="BW32">
        <v>11.6</v>
      </c>
      <c r="BX32">
        <v>4.6399999999999997</v>
      </c>
      <c r="BY32">
        <v>0.43</v>
      </c>
      <c r="BZ32">
        <v>4.0999999999999996</v>
      </c>
      <c r="CA32">
        <v>7.25</v>
      </c>
      <c r="CB32">
        <v>2.54</v>
      </c>
      <c r="CC32">
        <v>3.26</v>
      </c>
      <c r="CD32">
        <v>8.16</v>
      </c>
      <c r="CE32">
        <v>5</v>
      </c>
      <c r="CF32">
        <v>16.13</v>
      </c>
      <c r="CG32">
        <v>0.55000000000000004</v>
      </c>
      <c r="CH32">
        <v>0</v>
      </c>
      <c r="CI32">
        <v>2.87</v>
      </c>
      <c r="CJ32">
        <v>7.73</v>
      </c>
      <c r="CK32">
        <v>3.12</v>
      </c>
      <c r="CL32">
        <v>0.33</v>
      </c>
      <c r="CM32">
        <v>0.28000000000000003</v>
      </c>
      <c r="CN32">
        <v>6.24</v>
      </c>
      <c r="CO32">
        <v>2.99</v>
      </c>
      <c r="CP32">
        <v>10.73</v>
      </c>
      <c r="CQ32">
        <v>3.04</v>
      </c>
      <c r="CR32">
        <v>4.0199999999999996</v>
      </c>
      <c r="CS32">
        <v>1.19</v>
      </c>
      <c r="CT32">
        <v>0</v>
      </c>
      <c r="CU32">
        <v>6.1</v>
      </c>
      <c r="CV32">
        <v>7.12</v>
      </c>
      <c r="CW32">
        <v>4.78</v>
      </c>
      <c r="CX32">
        <v>1.42</v>
      </c>
      <c r="CY32">
        <v>3.56</v>
      </c>
      <c r="CZ32">
        <v>16.100000000000001</v>
      </c>
      <c r="DA32">
        <v>2.58</v>
      </c>
      <c r="DB32">
        <v>0</v>
      </c>
      <c r="DC32">
        <v>0</v>
      </c>
      <c r="DD32">
        <v>1.08</v>
      </c>
      <c r="DE32">
        <v>0.43</v>
      </c>
      <c r="DF32">
        <v>3.05</v>
      </c>
      <c r="DG32">
        <v>1.5</v>
      </c>
      <c r="DH32">
        <v>0</v>
      </c>
      <c r="DI32">
        <v>3.54</v>
      </c>
      <c r="DJ32">
        <v>0</v>
      </c>
      <c r="DK32">
        <v>8.7899999999999991</v>
      </c>
      <c r="DL32">
        <v>10.08</v>
      </c>
      <c r="DM32">
        <v>0</v>
      </c>
      <c r="DN32">
        <v>5.79</v>
      </c>
      <c r="DO32">
        <v>1.83</v>
      </c>
      <c r="DP32">
        <v>6.41</v>
      </c>
      <c r="DQ32">
        <v>1.56</v>
      </c>
      <c r="DR32">
        <v>0</v>
      </c>
      <c r="DS32">
        <v>24.91</v>
      </c>
      <c r="DT32">
        <v>6.67</v>
      </c>
      <c r="DU32">
        <v>9.34</v>
      </c>
      <c r="DV32">
        <v>6.94</v>
      </c>
      <c r="DW32">
        <v>0</v>
      </c>
      <c r="DX32">
        <v>0</v>
      </c>
      <c r="DY32">
        <v>2.09</v>
      </c>
      <c r="DZ32">
        <v>0.14000000000000001</v>
      </c>
      <c r="EA32">
        <v>5.43</v>
      </c>
      <c r="EB32">
        <v>2.68</v>
      </c>
      <c r="EC32">
        <v>2.52</v>
      </c>
      <c r="ED32">
        <v>0</v>
      </c>
      <c r="EE32">
        <v>0.63</v>
      </c>
      <c r="EF32">
        <v>5.52</v>
      </c>
      <c r="EG32">
        <v>20.02</v>
      </c>
      <c r="EH32">
        <v>1.33</v>
      </c>
      <c r="EI32">
        <v>0.91</v>
      </c>
      <c r="EJ32">
        <v>2.33</v>
      </c>
      <c r="EK32">
        <v>32.67</v>
      </c>
      <c r="EL32">
        <v>22.16</v>
      </c>
      <c r="EM32">
        <v>6.21</v>
      </c>
      <c r="EN32">
        <v>6.41</v>
      </c>
      <c r="EO32">
        <v>0</v>
      </c>
      <c r="EP32">
        <v>0.88</v>
      </c>
      <c r="EQ32">
        <v>0.06</v>
      </c>
      <c r="ER32">
        <v>3.06</v>
      </c>
      <c r="ES32">
        <v>16.37</v>
      </c>
      <c r="ET32">
        <v>16.34</v>
      </c>
      <c r="EU32">
        <v>3.05</v>
      </c>
      <c r="EV32">
        <v>4.67</v>
      </c>
      <c r="EW32">
        <v>0.78</v>
      </c>
      <c r="EX32">
        <v>3.97</v>
      </c>
      <c r="EY32">
        <v>4.28</v>
      </c>
      <c r="EZ32">
        <v>0.81</v>
      </c>
      <c r="FA32">
        <v>4.67</v>
      </c>
      <c r="FB32">
        <v>0</v>
      </c>
      <c r="FC32">
        <v>6.7</v>
      </c>
      <c r="FD32">
        <v>0.03</v>
      </c>
      <c r="FE32">
        <v>5.03</v>
      </c>
      <c r="FF32">
        <v>0</v>
      </c>
      <c r="FG32">
        <v>11.45</v>
      </c>
      <c r="FH32">
        <v>13.1</v>
      </c>
      <c r="FI32">
        <v>0.45</v>
      </c>
      <c r="FJ32">
        <v>5.49</v>
      </c>
      <c r="FK32">
        <v>0.28000000000000003</v>
      </c>
      <c r="FL32">
        <v>7.08</v>
      </c>
      <c r="FM32">
        <v>9.52</v>
      </c>
      <c r="FN32">
        <v>7.57</v>
      </c>
      <c r="FO32">
        <v>0.91</v>
      </c>
      <c r="FP32">
        <v>6.32</v>
      </c>
      <c r="FQ32">
        <v>14.51</v>
      </c>
      <c r="FR32">
        <v>0.5</v>
      </c>
      <c r="FS32">
        <v>3.61</v>
      </c>
      <c r="FT32">
        <v>10.77</v>
      </c>
      <c r="FU32">
        <v>6.05</v>
      </c>
      <c r="FV32">
        <v>0</v>
      </c>
      <c r="FW32">
        <v>1.86</v>
      </c>
      <c r="FX32">
        <v>4.4400000000000004</v>
      </c>
      <c r="FY32">
        <v>0</v>
      </c>
      <c r="FZ32">
        <v>0.39</v>
      </c>
      <c r="GA32">
        <v>0.15</v>
      </c>
      <c r="GB32">
        <v>0</v>
      </c>
      <c r="GC32">
        <v>0.99</v>
      </c>
      <c r="GD32">
        <v>0</v>
      </c>
      <c r="GE32">
        <v>5.13</v>
      </c>
      <c r="GF32">
        <v>1.9</v>
      </c>
      <c r="GG32">
        <v>5.48</v>
      </c>
      <c r="GH32">
        <v>0</v>
      </c>
      <c r="GI32">
        <v>5.16</v>
      </c>
      <c r="GJ32">
        <v>6.75</v>
      </c>
      <c r="GK32">
        <v>1.3</v>
      </c>
      <c r="GL32">
        <v>4.43</v>
      </c>
      <c r="GM32">
        <v>1.85</v>
      </c>
      <c r="GN32">
        <v>0</v>
      </c>
      <c r="GO32">
        <v>0</v>
      </c>
      <c r="GP32">
        <v>14.13</v>
      </c>
    </row>
    <row r="33" spans="1:198" x14ac:dyDescent="0.25">
      <c r="A33" s="1">
        <v>44972</v>
      </c>
      <c r="B33">
        <v>18.149999999999999</v>
      </c>
      <c r="C33">
        <v>4.16</v>
      </c>
      <c r="D33">
        <v>0</v>
      </c>
      <c r="E33">
        <v>0</v>
      </c>
      <c r="F33">
        <v>1.02</v>
      </c>
      <c r="G33">
        <v>0.37</v>
      </c>
      <c r="H33">
        <v>14.69</v>
      </c>
      <c r="I33">
        <v>0</v>
      </c>
      <c r="J33">
        <v>9.1999999999999993</v>
      </c>
      <c r="K33">
        <v>10.42</v>
      </c>
      <c r="L33">
        <v>0.85</v>
      </c>
      <c r="M33">
        <v>0.82</v>
      </c>
      <c r="N33">
        <v>3.53</v>
      </c>
      <c r="O33">
        <v>0</v>
      </c>
      <c r="P33">
        <v>6.6</v>
      </c>
      <c r="Q33">
        <v>10.37</v>
      </c>
      <c r="R33">
        <v>0</v>
      </c>
      <c r="S33">
        <v>9.02</v>
      </c>
      <c r="T33">
        <v>0</v>
      </c>
      <c r="U33">
        <v>2.2000000000000002</v>
      </c>
      <c r="V33">
        <v>10.15</v>
      </c>
      <c r="W33">
        <v>0.68</v>
      </c>
      <c r="X33">
        <v>9.0299999999999994</v>
      </c>
      <c r="Y33">
        <v>0.8</v>
      </c>
      <c r="Z33">
        <v>9.48</v>
      </c>
      <c r="AA33">
        <v>3.41</v>
      </c>
      <c r="AB33">
        <v>0.67</v>
      </c>
      <c r="AC33">
        <v>6.94</v>
      </c>
      <c r="AD33">
        <v>0</v>
      </c>
      <c r="AE33">
        <v>2.64</v>
      </c>
      <c r="AF33">
        <v>0.3</v>
      </c>
      <c r="AG33">
        <v>0.68</v>
      </c>
      <c r="AH33">
        <v>0.73</v>
      </c>
      <c r="AI33">
        <v>2.25</v>
      </c>
      <c r="AJ33">
        <v>0</v>
      </c>
      <c r="AK33">
        <v>3.99</v>
      </c>
      <c r="AL33">
        <v>5.59</v>
      </c>
      <c r="AM33">
        <v>8.0399999999999991</v>
      </c>
      <c r="AO33">
        <v>0.19</v>
      </c>
      <c r="AP33">
        <v>8.7799999999999994</v>
      </c>
      <c r="AQ33">
        <v>1.62</v>
      </c>
      <c r="AR33">
        <v>0.16</v>
      </c>
      <c r="AS33">
        <v>2.38</v>
      </c>
      <c r="AT33">
        <v>12.71</v>
      </c>
      <c r="AU33">
        <v>0.97</v>
      </c>
      <c r="AV33">
        <v>0.94</v>
      </c>
      <c r="AW33">
        <v>3.06</v>
      </c>
      <c r="AX33">
        <v>0.74</v>
      </c>
      <c r="AY33">
        <v>17.55</v>
      </c>
      <c r="AZ33">
        <v>1.99</v>
      </c>
      <c r="BA33">
        <v>2.74</v>
      </c>
      <c r="BB33">
        <v>0.49</v>
      </c>
      <c r="BC33">
        <v>1.67</v>
      </c>
      <c r="BD33">
        <v>3.83</v>
      </c>
      <c r="BE33">
        <v>0.64</v>
      </c>
      <c r="BF33">
        <v>0</v>
      </c>
      <c r="BG33">
        <v>0</v>
      </c>
      <c r="BH33">
        <v>7.16</v>
      </c>
      <c r="BI33">
        <v>2.72</v>
      </c>
      <c r="BJ33">
        <v>3.07</v>
      </c>
      <c r="BK33">
        <v>3.21</v>
      </c>
      <c r="BL33">
        <v>1.89</v>
      </c>
      <c r="BM33">
        <v>2.31</v>
      </c>
      <c r="BN33">
        <v>5.85</v>
      </c>
      <c r="BO33">
        <v>1.03</v>
      </c>
      <c r="BP33">
        <v>5.3</v>
      </c>
      <c r="BQ33">
        <v>1.53</v>
      </c>
      <c r="BR33">
        <v>0</v>
      </c>
      <c r="BS33">
        <v>4.76</v>
      </c>
      <c r="BT33">
        <v>0.09</v>
      </c>
      <c r="BU33">
        <v>0.49</v>
      </c>
      <c r="BV33">
        <v>12.47</v>
      </c>
      <c r="BW33">
        <v>11.6</v>
      </c>
      <c r="BX33">
        <v>4.6399999999999997</v>
      </c>
      <c r="BY33">
        <v>0.43</v>
      </c>
      <c r="BZ33">
        <v>4.0999999999999996</v>
      </c>
      <c r="CA33">
        <v>7.25</v>
      </c>
      <c r="CB33">
        <v>2.54</v>
      </c>
      <c r="CC33">
        <v>3.26</v>
      </c>
      <c r="CD33">
        <v>8.16</v>
      </c>
      <c r="CE33">
        <v>5</v>
      </c>
      <c r="CF33">
        <v>16.13</v>
      </c>
      <c r="CG33">
        <v>0.55000000000000004</v>
      </c>
      <c r="CH33">
        <v>0</v>
      </c>
      <c r="CI33">
        <v>2.87</v>
      </c>
      <c r="CJ33">
        <v>7.73</v>
      </c>
      <c r="CK33">
        <v>3.12</v>
      </c>
      <c r="CL33">
        <v>0.33</v>
      </c>
      <c r="CM33">
        <v>0.28000000000000003</v>
      </c>
      <c r="CN33">
        <v>6.24</v>
      </c>
      <c r="CO33">
        <v>2.99</v>
      </c>
      <c r="CP33">
        <v>10.73</v>
      </c>
      <c r="CQ33">
        <v>3.04</v>
      </c>
      <c r="CR33">
        <v>4.0199999999999996</v>
      </c>
      <c r="CS33">
        <v>1.19</v>
      </c>
      <c r="CT33">
        <v>0</v>
      </c>
      <c r="CU33">
        <v>6.1</v>
      </c>
      <c r="CV33">
        <v>7.12</v>
      </c>
      <c r="CW33">
        <v>4.78</v>
      </c>
      <c r="CX33">
        <v>1.42</v>
      </c>
      <c r="CY33">
        <v>3.56</v>
      </c>
      <c r="CZ33">
        <v>16.64</v>
      </c>
      <c r="DA33">
        <v>2.58</v>
      </c>
      <c r="DB33">
        <v>0</v>
      </c>
      <c r="DC33">
        <v>0</v>
      </c>
      <c r="DD33">
        <v>1.08</v>
      </c>
      <c r="DE33">
        <v>0.43</v>
      </c>
      <c r="DF33">
        <v>3.05</v>
      </c>
      <c r="DG33">
        <v>1.5</v>
      </c>
      <c r="DH33">
        <v>0</v>
      </c>
      <c r="DI33">
        <v>3.54</v>
      </c>
      <c r="DJ33">
        <v>2.2999999999999998</v>
      </c>
      <c r="DK33">
        <v>8.7899999999999991</v>
      </c>
      <c r="DL33">
        <v>10.73</v>
      </c>
      <c r="DM33">
        <v>0</v>
      </c>
      <c r="DN33">
        <v>5.79</v>
      </c>
      <c r="DO33">
        <v>1.83</v>
      </c>
      <c r="DP33">
        <v>6.41</v>
      </c>
      <c r="DQ33">
        <v>1.56</v>
      </c>
      <c r="DR33">
        <v>0</v>
      </c>
      <c r="DS33">
        <v>24.91</v>
      </c>
      <c r="DT33">
        <v>6.67</v>
      </c>
      <c r="DU33">
        <v>9.61</v>
      </c>
      <c r="DV33">
        <v>6.94</v>
      </c>
      <c r="DW33">
        <v>0</v>
      </c>
      <c r="DX33">
        <v>0</v>
      </c>
      <c r="DY33">
        <v>2.09</v>
      </c>
      <c r="DZ33">
        <v>0.14000000000000001</v>
      </c>
      <c r="EA33">
        <v>5.43</v>
      </c>
      <c r="EB33">
        <v>2.68</v>
      </c>
      <c r="EC33">
        <v>2.52</v>
      </c>
      <c r="ED33">
        <v>0</v>
      </c>
      <c r="EE33">
        <v>0.63</v>
      </c>
      <c r="EF33">
        <v>5.52</v>
      </c>
      <c r="EG33">
        <v>20.02</v>
      </c>
      <c r="EH33">
        <v>1.33</v>
      </c>
      <c r="EI33">
        <v>0.91</v>
      </c>
      <c r="EJ33">
        <v>2.33</v>
      </c>
      <c r="EK33">
        <v>32.67</v>
      </c>
      <c r="EL33">
        <v>22.16</v>
      </c>
      <c r="EM33">
        <v>6.21</v>
      </c>
      <c r="EN33">
        <v>6.41</v>
      </c>
      <c r="EO33">
        <v>0</v>
      </c>
      <c r="EP33">
        <v>0.88</v>
      </c>
      <c r="EQ33">
        <v>0.06</v>
      </c>
      <c r="ER33">
        <v>3.06</v>
      </c>
      <c r="ES33">
        <v>16.37</v>
      </c>
      <c r="ET33">
        <v>16.53</v>
      </c>
      <c r="EU33">
        <v>3.84</v>
      </c>
      <c r="EV33">
        <v>4.67</v>
      </c>
      <c r="EW33">
        <v>0.78</v>
      </c>
      <c r="EX33">
        <v>4.8499999999999996</v>
      </c>
      <c r="EY33">
        <v>4.28</v>
      </c>
      <c r="EZ33">
        <v>0.81</v>
      </c>
      <c r="FA33">
        <v>4.67</v>
      </c>
      <c r="FB33">
        <v>0</v>
      </c>
      <c r="FC33">
        <v>6.7</v>
      </c>
      <c r="FD33">
        <v>0.03</v>
      </c>
      <c r="FE33">
        <v>6.12</v>
      </c>
      <c r="FF33">
        <v>0</v>
      </c>
      <c r="FG33">
        <v>14.96</v>
      </c>
      <c r="FH33">
        <v>13.1</v>
      </c>
      <c r="FI33">
        <v>0.45</v>
      </c>
      <c r="FJ33">
        <v>5.49</v>
      </c>
      <c r="FK33">
        <v>0.28000000000000003</v>
      </c>
      <c r="FL33">
        <v>7.08</v>
      </c>
      <c r="FM33">
        <v>9.52</v>
      </c>
      <c r="FN33">
        <v>7.57</v>
      </c>
      <c r="FO33">
        <v>0.91</v>
      </c>
      <c r="FP33">
        <v>6.32</v>
      </c>
      <c r="FQ33">
        <v>14.51</v>
      </c>
      <c r="FR33">
        <v>0.5</v>
      </c>
      <c r="FS33">
        <v>3.61</v>
      </c>
      <c r="FT33">
        <v>10.77</v>
      </c>
      <c r="FU33">
        <v>6.13</v>
      </c>
      <c r="FV33">
        <v>0</v>
      </c>
      <c r="FW33">
        <v>1.86</v>
      </c>
      <c r="FX33">
        <v>4.4400000000000004</v>
      </c>
      <c r="FY33">
        <v>0.76</v>
      </c>
      <c r="FZ33">
        <v>0.39</v>
      </c>
      <c r="GA33">
        <v>0.15</v>
      </c>
      <c r="GB33">
        <v>0</v>
      </c>
      <c r="GC33">
        <v>3.63</v>
      </c>
      <c r="GD33">
        <v>0</v>
      </c>
      <c r="GE33">
        <v>5.13</v>
      </c>
      <c r="GF33">
        <v>1.9</v>
      </c>
      <c r="GG33">
        <v>6.56</v>
      </c>
      <c r="GH33">
        <v>0</v>
      </c>
      <c r="GI33">
        <v>5.16</v>
      </c>
      <c r="GJ33">
        <v>6.99</v>
      </c>
      <c r="GK33">
        <v>1.3</v>
      </c>
      <c r="GL33">
        <v>4.43</v>
      </c>
      <c r="GM33">
        <v>1.85</v>
      </c>
      <c r="GN33">
        <v>0</v>
      </c>
      <c r="GO33">
        <v>0</v>
      </c>
      <c r="GP33">
        <v>14.13</v>
      </c>
    </row>
    <row r="34" spans="1:198" x14ac:dyDescent="0.25">
      <c r="A34" s="1">
        <v>44973</v>
      </c>
      <c r="B34">
        <v>18.97</v>
      </c>
      <c r="C34">
        <v>4.16</v>
      </c>
      <c r="D34">
        <v>0</v>
      </c>
      <c r="E34">
        <v>0</v>
      </c>
      <c r="F34">
        <v>1.02</v>
      </c>
      <c r="G34">
        <v>0.37</v>
      </c>
      <c r="H34">
        <v>14.69</v>
      </c>
      <c r="I34">
        <v>0</v>
      </c>
      <c r="J34">
        <v>9.1999999999999993</v>
      </c>
      <c r="K34">
        <v>10.42</v>
      </c>
      <c r="L34">
        <v>0.85</v>
      </c>
      <c r="M34">
        <v>4.24</v>
      </c>
      <c r="N34">
        <v>3.53</v>
      </c>
      <c r="O34">
        <v>0</v>
      </c>
      <c r="P34">
        <v>6.6</v>
      </c>
      <c r="Q34">
        <v>10.37</v>
      </c>
      <c r="R34">
        <v>0</v>
      </c>
      <c r="S34">
        <v>10.37</v>
      </c>
      <c r="T34">
        <v>0</v>
      </c>
      <c r="U34">
        <v>2.2000000000000002</v>
      </c>
      <c r="V34">
        <v>10.15</v>
      </c>
      <c r="W34">
        <v>0.68</v>
      </c>
      <c r="X34">
        <v>9.0299999999999994</v>
      </c>
      <c r="Y34">
        <v>0.8</v>
      </c>
      <c r="Z34">
        <v>9.48</v>
      </c>
      <c r="AA34">
        <v>3.41</v>
      </c>
      <c r="AB34">
        <v>0.67</v>
      </c>
      <c r="AC34">
        <v>6.94</v>
      </c>
      <c r="AD34">
        <v>0</v>
      </c>
      <c r="AE34">
        <v>2.64</v>
      </c>
      <c r="AF34">
        <v>0.3</v>
      </c>
      <c r="AG34">
        <v>0.68</v>
      </c>
      <c r="AH34">
        <v>0.73</v>
      </c>
      <c r="AI34">
        <v>2.25</v>
      </c>
      <c r="AJ34">
        <v>0</v>
      </c>
      <c r="AK34">
        <v>5.62</v>
      </c>
      <c r="AL34">
        <v>5.59</v>
      </c>
      <c r="AM34">
        <v>8.0399999999999991</v>
      </c>
      <c r="AO34">
        <v>0.19</v>
      </c>
      <c r="AP34">
        <v>8.7799999999999994</v>
      </c>
      <c r="AQ34">
        <v>1.62</v>
      </c>
      <c r="AR34">
        <v>0.16</v>
      </c>
      <c r="AS34">
        <v>2.38</v>
      </c>
      <c r="AT34">
        <v>12.71</v>
      </c>
      <c r="AU34">
        <v>0.97</v>
      </c>
      <c r="AV34">
        <v>0.94</v>
      </c>
      <c r="AW34">
        <v>3.06</v>
      </c>
      <c r="AX34">
        <v>0.74</v>
      </c>
      <c r="AY34">
        <v>18.670000000000002</v>
      </c>
      <c r="AZ34">
        <v>1.99</v>
      </c>
      <c r="BA34">
        <v>2.74</v>
      </c>
      <c r="BB34">
        <v>0.49</v>
      </c>
      <c r="BC34">
        <v>1.67</v>
      </c>
      <c r="BD34">
        <v>3.83</v>
      </c>
      <c r="BE34">
        <v>0.64</v>
      </c>
      <c r="BF34">
        <v>0</v>
      </c>
      <c r="BG34">
        <v>0</v>
      </c>
      <c r="BH34">
        <v>7.16</v>
      </c>
      <c r="BI34">
        <v>2.72</v>
      </c>
      <c r="BJ34">
        <v>3.07</v>
      </c>
      <c r="BK34">
        <v>3.21</v>
      </c>
      <c r="BL34">
        <v>1.89</v>
      </c>
      <c r="BM34">
        <v>2.31</v>
      </c>
      <c r="BN34">
        <v>5.85</v>
      </c>
      <c r="BO34">
        <v>1.03</v>
      </c>
      <c r="BP34">
        <v>5.3</v>
      </c>
      <c r="BQ34">
        <v>1.53</v>
      </c>
      <c r="BR34">
        <v>0</v>
      </c>
      <c r="BS34">
        <v>4.76</v>
      </c>
      <c r="BT34">
        <v>0.09</v>
      </c>
      <c r="BU34">
        <v>4.92</v>
      </c>
      <c r="BV34">
        <v>12.47</v>
      </c>
      <c r="BW34">
        <v>11.6</v>
      </c>
      <c r="BX34">
        <v>4.6399999999999997</v>
      </c>
      <c r="BY34">
        <v>0.43</v>
      </c>
      <c r="BZ34">
        <v>4.0999999999999996</v>
      </c>
      <c r="CA34">
        <v>7.25</v>
      </c>
      <c r="CB34">
        <v>2.54</v>
      </c>
      <c r="CC34">
        <v>3.26</v>
      </c>
      <c r="CD34">
        <v>8.16</v>
      </c>
      <c r="CE34">
        <v>5</v>
      </c>
      <c r="CF34">
        <v>16.13</v>
      </c>
      <c r="CG34">
        <v>0.55000000000000004</v>
      </c>
      <c r="CH34">
        <v>0</v>
      </c>
      <c r="CI34">
        <v>2.87</v>
      </c>
      <c r="CJ34">
        <v>7.73</v>
      </c>
      <c r="CK34">
        <v>3.12</v>
      </c>
      <c r="CL34">
        <v>0.33</v>
      </c>
      <c r="CM34">
        <v>0.28000000000000003</v>
      </c>
      <c r="CN34">
        <v>6.24</v>
      </c>
      <c r="CO34">
        <v>2.99</v>
      </c>
      <c r="CP34">
        <v>10.79</v>
      </c>
      <c r="CQ34">
        <v>3.04</v>
      </c>
      <c r="CR34">
        <v>4.0199999999999996</v>
      </c>
      <c r="CS34">
        <v>1.19</v>
      </c>
      <c r="CT34">
        <v>0</v>
      </c>
      <c r="CU34">
        <v>6.1</v>
      </c>
      <c r="CV34">
        <v>7.12</v>
      </c>
      <c r="CW34">
        <v>4.78</v>
      </c>
      <c r="CX34">
        <v>1.42</v>
      </c>
      <c r="CY34">
        <v>3.56</v>
      </c>
      <c r="CZ34">
        <v>16.739999999999998</v>
      </c>
      <c r="DA34">
        <v>2.58</v>
      </c>
      <c r="DB34">
        <v>0</v>
      </c>
      <c r="DC34">
        <v>0</v>
      </c>
      <c r="DD34">
        <v>1.08</v>
      </c>
      <c r="DE34">
        <v>0.43</v>
      </c>
      <c r="DF34">
        <v>3.05</v>
      </c>
      <c r="DG34">
        <v>1.5</v>
      </c>
      <c r="DH34">
        <v>0</v>
      </c>
      <c r="DI34">
        <v>3.54</v>
      </c>
      <c r="DJ34">
        <v>5.74</v>
      </c>
      <c r="DK34">
        <v>8.7899999999999991</v>
      </c>
      <c r="DL34">
        <v>15.52</v>
      </c>
      <c r="DM34">
        <v>0.91</v>
      </c>
      <c r="DN34">
        <v>5.79</v>
      </c>
      <c r="DO34">
        <v>1.83</v>
      </c>
      <c r="DP34">
        <v>6.41</v>
      </c>
      <c r="DQ34">
        <v>1.56</v>
      </c>
      <c r="DR34">
        <v>0</v>
      </c>
      <c r="DS34">
        <v>24.91</v>
      </c>
      <c r="DT34">
        <v>6.67</v>
      </c>
      <c r="DU34">
        <v>14.89</v>
      </c>
      <c r="DV34">
        <v>6.94</v>
      </c>
      <c r="DW34">
        <v>0</v>
      </c>
      <c r="DX34">
        <v>0</v>
      </c>
      <c r="DY34">
        <v>2.09</v>
      </c>
      <c r="DZ34">
        <v>0.14000000000000001</v>
      </c>
      <c r="EA34">
        <v>5.43</v>
      </c>
      <c r="EB34">
        <v>2.68</v>
      </c>
      <c r="EC34">
        <v>2.52</v>
      </c>
      <c r="ED34">
        <v>0</v>
      </c>
      <c r="EE34">
        <v>1.42</v>
      </c>
      <c r="EF34">
        <v>6.53</v>
      </c>
      <c r="EG34">
        <v>21.23</v>
      </c>
      <c r="EH34">
        <v>3.62</v>
      </c>
      <c r="EI34">
        <v>0.91</v>
      </c>
      <c r="EJ34">
        <v>2.33</v>
      </c>
      <c r="EK34">
        <v>32.67</v>
      </c>
      <c r="EL34">
        <v>23.39</v>
      </c>
      <c r="EM34">
        <v>6.21</v>
      </c>
      <c r="EN34">
        <v>6.41</v>
      </c>
      <c r="EO34">
        <v>0</v>
      </c>
      <c r="EP34">
        <v>0.88</v>
      </c>
      <c r="EQ34">
        <v>0.06</v>
      </c>
      <c r="ER34">
        <v>3.06</v>
      </c>
      <c r="ES34">
        <v>16.37</v>
      </c>
      <c r="ET34">
        <v>18.07</v>
      </c>
      <c r="EU34">
        <v>5.87</v>
      </c>
      <c r="EV34">
        <v>4.67</v>
      </c>
      <c r="EW34">
        <v>0.78</v>
      </c>
      <c r="EX34">
        <v>4.8499999999999996</v>
      </c>
      <c r="EY34">
        <v>4.28</v>
      </c>
      <c r="EZ34">
        <v>0.81</v>
      </c>
      <c r="FA34">
        <v>4.67</v>
      </c>
      <c r="FB34">
        <v>0</v>
      </c>
      <c r="FC34">
        <v>6.7</v>
      </c>
      <c r="FD34">
        <v>0.03</v>
      </c>
      <c r="FE34">
        <v>7.28</v>
      </c>
      <c r="FF34">
        <v>0</v>
      </c>
      <c r="FG34">
        <v>14.96</v>
      </c>
      <c r="FH34">
        <v>13.1</v>
      </c>
      <c r="FI34">
        <v>1.64</v>
      </c>
      <c r="FJ34">
        <v>5.49</v>
      </c>
      <c r="FK34">
        <v>0.28000000000000003</v>
      </c>
      <c r="FL34">
        <v>7.08</v>
      </c>
      <c r="FM34">
        <v>9.52</v>
      </c>
      <c r="FN34">
        <v>7.57</v>
      </c>
      <c r="FO34">
        <v>0.91</v>
      </c>
      <c r="FP34">
        <v>6.32</v>
      </c>
      <c r="FQ34">
        <v>14.51</v>
      </c>
      <c r="FR34">
        <v>0.5</v>
      </c>
      <c r="FS34">
        <v>3.61</v>
      </c>
      <c r="FT34">
        <v>11.3</v>
      </c>
      <c r="FU34">
        <v>11.96</v>
      </c>
      <c r="FV34">
        <v>0</v>
      </c>
      <c r="FW34">
        <v>1.86</v>
      </c>
      <c r="FX34">
        <v>4.4400000000000004</v>
      </c>
      <c r="FY34">
        <v>1.78</v>
      </c>
      <c r="FZ34">
        <v>1.56</v>
      </c>
      <c r="GA34">
        <v>0.15</v>
      </c>
      <c r="GB34">
        <v>0</v>
      </c>
      <c r="GC34">
        <v>5.26</v>
      </c>
      <c r="GD34">
        <v>0</v>
      </c>
      <c r="GE34">
        <v>5.13</v>
      </c>
      <c r="GF34">
        <v>1.9</v>
      </c>
      <c r="GG34">
        <v>6.7</v>
      </c>
      <c r="GH34">
        <v>0</v>
      </c>
      <c r="GI34">
        <v>5.16</v>
      </c>
      <c r="GJ34">
        <v>7.5</v>
      </c>
      <c r="GK34">
        <v>1.3</v>
      </c>
      <c r="GL34">
        <v>4.54</v>
      </c>
      <c r="GM34">
        <v>1.85</v>
      </c>
      <c r="GN34">
        <v>0</v>
      </c>
      <c r="GO34">
        <v>0</v>
      </c>
      <c r="GP34">
        <v>14.13</v>
      </c>
    </row>
    <row r="35" spans="1:198" x14ac:dyDescent="0.25">
      <c r="A35" s="1">
        <v>44974</v>
      </c>
      <c r="B35">
        <v>18.97</v>
      </c>
      <c r="C35">
        <v>4.16</v>
      </c>
      <c r="D35">
        <v>0</v>
      </c>
      <c r="E35">
        <v>0</v>
      </c>
      <c r="F35">
        <v>1.02</v>
      </c>
      <c r="G35">
        <v>0.37</v>
      </c>
      <c r="H35">
        <v>14.69</v>
      </c>
      <c r="I35">
        <v>0</v>
      </c>
      <c r="J35">
        <v>9.1999999999999993</v>
      </c>
      <c r="K35">
        <v>10.42</v>
      </c>
      <c r="L35">
        <v>0.85</v>
      </c>
      <c r="M35">
        <v>4.24</v>
      </c>
      <c r="N35">
        <v>3.53</v>
      </c>
      <c r="O35">
        <v>0</v>
      </c>
      <c r="P35">
        <v>6.6</v>
      </c>
      <c r="Q35">
        <v>10.37</v>
      </c>
      <c r="R35">
        <v>0</v>
      </c>
      <c r="S35">
        <v>10.37</v>
      </c>
      <c r="T35">
        <v>0</v>
      </c>
      <c r="U35">
        <v>2.2000000000000002</v>
      </c>
      <c r="V35">
        <v>10.15</v>
      </c>
      <c r="W35">
        <v>0.68</v>
      </c>
      <c r="X35">
        <v>9.0299999999999994</v>
      </c>
      <c r="Y35">
        <v>0.8</v>
      </c>
      <c r="Z35">
        <v>9.48</v>
      </c>
      <c r="AA35">
        <v>3.41</v>
      </c>
      <c r="AB35">
        <v>0.67</v>
      </c>
      <c r="AC35">
        <v>6.94</v>
      </c>
      <c r="AD35">
        <v>0</v>
      </c>
      <c r="AE35">
        <v>2.64</v>
      </c>
      <c r="AF35">
        <v>0.3</v>
      </c>
      <c r="AG35">
        <v>0.68</v>
      </c>
      <c r="AH35">
        <v>0.73</v>
      </c>
      <c r="AI35">
        <v>2.25</v>
      </c>
      <c r="AJ35">
        <v>0</v>
      </c>
      <c r="AK35">
        <v>5.62</v>
      </c>
      <c r="AL35">
        <v>5.59</v>
      </c>
      <c r="AM35">
        <v>8.0399999999999991</v>
      </c>
      <c r="AO35">
        <v>0.19</v>
      </c>
      <c r="AP35">
        <v>8.7799999999999994</v>
      </c>
      <c r="AQ35">
        <v>1.62</v>
      </c>
      <c r="AR35">
        <v>0.16</v>
      </c>
      <c r="AS35">
        <v>2.38</v>
      </c>
      <c r="AT35">
        <v>12.71</v>
      </c>
      <c r="AU35">
        <v>0.97</v>
      </c>
      <c r="AV35">
        <v>0.94</v>
      </c>
      <c r="AW35">
        <v>3.06</v>
      </c>
      <c r="AX35">
        <v>0.74</v>
      </c>
      <c r="AY35">
        <v>18.670000000000002</v>
      </c>
      <c r="AZ35">
        <v>1.99</v>
      </c>
      <c r="BA35">
        <v>3.04</v>
      </c>
      <c r="BB35">
        <v>0.49</v>
      </c>
      <c r="BC35">
        <v>1.67</v>
      </c>
      <c r="BD35">
        <v>3.83</v>
      </c>
      <c r="BE35">
        <v>0.64</v>
      </c>
      <c r="BF35">
        <v>0</v>
      </c>
      <c r="BG35">
        <v>0</v>
      </c>
      <c r="BH35">
        <v>7.16</v>
      </c>
      <c r="BI35">
        <v>2.72</v>
      </c>
      <c r="BJ35">
        <v>3.07</v>
      </c>
      <c r="BK35">
        <v>3.21</v>
      </c>
      <c r="BL35">
        <v>1.89</v>
      </c>
      <c r="BM35">
        <v>2.31</v>
      </c>
      <c r="BN35">
        <v>5.85</v>
      </c>
      <c r="BO35">
        <v>1.03</v>
      </c>
      <c r="BP35">
        <v>5.44</v>
      </c>
      <c r="BQ35">
        <v>1.53</v>
      </c>
      <c r="BR35">
        <v>0</v>
      </c>
      <c r="BS35">
        <v>4.76</v>
      </c>
      <c r="BT35">
        <v>0.09</v>
      </c>
      <c r="BU35">
        <v>4.92</v>
      </c>
      <c r="BV35">
        <v>12.47</v>
      </c>
      <c r="BW35">
        <v>11.6</v>
      </c>
      <c r="BX35">
        <v>4.6399999999999997</v>
      </c>
      <c r="BY35">
        <v>0.43</v>
      </c>
      <c r="BZ35">
        <v>4.0999999999999996</v>
      </c>
      <c r="CA35">
        <v>7.25</v>
      </c>
      <c r="CB35">
        <v>2.54</v>
      </c>
      <c r="CC35">
        <v>3.26</v>
      </c>
      <c r="CD35">
        <v>8.16</v>
      </c>
      <c r="CE35">
        <v>5</v>
      </c>
      <c r="CF35">
        <v>16.13</v>
      </c>
      <c r="CG35">
        <v>0.55000000000000004</v>
      </c>
      <c r="CH35">
        <v>0</v>
      </c>
      <c r="CI35">
        <v>2.87</v>
      </c>
      <c r="CJ35">
        <v>7.73</v>
      </c>
      <c r="CK35">
        <v>3.12</v>
      </c>
      <c r="CL35">
        <v>0.33</v>
      </c>
      <c r="CM35">
        <v>0.28000000000000003</v>
      </c>
      <c r="CN35">
        <v>6.24</v>
      </c>
      <c r="CO35">
        <v>2.99</v>
      </c>
      <c r="CP35">
        <v>10.86</v>
      </c>
      <c r="CQ35">
        <v>3.04</v>
      </c>
      <c r="CR35">
        <v>4.0199999999999996</v>
      </c>
      <c r="CS35">
        <v>1.19</v>
      </c>
      <c r="CT35">
        <v>0</v>
      </c>
      <c r="CU35">
        <v>6.1</v>
      </c>
      <c r="CV35">
        <v>7.12</v>
      </c>
      <c r="CW35">
        <v>4.78</v>
      </c>
      <c r="CX35">
        <v>1.42</v>
      </c>
      <c r="CY35">
        <v>3.56</v>
      </c>
      <c r="CZ35">
        <v>17</v>
      </c>
      <c r="DA35">
        <v>2.58</v>
      </c>
      <c r="DB35">
        <v>0</v>
      </c>
      <c r="DC35">
        <v>0</v>
      </c>
      <c r="DD35">
        <v>1.08</v>
      </c>
      <c r="DE35">
        <v>0.43</v>
      </c>
      <c r="DF35">
        <v>3.05</v>
      </c>
      <c r="DG35">
        <v>1.5</v>
      </c>
      <c r="DH35">
        <v>0</v>
      </c>
      <c r="DI35">
        <v>3.54</v>
      </c>
      <c r="DJ35">
        <v>5.74</v>
      </c>
      <c r="DK35">
        <v>8.7899999999999991</v>
      </c>
      <c r="DL35">
        <v>15.52</v>
      </c>
      <c r="DM35">
        <v>0.91</v>
      </c>
      <c r="DN35">
        <v>5.79</v>
      </c>
      <c r="DO35">
        <v>1.83</v>
      </c>
      <c r="DP35">
        <v>6.41</v>
      </c>
      <c r="DQ35">
        <v>1.56</v>
      </c>
      <c r="DR35">
        <v>0</v>
      </c>
      <c r="DS35">
        <v>24.91</v>
      </c>
      <c r="DT35">
        <v>6.67</v>
      </c>
      <c r="DU35">
        <v>14.89</v>
      </c>
      <c r="DV35">
        <v>6.94</v>
      </c>
      <c r="DW35">
        <v>0</v>
      </c>
      <c r="DX35">
        <v>0</v>
      </c>
      <c r="DY35">
        <v>2.09</v>
      </c>
      <c r="DZ35">
        <v>0.14000000000000001</v>
      </c>
      <c r="EA35">
        <v>5.43</v>
      </c>
      <c r="EB35">
        <v>2.68</v>
      </c>
      <c r="EC35">
        <v>2.64</v>
      </c>
      <c r="ED35">
        <v>0</v>
      </c>
      <c r="EE35">
        <v>1.42</v>
      </c>
      <c r="EF35">
        <v>6.87</v>
      </c>
      <c r="EG35">
        <v>21.42</v>
      </c>
      <c r="EH35">
        <v>4.09</v>
      </c>
      <c r="EI35">
        <v>0.91</v>
      </c>
      <c r="EJ35">
        <v>2.33</v>
      </c>
      <c r="EK35">
        <v>32.67</v>
      </c>
      <c r="EL35">
        <v>23.39</v>
      </c>
      <c r="EM35">
        <v>6.21</v>
      </c>
      <c r="EN35">
        <v>6.41</v>
      </c>
      <c r="EO35">
        <v>0</v>
      </c>
      <c r="EP35">
        <v>0.88</v>
      </c>
      <c r="EQ35">
        <v>0.06</v>
      </c>
      <c r="ER35">
        <v>3.06</v>
      </c>
      <c r="ES35">
        <v>16.37</v>
      </c>
      <c r="ET35">
        <v>18.07</v>
      </c>
      <c r="EU35">
        <v>5.87</v>
      </c>
      <c r="EV35">
        <v>4.67</v>
      </c>
      <c r="EW35">
        <v>0.78</v>
      </c>
      <c r="EX35">
        <v>4.8499999999999996</v>
      </c>
      <c r="EY35">
        <v>4.28</v>
      </c>
      <c r="EZ35">
        <v>0.81</v>
      </c>
      <c r="FA35">
        <v>4.67</v>
      </c>
      <c r="FB35">
        <v>0</v>
      </c>
      <c r="FC35">
        <v>6.7</v>
      </c>
      <c r="FD35">
        <v>0.03</v>
      </c>
      <c r="FE35">
        <v>10.02</v>
      </c>
      <c r="FF35">
        <v>0</v>
      </c>
      <c r="FG35">
        <v>14.96</v>
      </c>
      <c r="FH35">
        <v>13.1</v>
      </c>
      <c r="FI35">
        <v>1.64</v>
      </c>
      <c r="FJ35">
        <v>5.49</v>
      </c>
      <c r="FK35">
        <v>0.28000000000000003</v>
      </c>
      <c r="FL35">
        <v>7.08</v>
      </c>
      <c r="FM35">
        <v>9.52</v>
      </c>
      <c r="FN35">
        <v>7.57</v>
      </c>
      <c r="FO35">
        <v>0.91</v>
      </c>
      <c r="FP35">
        <v>6.32</v>
      </c>
      <c r="FQ35">
        <v>14.51</v>
      </c>
      <c r="FR35">
        <v>0.5</v>
      </c>
      <c r="FS35">
        <v>3.61</v>
      </c>
      <c r="FT35">
        <v>11.3</v>
      </c>
      <c r="FU35">
        <v>11.96</v>
      </c>
      <c r="FV35">
        <v>0</v>
      </c>
      <c r="FW35">
        <v>1.86</v>
      </c>
      <c r="FX35">
        <v>4.4400000000000004</v>
      </c>
      <c r="FY35">
        <v>1.78</v>
      </c>
      <c r="FZ35">
        <v>1.56</v>
      </c>
      <c r="GA35">
        <v>0.15</v>
      </c>
      <c r="GB35">
        <v>0</v>
      </c>
      <c r="GC35">
        <v>5.26</v>
      </c>
      <c r="GD35">
        <v>0</v>
      </c>
      <c r="GE35">
        <v>5.13</v>
      </c>
      <c r="GF35">
        <v>1.9</v>
      </c>
      <c r="GG35">
        <v>6.7</v>
      </c>
      <c r="GH35">
        <v>0</v>
      </c>
      <c r="GI35">
        <v>5.16</v>
      </c>
      <c r="GJ35">
        <v>7.5</v>
      </c>
      <c r="GK35">
        <v>1.3</v>
      </c>
      <c r="GL35">
        <v>4.54</v>
      </c>
      <c r="GM35">
        <v>1.85</v>
      </c>
      <c r="GN35">
        <v>0</v>
      </c>
      <c r="GO35">
        <v>0</v>
      </c>
      <c r="GP35">
        <v>14.13</v>
      </c>
    </row>
    <row r="36" spans="1:198" x14ac:dyDescent="0.25">
      <c r="A36" s="1">
        <v>44977</v>
      </c>
      <c r="B36">
        <v>18.97</v>
      </c>
      <c r="C36">
        <v>4.16</v>
      </c>
      <c r="D36">
        <v>0</v>
      </c>
      <c r="E36">
        <v>0</v>
      </c>
      <c r="F36">
        <v>1.02</v>
      </c>
      <c r="G36">
        <v>0.37</v>
      </c>
      <c r="H36">
        <v>14.69</v>
      </c>
      <c r="I36">
        <v>0</v>
      </c>
      <c r="J36">
        <v>9.1999999999999993</v>
      </c>
      <c r="K36">
        <v>10.42</v>
      </c>
      <c r="L36">
        <v>0.85</v>
      </c>
      <c r="M36">
        <v>4.24</v>
      </c>
      <c r="N36">
        <v>3.53</v>
      </c>
      <c r="O36">
        <v>0</v>
      </c>
      <c r="P36">
        <v>6.6</v>
      </c>
      <c r="Q36">
        <v>10.37</v>
      </c>
      <c r="R36">
        <v>0</v>
      </c>
      <c r="S36">
        <v>10.37</v>
      </c>
      <c r="T36">
        <v>0</v>
      </c>
      <c r="U36">
        <v>2.2000000000000002</v>
      </c>
      <c r="V36">
        <v>10.15</v>
      </c>
      <c r="W36">
        <v>0.68</v>
      </c>
      <c r="X36">
        <v>9.0299999999999994</v>
      </c>
      <c r="Y36">
        <v>0.8</v>
      </c>
      <c r="Z36">
        <v>9.48</v>
      </c>
      <c r="AA36">
        <v>3.41</v>
      </c>
      <c r="AB36">
        <v>0.67</v>
      </c>
      <c r="AC36">
        <v>6.94</v>
      </c>
      <c r="AD36">
        <v>0</v>
      </c>
      <c r="AE36">
        <v>2.64</v>
      </c>
      <c r="AF36">
        <v>0.3</v>
      </c>
      <c r="AG36">
        <v>0.68</v>
      </c>
      <c r="AH36">
        <v>0.73</v>
      </c>
      <c r="AI36">
        <v>2.25</v>
      </c>
      <c r="AJ36">
        <v>0</v>
      </c>
      <c r="AK36">
        <v>5.9</v>
      </c>
      <c r="AL36">
        <v>5.59</v>
      </c>
      <c r="AM36">
        <v>8.0399999999999991</v>
      </c>
      <c r="AO36">
        <v>0.19</v>
      </c>
      <c r="AP36">
        <v>8.7799999999999994</v>
      </c>
      <c r="AQ36">
        <v>1.62</v>
      </c>
      <c r="AR36">
        <v>0.16</v>
      </c>
      <c r="AS36">
        <v>2.38</v>
      </c>
      <c r="AT36">
        <v>12.71</v>
      </c>
      <c r="AU36">
        <v>0.97</v>
      </c>
      <c r="AV36">
        <v>0.94</v>
      </c>
      <c r="AW36">
        <v>3.06</v>
      </c>
      <c r="AX36">
        <v>0.74</v>
      </c>
      <c r="AY36">
        <v>18.670000000000002</v>
      </c>
      <c r="AZ36">
        <v>1.99</v>
      </c>
      <c r="BA36">
        <v>3.04</v>
      </c>
      <c r="BB36">
        <v>0.49</v>
      </c>
      <c r="BC36">
        <v>2.38</v>
      </c>
      <c r="BD36">
        <v>3.83</v>
      </c>
      <c r="BE36">
        <v>0.64</v>
      </c>
      <c r="BF36">
        <v>0</v>
      </c>
      <c r="BG36">
        <v>0</v>
      </c>
      <c r="BH36">
        <v>7.16</v>
      </c>
      <c r="BI36">
        <v>2.72</v>
      </c>
      <c r="BJ36">
        <v>3.07</v>
      </c>
      <c r="BK36">
        <v>3.21</v>
      </c>
      <c r="BL36">
        <v>1.89</v>
      </c>
      <c r="BM36">
        <v>2.31</v>
      </c>
      <c r="BN36">
        <v>5.85</v>
      </c>
      <c r="BO36">
        <v>1.03</v>
      </c>
      <c r="BP36">
        <v>5.44</v>
      </c>
      <c r="BQ36">
        <v>1.53</v>
      </c>
      <c r="BR36">
        <v>0</v>
      </c>
      <c r="BS36">
        <v>4.76</v>
      </c>
      <c r="BT36">
        <v>1.88</v>
      </c>
      <c r="BU36">
        <v>4.92</v>
      </c>
      <c r="BV36">
        <v>12.47</v>
      </c>
      <c r="BW36">
        <v>11.6</v>
      </c>
      <c r="BX36">
        <v>4.6399999999999997</v>
      </c>
      <c r="BY36">
        <v>0.43</v>
      </c>
      <c r="BZ36">
        <v>4.0999999999999996</v>
      </c>
      <c r="CA36">
        <v>7.25</v>
      </c>
      <c r="CB36">
        <v>2.54</v>
      </c>
      <c r="CC36">
        <v>3.26</v>
      </c>
      <c r="CD36">
        <v>8.16</v>
      </c>
      <c r="CE36">
        <v>5</v>
      </c>
      <c r="CF36">
        <v>16.13</v>
      </c>
      <c r="CG36">
        <v>0.55000000000000004</v>
      </c>
      <c r="CH36">
        <v>0</v>
      </c>
      <c r="CI36">
        <v>2.87</v>
      </c>
      <c r="CJ36">
        <v>7.73</v>
      </c>
      <c r="CK36">
        <v>3.12</v>
      </c>
      <c r="CL36">
        <v>0.33</v>
      </c>
      <c r="CM36">
        <v>0.28000000000000003</v>
      </c>
      <c r="CN36">
        <v>6.24</v>
      </c>
      <c r="CO36">
        <v>2.99</v>
      </c>
      <c r="CP36">
        <v>10.86</v>
      </c>
      <c r="CQ36">
        <v>3.04</v>
      </c>
      <c r="CR36">
        <v>4.0199999999999996</v>
      </c>
      <c r="CS36">
        <v>1.19</v>
      </c>
      <c r="CT36">
        <v>0</v>
      </c>
      <c r="CU36">
        <v>6.1</v>
      </c>
      <c r="CV36">
        <v>7.12</v>
      </c>
      <c r="CW36">
        <v>4.78</v>
      </c>
      <c r="CX36">
        <v>1.42</v>
      </c>
      <c r="CY36">
        <v>3.56</v>
      </c>
      <c r="CZ36">
        <v>17.2</v>
      </c>
      <c r="DA36">
        <v>2.58</v>
      </c>
      <c r="DB36">
        <v>0</v>
      </c>
      <c r="DC36">
        <v>0</v>
      </c>
      <c r="DD36">
        <v>1.08</v>
      </c>
      <c r="DE36">
        <v>0.43</v>
      </c>
      <c r="DF36">
        <v>3.05</v>
      </c>
      <c r="DG36">
        <v>1.5</v>
      </c>
      <c r="DH36">
        <v>0</v>
      </c>
      <c r="DI36">
        <v>3.54</v>
      </c>
      <c r="DJ36">
        <v>7.61</v>
      </c>
      <c r="DK36">
        <v>8.7899999999999991</v>
      </c>
      <c r="DL36">
        <v>15.52</v>
      </c>
      <c r="DM36">
        <v>0.91</v>
      </c>
      <c r="DN36">
        <v>5.79</v>
      </c>
      <c r="DO36">
        <v>1.83</v>
      </c>
      <c r="DP36">
        <v>6.41</v>
      </c>
      <c r="DQ36">
        <v>1.56</v>
      </c>
      <c r="DR36">
        <v>0</v>
      </c>
      <c r="DS36">
        <v>24.91</v>
      </c>
      <c r="DT36">
        <v>8.26</v>
      </c>
      <c r="DU36">
        <v>14.89</v>
      </c>
      <c r="DV36">
        <v>6.94</v>
      </c>
      <c r="DW36">
        <v>0</v>
      </c>
      <c r="DX36">
        <v>0</v>
      </c>
      <c r="DY36">
        <v>2.09</v>
      </c>
      <c r="DZ36">
        <v>0.14000000000000001</v>
      </c>
      <c r="EA36">
        <v>5.43</v>
      </c>
      <c r="EB36">
        <v>2.68</v>
      </c>
      <c r="EC36">
        <v>2.64</v>
      </c>
      <c r="ED36">
        <v>0</v>
      </c>
      <c r="EE36">
        <v>1.42</v>
      </c>
      <c r="EF36">
        <v>7.11</v>
      </c>
      <c r="EG36">
        <v>21.42</v>
      </c>
      <c r="EH36">
        <v>4.09</v>
      </c>
      <c r="EI36">
        <v>0.91</v>
      </c>
      <c r="EJ36">
        <v>2.33</v>
      </c>
      <c r="EK36">
        <v>32.67</v>
      </c>
      <c r="EL36">
        <v>26.44</v>
      </c>
      <c r="EM36">
        <v>6.21</v>
      </c>
      <c r="EN36">
        <v>6.41</v>
      </c>
      <c r="EO36">
        <v>0</v>
      </c>
      <c r="EP36">
        <v>0.88</v>
      </c>
      <c r="EQ36">
        <v>0.06</v>
      </c>
      <c r="ER36">
        <v>3.06</v>
      </c>
      <c r="ES36">
        <v>16.37</v>
      </c>
      <c r="ET36">
        <v>18.07</v>
      </c>
      <c r="EU36">
        <v>5.87</v>
      </c>
      <c r="EV36">
        <v>4.67</v>
      </c>
      <c r="EW36">
        <v>0.78</v>
      </c>
      <c r="EX36">
        <v>4.8499999999999996</v>
      </c>
      <c r="EY36">
        <v>4.28</v>
      </c>
      <c r="EZ36">
        <v>0.81</v>
      </c>
      <c r="FA36">
        <v>4.67</v>
      </c>
      <c r="FB36">
        <v>0</v>
      </c>
      <c r="FC36">
        <v>6.7</v>
      </c>
      <c r="FD36">
        <v>0.03</v>
      </c>
      <c r="FE36">
        <v>13.24</v>
      </c>
      <c r="FF36">
        <v>0</v>
      </c>
      <c r="FG36">
        <v>14.96</v>
      </c>
      <c r="FH36">
        <v>13.25</v>
      </c>
      <c r="FI36">
        <v>1.64</v>
      </c>
      <c r="FJ36">
        <v>5.49</v>
      </c>
      <c r="FK36">
        <v>0.28000000000000003</v>
      </c>
      <c r="FL36">
        <v>7.08</v>
      </c>
      <c r="FM36">
        <v>9.52</v>
      </c>
      <c r="FN36">
        <v>7.57</v>
      </c>
      <c r="FO36">
        <v>0.91</v>
      </c>
      <c r="FP36">
        <v>6.32</v>
      </c>
      <c r="FQ36">
        <v>14.51</v>
      </c>
      <c r="FR36">
        <v>0.5</v>
      </c>
      <c r="FS36">
        <v>3.61</v>
      </c>
      <c r="FT36">
        <v>11.3</v>
      </c>
      <c r="FU36">
        <v>13.34</v>
      </c>
      <c r="FV36">
        <v>0</v>
      </c>
      <c r="FW36">
        <v>1.86</v>
      </c>
      <c r="FX36">
        <v>4.4400000000000004</v>
      </c>
      <c r="FY36">
        <v>2.17</v>
      </c>
      <c r="FZ36">
        <v>1.56</v>
      </c>
      <c r="GA36">
        <v>0.15</v>
      </c>
      <c r="GB36">
        <v>0</v>
      </c>
      <c r="GC36">
        <v>5.89</v>
      </c>
      <c r="GD36">
        <v>0</v>
      </c>
      <c r="GE36">
        <v>5.83</v>
      </c>
      <c r="GF36">
        <v>1.9</v>
      </c>
      <c r="GG36">
        <v>6.7</v>
      </c>
      <c r="GH36">
        <v>0</v>
      </c>
      <c r="GI36">
        <v>5.16</v>
      </c>
      <c r="GJ36">
        <v>8.77</v>
      </c>
      <c r="GK36">
        <v>1.3</v>
      </c>
      <c r="GL36">
        <v>4.54</v>
      </c>
      <c r="GM36">
        <v>1.85</v>
      </c>
      <c r="GN36">
        <v>0</v>
      </c>
      <c r="GO36">
        <v>0</v>
      </c>
      <c r="GP36">
        <v>14.13</v>
      </c>
    </row>
    <row r="37" spans="1:198" x14ac:dyDescent="0.25">
      <c r="A37" s="1">
        <v>44978</v>
      </c>
      <c r="B37">
        <v>18.97</v>
      </c>
      <c r="C37">
        <v>4.16</v>
      </c>
      <c r="D37">
        <v>0</v>
      </c>
      <c r="E37">
        <v>0</v>
      </c>
      <c r="F37">
        <v>1.02</v>
      </c>
      <c r="G37">
        <v>0.37</v>
      </c>
      <c r="H37">
        <v>14.69</v>
      </c>
      <c r="I37">
        <v>0</v>
      </c>
      <c r="J37">
        <v>9.1999999999999993</v>
      </c>
      <c r="K37">
        <v>10.42</v>
      </c>
      <c r="L37">
        <v>0.85</v>
      </c>
      <c r="M37">
        <v>4.24</v>
      </c>
      <c r="N37">
        <v>3.53</v>
      </c>
      <c r="O37">
        <v>0</v>
      </c>
      <c r="P37">
        <v>6.6</v>
      </c>
      <c r="Q37">
        <v>10.37</v>
      </c>
      <c r="R37">
        <v>0</v>
      </c>
      <c r="S37">
        <v>10.37</v>
      </c>
      <c r="T37">
        <v>0</v>
      </c>
      <c r="U37">
        <v>2.2000000000000002</v>
      </c>
      <c r="V37">
        <v>10.15</v>
      </c>
      <c r="W37">
        <v>0.68</v>
      </c>
      <c r="X37">
        <v>9.0299999999999994</v>
      </c>
      <c r="Y37">
        <v>0.8</v>
      </c>
      <c r="Z37">
        <v>9.48</v>
      </c>
      <c r="AA37">
        <v>3.41</v>
      </c>
      <c r="AB37">
        <v>0.67</v>
      </c>
      <c r="AC37">
        <v>6.94</v>
      </c>
      <c r="AD37">
        <v>0</v>
      </c>
      <c r="AE37">
        <v>2.64</v>
      </c>
      <c r="AF37">
        <v>0.3</v>
      </c>
      <c r="AG37">
        <v>0.68</v>
      </c>
      <c r="AH37">
        <v>0.73</v>
      </c>
      <c r="AI37">
        <v>2.25</v>
      </c>
      <c r="AJ37">
        <v>0</v>
      </c>
      <c r="AK37">
        <v>7.61</v>
      </c>
      <c r="AL37">
        <v>5.59</v>
      </c>
      <c r="AM37">
        <v>8.0399999999999991</v>
      </c>
      <c r="AO37">
        <v>0.19</v>
      </c>
      <c r="AP37">
        <v>8.7799999999999994</v>
      </c>
      <c r="AQ37">
        <v>1.62</v>
      </c>
      <c r="AR37">
        <v>0.16</v>
      </c>
      <c r="AS37">
        <v>2.38</v>
      </c>
      <c r="AT37">
        <v>12.71</v>
      </c>
      <c r="AU37">
        <v>0.97</v>
      </c>
      <c r="AV37">
        <v>0.94</v>
      </c>
      <c r="AW37">
        <v>3.06</v>
      </c>
      <c r="AX37">
        <v>0.74</v>
      </c>
      <c r="AY37">
        <v>18.670000000000002</v>
      </c>
      <c r="AZ37">
        <v>1.99</v>
      </c>
      <c r="BA37">
        <v>3.04</v>
      </c>
      <c r="BB37">
        <v>0.49</v>
      </c>
      <c r="BC37">
        <v>5.12</v>
      </c>
      <c r="BD37">
        <v>3.83</v>
      </c>
      <c r="BE37">
        <v>0.64</v>
      </c>
      <c r="BF37">
        <v>0</v>
      </c>
      <c r="BG37">
        <v>0</v>
      </c>
      <c r="BH37">
        <v>7.16</v>
      </c>
      <c r="BI37">
        <v>2.72</v>
      </c>
      <c r="BJ37">
        <v>3.07</v>
      </c>
      <c r="BK37">
        <v>3.21</v>
      </c>
      <c r="BL37">
        <v>1.89</v>
      </c>
      <c r="BM37">
        <v>2.31</v>
      </c>
      <c r="BN37">
        <v>5.85</v>
      </c>
      <c r="BO37">
        <v>1.03</v>
      </c>
      <c r="BP37">
        <v>5.44</v>
      </c>
      <c r="BQ37">
        <v>1.53</v>
      </c>
      <c r="BR37">
        <v>0</v>
      </c>
      <c r="BS37">
        <v>4.76</v>
      </c>
      <c r="BT37">
        <v>3.35</v>
      </c>
      <c r="BU37">
        <v>4.92</v>
      </c>
      <c r="BV37">
        <v>12.47</v>
      </c>
      <c r="BW37">
        <v>11.6</v>
      </c>
      <c r="BX37">
        <v>4.6399999999999997</v>
      </c>
      <c r="BY37">
        <v>0.43</v>
      </c>
      <c r="BZ37">
        <v>4.0999999999999996</v>
      </c>
      <c r="CA37">
        <v>7.25</v>
      </c>
      <c r="CB37">
        <v>2.54</v>
      </c>
      <c r="CC37">
        <v>3.26</v>
      </c>
      <c r="CD37">
        <v>8.16</v>
      </c>
      <c r="CE37">
        <v>5</v>
      </c>
      <c r="CF37">
        <v>16.13</v>
      </c>
      <c r="CG37">
        <v>0.55000000000000004</v>
      </c>
      <c r="CH37">
        <v>0</v>
      </c>
      <c r="CI37">
        <v>2.87</v>
      </c>
      <c r="CJ37">
        <v>7.73</v>
      </c>
      <c r="CK37">
        <v>3.12</v>
      </c>
      <c r="CL37">
        <v>0.33</v>
      </c>
      <c r="CM37">
        <v>1.27</v>
      </c>
      <c r="CN37">
        <v>6.24</v>
      </c>
      <c r="CO37">
        <v>2.99</v>
      </c>
      <c r="CP37">
        <v>10.86</v>
      </c>
      <c r="CQ37">
        <v>3.04</v>
      </c>
      <c r="CR37">
        <v>4.0199999999999996</v>
      </c>
      <c r="CS37">
        <v>1.19</v>
      </c>
      <c r="CT37">
        <v>0</v>
      </c>
      <c r="CU37">
        <v>6.1</v>
      </c>
      <c r="CV37">
        <v>7.12</v>
      </c>
      <c r="CW37">
        <v>4.78</v>
      </c>
      <c r="CX37">
        <v>1.42</v>
      </c>
      <c r="CY37">
        <v>3.56</v>
      </c>
      <c r="CZ37">
        <v>17.2</v>
      </c>
      <c r="DA37">
        <v>2.58</v>
      </c>
      <c r="DB37">
        <v>0</v>
      </c>
      <c r="DC37">
        <v>0</v>
      </c>
      <c r="DD37">
        <v>1.08</v>
      </c>
      <c r="DE37">
        <v>0.43</v>
      </c>
      <c r="DF37">
        <v>3.05</v>
      </c>
      <c r="DG37">
        <v>1.5</v>
      </c>
      <c r="DH37">
        <v>0</v>
      </c>
      <c r="DI37">
        <v>3.54</v>
      </c>
      <c r="DJ37">
        <v>7.61</v>
      </c>
      <c r="DK37">
        <v>8.7899999999999991</v>
      </c>
      <c r="DL37">
        <v>15.52</v>
      </c>
      <c r="DM37">
        <v>0.91</v>
      </c>
      <c r="DN37">
        <v>5.79</v>
      </c>
      <c r="DO37">
        <v>1.83</v>
      </c>
      <c r="DP37">
        <v>6.41</v>
      </c>
      <c r="DQ37">
        <v>1.56</v>
      </c>
      <c r="DR37">
        <v>0</v>
      </c>
      <c r="DS37">
        <v>24.91</v>
      </c>
      <c r="DT37">
        <v>8.52</v>
      </c>
      <c r="DU37">
        <v>14.89</v>
      </c>
      <c r="DV37">
        <v>6.94</v>
      </c>
      <c r="DW37">
        <v>0</v>
      </c>
      <c r="DX37">
        <v>0</v>
      </c>
      <c r="DY37">
        <v>2.09</v>
      </c>
      <c r="DZ37">
        <v>0.14000000000000001</v>
      </c>
      <c r="EA37">
        <v>5.43</v>
      </c>
      <c r="EB37">
        <v>2.68</v>
      </c>
      <c r="EC37">
        <v>5.82</v>
      </c>
      <c r="ED37">
        <v>0</v>
      </c>
      <c r="EE37">
        <v>1.42</v>
      </c>
      <c r="EF37">
        <v>7.11</v>
      </c>
      <c r="EG37">
        <v>21.42</v>
      </c>
      <c r="EH37">
        <v>4.09</v>
      </c>
      <c r="EI37">
        <v>0.91</v>
      </c>
      <c r="EJ37">
        <v>2.33</v>
      </c>
      <c r="EK37">
        <v>32.67</v>
      </c>
      <c r="EL37">
        <v>26.44</v>
      </c>
      <c r="EM37">
        <v>6.21</v>
      </c>
      <c r="EN37">
        <v>6.41</v>
      </c>
      <c r="EO37">
        <v>0</v>
      </c>
      <c r="EP37">
        <v>0.88</v>
      </c>
      <c r="EQ37">
        <v>0.06</v>
      </c>
      <c r="ER37">
        <v>3.06</v>
      </c>
      <c r="ES37">
        <v>16.37</v>
      </c>
      <c r="ET37">
        <v>18.07</v>
      </c>
      <c r="EU37">
        <v>5.87</v>
      </c>
      <c r="EV37">
        <v>4.67</v>
      </c>
      <c r="EW37">
        <v>0.78</v>
      </c>
      <c r="EX37">
        <v>4.8499999999999996</v>
      </c>
      <c r="EY37">
        <v>4.28</v>
      </c>
      <c r="EZ37">
        <v>0.81</v>
      </c>
      <c r="FA37">
        <v>4.67</v>
      </c>
      <c r="FB37">
        <v>0</v>
      </c>
      <c r="FC37">
        <v>6.7</v>
      </c>
      <c r="FD37">
        <v>0.03</v>
      </c>
      <c r="FE37">
        <v>13.32</v>
      </c>
      <c r="FF37">
        <v>0</v>
      </c>
      <c r="FG37">
        <v>17.27</v>
      </c>
      <c r="FH37">
        <v>13.25</v>
      </c>
      <c r="FI37">
        <v>1.64</v>
      </c>
      <c r="FJ37">
        <v>5.49</v>
      </c>
      <c r="FK37">
        <v>0.28000000000000003</v>
      </c>
      <c r="FL37">
        <v>7.08</v>
      </c>
      <c r="FM37">
        <v>9.52</v>
      </c>
      <c r="FN37">
        <v>7.57</v>
      </c>
      <c r="FO37">
        <v>0.91</v>
      </c>
      <c r="FP37">
        <v>6.32</v>
      </c>
      <c r="FQ37">
        <v>14.51</v>
      </c>
      <c r="FR37">
        <v>0.5</v>
      </c>
      <c r="FS37">
        <v>3.61</v>
      </c>
      <c r="FT37">
        <v>11.3</v>
      </c>
      <c r="FU37">
        <v>13.34</v>
      </c>
      <c r="FV37">
        <v>0</v>
      </c>
      <c r="FW37">
        <v>1.86</v>
      </c>
      <c r="FX37">
        <v>4.4400000000000004</v>
      </c>
      <c r="FY37">
        <v>3.47</v>
      </c>
      <c r="FZ37">
        <v>1.56</v>
      </c>
      <c r="GA37">
        <v>0.15</v>
      </c>
      <c r="GB37">
        <v>0</v>
      </c>
      <c r="GC37">
        <v>5.89</v>
      </c>
      <c r="GD37">
        <v>0</v>
      </c>
      <c r="GE37">
        <v>5.83</v>
      </c>
      <c r="GF37">
        <v>1.9</v>
      </c>
      <c r="GG37">
        <v>6.7</v>
      </c>
      <c r="GH37">
        <v>0</v>
      </c>
      <c r="GI37">
        <v>5.16</v>
      </c>
      <c r="GJ37">
        <v>11.61</v>
      </c>
      <c r="GK37">
        <v>1.3</v>
      </c>
      <c r="GL37">
        <v>4.54</v>
      </c>
      <c r="GM37">
        <v>1.85</v>
      </c>
      <c r="GN37">
        <v>0</v>
      </c>
      <c r="GO37">
        <v>0</v>
      </c>
      <c r="GP37">
        <v>14.13</v>
      </c>
    </row>
    <row r="38" spans="1:198" x14ac:dyDescent="0.25">
      <c r="A38" s="1">
        <v>44979</v>
      </c>
      <c r="B38">
        <v>18.97</v>
      </c>
      <c r="C38">
        <v>4.16</v>
      </c>
      <c r="D38">
        <v>0</v>
      </c>
      <c r="E38">
        <v>0</v>
      </c>
      <c r="F38">
        <v>1.02</v>
      </c>
      <c r="G38">
        <v>0.37</v>
      </c>
      <c r="H38">
        <v>14.69</v>
      </c>
      <c r="I38">
        <v>0</v>
      </c>
      <c r="J38">
        <v>9.1999999999999993</v>
      </c>
      <c r="K38">
        <v>10.42</v>
      </c>
      <c r="L38">
        <v>0.85</v>
      </c>
      <c r="M38">
        <v>4.24</v>
      </c>
      <c r="N38">
        <v>3.53</v>
      </c>
      <c r="O38">
        <v>0</v>
      </c>
      <c r="P38">
        <v>6.6</v>
      </c>
      <c r="Q38">
        <v>10.37</v>
      </c>
      <c r="R38">
        <v>0</v>
      </c>
      <c r="S38">
        <v>10.37</v>
      </c>
      <c r="T38">
        <v>0</v>
      </c>
      <c r="U38">
        <v>2.2000000000000002</v>
      </c>
      <c r="V38">
        <v>10.15</v>
      </c>
      <c r="W38">
        <v>0.68</v>
      </c>
      <c r="X38">
        <v>9.0299999999999994</v>
      </c>
      <c r="Y38">
        <v>0.8</v>
      </c>
      <c r="Z38">
        <v>9.48</v>
      </c>
      <c r="AA38">
        <v>3.41</v>
      </c>
      <c r="AB38">
        <v>0.67</v>
      </c>
      <c r="AC38">
        <v>6.94</v>
      </c>
      <c r="AD38">
        <v>0</v>
      </c>
      <c r="AE38">
        <v>2.64</v>
      </c>
      <c r="AF38">
        <v>0.3</v>
      </c>
      <c r="AG38">
        <v>0.68</v>
      </c>
      <c r="AH38">
        <v>0.73</v>
      </c>
      <c r="AI38">
        <v>2.25</v>
      </c>
      <c r="AJ38">
        <v>0</v>
      </c>
      <c r="AK38">
        <v>7.82</v>
      </c>
      <c r="AL38">
        <v>5.59</v>
      </c>
      <c r="AM38">
        <v>8.0399999999999991</v>
      </c>
      <c r="AO38">
        <v>0.19</v>
      </c>
      <c r="AP38">
        <v>8.7799999999999994</v>
      </c>
      <c r="AQ38">
        <v>1.62</v>
      </c>
      <c r="AR38">
        <v>0.16</v>
      </c>
      <c r="AS38">
        <v>2.38</v>
      </c>
      <c r="AT38">
        <v>12.71</v>
      </c>
      <c r="AU38">
        <v>0.97</v>
      </c>
      <c r="AV38">
        <v>0.94</v>
      </c>
      <c r="AW38">
        <v>3.06</v>
      </c>
      <c r="AX38">
        <v>0.74</v>
      </c>
      <c r="AY38">
        <v>18.670000000000002</v>
      </c>
      <c r="AZ38">
        <v>1.99</v>
      </c>
      <c r="BA38">
        <v>3.04</v>
      </c>
      <c r="BB38">
        <v>0.49</v>
      </c>
      <c r="BC38">
        <v>5.12</v>
      </c>
      <c r="BD38">
        <v>3.83</v>
      </c>
      <c r="BE38">
        <v>0.64</v>
      </c>
      <c r="BF38">
        <v>0</v>
      </c>
      <c r="BG38">
        <v>0</v>
      </c>
      <c r="BH38">
        <v>7.16</v>
      </c>
      <c r="BI38">
        <v>2.72</v>
      </c>
      <c r="BJ38">
        <v>3.07</v>
      </c>
      <c r="BK38">
        <v>3.21</v>
      </c>
      <c r="BL38">
        <v>1.89</v>
      </c>
      <c r="BM38">
        <v>2.31</v>
      </c>
      <c r="BN38">
        <v>5.85</v>
      </c>
      <c r="BO38">
        <v>1.03</v>
      </c>
      <c r="BP38">
        <v>5.44</v>
      </c>
      <c r="BQ38">
        <v>1.53</v>
      </c>
      <c r="BR38">
        <v>0</v>
      </c>
      <c r="BS38">
        <v>4.76</v>
      </c>
      <c r="BT38">
        <v>3.35</v>
      </c>
      <c r="BU38">
        <v>4.92</v>
      </c>
      <c r="BV38">
        <v>12.47</v>
      </c>
      <c r="BW38">
        <v>11.6</v>
      </c>
      <c r="BX38">
        <v>4.6399999999999997</v>
      </c>
      <c r="BY38">
        <v>0.43</v>
      </c>
      <c r="BZ38">
        <v>4.0999999999999996</v>
      </c>
      <c r="CA38">
        <v>7.25</v>
      </c>
      <c r="CB38">
        <v>2.54</v>
      </c>
      <c r="CC38">
        <v>3.26</v>
      </c>
      <c r="CD38">
        <v>8.16</v>
      </c>
      <c r="CE38">
        <v>5</v>
      </c>
      <c r="CF38">
        <v>16.13</v>
      </c>
      <c r="CG38">
        <v>0.55000000000000004</v>
      </c>
      <c r="CH38">
        <v>0</v>
      </c>
      <c r="CI38">
        <v>2.87</v>
      </c>
      <c r="CJ38">
        <v>7.73</v>
      </c>
      <c r="CK38">
        <v>3.12</v>
      </c>
      <c r="CL38">
        <v>0.33</v>
      </c>
      <c r="CM38">
        <v>2.2799999999999998</v>
      </c>
      <c r="CN38">
        <v>6.24</v>
      </c>
      <c r="CO38">
        <v>2.99</v>
      </c>
      <c r="CP38">
        <v>10.86</v>
      </c>
      <c r="CQ38">
        <v>3.04</v>
      </c>
      <c r="CR38">
        <v>4.0199999999999996</v>
      </c>
      <c r="CS38">
        <v>1.19</v>
      </c>
      <c r="CT38">
        <v>0</v>
      </c>
      <c r="CU38">
        <v>6.1</v>
      </c>
      <c r="CV38">
        <v>7.12</v>
      </c>
      <c r="CW38">
        <v>4.78</v>
      </c>
      <c r="CX38">
        <v>1.42</v>
      </c>
      <c r="CY38">
        <v>3.56</v>
      </c>
      <c r="CZ38">
        <v>17.2</v>
      </c>
      <c r="DA38">
        <v>2.58</v>
      </c>
      <c r="DB38">
        <v>0</v>
      </c>
      <c r="DC38">
        <v>0</v>
      </c>
      <c r="DD38">
        <v>1.08</v>
      </c>
      <c r="DE38">
        <v>0.43</v>
      </c>
      <c r="DF38">
        <v>3.05</v>
      </c>
      <c r="DG38">
        <v>1.5</v>
      </c>
      <c r="DH38">
        <v>0</v>
      </c>
      <c r="DI38">
        <v>3.54</v>
      </c>
      <c r="DJ38">
        <v>7.75</v>
      </c>
      <c r="DK38">
        <v>8.7899999999999991</v>
      </c>
      <c r="DL38">
        <v>15.52</v>
      </c>
      <c r="DM38">
        <v>0.91</v>
      </c>
      <c r="DN38">
        <v>5.79</v>
      </c>
      <c r="DO38">
        <v>1.83</v>
      </c>
      <c r="DP38">
        <v>6.41</v>
      </c>
      <c r="DQ38">
        <v>1.56</v>
      </c>
      <c r="DR38">
        <v>0</v>
      </c>
      <c r="DS38">
        <v>24.91</v>
      </c>
      <c r="DT38">
        <v>8.52</v>
      </c>
      <c r="DU38">
        <v>14.89</v>
      </c>
      <c r="DV38">
        <v>6.94</v>
      </c>
      <c r="DW38">
        <v>0</v>
      </c>
      <c r="DX38">
        <v>0</v>
      </c>
      <c r="DY38">
        <v>2.09</v>
      </c>
      <c r="DZ38">
        <v>0.14000000000000001</v>
      </c>
      <c r="EA38">
        <v>5.43</v>
      </c>
      <c r="EB38">
        <v>2.68</v>
      </c>
      <c r="EC38">
        <v>5.82</v>
      </c>
      <c r="ED38">
        <v>0</v>
      </c>
      <c r="EE38">
        <v>1.42</v>
      </c>
      <c r="EF38">
        <v>7.11</v>
      </c>
      <c r="EG38">
        <v>21.42</v>
      </c>
      <c r="EH38">
        <v>4.09</v>
      </c>
      <c r="EI38">
        <v>0.91</v>
      </c>
      <c r="EJ38">
        <v>2.33</v>
      </c>
      <c r="EK38">
        <v>32.67</v>
      </c>
      <c r="EL38">
        <v>26.44</v>
      </c>
      <c r="EM38">
        <v>6.21</v>
      </c>
      <c r="EN38">
        <v>6.41</v>
      </c>
      <c r="EO38">
        <v>0</v>
      </c>
      <c r="EP38">
        <v>0.88</v>
      </c>
      <c r="EQ38">
        <v>0.06</v>
      </c>
      <c r="ER38">
        <v>3.06</v>
      </c>
      <c r="ES38">
        <v>16.37</v>
      </c>
      <c r="ET38">
        <v>18.07</v>
      </c>
      <c r="EU38">
        <v>5.87</v>
      </c>
      <c r="EV38">
        <v>4.67</v>
      </c>
      <c r="EW38">
        <v>0.78</v>
      </c>
      <c r="EX38">
        <v>4.8499999999999996</v>
      </c>
      <c r="EY38">
        <v>4.28</v>
      </c>
      <c r="EZ38">
        <v>0.81</v>
      </c>
      <c r="FA38">
        <v>4.67</v>
      </c>
      <c r="FB38">
        <v>0</v>
      </c>
      <c r="FC38">
        <v>6.7</v>
      </c>
      <c r="FD38">
        <v>0.03</v>
      </c>
      <c r="FE38">
        <v>13.32</v>
      </c>
      <c r="FF38">
        <v>0</v>
      </c>
      <c r="FG38">
        <v>17.27</v>
      </c>
      <c r="FH38">
        <v>13.25</v>
      </c>
      <c r="FI38">
        <v>1.64</v>
      </c>
      <c r="FJ38">
        <v>5.49</v>
      </c>
      <c r="FK38">
        <v>0.28000000000000003</v>
      </c>
      <c r="FL38">
        <v>7.08</v>
      </c>
      <c r="FM38">
        <v>9.52</v>
      </c>
      <c r="FN38">
        <v>7.57</v>
      </c>
      <c r="FO38">
        <v>0.91</v>
      </c>
      <c r="FP38">
        <v>6.32</v>
      </c>
      <c r="FQ38">
        <v>14.51</v>
      </c>
      <c r="FR38">
        <v>0.5</v>
      </c>
      <c r="FS38">
        <v>3.61</v>
      </c>
      <c r="FT38">
        <v>11.3</v>
      </c>
      <c r="FU38">
        <v>13.34</v>
      </c>
      <c r="FV38">
        <v>0</v>
      </c>
      <c r="FW38">
        <v>1.86</v>
      </c>
      <c r="FX38">
        <v>4.4400000000000004</v>
      </c>
      <c r="FY38">
        <v>3.47</v>
      </c>
      <c r="FZ38">
        <v>1.56</v>
      </c>
      <c r="GA38">
        <v>0.15</v>
      </c>
      <c r="GB38">
        <v>0</v>
      </c>
      <c r="GC38">
        <v>5.89</v>
      </c>
      <c r="GD38">
        <v>0</v>
      </c>
      <c r="GE38">
        <v>5.83</v>
      </c>
      <c r="GF38">
        <v>1.9</v>
      </c>
      <c r="GG38">
        <v>6.7</v>
      </c>
      <c r="GH38">
        <v>0</v>
      </c>
      <c r="GI38">
        <v>5.16</v>
      </c>
      <c r="GJ38">
        <v>13.9</v>
      </c>
      <c r="GK38">
        <v>1.3</v>
      </c>
      <c r="GL38">
        <v>4.54</v>
      </c>
      <c r="GM38">
        <v>1.85</v>
      </c>
      <c r="GN38">
        <v>0</v>
      </c>
      <c r="GO38">
        <v>0</v>
      </c>
      <c r="GP38">
        <v>14.13</v>
      </c>
    </row>
    <row r="39" spans="1:198" x14ac:dyDescent="0.25">
      <c r="A39" s="1">
        <v>44980</v>
      </c>
      <c r="B39">
        <v>18.97</v>
      </c>
      <c r="C39">
        <v>4.16</v>
      </c>
      <c r="D39">
        <v>0</v>
      </c>
      <c r="E39">
        <v>0</v>
      </c>
      <c r="F39">
        <v>1.02</v>
      </c>
      <c r="G39">
        <v>0.37</v>
      </c>
      <c r="H39">
        <v>14.69</v>
      </c>
      <c r="I39">
        <v>0</v>
      </c>
      <c r="J39">
        <v>9.1999999999999993</v>
      </c>
      <c r="K39">
        <v>10.42</v>
      </c>
      <c r="L39">
        <v>0.85</v>
      </c>
      <c r="M39">
        <v>4.24</v>
      </c>
      <c r="N39">
        <v>3.53</v>
      </c>
      <c r="O39">
        <v>0</v>
      </c>
      <c r="P39">
        <v>6.6</v>
      </c>
      <c r="Q39">
        <v>10.37</v>
      </c>
      <c r="R39">
        <v>0</v>
      </c>
      <c r="S39">
        <v>10.37</v>
      </c>
      <c r="T39">
        <v>0</v>
      </c>
      <c r="U39">
        <v>2.2000000000000002</v>
      </c>
      <c r="V39">
        <v>10.15</v>
      </c>
      <c r="W39">
        <v>0.68</v>
      </c>
      <c r="X39">
        <v>9.0299999999999994</v>
      </c>
      <c r="Y39">
        <v>0.8</v>
      </c>
      <c r="Z39">
        <v>9.48</v>
      </c>
      <c r="AA39">
        <v>3.41</v>
      </c>
      <c r="AB39">
        <v>0.67</v>
      </c>
      <c r="AC39">
        <v>6.94</v>
      </c>
      <c r="AD39">
        <v>0</v>
      </c>
      <c r="AE39">
        <v>2.64</v>
      </c>
      <c r="AF39">
        <v>0.3</v>
      </c>
      <c r="AG39">
        <v>0.68</v>
      </c>
      <c r="AH39">
        <v>0.73</v>
      </c>
      <c r="AI39">
        <v>2.25</v>
      </c>
      <c r="AJ39">
        <v>0</v>
      </c>
      <c r="AK39">
        <v>7.82</v>
      </c>
      <c r="AL39">
        <v>5.59</v>
      </c>
      <c r="AM39">
        <v>8.0399999999999991</v>
      </c>
      <c r="AO39">
        <v>0.19</v>
      </c>
      <c r="AP39">
        <v>8.7799999999999994</v>
      </c>
      <c r="AQ39">
        <v>1.62</v>
      </c>
      <c r="AR39">
        <v>0.16</v>
      </c>
      <c r="AS39">
        <v>2.38</v>
      </c>
      <c r="AT39">
        <v>12.86</v>
      </c>
      <c r="AU39">
        <v>0.97</v>
      </c>
      <c r="AV39">
        <v>0.94</v>
      </c>
      <c r="AW39">
        <v>3.06</v>
      </c>
      <c r="AX39">
        <v>0.74</v>
      </c>
      <c r="AY39">
        <v>18.670000000000002</v>
      </c>
      <c r="AZ39">
        <v>1.99</v>
      </c>
      <c r="BA39">
        <v>3.04</v>
      </c>
      <c r="BB39">
        <v>0.49</v>
      </c>
      <c r="BC39">
        <v>5.12</v>
      </c>
      <c r="BD39">
        <v>3.83</v>
      </c>
      <c r="BE39">
        <v>0.64</v>
      </c>
      <c r="BF39">
        <v>0</v>
      </c>
      <c r="BG39">
        <v>0</v>
      </c>
      <c r="BH39">
        <v>7.16</v>
      </c>
      <c r="BI39">
        <v>2.72</v>
      </c>
      <c r="BJ39">
        <v>3.07</v>
      </c>
      <c r="BK39">
        <v>3.21</v>
      </c>
      <c r="BL39">
        <v>1.89</v>
      </c>
      <c r="BM39">
        <v>2.31</v>
      </c>
      <c r="BN39">
        <v>5.85</v>
      </c>
      <c r="BO39">
        <v>1.03</v>
      </c>
      <c r="BP39">
        <v>5.44</v>
      </c>
      <c r="BQ39">
        <v>1.53</v>
      </c>
      <c r="BR39">
        <v>0</v>
      </c>
      <c r="BS39">
        <v>4.76</v>
      </c>
      <c r="BT39">
        <v>3.35</v>
      </c>
      <c r="BU39">
        <v>4.92</v>
      </c>
      <c r="BV39">
        <v>12.47</v>
      </c>
      <c r="BW39">
        <v>11.6</v>
      </c>
      <c r="BX39">
        <v>4.6399999999999997</v>
      </c>
      <c r="BY39">
        <v>0.43</v>
      </c>
      <c r="BZ39">
        <v>4.0999999999999996</v>
      </c>
      <c r="CA39">
        <v>7.25</v>
      </c>
      <c r="CB39">
        <v>2.54</v>
      </c>
      <c r="CC39">
        <v>3.26</v>
      </c>
      <c r="CD39">
        <v>8.16</v>
      </c>
      <c r="CE39">
        <v>5</v>
      </c>
      <c r="CF39">
        <v>16.13</v>
      </c>
      <c r="CG39">
        <v>0.55000000000000004</v>
      </c>
      <c r="CH39">
        <v>0</v>
      </c>
      <c r="CI39">
        <v>2.87</v>
      </c>
      <c r="CJ39">
        <v>7.73</v>
      </c>
      <c r="CK39">
        <v>3.12</v>
      </c>
      <c r="CL39">
        <v>0.33</v>
      </c>
      <c r="CM39">
        <v>2.2799999999999998</v>
      </c>
      <c r="CN39">
        <v>6.24</v>
      </c>
      <c r="CO39">
        <v>2.99</v>
      </c>
      <c r="CP39">
        <v>10.86</v>
      </c>
      <c r="CQ39">
        <v>3.04</v>
      </c>
      <c r="CR39">
        <v>4.0199999999999996</v>
      </c>
      <c r="CS39">
        <v>1.19</v>
      </c>
      <c r="CT39">
        <v>0</v>
      </c>
      <c r="CU39">
        <v>6.1</v>
      </c>
      <c r="CV39">
        <v>7.12</v>
      </c>
      <c r="CW39">
        <v>4.78</v>
      </c>
      <c r="CX39">
        <v>1.42</v>
      </c>
      <c r="CY39">
        <v>3.56</v>
      </c>
      <c r="CZ39">
        <v>18.29</v>
      </c>
      <c r="DA39">
        <v>2.58</v>
      </c>
      <c r="DB39">
        <v>0</v>
      </c>
      <c r="DC39">
        <v>0</v>
      </c>
      <c r="DD39">
        <v>1.08</v>
      </c>
      <c r="DE39">
        <v>0.43</v>
      </c>
      <c r="DF39">
        <v>3.05</v>
      </c>
      <c r="DG39">
        <v>1.5</v>
      </c>
      <c r="DH39">
        <v>0</v>
      </c>
      <c r="DI39">
        <v>3.54</v>
      </c>
      <c r="DJ39">
        <v>8.51</v>
      </c>
      <c r="DK39">
        <v>8.7899999999999991</v>
      </c>
      <c r="DL39">
        <v>15.52</v>
      </c>
      <c r="DM39">
        <v>0.91</v>
      </c>
      <c r="DN39">
        <v>5.79</v>
      </c>
      <c r="DO39">
        <v>1.83</v>
      </c>
      <c r="DP39">
        <v>6.41</v>
      </c>
      <c r="DQ39">
        <v>1.56</v>
      </c>
      <c r="DR39">
        <v>0</v>
      </c>
      <c r="DS39">
        <v>24.91</v>
      </c>
      <c r="DT39">
        <v>8.7799999999999994</v>
      </c>
      <c r="DU39">
        <v>14.89</v>
      </c>
      <c r="DV39">
        <v>6.94</v>
      </c>
      <c r="DW39">
        <v>0</v>
      </c>
      <c r="DX39">
        <v>0</v>
      </c>
      <c r="DY39">
        <v>2.09</v>
      </c>
      <c r="DZ39">
        <v>0.14000000000000001</v>
      </c>
      <c r="EA39">
        <v>5.43</v>
      </c>
      <c r="EB39">
        <v>2.68</v>
      </c>
      <c r="EC39">
        <v>5.82</v>
      </c>
      <c r="ED39">
        <v>0</v>
      </c>
      <c r="EE39">
        <v>1.42</v>
      </c>
      <c r="EF39">
        <v>7.11</v>
      </c>
      <c r="EG39">
        <v>21.42</v>
      </c>
      <c r="EH39">
        <v>4.09</v>
      </c>
      <c r="EI39">
        <v>0.91</v>
      </c>
      <c r="EJ39">
        <v>2.33</v>
      </c>
      <c r="EK39">
        <v>32.67</v>
      </c>
      <c r="EL39">
        <v>26.44</v>
      </c>
      <c r="EM39">
        <v>6.21</v>
      </c>
      <c r="EN39">
        <v>6.41</v>
      </c>
      <c r="EO39">
        <v>0</v>
      </c>
      <c r="EP39">
        <v>0.88</v>
      </c>
      <c r="EQ39">
        <v>0.06</v>
      </c>
      <c r="ER39">
        <v>3.06</v>
      </c>
      <c r="ES39">
        <v>16.37</v>
      </c>
      <c r="ET39">
        <v>18.98</v>
      </c>
      <c r="EU39">
        <v>5.87</v>
      </c>
      <c r="EV39">
        <v>4.67</v>
      </c>
      <c r="EW39">
        <v>0.78</v>
      </c>
      <c r="EX39">
        <v>4.8499999999999996</v>
      </c>
      <c r="EY39">
        <v>4.28</v>
      </c>
      <c r="EZ39">
        <v>0.81</v>
      </c>
      <c r="FA39">
        <v>4.67</v>
      </c>
      <c r="FB39">
        <v>0</v>
      </c>
      <c r="FC39">
        <v>6.7</v>
      </c>
      <c r="FD39">
        <v>0.03</v>
      </c>
      <c r="FE39">
        <v>13.32</v>
      </c>
      <c r="FF39">
        <v>0</v>
      </c>
      <c r="FG39">
        <v>17.27</v>
      </c>
      <c r="FH39">
        <v>13.25</v>
      </c>
      <c r="FI39">
        <v>1.64</v>
      </c>
      <c r="FJ39">
        <v>5.49</v>
      </c>
      <c r="FK39">
        <v>0.28000000000000003</v>
      </c>
      <c r="FL39">
        <v>7.08</v>
      </c>
      <c r="FM39">
        <v>9.52</v>
      </c>
      <c r="FN39">
        <v>7.57</v>
      </c>
      <c r="FO39">
        <v>0.91</v>
      </c>
      <c r="FP39">
        <v>6.32</v>
      </c>
      <c r="FQ39">
        <v>14.51</v>
      </c>
      <c r="FR39">
        <v>0.5</v>
      </c>
      <c r="FS39">
        <v>3.61</v>
      </c>
      <c r="FT39">
        <v>11.3</v>
      </c>
      <c r="FU39">
        <v>13.34</v>
      </c>
      <c r="FV39">
        <v>0</v>
      </c>
      <c r="FW39">
        <v>1.86</v>
      </c>
      <c r="FX39">
        <v>4.4400000000000004</v>
      </c>
      <c r="FY39">
        <v>3.47</v>
      </c>
      <c r="FZ39">
        <v>1.56</v>
      </c>
      <c r="GA39">
        <v>0.15</v>
      </c>
      <c r="GB39">
        <v>0</v>
      </c>
      <c r="GC39">
        <v>5.89</v>
      </c>
      <c r="GD39">
        <v>0</v>
      </c>
      <c r="GE39">
        <v>5.83</v>
      </c>
      <c r="GF39">
        <v>1.9</v>
      </c>
      <c r="GG39">
        <v>6.7</v>
      </c>
      <c r="GH39">
        <v>0</v>
      </c>
      <c r="GI39">
        <v>5.16</v>
      </c>
      <c r="GJ39">
        <v>13.9</v>
      </c>
      <c r="GK39">
        <v>1.3</v>
      </c>
      <c r="GL39">
        <v>4.54</v>
      </c>
      <c r="GM39">
        <v>1.85</v>
      </c>
      <c r="GN39">
        <v>0</v>
      </c>
      <c r="GO39">
        <v>0</v>
      </c>
      <c r="GP39">
        <v>14.13</v>
      </c>
    </row>
    <row r="40" spans="1:198" x14ac:dyDescent="0.25">
      <c r="A40" s="1">
        <v>44981</v>
      </c>
      <c r="B40">
        <v>18.97</v>
      </c>
      <c r="C40">
        <v>4.16</v>
      </c>
      <c r="D40">
        <v>0</v>
      </c>
      <c r="E40">
        <v>0</v>
      </c>
      <c r="F40">
        <v>1.02</v>
      </c>
      <c r="G40">
        <v>0.37</v>
      </c>
      <c r="H40">
        <v>14.69</v>
      </c>
      <c r="I40">
        <v>0</v>
      </c>
      <c r="J40">
        <v>9.1999999999999993</v>
      </c>
      <c r="K40">
        <v>10.71</v>
      </c>
      <c r="L40">
        <v>0.85</v>
      </c>
      <c r="M40">
        <v>4.24</v>
      </c>
      <c r="N40">
        <v>3.53</v>
      </c>
      <c r="O40">
        <v>0</v>
      </c>
      <c r="P40">
        <v>6.6</v>
      </c>
      <c r="Q40">
        <v>10.37</v>
      </c>
      <c r="R40">
        <v>0</v>
      </c>
      <c r="S40">
        <v>10.37</v>
      </c>
      <c r="T40">
        <v>0</v>
      </c>
      <c r="U40">
        <v>2.2000000000000002</v>
      </c>
      <c r="V40">
        <v>10.15</v>
      </c>
      <c r="W40">
        <v>0.68</v>
      </c>
      <c r="X40">
        <v>9.0299999999999994</v>
      </c>
      <c r="Y40">
        <v>0.8</v>
      </c>
      <c r="Z40">
        <v>9.48</v>
      </c>
      <c r="AA40">
        <v>3.41</v>
      </c>
      <c r="AB40">
        <v>0.67</v>
      </c>
      <c r="AC40">
        <v>6.94</v>
      </c>
      <c r="AD40">
        <v>0</v>
      </c>
      <c r="AE40">
        <v>2.64</v>
      </c>
      <c r="AF40">
        <v>0.3</v>
      </c>
      <c r="AG40">
        <v>0.68</v>
      </c>
      <c r="AH40">
        <v>0.73</v>
      </c>
      <c r="AI40">
        <v>2.25</v>
      </c>
      <c r="AJ40">
        <v>0</v>
      </c>
      <c r="AK40">
        <v>7.82</v>
      </c>
      <c r="AL40">
        <v>5.59</v>
      </c>
      <c r="AM40">
        <v>8.0399999999999991</v>
      </c>
      <c r="AO40">
        <v>0.19</v>
      </c>
      <c r="AP40">
        <v>8.7799999999999994</v>
      </c>
      <c r="AQ40">
        <v>1.62</v>
      </c>
      <c r="AR40">
        <v>0.16</v>
      </c>
      <c r="AS40">
        <v>2.38</v>
      </c>
      <c r="AT40">
        <v>12.86</v>
      </c>
      <c r="AU40">
        <v>0.97</v>
      </c>
      <c r="AV40">
        <v>0.94</v>
      </c>
      <c r="AW40">
        <v>3.06</v>
      </c>
      <c r="AX40">
        <v>0.74</v>
      </c>
      <c r="AY40">
        <v>18.670000000000002</v>
      </c>
      <c r="AZ40">
        <v>1.99</v>
      </c>
      <c r="BA40">
        <v>3.04</v>
      </c>
      <c r="BB40">
        <v>0.49</v>
      </c>
      <c r="BC40">
        <v>5.5</v>
      </c>
      <c r="BD40">
        <v>3.83</v>
      </c>
      <c r="BE40">
        <v>0.64</v>
      </c>
      <c r="BF40">
        <v>0</v>
      </c>
      <c r="BG40">
        <v>0</v>
      </c>
      <c r="BH40">
        <v>7.16</v>
      </c>
      <c r="BI40">
        <v>2.72</v>
      </c>
      <c r="BJ40">
        <v>3.07</v>
      </c>
      <c r="BK40">
        <v>3.21</v>
      </c>
      <c r="BL40">
        <v>1.89</v>
      </c>
      <c r="BM40">
        <v>2.31</v>
      </c>
      <c r="BN40">
        <v>7.09</v>
      </c>
      <c r="BO40">
        <v>1.03</v>
      </c>
      <c r="BP40">
        <v>5.44</v>
      </c>
      <c r="BQ40">
        <v>1.53</v>
      </c>
      <c r="BR40">
        <v>0</v>
      </c>
      <c r="BS40">
        <v>4.76</v>
      </c>
      <c r="BT40">
        <v>3.52</v>
      </c>
      <c r="BU40">
        <v>4.92</v>
      </c>
      <c r="BV40">
        <v>12.47</v>
      </c>
      <c r="BW40">
        <v>11.6</v>
      </c>
      <c r="BX40">
        <v>4.6399999999999997</v>
      </c>
      <c r="BY40">
        <v>0.43</v>
      </c>
      <c r="BZ40">
        <v>4.0999999999999996</v>
      </c>
      <c r="CA40">
        <v>7.25</v>
      </c>
      <c r="CB40">
        <v>2.54</v>
      </c>
      <c r="CC40">
        <v>3.26</v>
      </c>
      <c r="CD40">
        <v>8.16</v>
      </c>
      <c r="CE40">
        <v>5</v>
      </c>
      <c r="CF40">
        <v>16.13</v>
      </c>
      <c r="CG40">
        <v>0.55000000000000004</v>
      </c>
      <c r="CH40">
        <v>0</v>
      </c>
      <c r="CI40">
        <v>2.87</v>
      </c>
      <c r="CJ40">
        <v>7.73</v>
      </c>
      <c r="CK40">
        <v>3.12</v>
      </c>
      <c r="CL40">
        <v>0.33</v>
      </c>
      <c r="CM40">
        <v>2.2799999999999998</v>
      </c>
      <c r="CN40">
        <v>6.24</v>
      </c>
      <c r="CO40">
        <v>2.99</v>
      </c>
      <c r="CP40">
        <v>10.86</v>
      </c>
      <c r="CQ40">
        <v>3.04</v>
      </c>
      <c r="CR40">
        <v>4.0199999999999996</v>
      </c>
      <c r="CS40">
        <v>1.19</v>
      </c>
      <c r="CT40">
        <v>0</v>
      </c>
      <c r="CU40">
        <v>6.1</v>
      </c>
      <c r="CV40">
        <v>7.12</v>
      </c>
      <c r="CW40">
        <v>4.78</v>
      </c>
      <c r="CX40">
        <v>1.42</v>
      </c>
      <c r="CY40">
        <v>3.56</v>
      </c>
      <c r="CZ40">
        <v>18.29</v>
      </c>
      <c r="DA40">
        <v>2.58</v>
      </c>
      <c r="DB40">
        <v>0</v>
      </c>
      <c r="DC40">
        <v>0</v>
      </c>
      <c r="DD40">
        <v>1.08</v>
      </c>
      <c r="DE40">
        <v>0.43</v>
      </c>
      <c r="DF40">
        <v>3.05</v>
      </c>
      <c r="DG40">
        <v>1.5</v>
      </c>
      <c r="DH40">
        <v>0</v>
      </c>
      <c r="DI40">
        <v>3.54</v>
      </c>
      <c r="DJ40">
        <v>9.35</v>
      </c>
      <c r="DK40">
        <v>8.7899999999999991</v>
      </c>
      <c r="DL40">
        <v>15.52</v>
      </c>
      <c r="DM40">
        <v>0.91</v>
      </c>
      <c r="DN40">
        <v>5.79</v>
      </c>
      <c r="DO40">
        <v>1.83</v>
      </c>
      <c r="DP40">
        <v>6.41</v>
      </c>
      <c r="DQ40">
        <v>1.56</v>
      </c>
      <c r="DR40">
        <v>0</v>
      </c>
      <c r="DS40">
        <v>24.91</v>
      </c>
      <c r="DT40">
        <v>8.92</v>
      </c>
      <c r="DU40">
        <v>14.89</v>
      </c>
      <c r="DV40">
        <v>6.94</v>
      </c>
      <c r="DW40">
        <v>0</v>
      </c>
      <c r="DX40">
        <v>0</v>
      </c>
      <c r="DY40">
        <v>2.09</v>
      </c>
      <c r="DZ40">
        <v>0.14000000000000001</v>
      </c>
      <c r="EA40">
        <v>5.43</v>
      </c>
      <c r="EB40">
        <v>2.68</v>
      </c>
      <c r="EC40">
        <v>5.82</v>
      </c>
      <c r="ED40">
        <v>0</v>
      </c>
      <c r="EE40">
        <v>1.42</v>
      </c>
      <c r="EF40">
        <v>7.11</v>
      </c>
      <c r="EG40">
        <v>21.42</v>
      </c>
      <c r="EH40">
        <v>5.76</v>
      </c>
      <c r="EI40">
        <v>0.91</v>
      </c>
      <c r="EJ40">
        <v>2.33</v>
      </c>
      <c r="EK40">
        <v>32.67</v>
      </c>
      <c r="EL40">
        <v>26.44</v>
      </c>
      <c r="EM40">
        <v>6.21</v>
      </c>
      <c r="EN40">
        <v>6.41</v>
      </c>
      <c r="EO40">
        <v>0</v>
      </c>
      <c r="EP40">
        <v>0.88</v>
      </c>
      <c r="EQ40">
        <v>0.06</v>
      </c>
      <c r="ER40">
        <v>3.06</v>
      </c>
      <c r="ES40">
        <v>27.57</v>
      </c>
      <c r="ET40">
        <v>19.100000000000001</v>
      </c>
      <c r="EU40">
        <v>5.87</v>
      </c>
      <c r="EV40">
        <v>4.67</v>
      </c>
      <c r="EW40">
        <v>0.78</v>
      </c>
      <c r="EX40">
        <v>4.8499999999999996</v>
      </c>
      <c r="EY40">
        <v>4.28</v>
      </c>
      <c r="EZ40">
        <v>0.81</v>
      </c>
      <c r="FA40">
        <v>4.67</v>
      </c>
      <c r="FB40">
        <v>0</v>
      </c>
      <c r="FC40">
        <v>6.7</v>
      </c>
      <c r="FD40">
        <v>0.03</v>
      </c>
      <c r="FE40">
        <v>13.32</v>
      </c>
      <c r="FF40">
        <v>0</v>
      </c>
      <c r="FG40">
        <v>17.27</v>
      </c>
      <c r="FH40">
        <v>13.25</v>
      </c>
      <c r="FI40">
        <v>1.64</v>
      </c>
      <c r="FJ40">
        <v>5.49</v>
      </c>
      <c r="FK40">
        <v>0.28000000000000003</v>
      </c>
      <c r="FL40">
        <v>7.08</v>
      </c>
      <c r="FM40">
        <v>9.52</v>
      </c>
      <c r="FN40">
        <v>7.57</v>
      </c>
      <c r="FO40">
        <v>0.91</v>
      </c>
      <c r="FP40">
        <v>6.32</v>
      </c>
      <c r="FQ40">
        <v>14.51</v>
      </c>
      <c r="FR40">
        <v>0.5</v>
      </c>
      <c r="FS40">
        <v>3.61</v>
      </c>
      <c r="FT40">
        <v>11.3</v>
      </c>
      <c r="FU40">
        <v>13.34</v>
      </c>
      <c r="FV40">
        <v>0</v>
      </c>
      <c r="FW40">
        <v>1.86</v>
      </c>
      <c r="FX40">
        <v>4.4400000000000004</v>
      </c>
      <c r="FY40">
        <v>3.47</v>
      </c>
      <c r="FZ40">
        <v>1.56</v>
      </c>
      <c r="GA40">
        <v>0.15</v>
      </c>
      <c r="GB40">
        <v>0</v>
      </c>
      <c r="GC40">
        <v>5.89</v>
      </c>
      <c r="GD40">
        <v>0</v>
      </c>
      <c r="GE40">
        <v>5.83</v>
      </c>
      <c r="GF40">
        <v>1.9</v>
      </c>
      <c r="GG40">
        <v>6.7</v>
      </c>
      <c r="GH40">
        <v>0</v>
      </c>
      <c r="GI40">
        <v>5.16</v>
      </c>
      <c r="GJ40">
        <v>13.9</v>
      </c>
      <c r="GK40">
        <v>1.3</v>
      </c>
      <c r="GL40">
        <v>4.54</v>
      </c>
      <c r="GM40">
        <v>1.85</v>
      </c>
      <c r="GN40">
        <v>0</v>
      </c>
      <c r="GO40">
        <v>0</v>
      </c>
      <c r="GP40">
        <v>14.13</v>
      </c>
    </row>
    <row r="41" spans="1:198" x14ac:dyDescent="0.25">
      <c r="A41" s="1">
        <v>44984</v>
      </c>
      <c r="B41">
        <v>18.97</v>
      </c>
      <c r="C41">
        <v>4.16</v>
      </c>
      <c r="D41">
        <v>0</v>
      </c>
      <c r="E41">
        <v>0</v>
      </c>
      <c r="F41">
        <v>1.02</v>
      </c>
      <c r="G41">
        <v>0.37</v>
      </c>
      <c r="H41">
        <v>14.69</v>
      </c>
      <c r="I41">
        <v>0</v>
      </c>
      <c r="J41">
        <v>9.1999999999999993</v>
      </c>
      <c r="K41">
        <v>10.71</v>
      </c>
      <c r="L41">
        <v>0.85</v>
      </c>
      <c r="M41">
        <v>4.24</v>
      </c>
      <c r="N41">
        <v>3.53</v>
      </c>
      <c r="O41">
        <v>0</v>
      </c>
      <c r="P41">
        <v>6.6</v>
      </c>
      <c r="Q41">
        <v>10.37</v>
      </c>
      <c r="R41">
        <v>0</v>
      </c>
      <c r="S41">
        <v>10.37</v>
      </c>
      <c r="T41">
        <v>0</v>
      </c>
      <c r="U41">
        <v>2.2000000000000002</v>
      </c>
      <c r="V41">
        <v>10.15</v>
      </c>
      <c r="W41">
        <v>0.68</v>
      </c>
      <c r="X41">
        <v>9.0299999999999994</v>
      </c>
      <c r="Y41">
        <v>0.8</v>
      </c>
      <c r="Z41">
        <v>9.48</v>
      </c>
      <c r="AA41">
        <v>3.41</v>
      </c>
      <c r="AB41">
        <v>0.67</v>
      </c>
      <c r="AC41">
        <v>6.94</v>
      </c>
      <c r="AD41">
        <v>0</v>
      </c>
      <c r="AE41">
        <v>2.64</v>
      </c>
      <c r="AF41">
        <v>0.3</v>
      </c>
      <c r="AG41">
        <v>0.68</v>
      </c>
      <c r="AH41">
        <v>0.73</v>
      </c>
      <c r="AI41">
        <v>2.25</v>
      </c>
      <c r="AJ41">
        <v>0</v>
      </c>
      <c r="AK41">
        <v>7.82</v>
      </c>
      <c r="AL41">
        <v>5.59</v>
      </c>
      <c r="AM41">
        <v>8.0399999999999991</v>
      </c>
      <c r="AO41">
        <v>0.19</v>
      </c>
      <c r="AP41">
        <v>8.7799999999999994</v>
      </c>
      <c r="AQ41">
        <v>1.62</v>
      </c>
      <c r="AR41">
        <v>0.16</v>
      </c>
      <c r="AS41">
        <v>2.38</v>
      </c>
      <c r="AT41">
        <v>12.86</v>
      </c>
      <c r="AU41">
        <v>0.97</v>
      </c>
      <c r="AV41">
        <v>0.94</v>
      </c>
      <c r="AW41">
        <v>3.06</v>
      </c>
      <c r="AX41">
        <v>0.74</v>
      </c>
      <c r="AY41">
        <v>18.670000000000002</v>
      </c>
      <c r="AZ41">
        <v>1.99</v>
      </c>
      <c r="BA41">
        <v>3.04</v>
      </c>
      <c r="BB41">
        <v>0.49</v>
      </c>
      <c r="BC41">
        <v>5.5</v>
      </c>
      <c r="BD41">
        <v>3.83</v>
      </c>
      <c r="BE41">
        <v>0.64</v>
      </c>
      <c r="BF41">
        <v>0</v>
      </c>
      <c r="BG41">
        <v>0</v>
      </c>
      <c r="BH41">
        <v>7.16</v>
      </c>
      <c r="BI41">
        <v>2.72</v>
      </c>
      <c r="BJ41">
        <v>3.07</v>
      </c>
      <c r="BK41">
        <v>3.21</v>
      </c>
      <c r="BL41">
        <v>1.89</v>
      </c>
      <c r="BM41">
        <v>2.31</v>
      </c>
      <c r="BN41">
        <v>7.82</v>
      </c>
      <c r="BO41">
        <v>1.03</v>
      </c>
      <c r="BP41">
        <v>5.44</v>
      </c>
      <c r="BQ41">
        <v>1.53</v>
      </c>
      <c r="BR41">
        <v>0</v>
      </c>
      <c r="BS41">
        <v>4.76</v>
      </c>
      <c r="BT41">
        <v>3.52</v>
      </c>
      <c r="BU41">
        <v>4.92</v>
      </c>
      <c r="BV41">
        <v>12.47</v>
      </c>
      <c r="BW41">
        <v>11.6</v>
      </c>
      <c r="BX41">
        <v>4.6399999999999997</v>
      </c>
      <c r="BY41">
        <v>0.43</v>
      </c>
      <c r="BZ41">
        <v>4.0999999999999996</v>
      </c>
      <c r="CA41">
        <v>7.25</v>
      </c>
      <c r="CB41">
        <v>2.54</v>
      </c>
      <c r="CC41">
        <v>3.26</v>
      </c>
      <c r="CD41">
        <v>8.16</v>
      </c>
      <c r="CE41">
        <v>5</v>
      </c>
      <c r="CF41">
        <v>16.13</v>
      </c>
      <c r="CG41">
        <v>0.55000000000000004</v>
      </c>
      <c r="CH41">
        <v>0</v>
      </c>
      <c r="CI41">
        <v>2.87</v>
      </c>
      <c r="CJ41">
        <v>7.73</v>
      </c>
      <c r="CK41">
        <v>3.12</v>
      </c>
      <c r="CL41">
        <v>0.33</v>
      </c>
      <c r="CM41">
        <v>2.2799999999999998</v>
      </c>
      <c r="CN41">
        <v>6.24</v>
      </c>
      <c r="CO41">
        <v>2.99</v>
      </c>
      <c r="CP41">
        <v>10.86</v>
      </c>
      <c r="CQ41">
        <v>3.04</v>
      </c>
      <c r="CR41">
        <v>4.0199999999999996</v>
      </c>
      <c r="CS41">
        <v>1.19</v>
      </c>
      <c r="CT41">
        <v>0</v>
      </c>
      <c r="CU41">
        <v>6.1</v>
      </c>
      <c r="CV41">
        <v>7.12</v>
      </c>
      <c r="CW41">
        <v>4.78</v>
      </c>
      <c r="CX41">
        <v>1.42</v>
      </c>
      <c r="CY41">
        <v>3.56</v>
      </c>
      <c r="CZ41">
        <v>18.29</v>
      </c>
      <c r="DA41">
        <v>2.58</v>
      </c>
      <c r="DB41">
        <v>0</v>
      </c>
      <c r="DC41">
        <v>0</v>
      </c>
      <c r="DD41">
        <v>1.08</v>
      </c>
      <c r="DE41">
        <v>0.43</v>
      </c>
      <c r="DF41">
        <v>3.05</v>
      </c>
      <c r="DG41">
        <v>1.5</v>
      </c>
      <c r="DH41">
        <v>0</v>
      </c>
      <c r="DI41">
        <v>3.54</v>
      </c>
      <c r="DJ41">
        <v>9.35</v>
      </c>
      <c r="DK41">
        <v>8.7899999999999991</v>
      </c>
      <c r="DL41">
        <v>15.52</v>
      </c>
      <c r="DM41">
        <v>0.91</v>
      </c>
      <c r="DN41">
        <v>5.79</v>
      </c>
      <c r="DO41">
        <v>1.83</v>
      </c>
      <c r="DP41">
        <v>6.41</v>
      </c>
      <c r="DQ41">
        <v>1.56</v>
      </c>
      <c r="DR41">
        <v>0</v>
      </c>
      <c r="DS41">
        <v>24.91</v>
      </c>
      <c r="DT41">
        <v>8.92</v>
      </c>
      <c r="DU41">
        <v>14.89</v>
      </c>
      <c r="DV41">
        <v>6.94</v>
      </c>
      <c r="DW41">
        <v>0</v>
      </c>
      <c r="DX41">
        <v>0</v>
      </c>
      <c r="DY41">
        <v>2.09</v>
      </c>
      <c r="DZ41">
        <v>0.14000000000000001</v>
      </c>
      <c r="EA41">
        <v>5.43</v>
      </c>
      <c r="EB41">
        <v>2.68</v>
      </c>
      <c r="EC41">
        <v>5.82</v>
      </c>
      <c r="ED41">
        <v>0</v>
      </c>
      <c r="EE41">
        <v>1.42</v>
      </c>
      <c r="EF41">
        <v>7.11</v>
      </c>
      <c r="EG41">
        <v>21.42</v>
      </c>
      <c r="EH41">
        <v>5.93</v>
      </c>
      <c r="EI41">
        <v>0.91</v>
      </c>
      <c r="EJ41">
        <v>2.33</v>
      </c>
      <c r="EK41">
        <v>32.67</v>
      </c>
      <c r="EL41">
        <v>26.44</v>
      </c>
      <c r="EM41">
        <v>6.21</v>
      </c>
      <c r="EN41">
        <v>6.41</v>
      </c>
      <c r="EO41">
        <v>0</v>
      </c>
      <c r="EP41">
        <v>0.88</v>
      </c>
      <c r="EQ41">
        <v>0.06</v>
      </c>
      <c r="ER41">
        <v>3.06</v>
      </c>
      <c r="ES41">
        <v>27.57</v>
      </c>
      <c r="ET41">
        <v>19.100000000000001</v>
      </c>
      <c r="EU41">
        <v>5.87</v>
      </c>
      <c r="EV41">
        <v>4.67</v>
      </c>
      <c r="EW41">
        <v>0.78</v>
      </c>
      <c r="EX41">
        <v>4.8499999999999996</v>
      </c>
      <c r="EY41">
        <v>4.28</v>
      </c>
      <c r="EZ41">
        <v>0.81</v>
      </c>
      <c r="FA41">
        <v>4.67</v>
      </c>
      <c r="FB41">
        <v>0</v>
      </c>
      <c r="FC41">
        <v>6.7</v>
      </c>
      <c r="FD41">
        <v>0.03</v>
      </c>
      <c r="FE41">
        <v>13.32</v>
      </c>
      <c r="FF41">
        <v>0</v>
      </c>
      <c r="FG41">
        <v>17.27</v>
      </c>
      <c r="FH41">
        <v>13.25</v>
      </c>
      <c r="FI41">
        <v>1.64</v>
      </c>
      <c r="FJ41">
        <v>5.49</v>
      </c>
      <c r="FK41">
        <v>0.28000000000000003</v>
      </c>
      <c r="FL41">
        <v>7.08</v>
      </c>
      <c r="FM41">
        <v>9.52</v>
      </c>
      <c r="FN41">
        <v>7.57</v>
      </c>
      <c r="FO41">
        <v>0.91</v>
      </c>
      <c r="FP41">
        <v>6.32</v>
      </c>
      <c r="FQ41">
        <v>14.51</v>
      </c>
      <c r="FR41">
        <v>0.5</v>
      </c>
      <c r="FS41">
        <v>3.61</v>
      </c>
      <c r="FT41">
        <v>11.3</v>
      </c>
      <c r="FU41">
        <v>13.34</v>
      </c>
      <c r="FV41">
        <v>0</v>
      </c>
      <c r="FW41">
        <v>1.86</v>
      </c>
      <c r="FX41">
        <v>4.4400000000000004</v>
      </c>
      <c r="FY41">
        <v>3.47</v>
      </c>
      <c r="FZ41">
        <v>1.56</v>
      </c>
      <c r="GA41">
        <v>0.15</v>
      </c>
      <c r="GB41">
        <v>0</v>
      </c>
      <c r="GC41">
        <v>5.89</v>
      </c>
      <c r="GD41">
        <v>0</v>
      </c>
      <c r="GE41">
        <v>5.83</v>
      </c>
      <c r="GF41">
        <v>1.9</v>
      </c>
      <c r="GG41">
        <v>6.7</v>
      </c>
      <c r="GH41">
        <v>0</v>
      </c>
      <c r="GI41">
        <v>5.16</v>
      </c>
      <c r="GJ41">
        <v>13.9</v>
      </c>
      <c r="GK41">
        <v>1.3</v>
      </c>
      <c r="GL41">
        <v>4.54</v>
      </c>
      <c r="GM41">
        <v>1.85</v>
      </c>
      <c r="GN41">
        <v>0</v>
      </c>
      <c r="GO41">
        <v>0</v>
      </c>
      <c r="GP41">
        <v>14.13</v>
      </c>
    </row>
    <row r="42" spans="1:198" x14ac:dyDescent="0.25">
      <c r="A42" s="1">
        <v>44985</v>
      </c>
      <c r="B42">
        <v>20.05</v>
      </c>
      <c r="C42">
        <v>4.16</v>
      </c>
      <c r="D42">
        <v>0</v>
      </c>
      <c r="E42">
        <v>0</v>
      </c>
      <c r="F42">
        <v>1.02</v>
      </c>
      <c r="G42">
        <v>0.37</v>
      </c>
      <c r="H42">
        <v>14.69</v>
      </c>
      <c r="I42">
        <v>0</v>
      </c>
      <c r="J42">
        <v>9.1999999999999993</v>
      </c>
      <c r="K42">
        <v>10.71</v>
      </c>
      <c r="L42">
        <v>0.85</v>
      </c>
      <c r="M42">
        <v>4.24</v>
      </c>
      <c r="N42">
        <v>3.53</v>
      </c>
      <c r="O42">
        <v>0</v>
      </c>
      <c r="P42">
        <v>6.6</v>
      </c>
      <c r="Q42">
        <v>10.37</v>
      </c>
      <c r="R42">
        <v>0</v>
      </c>
      <c r="S42">
        <v>10.37</v>
      </c>
      <c r="T42">
        <v>0</v>
      </c>
      <c r="U42">
        <v>2.2000000000000002</v>
      </c>
      <c r="V42">
        <v>10.15</v>
      </c>
      <c r="W42">
        <v>0.68</v>
      </c>
      <c r="X42">
        <v>11.54</v>
      </c>
      <c r="Y42">
        <v>0.8</v>
      </c>
      <c r="Z42">
        <v>9.48</v>
      </c>
      <c r="AA42">
        <v>3.41</v>
      </c>
      <c r="AB42">
        <v>0.67</v>
      </c>
      <c r="AC42">
        <v>6.94</v>
      </c>
      <c r="AD42">
        <v>0</v>
      </c>
      <c r="AE42">
        <v>2.64</v>
      </c>
      <c r="AF42">
        <v>0.4</v>
      </c>
      <c r="AG42">
        <v>0.68</v>
      </c>
      <c r="AH42">
        <v>0.73</v>
      </c>
      <c r="AI42">
        <v>2.25</v>
      </c>
      <c r="AJ42">
        <v>0</v>
      </c>
      <c r="AK42">
        <v>7.82</v>
      </c>
      <c r="AL42">
        <v>5.59</v>
      </c>
      <c r="AM42">
        <v>8.0399999999999991</v>
      </c>
      <c r="AO42">
        <v>0.19</v>
      </c>
      <c r="AP42">
        <v>8.7799999999999994</v>
      </c>
      <c r="AQ42">
        <v>1.62</v>
      </c>
      <c r="AR42">
        <v>0.16</v>
      </c>
      <c r="AS42">
        <v>2.38</v>
      </c>
      <c r="AT42">
        <v>12.86</v>
      </c>
      <c r="AU42">
        <v>0.97</v>
      </c>
      <c r="AV42">
        <v>0.94</v>
      </c>
      <c r="AW42">
        <v>3.06</v>
      </c>
      <c r="AX42">
        <v>0.74</v>
      </c>
      <c r="AY42">
        <v>18.670000000000002</v>
      </c>
      <c r="AZ42">
        <v>1.99</v>
      </c>
      <c r="BA42">
        <v>3.04</v>
      </c>
      <c r="BB42">
        <v>0.49</v>
      </c>
      <c r="BC42">
        <v>5.5</v>
      </c>
      <c r="BD42">
        <v>3.83</v>
      </c>
      <c r="BE42">
        <v>0.64</v>
      </c>
      <c r="BF42">
        <v>0</v>
      </c>
      <c r="BG42">
        <v>0</v>
      </c>
      <c r="BH42">
        <v>7.16</v>
      </c>
      <c r="BI42">
        <v>2.72</v>
      </c>
      <c r="BJ42">
        <v>3.07</v>
      </c>
      <c r="BK42">
        <v>3.21</v>
      </c>
      <c r="BL42">
        <v>1.89</v>
      </c>
      <c r="BM42">
        <v>2.31</v>
      </c>
      <c r="BN42">
        <v>7.82</v>
      </c>
      <c r="BO42">
        <v>1.03</v>
      </c>
      <c r="BP42">
        <v>5.44</v>
      </c>
      <c r="BQ42">
        <v>1.53</v>
      </c>
      <c r="BR42">
        <v>0</v>
      </c>
      <c r="BS42">
        <v>4.78</v>
      </c>
      <c r="BT42">
        <v>3.52</v>
      </c>
      <c r="BU42">
        <v>4.92</v>
      </c>
      <c r="BV42">
        <v>12.47</v>
      </c>
      <c r="BW42">
        <v>11.6</v>
      </c>
      <c r="BX42">
        <v>4.6399999999999997</v>
      </c>
      <c r="BY42">
        <v>0.43</v>
      </c>
      <c r="BZ42">
        <v>4.0999999999999996</v>
      </c>
      <c r="CA42">
        <v>7.25</v>
      </c>
      <c r="CB42">
        <v>2.54</v>
      </c>
      <c r="CC42">
        <v>3.26</v>
      </c>
      <c r="CD42">
        <v>8.16</v>
      </c>
      <c r="CE42">
        <v>5</v>
      </c>
      <c r="CF42">
        <v>16.13</v>
      </c>
      <c r="CG42">
        <v>0.55000000000000004</v>
      </c>
      <c r="CH42">
        <v>0</v>
      </c>
      <c r="CI42">
        <v>2.87</v>
      </c>
      <c r="CJ42">
        <v>7.73</v>
      </c>
      <c r="CK42">
        <v>3.12</v>
      </c>
      <c r="CL42">
        <v>0.33</v>
      </c>
      <c r="CM42">
        <v>2.2799999999999998</v>
      </c>
      <c r="CN42">
        <v>6.24</v>
      </c>
      <c r="CO42">
        <v>2.99</v>
      </c>
      <c r="CP42">
        <v>12.05</v>
      </c>
      <c r="CQ42">
        <v>3.04</v>
      </c>
      <c r="CR42">
        <v>4.0199999999999996</v>
      </c>
      <c r="CS42">
        <v>1.19</v>
      </c>
      <c r="CT42">
        <v>0</v>
      </c>
      <c r="CU42">
        <v>6.1</v>
      </c>
      <c r="CV42">
        <v>7.12</v>
      </c>
      <c r="CW42">
        <v>4.78</v>
      </c>
      <c r="CX42">
        <v>1.42</v>
      </c>
      <c r="CY42">
        <v>3.56</v>
      </c>
      <c r="CZ42">
        <v>18.29</v>
      </c>
      <c r="DA42">
        <v>2.58</v>
      </c>
      <c r="DB42">
        <v>0</v>
      </c>
      <c r="DC42">
        <v>0</v>
      </c>
      <c r="DD42">
        <v>1.08</v>
      </c>
      <c r="DE42">
        <v>0.43</v>
      </c>
      <c r="DF42">
        <v>3.05</v>
      </c>
      <c r="DG42">
        <v>1.5</v>
      </c>
      <c r="DH42">
        <v>0</v>
      </c>
      <c r="DI42">
        <v>3.54</v>
      </c>
      <c r="DJ42">
        <v>9.35</v>
      </c>
      <c r="DK42">
        <v>8.7899999999999991</v>
      </c>
      <c r="DL42">
        <v>15.52</v>
      </c>
      <c r="DM42">
        <v>0.91</v>
      </c>
      <c r="DN42">
        <v>5.79</v>
      </c>
      <c r="DO42">
        <v>1.83</v>
      </c>
      <c r="DP42">
        <v>6.41</v>
      </c>
      <c r="DQ42">
        <v>1.56</v>
      </c>
      <c r="DR42">
        <v>0</v>
      </c>
      <c r="DS42">
        <v>24.91</v>
      </c>
      <c r="DT42">
        <v>8.92</v>
      </c>
      <c r="DU42">
        <v>14.89</v>
      </c>
      <c r="DV42">
        <v>6.94</v>
      </c>
      <c r="DW42">
        <v>0</v>
      </c>
      <c r="DX42">
        <v>0</v>
      </c>
      <c r="DY42">
        <v>2.09</v>
      </c>
      <c r="DZ42">
        <v>0.14000000000000001</v>
      </c>
      <c r="EA42">
        <v>5.43</v>
      </c>
      <c r="EB42">
        <v>2.68</v>
      </c>
      <c r="EC42">
        <v>5.82</v>
      </c>
      <c r="ED42">
        <v>0</v>
      </c>
      <c r="EE42">
        <v>1.42</v>
      </c>
      <c r="EF42">
        <v>7.11</v>
      </c>
      <c r="EG42">
        <v>21.42</v>
      </c>
      <c r="EH42">
        <v>5.93</v>
      </c>
      <c r="EI42">
        <v>0.91</v>
      </c>
      <c r="EJ42">
        <v>2.33</v>
      </c>
      <c r="EK42">
        <v>32.67</v>
      </c>
      <c r="EL42">
        <v>26.44</v>
      </c>
      <c r="EM42">
        <v>6.21</v>
      </c>
      <c r="EN42">
        <v>6.41</v>
      </c>
      <c r="EO42">
        <v>0</v>
      </c>
      <c r="EP42">
        <v>0.88</v>
      </c>
      <c r="EQ42">
        <v>0.06</v>
      </c>
      <c r="ER42">
        <v>3.06</v>
      </c>
      <c r="ES42">
        <v>27.57</v>
      </c>
      <c r="ET42">
        <v>19.43</v>
      </c>
      <c r="EU42">
        <v>5.87</v>
      </c>
      <c r="EV42">
        <v>5.79</v>
      </c>
      <c r="EW42">
        <v>0.78</v>
      </c>
      <c r="EX42">
        <v>4.8499999999999996</v>
      </c>
      <c r="EY42">
        <v>4.28</v>
      </c>
      <c r="EZ42">
        <v>0.81</v>
      </c>
      <c r="FA42">
        <v>4.67</v>
      </c>
      <c r="FB42">
        <v>0</v>
      </c>
      <c r="FC42">
        <v>6.7</v>
      </c>
      <c r="FD42">
        <v>0.03</v>
      </c>
      <c r="FE42">
        <v>13.32</v>
      </c>
      <c r="FF42">
        <v>0</v>
      </c>
      <c r="FG42">
        <v>17.27</v>
      </c>
      <c r="FH42">
        <v>13.25</v>
      </c>
      <c r="FI42">
        <v>1.64</v>
      </c>
      <c r="FJ42">
        <v>5.49</v>
      </c>
      <c r="FK42">
        <v>0.28000000000000003</v>
      </c>
      <c r="FL42">
        <v>7.08</v>
      </c>
      <c r="FM42">
        <v>9.52</v>
      </c>
      <c r="FN42">
        <v>7.57</v>
      </c>
      <c r="FO42">
        <v>0.91</v>
      </c>
      <c r="FP42">
        <v>6.32</v>
      </c>
      <c r="FQ42">
        <v>14.51</v>
      </c>
      <c r="FR42">
        <v>0.5</v>
      </c>
      <c r="FS42">
        <v>3.61</v>
      </c>
      <c r="FT42">
        <v>11.3</v>
      </c>
      <c r="FU42">
        <v>13.34</v>
      </c>
      <c r="FV42">
        <v>0</v>
      </c>
      <c r="FW42">
        <v>1.86</v>
      </c>
      <c r="FX42">
        <v>4.4400000000000004</v>
      </c>
      <c r="FY42">
        <v>3.75</v>
      </c>
      <c r="FZ42">
        <v>1.56</v>
      </c>
      <c r="GA42">
        <v>0.15</v>
      </c>
      <c r="GB42">
        <v>0</v>
      </c>
      <c r="GC42">
        <v>5.89</v>
      </c>
      <c r="GD42">
        <v>0</v>
      </c>
      <c r="GE42">
        <v>5.83</v>
      </c>
      <c r="GF42">
        <v>1.9</v>
      </c>
      <c r="GG42">
        <v>6.7</v>
      </c>
      <c r="GH42">
        <v>0</v>
      </c>
      <c r="GI42">
        <v>5.16</v>
      </c>
      <c r="GJ42">
        <v>13.9</v>
      </c>
      <c r="GK42">
        <v>1.3</v>
      </c>
      <c r="GL42">
        <v>4.54</v>
      </c>
      <c r="GM42">
        <v>1.85</v>
      </c>
      <c r="GN42">
        <v>0</v>
      </c>
      <c r="GO42">
        <v>0</v>
      </c>
      <c r="GP42">
        <v>14.13</v>
      </c>
    </row>
    <row r="43" spans="1:198" x14ac:dyDescent="0.25">
      <c r="A43" s="1">
        <v>44986</v>
      </c>
      <c r="B43">
        <v>23.56</v>
      </c>
      <c r="C43">
        <v>4.16</v>
      </c>
      <c r="D43">
        <v>0</v>
      </c>
      <c r="E43">
        <v>0</v>
      </c>
      <c r="F43">
        <v>1.02</v>
      </c>
      <c r="G43">
        <v>0.37</v>
      </c>
      <c r="H43">
        <v>14.69</v>
      </c>
      <c r="I43">
        <v>0</v>
      </c>
      <c r="J43">
        <v>9.1999999999999993</v>
      </c>
      <c r="K43">
        <v>10.71</v>
      </c>
      <c r="L43">
        <v>0.85</v>
      </c>
      <c r="M43">
        <v>4.24</v>
      </c>
      <c r="N43">
        <v>3.53</v>
      </c>
      <c r="O43">
        <v>0</v>
      </c>
      <c r="P43">
        <v>6.6</v>
      </c>
      <c r="Q43">
        <v>10.37</v>
      </c>
      <c r="R43">
        <v>0</v>
      </c>
      <c r="S43">
        <v>10.37</v>
      </c>
      <c r="T43">
        <v>0</v>
      </c>
      <c r="U43">
        <v>2.2000000000000002</v>
      </c>
      <c r="V43">
        <v>10.15</v>
      </c>
      <c r="W43">
        <v>0.68</v>
      </c>
      <c r="X43">
        <v>12.42</v>
      </c>
      <c r="Y43">
        <v>0.8</v>
      </c>
      <c r="Z43">
        <v>9.48</v>
      </c>
      <c r="AA43">
        <v>3.41</v>
      </c>
      <c r="AB43">
        <v>0.67</v>
      </c>
      <c r="AC43">
        <v>6.94</v>
      </c>
      <c r="AD43">
        <v>0</v>
      </c>
      <c r="AE43">
        <v>2.64</v>
      </c>
      <c r="AF43">
        <v>0.59</v>
      </c>
      <c r="AG43">
        <v>0.68</v>
      </c>
      <c r="AH43">
        <v>0.73</v>
      </c>
      <c r="AI43">
        <v>2.25</v>
      </c>
      <c r="AJ43">
        <v>0</v>
      </c>
      <c r="AK43">
        <v>7.82</v>
      </c>
      <c r="AL43">
        <v>5.59</v>
      </c>
      <c r="AM43">
        <v>8.0399999999999991</v>
      </c>
      <c r="AO43">
        <v>0.19</v>
      </c>
      <c r="AP43">
        <v>8.7799999999999994</v>
      </c>
      <c r="AQ43">
        <v>1.62</v>
      </c>
      <c r="AR43">
        <v>0.16</v>
      </c>
      <c r="AS43">
        <v>2.38</v>
      </c>
      <c r="AT43">
        <v>12.86</v>
      </c>
      <c r="AU43">
        <v>0.97</v>
      </c>
      <c r="AV43">
        <v>0.94</v>
      </c>
      <c r="AW43">
        <v>3.06</v>
      </c>
      <c r="AX43">
        <v>0.74</v>
      </c>
      <c r="AY43">
        <v>18.670000000000002</v>
      </c>
      <c r="AZ43">
        <v>1.99</v>
      </c>
      <c r="BA43">
        <v>3.04</v>
      </c>
      <c r="BB43">
        <v>0.49</v>
      </c>
      <c r="BC43">
        <v>5.5</v>
      </c>
      <c r="BD43">
        <v>3.83</v>
      </c>
      <c r="BE43">
        <v>0.64</v>
      </c>
      <c r="BF43">
        <v>0</v>
      </c>
      <c r="BG43">
        <v>0</v>
      </c>
      <c r="BH43">
        <v>7.16</v>
      </c>
      <c r="BI43">
        <v>2.72</v>
      </c>
      <c r="BJ43">
        <v>3.07</v>
      </c>
      <c r="BK43">
        <v>3.21</v>
      </c>
      <c r="BL43">
        <v>1.89</v>
      </c>
      <c r="BM43">
        <v>2.31</v>
      </c>
      <c r="BN43">
        <v>7.82</v>
      </c>
      <c r="BO43">
        <v>1.03</v>
      </c>
      <c r="BP43">
        <v>5.44</v>
      </c>
      <c r="BQ43">
        <v>1.53</v>
      </c>
      <c r="BR43">
        <v>0</v>
      </c>
      <c r="BS43">
        <v>6.15</v>
      </c>
      <c r="BT43">
        <v>4.29</v>
      </c>
      <c r="BU43">
        <v>5.66</v>
      </c>
      <c r="BV43">
        <v>12.47</v>
      </c>
      <c r="BW43">
        <v>11.6</v>
      </c>
      <c r="BX43">
        <v>4.6399999999999997</v>
      </c>
      <c r="BY43">
        <v>0.43</v>
      </c>
      <c r="BZ43">
        <v>4.0999999999999996</v>
      </c>
      <c r="CA43">
        <v>7.25</v>
      </c>
      <c r="CB43">
        <v>2.54</v>
      </c>
      <c r="CC43">
        <v>3.26</v>
      </c>
      <c r="CD43">
        <v>8.16</v>
      </c>
      <c r="CE43">
        <v>5</v>
      </c>
      <c r="CF43">
        <v>16.13</v>
      </c>
      <c r="CG43">
        <v>0.55000000000000004</v>
      </c>
      <c r="CH43">
        <v>0</v>
      </c>
      <c r="CI43">
        <v>2.87</v>
      </c>
      <c r="CJ43">
        <v>7.73</v>
      </c>
      <c r="CK43">
        <v>3.12</v>
      </c>
      <c r="CL43">
        <v>0.33</v>
      </c>
      <c r="CM43">
        <v>3.69</v>
      </c>
      <c r="CN43">
        <v>6.24</v>
      </c>
      <c r="CO43">
        <v>2.99</v>
      </c>
      <c r="CP43">
        <v>14.42</v>
      </c>
      <c r="CQ43">
        <v>3.04</v>
      </c>
      <c r="CR43">
        <v>4.0199999999999996</v>
      </c>
      <c r="CS43">
        <v>1.19</v>
      </c>
      <c r="CT43">
        <v>0</v>
      </c>
      <c r="CU43">
        <v>6.1</v>
      </c>
      <c r="CV43">
        <v>7.12</v>
      </c>
      <c r="CW43">
        <v>4.78</v>
      </c>
      <c r="CX43">
        <v>1.42</v>
      </c>
      <c r="CY43">
        <v>3.56</v>
      </c>
      <c r="CZ43">
        <v>18.29</v>
      </c>
      <c r="DA43">
        <v>2.58</v>
      </c>
      <c r="DB43">
        <v>0</v>
      </c>
      <c r="DC43">
        <v>0</v>
      </c>
      <c r="DD43">
        <v>1.08</v>
      </c>
      <c r="DE43">
        <v>0.43</v>
      </c>
      <c r="DF43">
        <v>3.05</v>
      </c>
      <c r="DG43">
        <v>1.5</v>
      </c>
      <c r="DH43">
        <v>0</v>
      </c>
      <c r="DI43">
        <v>3.54</v>
      </c>
      <c r="DJ43">
        <v>9.35</v>
      </c>
      <c r="DK43">
        <v>8.7899999999999991</v>
      </c>
      <c r="DL43">
        <v>15.52</v>
      </c>
      <c r="DM43">
        <v>0.91</v>
      </c>
      <c r="DN43">
        <v>5.79</v>
      </c>
      <c r="DO43">
        <v>1.83</v>
      </c>
      <c r="DP43">
        <v>6.41</v>
      </c>
      <c r="DQ43">
        <v>1.56</v>
      </c>
      <c r="DR43">
        <v>0</v>
      </c>
      <c r="DS43">
        <v>24.91</v>
      </c>
      <c r="DT43">
        <v>8.92</v>
      </c>
      <c r="DU43">
        <v>14.89</v>
      </c>
      <c r="DV43">
        <v>6.94</v>
      </c>
      <c r="DW43">
        <v>0</v>
      </c>
      <c r="DX43">
        <v>0</v>
      </c>
      <c r="DY43">
        <v>2.09</v>
      </c>
      <c r="DZ43">
        <v>0.14000000000000001</v>
      </c>
      <c r="EA43">
        <v>5.43</v>
      </c>
      <c r="EB43">
        <v>2.68</v>
      </c>
      <c r="EC43">
        <v>5.82</v>
      </c>
      <c r="ED43">
        <v>0</v>
      </c>
      <c r="EE43">
        <v>1.42</v>
      </c>
      <c r="EF43">
        <v>7.11</v>
      </c>
      <c r="EG43">
        <v>25.24</v>
      </c>
      <c r="EH43">
        <v>5.93</v>
      </c>
      <c r="EI43">
        <v>0.91</v>
      </c>
      <c r="EJ43">
        <v>2.33</v>
      </c>
      <c r="EK43">
        <v>32.67</v>
      </c>
      <c r="EL43">
        <v>26.44</v>
      </c>
      <c r="EM43">
        <v>6.21</v>
      </c>
      <c r="EN43">
        <v>6.41</v>
      </c>
      <c r="EO43">
        <v>0</v>
      </c>
      <c r="EP43">
        <v>0.88</v>
      </c>
      <c r="EQ43">
        <v>0.06</v>
      </c>
      <c r="ER43">
        <v>3.06</v>
      </c>
      <c r="ES43">
        <v>27.57</v>
      </c>
      <c r="ET43">
        <v>20.77</v>
      </c>
      <c r="EU43">
        <v>5.87</v>
      </c>
      <c r="EV43">
        <v>5.79</v>
      </c>
      <c r="EW43">
        <v>0.78</v>
      </c>
      <c r="EX43">
        <v>4.8499999999999996</v>
      </c>
      <c r="EY43">
        <v>4.28</v>
      </c>
      <c r="EZ43">
        <v>0.81</v>
      </c>
      <c r="FA43">
        <v>4.67</v>
      </c>
      <c r="FB43">
        <v>0</v>
      </c>
      <c r="FC43">
        <v>6.7</v>
      </c>
      <c r="FD43">
        <v>0.03</v>
      </c>
      <c r="FE43">
        <v>13.32</v>
      </c>
      <c r="FF43">
        <v>0</v>
      </c>
      <c r="FG43">
        <v>17.27</v>
      </c>
      <c r="FH43">
        <v>13.25</v>
      </c>
      <c r="FI43">
        <v>1.64</v>
      </c>
      <c r="FJ43">
        <v>5.49</v>
      </c>
      <c r="FK43">
        <v>0.28000000000000003</v>
      </c>
      <c r="FL43">
        <v>7.08</v>
      </c>
      <c r="FM43">
        <v>9.52</v>
      </c>
      <c r="FN43">
        <v>7.57</v>
      </c>
      <c r="FO43">
        <v>0.91</v>
      </c>
      <c r="FP43">
        <v>6.32</v>
      </c>
      <c r="FQ43">
        <v>14.51</v>
      </c>
      <c r="FR43">
        <v>0.5</v>
      </c>
      <c r="FS43">
        <v>3.61</v>
      </c>
      <c r="FT43">
        <v>11.3</v>
      </c>
      <c r="FU43">
        <v>13.34</v>
      </c>
      <c r="FV43">
        <v>0</v>
      </c>
      <c r="FW43">
        <v>1.86</v>
      </c>
      <c r="FX43">
        <v>4.4400000000000004</v>
      </c>
      <c r="FY43">
        <v>3.79</v>
      </c>
      <c r="FZ43">
        <v>1.56</v>
      </c>
      <c r="GA43">
        <v>0.15</v>
      </c>
      <c r="GB43">
        <v>0</v>
      </c>
      <c r="GC43">
        <v>5.89</v>
      </c>
      <c r="GD43">
        <v>0</v>
      </c>
      <c r="GE43">
        <v>5.83</v>
      </c>
      <c r="GF43">
        <v>1.9</v>
      </c>
      <c r="GG43">
        <v>6.7</v>
      </c>
      <c r="GH43">
        <v>0.81</v>
      </c>
      <c r="GI43">
        <v>5.16</v>
      </c>
      <c r="GJ43">
        <v>13.9</v>
      </c>
      <c r="GK43">
        <v>1.3</v>
      </c>
      <c r="GL43">
        <v>4.54</v>
      </c>
      <c r="GM43">
        <v>1.85</v>
      </c>
      <c r="GN43">
        <v>0</v>
      </c>
      <c r="GO43">
        <v>0</v>
      </c>
      <c r="GP43">
        <v>14.13</v>
      </c>
    </row>
    <row r="44" spans="1:198" x14ac:dyDescent="0.25">
      <c r="A44" s="1">
        <v>44987</v>
      </c>
      <c r="B44">
        <v>24.01</v>
      </c>
      <c r="C44">
        <v>4.16</v>
      </c>
      <c r="D44">
        <v>0</v>
      </c>
      <c r="E44">
        <v>0</v>
      </c>
      <c r="F44">
        <v>1.02</v>
      </c>
      <c r="G44">
        <v>0.37</v>
      </c>
      <c r="H44">
        <v>14.69</v>
      </c>
      <c r="I44">
        <v>0</v>
      </c>
      <c r="J44">
        <v>9.1999999999999993</v>
      </c>
      <c r="K44">
        <v>10.71</v>
      </c>
      <c r="L44">
        <v>0.85</v>
      </c>
      <c r="M44">
        <v>4.24</v>
      </c>
      <c r="N44">
        <v>3.53</v>
      </c>
      <c r="O44">
        <v>0</v>
      </c>
      <c r="P44">
        <v>6.6</v>
      </c>
      <c r="Q44">
        <v>10.37</v>
      </c>
      <c r="R44">
        <v>0</v>
      </c>
      <c r="S44">
        <v>10.37</v>
      </c>
      <c r="T44">
        <v>0</v>
      </c>
      <c r="U44">
        <v>2.2000000000000002</v>
      </c>
      <c r="V44">
        <v>10.15</v>
      </c>
      <c r="W44">
        <v>0.68</v>
      </c>
      <c r="X44">
        <v>12.42</v>
      </c>
      <c r="Y44">
        <v>0.8</v>
      </c>
      <c r="Z44">
        <v>9.48</v>
      </c>
      <c r="AA44">
        <v>3.41</v>
      </c>
      <c r="AB44">
        <v>0.67</v>
      </c>
      <c r="AC44">
        <v>6.94</v>
      </c>
      <c r="AD44">
        <v>0</v>
      </c>
      <c r="AE44">
        <v>2.64</v>
      </c>
      <c r="AF44">
        <v>0.94</v>
      </c>
      <c r="AG44">
        <v>0.68</v>
      </c>
      <c r="AH44">
        <v>0.73</v>
      </c>
      <c r="AI44">
        <v>2.25</v>
      </c>
      <c r="AJ44">
        <v>0</v>
      </c>
      <c r="AK44">
        <v>7.82</v>
      </c>
      <c r="AL44">
        <v>5.59</v>
      </c>
      <c r="AM44">
        <v>8.0399999999999991</v>
      </c>
      <c r="AO44">
        <v>0.19</v>
      </c>
      <c r="AP44">
        <v>8.7799999999999994</v>
      </c>
      <c r="AQ44">
        <v>1.62</v>
      </c>
      <c r="AR44">
        <v>0.16</v>
      </c>
      <c r="AS44">
        <v>2.38</v>
      </c>
      <c r="AT44">
        <v>12.86</v>
      </c>
      <c r="AU44">
        <v>0.97</v>
      </c>
      <c r="AV44">
        <v>0.94</v>
      </c>
      <c r="AW44">
        <v>3.06</v>
      </c>
      <c r="AX44">
        <v>0.74</v>
      </c>
      <c r="AY44">
        <v>18.670000000000002</v>
      </c>
      <c r="AZ44">
        <v>1.99</v>
      </c>
      <c r="BA44">
        <v>3.04</v>
      </c>
      <c r="BB44">
        <v>0.49</v>
      </c>
      <c r="BC44">
        <v>5.5</v>
      </c>
      <c r="BD44">
        <v>3.83</v>
      </c>
      <c r="BE44">
        <v>0.64</v>
      </c>
      <c r="BF44">
        <v>0</v>
      </c>
      <c r="BG44">
        <v>0</v>
      </c>
      <c r="BH44">
        <v>7.16</v>
      </c>
      <c r="BI44">
        <v>2.72</v>
      </c>
      <c r="BJ44">
        <v>3.07</v>
      </c>
      <c r="BK44">
        <v>3.21</v>
      </c>
      <c r="BL44">
        <v>1.89</v>
      </c>
      <c r="BM44">
        <v>2.31</v>
      </c>
      <c r="BN44">
        <v>7.82</v>
      </c>
      <c r="BO44">
        <v>1.03</v>
      </c>
      <c r="BP44">
        <v>5.44</v>
      </c>
      <c r="BQ44">
        <v>1.53</v>
      </c>
      <c r="BR44">
        <v>0</v>
      </c>
      <c r="BS44">
        <v>6.15</v>
      </c>
      <c r="BT44">
        <v>4.29</v>
      </c>
      <c r="BU44">
        <v>6.69</v>
      </c>
      <c r="BV44">
        <v>12.47</v>
      </c>
      <c r="BW44">
        <v>11.6</v>
      </c>
      <c r="BX44">
        <v>4.6399999999999997</v>
      </c>
      <c r="BY44">
        <v>0.43</v>
      </c>
      <c r="BZ44">
        <v>4.0999999999999996</v>
      </c>
      <c r="CA44">
        <v>7.25</v>
      </c>
      <c r="CB44">
        <v>2.54</v>
      </c>
      <c r="CC44">
        <v>3.26</v>
      </c>
      <c r="CD44">
        <v>8.16</v>
      </c>
      <c r="CE44">
        <v>5</v>
      </c>
      <c r="CF44">
        <v>16.13</v>
      </c>
      <c r="CG44">
        <v>0.55000000000000004</v>
      </c>
      <c r="CH44">
        <v>0</v>
      </c>
      <c r="CI44">
        <v>2.87</v>
      </c>
      <c r="CJ44">
        <v>7.73</v>
      </c>
      <c r="CK44">
        <v>3.12</v>
      </c>
      <c r="CL44">
        <v>0.33</v>
      </c>
      <c r="CM44">
        <v>3.9</v>
      </c>
      <c r="CN44">
        <v>6.24</v>
      </c>
      <c r="CO44">
        <v>2.99</v>
      </c>
      <c r="CP44">
        <v>14.42</v>
      </c>
      <c r="CQ44">
        <v>3.04</v>
      </c>
      <c r="CR44">
        <v>4.0199999999999996</v>
      </c>
      <c r="CS44">
        <v>1.19</v>
      </c>
      <c r="CT44">
        <v>0</v>
      </c>
      <c r="CU44">
        <v>6.1</v>
      </c>
      <c r="CV44">
        <v>7.12</v>
      </c>
      <c r="CW44">
        <v>4.78</v>
      </c>
      <c r="CX44">
        <v>1.42</v>
      </c>
      <c r="CY44">
        <v>3.56</v>
      </c>
      <c r="CZ44">
        <v>18.29</v>
      </c>
      <c r="DA44">
        <v>2.58</v>
      </c>
      <c r="DB44">
        <v>0</v>
      </c>
      <c r="DC44">
        <v>0</v>
      </c>
      <c r="DD44">
        <v>1.08</v>
      </c>
      <c r="DE44">
        <v>0.43</v>
      </c>
      <c r="DF44">
        <v>3.05</v>
      </c>
      <c r="DG44">
        <v>1.5</v>
      </c>
      <c r="DH44">
        <v>0</v>
      </c>
      <c r="DI44">
        <v>3.54</v>
      </c>
      <c r="DJ44">
        <v>9.35</v>
      </c>
      <c r="DK44">
        <v>8.7899999999999991</v>
      </c>
      <c r="DL44">
        <v>15.52</v>
      </c>
      <c r="DM44">
        <v>0.91</v>
      </c>
      <c r="DN44">
        <v>5.79</v>
      </c>
      <c r="DO44">
        <v>1.83</v>
      </c>
      <c r="DP44">
        <v>6.41</v>
      </c>
      <c r="DQ44">
        <v>1.56</v>
      </c>
      <c r="DR44">
        <v>0</v>
      </c>
      <c r="DS44">
        <v>24.91</v>
      </c>
      <c r="DT44">
        <v>8.92</v>
      </c>
      <c r="DU44">
        <v>14.89</v>
      </c>
      <c r="DV44">
        <v>6.94</v>
      </c>
      <c r="DW44">
        <v>0</v>
      </c>
      <c r="DX44">
        <v>0</v>
      </c>
      <c r="DY44">
        <v>2.09</v>
      </c>
      <c r="DZ44">
        <v>0.14000000000000001</v>
      </c>
      <c r="EA44">
        <v>5.43</v>
      </c>
      <c r="EB44">
        <v>2.68</v>
      </c>
      <c r="EC44">
        <v>5.82</v>
      </c>
      <c r="ED44">
        <v>0</v>
      </c>
      <c r="EE44">
        <v>1.42</v>
      </c>
      <c r="EF44">
        <v>7.11</v>
      </c>
      <c r="EG44">
        <v>25.24</v>
      </c>
      <c r="EH44">
        <v>5.93</v>
      </c>
      <c r="EI44">
        <v>0.91</v>
      </c>
      <c r="EJ44">
        <v>2.33</v>
      </c>
      <c r="EK44">
        <v>32.67</v>
      </c>
      <c r="EL44">
        <v>26.44</v>
      </c>
      <c r="EM44">
        <v>6.21</v>
      </c>
      <c r="EN44">
        <v>6.41</v>
      </c>
      <c r="EO44">
        <v>0</v>
      </c>
      <c r="EP44">
        <v>0.88</v>
      </c>
      <c r="EQ44">
        <v>0.06</v>
      </c>
      <c r="ER44">
        <v>3.06</v>
      </c>
      <c r="ES44">
        <v>27.57</v>
      </c>
      <c r="ET44">
        <v>20.77</v>
      </c>
      <c r="EU44">
        <v>5.87</v>
      </c>
      <c r="EV44">
        <v>5.79</v>
      </c>
      <c r="EW44">
        <v>0.78</v>
      </c>
      <c r="EX44">
        <v>4.8499999999999996</v>
      </c>
      <c r="EY44">
        <v>4.28</v>
      </c>
      <c r="EZ44">
        <v>0.81</v>
      </c>
      <c r="FA44">
        <v>4.67</v>
      </c>
      <c r="FB44">
        <v>0</v>
      </c>
      <c r="FC44">
        <v>6.7</v>
      </c>
      <c r="FD44">
        <v>0.03</v>
      </c>
      <c r="FE44">
        <v>13.52</v>
      </c>
      <c r="FF44">
        <v>0</v>
      </c>
      <c r="FG44">
        <v>17.27</v>
      </c>
      <c r="FH44">
        <v>13.25</v>
      </c>
      <c r="FI44">
        <v>1.64</v>
      </c>
      <c r="FJ44">
        <v>5.49</v>
      </c>
      <c r="FK44">
        <v>0.28000000000000003</v>
      </c>
      <c r="FL44">
        <v>7.08</v>
      </c>
      <c r="FM44">
        <v>9.52</v>
      </c>
      <c r="FN44">
        <v>7.57</v>
      </c>
      <c r="FO44">
        <v>0.91</v>
      </c>
      <c r="FP44">
        <v>6.32</v>
      </c>
      <c r="FQ44">
        <v>14.51</v>
      </c>
      <c r="FR44">
        <v>0.5</v>
      </c>
      <c r="FS44">
        <v>3.61</v>
      </c>
      <c r="FT44">
        <v>11.3</v>
      </c>
      <c r="FU44">
        <v>13.34</v>
      </c>
      <c r="FV44">
        <v>1.03</v>
      </c>
      <c r="FW44">
        <v>1.86</v>
      </c>
      <c r="FX44">
        <v>4.4400000000000004</v>
      </c>
      <c r="FY44">
        <v>5.65</v>
      </c>
      <c r="FZ44">
        <v>1.56</v>
      </c>
      <c r="GA44">
        <v>0.15</v>
      </c>
      <c r="GB44">
        <v>0</v>
      </c>
      <c r="GC44">
        <v>5.89</v>
      </c>
      <c r="GD44">
        <v>0</v>
      </c>
      <c r="GE44">
        <v>5.83</v>
      </c>
      <c r="GF44">
        <v>1.9</v>
      </c>
      <c r="GG44">
        <v>6.7</v>
      </c>
      <c r="GH44">
        <v>0.81</v>
      </c>
      <c r="GI44">
        <v>5.16</v>
      </c>
      <c r="GJ44">
        <v>14.47</v>
      </c>
      <c r="GK44">
        <v>1.3</v>
      </c>
      <c r="GL44">
        <v>4.54</v>
      </c>
      <c r="GM44">
        <v>1.85</v>
      </c>
      <c r="GN44">
        <v>0</v>
      </c>
      <c r="GO44">
        <v>0</v>
      </c>
      <c r="GP44">
        <v>14.13</v>
      </c>
    </row>
    <row r="45" spans="1:198" x14ac:dyDescent="0.25">
      <c r="A45" s="1">
        <v>44988</v>
      </c>
      <c r="B45">
        <v>24.21</v>
      </c>
      <c r="C45">
        <v>4.16</v>
      </c>
      <c r="D45">
        <v>0</v>
      </c>
      <c r="E45">
        <v>0</v>
      </c>
      <c r="F45">
        <v>1.02</v>
      </c>
      <c r="G45">
        <v>0.37</v>
      </c>
      <c r="H45">
        <v>14.69</v>
      </c>
      <c r="I45">
        <v>0</v>
      </c>
      <c r="J45">
        <v>9.1999999999999993</v>
      </c>
      <c r="K45">
        <v>10.71</v>
      </c>
      <c r="L45">
        <v>0.85</v>
      </c>
      <c r="M45">
        <v>4.24</v>
      </c>
      <c r="N45">
        <v>3.53</v>
      </c>
      <c r="O45">
        <v>0</v>
      </c>
      <c r="P45">
        <v>6.6</v>
      </c>
      <c r="Q45">
        <v>10.37</v>
      </c>
      <c r="R45">
        <v>0</v>
      </c>
      <c r="S45">
        <v>10.37</v>
      </c>
      <c r="T45">
        <v>0</v>
      </c>
      <c r="U45">
        <v>2.2000000000000002</v>
      </c>
      <c r="V45">
        <v>10.15</v>
      </c>
      <c r="W45">
        <v>0.68</v>
      </c>
      <c r="X45">
        <v>12.42</v>
      </c>
      <c r="Y45">
        <v>0.8</v>
      </c>
      <c r="Z45">
        <v>9.48</v>
      </c>
      <c r="AA45">
        <v>3.41</v>
      </c>
      <c r="AB45">
        <v>0.67</v>
      </c>
      <c r="AC45">
        <v>6.94</v>
      </c>
      <c r="AD45">
        <v>0</v>
      </c>
      <c r="AE45">
        <v>2.64</v>
      </c>
      <c r="AF45">
        <v>0.94</v>
      </c>
      <c r="AG45">
        <v>0.68</v>
      </c>
      <c r="AH45">
        <v>0.73</v>
      </c>
      <c r="AI45">
        <v>2.25</v>
      </c>
      <c r="AJ45">
        <v>0</v>
      </c>
      <c r="AK45">
        <v>7.82</v>
      </c>
      <c r="AL45">
        <v>5.59</v>
      </c>
      <c r="AM45">
        <v>8.0399999999999991</v>
      </c>
      <c r="AO45">
        <v>0.19</v>
      </c>
      <c r="AP45">
        <v>8.7799999999999994</v>
      </c>
      <c r="AQ45">
        <v>1.62</v>
      </c>
      <c r="AR45">
        <v>0.16</v>
      </c>
      <c r="AS45">
        <v>2.38</v>
      </c>
      <c r="AT45">
        <v>12.86</v>
      </c>
      <c r="AU45">
        <v>0.97</v>
      </c>
      <c r="AV45">
        <v>0.94</v>
      </c>
      <c r="AW45">
        <v>3.06</v>
      </c>
      <c r="AX45">
        <v>0.74</v>
      </c>
      <c r="AY45">
        <v>18.670000000000002</v>
      </c>
      <c r="AZ45">
        <v>1.99</v>
      </c>
      <c r="BA45">
        <v>3.04</v>
      </c>
      <c r="BB45">
        <v>0.49</v>
      </c>
      <c r="BC45">
        <v>5.5</v>
      </c>
      <c r="BD45">
        <v>3.83</v>
      </c>
      <c r="BE45">
        <v>0.64</v>
      </c>
      <c r="BF45">
        <v>0</v>
      </c>
      <c r="BG45">
        <v>0</v>
      </c>
      <c r="BH45">
        <v>7.16</v>
      </c>
      <c r="BI45">
        <v>2.72</v>
      </c>
      <c r="BJ45">
        <v>3.07</v>
      </c>
      <c r="BK45">
        <v>3.21</v>
      </c>
      <c r="BL45">
        <v>1.89</v>
      </c>
      <c r="BM45">
        <v>2.31</v>
      </c>
      <c r="BN45">
        <v>8.9499999999999993</v>
      </c>
      <c r="BO45">
        <v>1.03</v>
      </c>
      <c r="BP45">
        <v>5.44</v>
      </c>
      <c r="BQ45">
        <v>1.53</v>
      </c>
      <c r="BR45">
        <v>0</v>
      </c>
      <c r="BS45">
        <v>6.15</v>
      </c>
      <c r="BT45">
        <v>4.29</v>
      </c>
      <c r="BU45">
        <v>6.69</v>
      </c>
      <c r="BV45">
        <v>12.47</v>
      </c>
      <c r="BW45">
        <v>11.6</v>
      </c>
      <c r="BX45">
        <v>4.6399999999999997</v>
      </c>
      <c r="BY45">
        <v>0.43</v>
      </c>
      <c r="BZ45">
        <v>4.0999999999999996</v>
      </c>
      <c r="CA45">
        <v>7.25</v>
      </c>
      <c r="CB45">
        <v>2.54</v>
      </c>
      <c r="CC45">
        <v>3.26</v>
      </c>
      <c r="CD45">
        <v>8.16</v>
      </c>
      <c r="CE45">
        <v>5</v>
      </c>
      <c r="CF45">
        <v>16.13</v>
      </c>
      <c r="CG45">
        <v>0.55000000000000004</v>
      </c>
      <c r="CH45">
        <v>0</v>
      </c>
      <c r="CI45">
        <v>2.87</v>
      </c>
      <c r="CJ45">
        <v>7.73</v>
      </c>
      <c r="CK45">
        <v>3.12</v>
      </c>
      <c r="CL45">
        <v>0.33</v>
      </c>
      <c r="CM45">
        <v>3.9</v>
      </c>
      <c r="CN45">
        <v>6.24</v>
      </c>
      <c r="CO45">
        <v>2.99</v>
      </c>
      <c r="CP45">
        <v>14.42</v>
      </c>
      <c r="CQ45">
        <v>3.04</v>
      </c>
      <c r="CR45">
        <v>4.0199999999999996</v>
      </c>
      <c r="CS45">
        <v>1.19</v>
      </c>
      <c r="CT45">
        <v>0</v>
      </c>
      <c r="CU45">
        <v>6.1</v>
      </c>
      <c r="CV45">
        <v>7.12</v>
      </c>
      <c r="CW45">
        <v>4.78</v>
      </c>
      <c r="CX45">
        <v>1.42</v>
      </c>
      <c r="CY45">
        <v>3.56</v>
      </c>
      <c r="CZ45">
        <v>18.29</v>
      </c>
      <c r="DA45">
        <v>2.58</v>
      </c>
      <c r="DB45">
        <v>0</v>
      </c>
      <c r="DC45">
        <v>0</v>
      </c>
      <c r="DD45">
        <v>1.08</v>
      </c>
      <c r="DE45">
        <v>0.43</v>
      </c>
      <c r="DF45">
        <v>3.05</v>
      </c>
      <c r="DG45">
        <v>1.5</v>
      </c>
      <c r="DH45">
        <v>0</v>
      </c>
      <c r="DI45">
        <v>3.54</v>
      </c>
      <c r="DJ45">
        <v>9.35</v>
      </c>
      <c r="DK45">
        <v>8.7899999999999991</v>
      </c>
      <c r="DL45">
        <v>15.52</v>
      </c>
      <c r="DM45">
        <v>0.91</v>
      </c>
      <c r="DN45">
        <v>5.79</v>
      </c>
      <c r="DO45">
        <v>1.83</v>
      </c>
      <c r="DP45">
        <v>6.41</v>
      </c>
      <c r="DQ45">
        <v>1.56</v>
      </c>
      <c r="DR45">
        <v>0</v>
      </c>
      <c r="DS45">
        <v>24.91</v>
      </c>
      <c r="DT45">
        <v>8.92</v>
      </c>
      <c r="DU45">
        <v>14.89</v>
      </c>
      <c r="DV45">
        <v>6.94</v>
      </c>
      <c r="DW45">
        <v>0</v>
      </c>
      <c r="DX45">
        <v>0</v>
      </c>
      <c r="DY45">
        <v>2.09</v>
      </c>
      <c r="DZ45">
        <v>0.14000000000000001</v>
      </c>
      <c r="EA45">
        <v>5.43</v>
      </c>
      <c r="EB45">
        <v>2.68</v>
      </c>
      <c r="EC45">
        <v>5.82</v>
      </c>
      <c r="ED45">
        <v>0</v>
      </c>
      <c r="EE45">
        <v>2.17</v>
      </c>
      <c r="EF45">
        <v>7.11</v>
      </c>
      <c r="EG45">
        <v>25.24</v>
      </c>
      <c r="EH45">
        <v>5.93</v>
      </c>
      <c r="EI45">
        <v>0.91</v>
      </c>
      <c r="EJ45">
        <v>2.33</v>
      </c>
      <c r="EK45">
        <v>32.67</v>
      </c>
      <c r="EL45">
        <v>26.44</v>
      </c>
      <c r="EM45">
        <v>6.21</v>
      </c>
      <c r="EN45">
        <v>6.41</v>
      </c>
      <c r="EO45">
        <v>0</v>
      </c>
      <c r="EP45">
        <v>0.88</v>
      </c>
      <c r="EQ45">
        <v>0.06</v>
      </c>
      <c r="ER45">
        <v>3.06</v>
      </c>
      <c r="ES45">
        <v>32.270000000000003</v>
      </c>
      <c r="ET45">
        <v>20.77</v>
      </c>
      <c r="EU45">
        <v>5.87</v>
      </c>
      <c r="EV45">
        <v>5.79</v>
      </c>
      <c r="EW45">
        <v>0.78</v>
      </c>
      <c r="EX45">
        <v>4.8499999999999996</v>
      </c>
      <c r="EY45">
        <v>4.28</v>
      </c>
      <c r="EZ45">
        <v>0.81</v>
      </c>
      <c r="FA45">
        <v>4.67</v>
      </c>
      <c r="FB45">
        <v>0</v>
      </c>
      <c r="FC45">
        <v>6.7</v>
      </c>
      <c r="FD45">
        <v>0.03</v>
      </c>
      <c r="FE45">
        <v>13.52</v>
      </c>
      <c r="FF45">
        <v>0</v>
      </c>
      <c r="FG45">
        <v>17.27</v>
      </c>
      <c r="FH45">
        <v>13.25</v>
      </c>
      <c r="FI45">
        <v>1.64</v>
      </c>
      <c r="FJ45">
        <v>5.49</v>
      </c>
      <c r="FK45">
        <v>0.28000000000000003</v>
      </c>
      <c r="FL45">
        <v>7.08</v>
      </c>
      <c r="FM45">
        <v>9.52</v>
      </c>
      <c r="FN45">
        <v>7.57</v>
      </c>
      <c r="FO45">
        <v>0.91</v>
      </c>
      <c r="FP45">
        <v>6.32</v>
      </c>
      <c r="FQ45">
        <v>14.51</v>
      </c>
      <c r="FR45">
        <v>0.5</v>
      </c>
      <c r="FS45">
        <v>3.61</v>
      </c>
      <c r="FT45">
        <v>11.3</v>
      </c>
      <c r="FU45">
        <v>13.34</v>
      </c>
      <c r="FV45">
        <v>1.03</v>
      </c>
      <c r="FW45">
        <v>1.86</v>
      </c>
      <c r="FX45">
        <v>4.4400000000000004</v>
      </c>
      <c r="FY45">
        <v>5.65</v>
      </c>
      <c r="FZ45">
        <v>1.56</v>
      </c>
      <c r="GA45">
        <v>0.15</v>
      </c>
      <c r="GB45">
        <v>0</v>
      </c>
      <c r="GC45">
        <v>5.89</v>
      </c>
      <c r="GD45">
        <v>0</v>
      </c>
      <c r="GE45">
        <v>5.83</v>
      </c>
      <c r="GF45">
        <v>1.9</v>
      </c>
      <c r="GG45">
        <v>6.7</v>
      </c>
      <c r="GH45">
        <v>1.91</v>
      </c>
      <c r="GI45">
        <v>5.16</v>
      </c>
      <c r="GJ45">
        <v>14.47</v>
      </c>
      <c r="GK45">
        <v>1.3</v>
      </c>
      <c r="GL45">
        <v>4.54</v>
      </c>
      <c r="GM45">
        <v>1.85</v>
      </c>
      <c r="GN45">
        <v>0</v>
      </c>
      <c r="GO45">
        <v>0</v>
      </c>
      <c r="GP45">
        <v>14.13</v>
      </c>
    </row>
    <row r="46" spans="1:198" x14ac:dyDescent="0.25">
      <c r="A46" s="1">
        <v>44991</v>
      </c>
      <c r="B46">
        <v>24.21</v>
      </c>
      <c r="C46">
        <v>4.16</v>
      </c>
      <c r="D46">
        <v>0.55000000000000004</v>
      </c>
      <c r="E46">
        <v>0</v>
      </c>
      <c r="F46">
        <v>1.02</v>
      </c>
      <c r="G46">
        <v>0.37</v>
      </c>
      <c r="H46">
        <v>14.69</v>
      </c>
      <c r="I46">
        <v>0</v>
      </c>
      <c r="J46">
        <v>9.1999999999999993</v>
      </c>
      <c r="K46">
        <v>10.71</v>
      </c>
      <c r="L46">
        <v>0.85</v>
      </c>
      <c r="M46">
        <v>4.24</v>
      </c>
      <c r="N46">
        <v>3.53</v>
      </c>
      <c r="O46">
        <v>0</v>
      </c>
      <c r="P46">
        <v>6.6</v>
      </c>
      <c r="Q46">
        <v>10.37</v>
      </c>
      <c r="R46">
        <v>0</v>
      </c>
      <c r="S46">
        <v>10.37</v>
      </c>
      <c r="T46">
        <v>0</v>
      </c>
      <c r="U46">
        <v>2.2000000000000002</v>
      </c>
      <c r="V46">
        <v>10.15</v>
      </c>
      <c r="W46">
        <v>0.68</v>
      </c>
      <c r="X46">
        <v>12.57</v>
      </c>
      <c r="Y46">
        <v>0.8</v>
      </c>
      <c r="Z46">
        <v>9.48</v>
      </c>
      <c r="AA46">
        <v>3.41</v>
      </c>
      <c r="AB46">
        <v>0.67</v>
      </c>
      <c r="AC46">
        <v>6.94</v>
      </c>
      <c r="AD46">
        <v>0</v>
      </c>
      <c r="AE46">
        <v>2.64</v>
      </c>
      <c r="AF46">
        <v>1.56</v>
      </c>
      <c r="AG46">
        <v>0.68</v>
      </c>
      <c r="AH46">
        <v>0.73</v>
      </c>
      <c r="AI46">
        <v>2.25</v>
      </c>
      <c r="AJ46">
        <v>0</v>
      </c>
      <c r="AK46">
        <v>7.82</v>
      </c>
      <c r="AL46">
        <v>5.59</v>
      </c>
      <c r="AM46">
        <v>8.0399999999999991</v>
      </c>
      <c r="AO46">
        <v>0.19</v>
      </c>
      <c r="AP46">
        <v>8.7799999999999994</v>
      </c>
      <c r="AQ46">
        <v>1.62</v>
      </c>
      <c r="AR46">
        <v>0.16</v>
      </c>
      <c r="AS46">
        <v>2.52</v>
      </c>
      <c r="AT46">
        <v>12.86</v>
      </c>
      <c r="AU46">
        <v>0.97</v>
      </c>
      <c r="AV46">
        <v>0.94</v>
      </c>
      <c r="AW46">
        <v>4.7699999999999996</v>
      </c>
      <c r="AX46">
        <v>0.74</v>
      </c>
      <c r="AY46">
        <v>18.670000000000002</v>
      </c>
      <c r="AZ46">
        <v>1.99</v>
      </c>
      <c r="BA46">
        <v>3.04</v>
      </c>
      <c r="BB46">
        <v>0.49</v>
      </c>
      <c r="BC46">
        <v>5.5</v>
      </c>
      <c r="BD46">
        <v>3.83</v>
      </c>
      <c r="BE46">
        <v>0.64</v>
      </c>
      <c r="BF46">
        <v>0</v>
      </c>
      <c r="BG46">
        <v>0</v>
      </c>
      <c r="BH46">
        <v>7.16</v>
      </c>
      <c r="BI46">
        <v>2.72</v>
      </c>
      <c r="BJ46">
        <v>3.07</v>
      </c>
      <c r="BK46">
        <v>3.21</v>
      </c>
      <c r="BL46">
        <v>1.89</v>
      </c>
      <c r="BM46">
        <v>2.31</v>
      </c>
      <c r="BN46">
        <v>12.89</v>
      </c>
      <c r="BO46">
        <v>1.03</v>
      </c>
      <c r="BP46">
        <v>5.44</v>
      </c>
      <c r="BQ46">
        <v>1.53</v>
      </c>
      <c r="BR46">
        <v>0</v>
      </c>
      <c r="BS46">
        <v>8.39</v>
      </c>
      <c r="BT46">
        <v>4.59</v>
      </c>
      <c r="BU46">
        <v>6.7</v>
      </c>
      <c r="BV46">
        <v>12.47</v>
      </c>
      <c r="BW46">
        <v>11.6</v>
      </c>
      <c r="BX46">
        <v>4.6399999999999997</v>
      </c>
      <c r="BY46">
        <v>0.43</v>
      </c>
      <c r="BZ46">
        <v>4.0999999999999996</v>
      </c>
      <c r="CA46">
        <v>7.25</v>
      </c>
      <c r="CB46">
        <v>2.54</v>
      </c>
      <c r="CC46">
        <v>3.26</v>
      </c>
      <c r="CD46">
        <v>8.16</v>
      </c>
      <c r="CE46">
        <v>5</v>
      </c>
      <c r="CF46">
        <v>16.13</v>
      </c>
      <c r="CG46">
        <v>0.55000000000000004</v>
      </c>
      <c r="CH46">
        <v>0</v>
      </c>
      <c r="CI46">
        <v>2.87</v>
      </c>
      <c r="CJ46">
        <v>7.73</v>
      </c>
      <c r="CK46">
        <v>3.12</v>
      </c>
      <c r="CL46">
        <v>0.33</v>
      </c>
      <c r="CM46">
        <v>3.9</v>
      </c>
      <c r="CN46">
        <v>6.95</v>
      </c>
      <c r="CO46">
        <v>2.99</v>
      </c>
      <c r="CP46">
        <v>14.49</v>
      </c>
      <c r="CQ46">
        <v>3.04</v>
      </c>
      <c r="CR46">
        <v>4.0199999999999996</v>
      </c>
      <c r="CS46">
        <v>1.19</v>
      </c>
      <c r="CT46">
        <v>0</v>
      </c>
      <c r="CU46">
        <v>6.1</v>
      </c>
      <c r="CV46">
        <v>7.12</v>
      </c>
      <c r="CW46">
        <v>4.78</v>
      </c>
      <c r="CX46">
        <v>1.42</v>
      </c>
      <c r="CY46">
        <v>3.56</v>
      </c>
      <c r="CZ46">
        <v>18.45</v>
      </c>
      <c r="DA46">
        <v>2.58</v>
      </c>
      <c r="DB46">
        <v>0</v>
      </c>
      <c r="DC46">
        <v>0</v>
      </c>
      <c r="DD46">
        <v>1.08</v>
      </c>
      <c r="DE46">
        <v>0.43</v>
      </c>
      <c r="DF46">
        <v>3.05</v>
      </c>
      <c r="DG46">
        <v>1.5</v>
      </c>
      <c r="DH46">
        <v>0</v>
      </c>
      <c r="DI46">
        <v>3.54</v>
      </c>
      <c r="DJ46">
        <v>9.35</v>
      </c>
      <c r="DK46">
        <v>8.7899999999999991</v>
      </c>
      <c r="DL46">
        <v>15.52</v>
      </c>
      <c r="DM46">
        <v>0.91</v>
      </c>
      <c r="DN46">
        <v>5.79</v>
      </c>
      <c r="DO46">
        <v>1.83</v>
      </c>
      <c r="DP46">
        <v>6.41</v>
      </c>
      <c r="DQ46">
        <v>1.56</v>
      </c>
      <c r="DR46">
        <v>0</v>
      </c>
      <c r="DS46">
        <v>24.91</v>
      </c>
      <c r="DT46">
        <v>9.91</v>
      </c>
      <c r="DU46">
        <v>14.89</v>
      </c>
      <c r="DV46">
        <v>6.94</v>
      </c>
      <c r="DW46">
        <v>0</v>
      </c>
      <c r="DX46">
        <v>0</v>
      </c>
      <c r="DY46">
        <v>2.09</v>
      </c>
      <c r="DZ46">
        <v>0.14000000000000001</v>
      </c>
      <c r="EA46">
        <v>5.43</v>
      </c>
      <c r="EB46">
        <v>2.68</v>
      </c>
      <c r="EC46">
        <v>7.99</v>
      </c>
      <c r="ED46">
        <v>0</v>
      </c>
      <c r="EE46">
        <v>2.17</v>
      </c>
      <c r="EF46">
        <v>7.11</v>
      </c>
      <c r="EG46">
        <v>27.25</v>
      </c>
      <c r="EH46">
        <v>7.94</v>
      </c>
      <c r="EI46">
        <v>0.91</v>
      </c>
      <c r="EJ46">
        <v>2.33</v>
      </c>
      <c r="EK46">
        <v>32.67</v>
      </c>
      <c r="EL46">
        <v>26.44</v>
      </c>
      <c r="EM46">
        <v>6.21</v>
      </c>
      <c r="EN46">
        <v>10.67</v>
      </c>
      <c r="EO46">
        <v>0</v>
      </c>
      <c r="EP46">
        <v>0.88</v>
      </c>
      <c r="EQ46">
        <v>0.06</v>
      </c>
      <c r="ER46">
        <v>3.06</v>
      </c>
      <c r="ES46">
        <v>32.270000000000003</v>
      </c>
      <c r="ET46">
        <v>20.77</v>
      </c>
      <c r="EU46">
        <v>5.87</v>
      </c>
      <c r="EV46">
        <v>8.1199999999999992</v>
      </c>
      <c r="EW46">
        <v>0.78</v>
      </c>
      <c r="EX46">
        <v>4.8499999999999996</v>
      </c>
      <c r="EY46">
        <v>4.28</v>
      </c>
      <c r="EZ46">
        <v>0.81</v>
      </c>
      <c r="FA46">
        <v>4.67</v>
      </c>
      <c r="FB46">
        <v>0</v>
      </c>
      <c r="FC46">
        <v>6.7</v>
      </c>
      <c r="FD46">
        <v>0.03</v>
      </c>
      <c r="FE46">
        <v>13.52</v>
      </c>
      <c r="FF46">
        <v>0</v>
      </c>
      <c r="FG46">
        <v>17.27</v>
      </c>
      <c r="FH46">
        <v>13.25</v>
      </c>
      <c r="FI46">
        <v>1.64</v>
      </c>
      <c r="FJ46">
        <v>5.49</v>
      </c>
      <c r="FK46">
        <v>0.28000000000000003</v>
      </c>
      <c r="FL46">
        <v>7.08</v>
      </c>
      <c r="FM46">
        <v>9.52</v>
      </c>
      <c r="FN46">
        <v>7.57</v>
      </c>
      <c r="FO46">
        <v>0.91</v>
      </c>
      <c r="FP46">
        <v>6.32</v>
      </c>
      <c r="FQ46">
        <v>14.51</v>
      </c>
      <c r="FR46">
        <v>0.5</v>
      </c>
      <c r="FS46">
        <v>3.61</v>
      </c>
      <c r="FT46">
        <v>11.3</v>
      </c>
      <c r="FU46">
        <v>13.34</v>
      </c>
      <c r="FV46">
        <v>1.03</v>
      </c>
      <c r="FW46">
        <v>1.86</v>
      </c>
      <c r="FX46">
        <v>4.4400000000000004</v>
      </c>
      <c r="FY46">
        <v>6.7</v>
      </c>
      <c r="FZ46">
        <v>1.56</v>
      </c>
      <c r="GA46">
        <v>0.15</v>
      </c>
      <c r="GB46">
        <v>0</v>
      </c>
      <c r="GC46">
        <v>5.89</v>
      </c>
      <c r="GD46">
        <v>0</v>
      </c>
      <c r="GE46">
        <v>5.83</v>
      </c>
      <c r="GF46">
        <v>1.9</v>
      </c>
      <c r="GG46">
        <v>6.7</v>
      </c>
      <c r="GH46">
        <v>1.91</v>
      </c>
      <c r="GI46">
        <v>5.16</v>
      </c>
      <c r="GJ46">
        <v>14.47</v>
      </c>
      <c r="GK46">
        <v>1.3</v>
      </c>
      <c r="GL46">
        <v>4.54</v>
      </c>
      <c r="GM46">
        <v>1.85</v>
      </c>
      <c r="GN46">
        <v>0</v>
      </c>
      <c r="GO46">
        <v>0</v>
      </c>
      <c r="GP46">
        <v>14.13</v>
      </c>
    </row>
    <row r="47" spans="1:198" x14ac:dyDescent="0.25">
      <c r="A47" s="1">
        <v>44993</v>
      </c>
      <c r="B47">
        <v>26.12</v>
      </c>
      <c r="C47">
        <v>4.16</v>
      </c>
      <c r="D47">
        <v>1.74</v>
      </c>
      <c r="E47">
        <v>0</v>
      </c>
      <c r="F47">
        <v>1.02</v>
      </c>
      <c r="G47">
        <v>0.37</v>
      </c>
      <c r="H47">
        <v>14.69</v>
      </c>
      <c r="I47">
        <v>0</v>
      </c>
      <c r="J47">
        <v>9.1999999999999993</v>
      </c>
      <c r="K47">
        <v>10.71</v>
      </c>
      <c r="L47">
        <v>0.85</v>
      </c>
      <c r="M47">
        <v>4.24</v>
      </c>
      <c r="N47">
        <v>3.53</v>
      </c>
      <c r="O47">
        <v>0</v>
      </c>
      <c r="P47">
        <v>6.6</v>
      </c>
      <c r="Q47">
        <v>10.37</v>
      </c>
      <c r="R47">
        <v>0</v>
      </c>
      <c r="S47">
        <v>10.37</v>
      </c>
      <c r="T47">
        <v>0</v>
      </c>
      <c r="U47">
        <v>2.2000000000000002</v>
      </c>
      <c r="V47">
        <v>10.15</v>
      </c>
      <c r="W47">
        <v>0.68</v>
      </c>
      <c r="X47">
        <v>13.35</v>
      </c>
      <c r="Y47">
        <v>0.8</v>
      </c>
      <c r="Z47">
        <v>9.48</v>
      </c>
      <c r="AA47">
        <v>3.41</v>
      </c>
      <c r="AB47">
        <v>0.67</v>
      </c>
      <c r="AC47">
        <v>6.94</v>
      </c>
      <c r="AD47">
        <v>0</v>
      </c>
      <c r="AE47">
        <v>2.64</v>
      </c>
      <c r="AF47">
        <v>1.76</v>
      </c>
      <c r="AG47">
        <v>0.68</v>
      </c>
      <c r="AH47">
        <v>0.73</v>
      </c>
      <c r="AI47">
        <v>2.25</v>
      </c>
      <c r="AJ47">
        <v>0</v>
      </c>
      <c r="AK47">
        <v>10.25</v>
      </c>
      <c r="AL47">
        <v>5.59</v>
      </c>
      <c r="AM47">
        <v>8.0399999999999991</v>
      </c>
      <c r="AO47">
        <v>0.19</v>
      </c>
      <c r="AP47">
        <v>8.7799999999999994</v>
      </c>
      <c r="AQ47">
        <v>1.62</v>
      </c>
      <c r="AR47">
        <v>0.16</v>
      </c>
      <c r="AS47">
        <v>2.52</v>
      </c>
      <c r="AT47">
        <v>12.86</v>
      </c>
      <c r="AU47">
        <v>0.97</v>
      </c>
      <c r="AV47">
        <v>0.94</v>
      </c>
      <c r="AW47">
        <v>4.7699999999999996</v>
      </c>
      <c r="AX47">
        <v>0.74</v>
      </c>
      <c r="AY47">
        <v>21.35</v>
      </c>
      <c r="AZ47">
        <v>1.99</v>
      </c>
      <c r="BA47">
        <v>3.04</v>
      </c>
      <c r="BB47">
        <v>0.49</v>
      </c>
      <c r="BC47">
        <v>5.5</v>
      </c>
      <c r="BD47">
        <v>3.83</v>
      </c>
      <c r="BE47">
        <v>0.64</v>
      </c>
      <c r="BF47">
        <v>0</v>
      </c>
      <c r="BG47">
        <v>0</v>
      </c>
      <c r="BH47">
        <v>7.16</v>
      </c>
      <c r="BI47">
        <v>2.72</v>
      </c>
      <c r="BJ47">
        <v>3.07</v>
      </c>
      <c r="BK47">
        <v>3.21</v>
      </c>
      <c r="BL47">
        <v>1.89</v>
      </c>
      <c r="BM47">
        <v>2.31</v>
      </c>
      <c r="BN47">
        <v>15.17</v>
      </c>
      <c r="BO47">
        <v>1.03</v>
      </c>
      <c r="BP47">
        <v>5.44</v>
      </c>
      <c r="BQ47">
        <v>1.53</v>
      </c>
      <c r="BR47">
        <v>0</v>
      </c>
      <c r="BS47">
        <v>8.39</v>
      </c>
      <c r="BT47">
        <v>4.59</v>
      </c>
      <c r="BU47">
        <v>12.7</v>
      </c>
      <c r="BV47">
        <v>12.47</v>
      </c>
      <c r="BW47">
        <v>11.6</v>
      </c>
      <c r="BX47">
        <v>4.6399999999999997</v>
      </c>
      <c r="BY47">
        <v>0.43</v>
      </c>
      <c r="BZ47">
        <v>4.0999999999999996</v>
      </c>
      <c r="CA47">
        <v>7.25</v>
      </c>
      <c r="CB47">
        <v>2.54</v>
      </c>
      <c r="CC47">
        <v>3.26</v>
      </c>
      <c r="CD47">
        <v>8.16</v>
      </c>
      <c r="CE47">
        <v>5</v>
      </c>
      <c r="CF47">
        <v>16.13</v>
      </c>
      <c r="CG47">
        <v>0.55000000000000004</v>
      </c>
      <c r="CH47">
        <v>0</v>
      </c>
      <c r="CI47">
        <v>2.87</v>
      </c>
      <c r="CJ47">
        <v>7.73</v>
      </c>
      <c r="CK47">
        <v>3.12</v>
      </c>
      <c r="CL47">
        <v>0.33</v>
      </c>
      <c r="CM47">
        <v>4.57</v>
      </c>
      <c r="CN47">
        <v>7.44</v>
      </c>
      <c r="CO47">
        <v>3.09</v>
      </c>
      <c r="CP47">
        <v>14.49</v>
      </c>
      <c r="CQ47">
        <v>3.04</v>
      </c>
      <c r="CR47">
        <v>4.0199999999999996</v>
      </c>
      <c r="CS47">
        <v>1.19</v>
      </c>
      <c r="CT47">
        <v>0</v>
      </c>
      <c r="CU47">
        <v>6.1</v>
      </c>
      <c r="CV47">
        <v>7.12</v>
      </c>
      <c r="CW47">
        <v>4.78</v>
      </c>
      <c r="CX47">
        <v>1.42</v>
      </c>
      <c r="CY47">
        <v>3.56</v>
      </c>
      <c r="CZ47">
        <v>19.75</v>
      </c>
      <c r="DA47">
        <v>2.58</v>
      </c>
      <c r="DB47">
        <v>0</v>
      </c>
      <c r="DC47">
        <v>0</v>
      </c>
      <c r="DD47">
        <v>1.08</v>
      </c>
      <c r="DE47">
        <v>0.43</v>
      </c>
      <c r="DF47">
        <v>3.05</v>
      </c>
      <c r="DG47">
        <v>1.5</v>
      </c>
      <c r="DH47">
        <v>0</v>
      </c>
      <c r="DI47">
        <v>3.54</v>
      </c>
      <c r="DJ47">
        <v>9.73</v>
      </c>
      <c r="DK47">
        <v>8.7899999999999991</v>
      </c>
      <c r="DL47">
        <v>15.52</v>
      </c>
      <c r="DM47">
        <v>0.91</v>
      </c>
      <c r="DN47">
        <v>5.79</v>
      </c>
      <c r="DO47">
        <v>1.83</v>
      </c>
      <c r="DP47">
        <v>6.41</v>
      </c>
      <c r="DQ47">
        <v>1.56</v>
      </c>
      <c r="DR47">
        <v>0</v>
      </c>
      <c r="DS47">
        <v>24.91</v>
      </c>
      <c r="DT47">
        <v>10.37</v>
      </c>
      <c r="DU47">
        <v>14.89</v>
      </c>
      <c r="DV47">
        <v>6.94</v>
      </c>
      <c r="DW47">
        <v>0</v>
      </c>
      <c r="DX47">
        <v>0</v>
      </c>
      <c r="DY47">
        <v>2.09</v>
      </c>
      <c r="DZ47">
        <v>0.14000000000000001</v>
      </c>
      <c r="EA47">
        <v>5.43</v>
      </c>
      <c r="EB47">
        <v>2.68</v>
      </c>
      <c r="EC47">
        <v>9.24</v>
      </c>
      <c r="ED47">
        <v>0</v>
      </c>
      <c r="EE47">
        <v>3.76</v>
      </c>
      <c r="EF47">
        <v>7.11</v>
      </c>
      <c r="EG47">
        <v>29.26</v>
      </c>
      <c r="EH47">
        <v>7.98</v>
      </c>
      <c r="EI47">
        <v>0.91</v>
      </c>
      <c r="EJ47">
        <v>2.33</v>
      </c>
      <c r="EK47">
        <v>32.67</v>
      </c>
      <c r="EL47">
        <v>26.44</v>
      </c>
      <c r="EM47">
        <v>6.3</v>
      </c>
      <c r="EN47">
        <v>15.22</v>
      </c>
      <c r="EO47">
        <v>0</v>
      </c>
      <c r="EP47">
        <v>0.88</v>
      </c>
      <c r="EQ47">
        <v>0.06</v>
      </c>
      <c r="ER47">
        <v>3.06</v>
      </c>
      <c r="ES47">
        <v>32.270000000000003</v>
      </c>
      <c r="ET47">
        <v>20.77</v>
      </c>
      <c r="EU47">
        <v>5.87</v>
      </c>
      <c r="EV47">
        <v>8.5500000000000007</v>
      </c>
      <c r="EW47">
        <v>0.78</v>
      </c>
      <c r="EX47">
        <v>5.13</v>
      </c>
      <c r="EY47">
        <v>6.39</v>
      </c>
      <c r="EZ47">
        <v>0.81</v>
      </c>
      <c r="FA47">
        <v>4.67</v>
      </c>
      <c r="FB47">
        <v>0</v>
      </c>
      <c r="FC47">
        <v>6.7</v>
      </c>
      <c r="FD47">
        <v>0.03</v>
      </c>
      <c r="FE47">
        <v>13.52</v>
      </c>
      <c r="FF47">
        <v>0</v>
      </c>
      <c r="FG47">
        <v>17.27</v>
      </c>
      <c r="FH47">
        <v>13.25</v>
      </c>
      <c r="FI47">
        <v>1.64</v>
      </c>
      <c r="FJ47">
        <v>5.49</v>
      </c>
      <c r="FK47">
        <v>0.28000000000000003</v>
      </c>
      <c r="FL47">
        <v>7.08</v>
      </c>
      <c r="FM47">
        <v>9.52</v>
      </c>
      <c r="FN47">
        <v>7.57</v>
      </c>
      <c r="FO47">
        <v>0.91</v>
      </c>
      <c r="FP47">
        <v>6.32</v>
      </c>
      <c r="FQ47">
        <v>14.51</v>
      </c>
      <c r="FR47">
        <v>0.5</v>
      </c>
      <c r="FS47">
        <v>3.61</v>
      </c>
      <c r="FT47">
        <v>11.3</v>
      </c>
      <c r="FU47">
        <v>13.34</v>
      </c>
      <c r="FV47">
        <v>1.03</v>
      </c>
      <c r="FW47">
        <v>1.86</v>
      </c>
      <c r="FX47">
        <v>4.4400000000000004</v>
      </c>
      <c r="FY47">
        <v>8.75</v>
      </c>
      <c r="FZ47">
        <v>1.56</v>
      </c>
      <c r="GA47">
        <v>0.15</v>
      </c>
      <c r="GB47">
        <v>0</v>
      </c>
      <c r="GC47">
        <v>5.89</v>
      </c>
      <c r="GD47">
        <v>0</v>
      </c>
      <c r="GE47">
        <v>5.83</v>
      </c>
      <c r="GF47">
        <v>1.9</v>
      </c>
      <c r="GG47">
        <v>6.7</v>
      </c>
      <c r="GH47">
        <v>1.91</v>
      </c>
      <c r="GI47">
        <v>5.16</v>
      </c>
      <c r="GJ47">
        <v>14.47</v>
      </c>
      <c r="GK47">
        <v>1.3</v>
      </c>
      <c r="GL47">
        <v>4.54</v>
      </c>
      <c r="GM47">
        <v>1.85</v>
      </c>
      <c r="GN47">
        <v>0</v>
      </c>
      <c r="GO47">
        <v>0</v>
      </c>
      <c r="GP47">
        <v>14.13</v>
      </c>
    </row>
    <row r="48" spans="1:198" x14ac:dyDescent="0.25">
      <c r="A48" s="1">
        <v>44994</v>
      </c>
      <c r="B48">
        <v>26.42</v>
      </c>
      <c r="C48">
        <v>4.16</v>
      </c>
      <c r="D48">
        <v>1.74</v>
      </c>
      <c r="E48">
        <v>0</v>
      </c>
      <c r="F48">
        <v>1.02</v>
      </c>
      <c r="G48">
        <v>0.37</v>
      </c>
      <c r="H48">
        <v>14.69</v>
      </c>
      <c r="I48">
        <v>0</v>
      </c>
      <c r="J48">
        <v>9.1999999999999993</v>
      </c>
      <c r="K48">
        <v>10.71</v>
      </c>
      <c r="L48">
        <v>0.85</v>
      </c>
      <c r="M48">
        <v>4.24</v>
      </c>
      <c r="N48">
        <v>3.53</v>
      </c>
      <c r="O48">
        <v>0</v>
      </c>
      <c r="P48">
        <v>6.6</v>
      </c>
      <c r="Q48">
        <v>10.37</v>
      </c>
      <c r="R48">
        <v>0</v>
      </c>
      <c r="S48">
        <v>10.37</v>
      </c>
      <c r="T48">
        <v>0</v>
      </c>
      <c r="U48">
        <v>2.2000000000000002</v>
      </c>
      <c r="V48">
        <v>10.15</v>
      </c>
      <c r="W48">
        <v>0.68</v>
      </c>
      <c r="X48">
        <v>13.35</v>
      </c>
      <c r="Y48">
        <v>0.8</v>
      </c>
      <c r="Z48">
        <v>9.48</v>
      </c>
      <c r="AA48">
        <v>3.41</v>
      </c>
      <c r="AB48">
        <v>0.67</v>
      </c>
      <c r="AC48">
        <v>6.94</v>
      </c>
      <c r="AD48">
        <v>0</v>
      </c>
      <c r="AE48">
        <v>2.64</v>
      </c>
      <c r="AF48">
        <v>2.2200000000000002</v>
      </c>
      <c r="AG48">
        <v>0.68</v>
      </c>
      <c r="AH48">
        <v>0.73</v>
      </c>
      <c r="AI48">
        <v>2.25</v>
      </c>
      <c r="AJ48">
        <v>0</v>
      </c>
      <c r="AK48">
        <v>10.25</v>
      </c>
      <c r="AL48">
        <v>5.59</v>
      </c>
      <c r="AM48">
        <v>8.0399999999999991</v>
      </c>
      <c r="AO48">
        <v>0.19</v>
      </c>
      <c r="AP48">
        <v>8.7799999999999994</v>
      </c>
      <c r="AQ48">
        <v>1.62</v>
      </c>
      <c r="AR48">
        <v>0.16</v>
      </c>
      <c r="AS48">
        <v>2.52</v>
      </c>
      <c r="AT48">
        <v>12.86</v>
      </c>
      <c r="AU48">
        <v>0.97</v>
      </c>
      <c r="AV48">
        <v>0.94</v>
      </c>
      <c r="AW48">
        <v>4.7699999999999996</v>
      </c>
      <c r="AX48">
        <v>0.74</v>
      </c>
      <c r="AY48">
        <v>22.52</v>
      </c>
      <c r="AZ48">
        <v>1.99</v>
      </c>
      <c r="BA48">
        <v>3.04</v>
      </c>
      <c r="BB48">
        <v>0.49</v>
      </c>
      <c r="BC48">
        <v>5.5</v>
      </c>
      <c r="BD48">
        <v>3.83</v>
      </c>
      <c r="BE48">
        <v>0.64</v>
      </c>
      <c r="BF48">
        <v>0</v>
      </c>
      <c r="BG48">
        <v>0</v>
      </c>
      <c r="BH48">
        <v>7.16</v>
      </c>
      <c r="BI48">
        <v>2.72</v>
      </c>
      <c r="BJ48">
        <v>3.07</v>
      </c>
      <c r="BK48">
        <v>3.21</v>
      </c>
      <c r="BL48">
        <v>1.89</v>
      </c>
      <c r="BM48">
        <v>2.31</v>
      </c>
      <c r="BN48">
        <v>15.17</v>
      </c>
      <c r="BO48">
        <v>1.03</v>
      </c>
      <c r="BP48">
        <v>5.44</v>
      </c>
      <c r="BQ48">
        <v>1.53</v>
      </c>
      <c r="BR48">
        <v>0</v>
      </c>
      <c r="BS48">
        <v>8.39</v>
      </c>
      <c r="BT48">
        <v>4.87</v>
      </c>
      <c r="BU48">
        <v>12.7</v>
      </c>
      <c r="BV48">
        <v>12.47</v>
      </c>
      <c r="BW48">
        <v>11.6</v>
      </c>
      <c r="BX48">
        <v>4.6399999999999997</v>
      </c>
      <c r="BY48">
        <v>0.43</v>
      </c>
      <c r="BZ48">
        <v>4.0999999999999996</v>
      </c>
      <c r="CA48">
        <v>7.25</v>
      </c>
      <c r="CB48">
        <v>2.54</v>
      </c>
      <c r="CC48">
        <v>3.26</v>
      </c>
      <c r="CD48">
        <v>8.16</v>
      </c>
      <c r="CE48">
        <v>5</v>
      </c>
      <c r="CF48">
        <v>16.13</v>
      </c>
      <c r="CG48">
        <v>0.55000000000000004</v>
      </c>
      <c r="CH48">
        <v>0</v>
      </c>
      <c r="CI48">
        <v>2.87</v>
      </c>
      <c r="CJ48">
        <v>7.73</v>
      </c>
      <c r="CK48">
        <v>3.12</v>
      </c>
      <c r="CL48">
        <v>0.33</v>
      </c>
      <c r="CM48">
        <v>4.57</v>
      </c>
      <c r="CN48">
        <v>7.44</v>
      </c>
      <c r="CO48">
        <v>3.09</v>
      </c>
      <c r="CP48">
        <v>14.49</v>
      </c>
      <c r="CQ48">
        <v>3.04</v>
      </c>
      <c r="CR48">
        <v>4.0199999999999996</v>
      </c>
      <c r="CS48">
        <v>1.19</v>
      </c>
      <c r="CT48">
        <v>0</v>
      </c>
      <c r="CU48">
        <v>6.1</v>
      </c>
      <c r="CV48">
        <v>7.12</v>
      </c>
      <c r="CW48">
        <v>4.78</v>
      </c>
      <c r="CX48">
        <v>1.42</v>
      </c>
      <c r="CY48">
        <v>3.56</v>
      </c>
      <c r="CZ48">
        <v>19.75</v>
      </c>
      <c r="DA48">
        <v>2.58</v>
      </c>
      <c r="DB48">
        <v>0</v>
      </c>
      <c r="DC48">
        <v>0</v>
      </c>
      <c r="DD48">
        <v>1.08</v>
      </c>
      <c r="DE48">
        <v>0.43</v>
      </c>
      <c r="DF48">
        <v>3.05</v>
      </c>
      <c r="DG48">
        <v>1.5</v>
      </c>
      <c r="DH48">
        <v>0</v>
      </c>
      <c r="DI48">
        <v>3.54</v>
      </c>
      <c r="DJ48">
        <v>14.33</v>
      </c>
      <c r="DK48">
        <v>8.7899999999999991</v>
      </c>
      <c r="DL48">
        <v>15.52</v>
      </c>
      <c r="DM48">
        <v>0.91</v>
      </c>
      <c r="DN48">
        <v>5.79</v>
      </c>
      <c r="DO48">
        <v>1.83</v>
      </c>
      <c r="DP48">
        <v>6.41</v>
      </c>
      <c r="DQ48">
        <v>1.56</v>
      </c>
      <c r="DR48">
        <v>0</v>
      </c>
      <c r="DS48">
        <v>24.91</v>
      </c>
      <c r="DT48">
        <v>10.37</v>
      </c>
      <c r="DU48">
        <v>14.89</v>
      </c>
      <c r="DV48">
        <v>6.94</v>
      </c>
      <c r="DW48">
        <v>0</v>
      </c>
      <c r="DX48">
        <v>0</v>
      </c>
      <c r="DY48">
        <v>2.09</v>
      </c>
      <c r="DZ48">
        <v>0.14000000000000001</v>
      </c>
      <c r="EA48">
        <v>5.43</v>
      </c>
      <c r="EB48">
        <v>2.68</v>
      </c>
      <c r="EC48">
        <v>9.61</v>
      </c>
      <c r="ED48">
        <v>0</v>
      </c>
      <c r="EE48">
        <v>3.76</v>
      </c>
      <c r="EF48">
        <v>7.11</v>
      </c>
      <c r="EG48">
        <v>29.77</v>
      </c>
      <c r="EH48">
        <v>7.98</v>
      </c>
      <c r="EI48">
        <v>0.91</v>
      </c>
      <c r="EJ48">
        <v>2.33</v>
      </c>
      <c r="EK48">
        <v>32.67</v>
      </c>
      <c r="EL48">
        <v>26.44</v>
      </c>
      <c r="EM48">
        <v>6.51</v>
      </c>
      <c r="EN48">
        <v>15.22</v>
      </c>
      <c r="EO48">
        <v>0</v>
      </c>
      <c r="EP48">
        <v>0.88</v>
      </c>
      <c r="EQ48">
        <v>0.06</v>
      </c>
      <c r="ER48">
        <v>3.06</v>
      </c>
      <c r="ES48">
        <v>32.270000000000003</v>
      </c>
      <c r="ET48">
        <v>20.77</v>
      </c>
      <c r="EU48">
        <v>5.87</v>
      </c>
      <c r="EV48">
        <v>8.5500000000000007</v>
      </c>
      <c r="EW48">
        <v>0.78</v>
      </c>
      <c r="EX48">
        <v>5.13</v>
      </c>
      <c r="EY48">
        <v>7.59</v>
      </c>
      <c r="EZ48">
        <v>0.81</v>
      </c>
      <c r="FA48">
        <v>4.67</v>
      </c>
      <c r="FB48">
        <v>0</v>
      </c>
      <c r="FC48">
        <v>6.7</v>
      </c>
      <c r="FD48">
        <v>0.03</v>
      </c>
      <c r="FE48">
        <v>13.52</v>
      </c>
      <c r="FF48">
        <v>0</v>
      </c>
      <c r="FG48">
        <v>17.45</v>
      </c>
      <c r="FH48">
        <v>13.25</v>
      </c>
      <c r="FI48">
        <v>1.64</v>
      </c>
      <c r="FJ48">
        <v>5.49</v>
      </c>
      <c r="FK48">
        <v>0.28000000000000003</v>
      </c>
      <c r="FL48">
        <v>7.08</v>
      </c>
      <c r="FM48">
        <v>9.52</v>
      </c>
      <c r="FN48">
        <v>7.57</v>
      </c>
      <c r="FO48">
        <v>0.91</v>
      </c>
      <c r="FP48">
        <v>6.32</v>
      </c>
      <c r="FQ48">
        <v>14.51</v>
      </c>
      <c r="FR48">
        <v>0.5</v>
      </c>
      <c r="FS48">
        <v>3.61</v>
      </c>
      <c r="FT48">
        <v>11.3</v>
      </c>
      <c r="FU48">
        <v>13.34</v>
      </c>
      <c r="FV48">
        <v>1.03</v>
      </c>
      <c r="FW48">
        <v>1.86</v>
      </c>
      <c r="FX48">
        <v>4.4400000000000004</v>
      </c>
      <c r="FY48">
        <v>9.2899999999999991</v>
      </c>
      <c r="FZ48">
        <v>1.56</v>
      </c>
      <c r="GA48">
        <v>0.15</v>
      </c>
      <c r="GB48">
        <v>0</v>
      </c>
      <c r="GC48">
        <v>5.89</v>
      </c>
      <c r="GD48">
        <v>0</v>
      </c>
      <c r="GE48">
        <v>5.83</v>
      </c>
      <c r="GF48">
        <v>1.9</v>
      </c>
      <c r="GG48">
        <v>6.7</v>
      </c>
      <c r="GH48">
        <v>1.91</v>
      </c>
      <c r="GI48">
        <v>5.16</v>
      </c>
      <c r="GJ48">
        <v>14.47</v>
      </c>
      <c r="GK48">
        <v>1.3</v>
      </c>
      <c r="GL48">
        <v>4.54</v>
      </c>
      <c r="GM48">
        <v>1.85</v>
      </c>
      <c r="GN48">
        <v>0</v>
      </c>
      <c r="GO48">
        <v>0</v>
      </c>
      <c r="GP48">
        <v>14.13</v>
      </c>
    </row>
    <row r="49" spans="1:198" x14ac:dyDescent="0.25">
      <c r="A49" s="1">
        <v>44995</v>
      </c>
      <c r="B49">
        <v>26.42</v>
      </c>
      <c r="C49">
        <v>4.16</v>
      </c>
      <c r="D49">
        <v>1.74</v>
      </c>
      <c r="E49">
        <v>0</v>
      </c>
      <c r="F49">
        <v>1.02</v>
      </c>
      <c r="G49">
        <v>0.37</v>
      </c>
      <c r="H49">
        <v>14.69</v>
      </c>
      <c r="I49">
        <v>0</v>
      </c>
      <c r="J49">
        <v>9.1999999999999993</v>
      </c>
      <c r="K49">
        <v>10.71</v>
      </c>
      <c r="L49">
        <v>0.85</v>
      </c>
      <c r="M49">
        <v>4.24</v>
      </c>
      <c r="N49">
        <v>3.53</v>
      </c>
      <c r="O49">
        <v>0</v>
      </c>
      <c r="P49">
        <v>6.6</v>
      </c>
      <c r="Q49">
        <v>10.37</v>
      </c>
      <c r="R49">
        <v>0</v>
      </c>
      <c r="S49">
        <v>10.37</v>
      </c>
      <c r="T49">
        <v>0</v>
      </c>
      <c r="U49">
        <v>2.2000000000000002</v>
      </c>
      <c r="V49">
        <v>10.15</v>
      </c>
      <c r="W49">
        <v>0.68</v>
      </c>
      <c r="X49">
        <v>13.35</v>
      </c>
      <c r="Y49">
        <v>0.8</v>
      </c>
      <c r="Z49">
        <v>9.48</v>
      </c>
      <c r="AA49">
        <v>3.41</v>
      </c>
      <c r="AB49">
        <v>0.67</v>
      </c>
      <c r="AC49">
        <v>6.94</v>
      </c>
      <c r="AD49">
        <v>0</v>
      </c>
      <c r="AE49">
        <v>2.64</v>
      </c>
      <c r="AF49">
        <v>2.2200000000000002</v>
      </c>
      <c r="AG49">
        <v>0.68</v>
      </c>
      <c r="AH49">
        <v>0.73</v>
      </c>
      <c r="AI49">
        <v>2.25</v>
      </c>
      <c r="AJ49">
        <v>0</v>
      </c>
      <c r="AK49">
        <v>10.25</v>
      </c>
      <c r="AL49">
        <v>5.59</v>
      </c>
      <c r="AM49">
        <v>8.0399999999999991</v>
      </c>
      <c r="AO49">
        <v>0.19</v>
      </c>
      <c r="AP49">
        <v>8.7799999999999994</v>
      </c>
      <c r="AQ49">
        <v>1.62</v>
      </c>
      <c r="AR49">
        <v>0.16</v>
      </c>
      <c r="AS49">
        <v>2.52</v>
      </c>
      <c r="AT49">
        <v>12.86</v>
      </c>
      <c r="AU49">
        <v>0.97</v>
      </c>
      <c r="AV49">
        <v>0.94</v>
      </c>
      <c r="AW49">
        <v>4.7699999999999996</v>
      </c>
      <c r="AX49">
        <v>0.74</v>
      </c>
      <c r="AY49">
        <v>22.52</v>
      </c>
      <c r="AZ49">
        <v>1.99</v>
      </c>
      <c r="BA49">
        <v>3.04</v>
      </c>
      <c r="BB49">
        <v>0.49</v>
      </c>
      <c r="BC49">
        <v>5.5</v>
      </c>
      <c r="BD49">
        <v>3.83</v>
      </c>
      <c r="BE49">
        <v>0.64</v>
      </c>
      <c r="BF49">
        <v>0</v>
      </c>
      <c r="BG49">
        <v>0</v>
      </c>
      <c r="BH49">
        <v>7.16</v>
      </c>
      <c r="BI49">
        <v>2.72</v>
      </c>
      <c r="BJ49">
        <v>3.07</v>
      </c>
      <c r="BK49">
        <v>3.21</v>
      </c>
      <c r="BL49">
        <v>1.89</v>
      </c>
      <c r="BM49">
        <v>2.31</v>
      </c>
      <c r="BN49">
        <v>15.17</v>
      </c>
      <c r="BO49">
        <v>1.03</v>
      </c>
      <c r="BP49">
        <v>5.44</v>
      </c>
      <c r="BQ49">
        <v>1.53</v>
      </c>
      <c r="BR49">
        <v>0</v>
      </c>
      <c r="BS49">
        <v>8.39</v>
      </c>
      <c r="BT49">
        <v>4.87</v>
      </c>
      <c r="BU49">
        <v>12.7</v>
      </c>
      <c r="BV49">
        <v>12.47</v>
      </c>
      <c r="BW49">
        <v>11.6</v>
      </c>
      <c r="BX49">
        <v>4.6399999999999997</v>
      </c>
      <c r="BY49">
        <v>0.43</v>
      </c>
      <c r="BZ49">
        <v>4.0999999999999996</v>
      </c>
      <c r="CA49">
        <v>7.25</v>
      </c>
      <c r="CB49">
        <v>2.54</v>
      </c>
      <c r="CC49">
        <v>3.26</v>
      </c>
      <c r="CD49">
        <v>8.16</v>
      </c>
      <c r="CE49">
        <v>5</v>
      </c>
      <c r="CF49">
        <v>16.13</v>
      </c>
      <c r="CG49">
        <v>0.55000000000000004</v>
      </c>
      <c r="CH49">
        <v>0</v>
      </c>
      <c r="CI49">
        <v>2.87</v>
      </c>
      <c r="CJ49">
        <v>7.73</v>
      </c>
      <c r="CK49">
        <v>3.12</v>
      </c>
      <c r="CL49">
        <v>0.33</v>
      </c>
      <c r="CM49">
        <v>4.67</v>
      </c>
      <c r="CN49">
        <v>7.44</v>
      </c>
      <c r="CO49">
        <v>3.09</v>
      </c>
      <c r="CP49">
        <v>14.49</v>
      </c>
      <c r="CQ49">
        <v>3.04</v>
      </c>
      <c r="CR49">
        <v>4.0199999999999996</v>
      </c>
      <c r="CS49">
        <v>1.19</v>
      </c>
      <c r="CT49">
        <v>0</v>
      </c>
      <c r="CU49">
        <v>6.1</v>
      </c>
      <c r="CV49">
        <v>7.12</v>
      </c>
      <c r="CW49">
        <v>4.78</v>
      </c>
      <c r="CX49">
        <v>1.42</v>
      </c>
      <c r="CY49">
        <v>3.56</v>
      </c>
      <c r="CZ49">
        <v>19.75</v>
      </c>
      <c r="DA49">
        <v>2.58</v>
      </c>
      <c r="DB49">
        <v>0</v>
      </c>
      <c r="DC49">
        <v>0</v>
      </c>
      <c r="DD49">
        <v>1.08</v>
      </c>
      <c r="DE49">
        <v>0.43</v>
      </c>
      <c r="DF49">
        <v>3.05</v>
      </c>
      <c r="DG49">
        <v>1.5</v>
      </c>
      <c r="DH49">
        <v>0</v>
      </c>
      <c r="DI49">
        <v>3.54</v>
      </c>
      <c r="DJ49">
        <v>14.33</v>
      </c>
      <c r="DK49">
        <v>8.7899999999999991</v>
      </c>
      <c r="DL49">
        <v>15.52</v>
      </c>
      <c r="DM49">
        <v>0.91</v>
      </c>
      <c r="DN49">
        <v>5.79</v>
      </c>
      <c r="DO49">
        <v>1.83</v>
      </c>
      <c r="DP49">
        <v>6.41</v>
      </c>
      <c r="DQ49">
        <v>2.27</v>
      </c>
      <c r="DR49">
        <v>0</v>
      </c>
      <c r="DS49">
        <v>24.91</v>
      </c>
      <c r="DT49">
        <v>10.37</v>
      </c>
      <c r="DU49">
        <v>14.89</v>
      </c>
      <c r="DV49">
        <v>6.94</v>
      </c>
      <c r="DW49">
        <v>0</v>
      </c>
      <c r="DX49">
        <v>0</v>
      </c>
      <c r="DY49">
        <v>2.09</v>
      </c>
      <c r="DZ49">
        <v>0.14000000000000001</v>
      </c>
      <c r="EA49">
        <v>5.43</v>
      </c>
      <c r="EB49">
        <v>2.68</v>
      </c>
      <c r="EC49">
        <v>10.4</v>
      </c>
      <c r="ED49">
        <v>0</v>
      </c>
      <c r="EE49">
        <v>3.76</v>
      </c>
      <c r="EF49">
        <v>7.22</v>
      </c>
      <c r="EG49">
        <v>29.77</v>
      </c>
      <c r="EH49">
        <v>7.98</v>
      </c>
      <c r="EI49">
        <v>0.91</v>
      </c>
      <c r="EJ49">
        <v>2.33</v>
      </c>
      <c r="EK49">
        <v>32.67</v>
      </c>
      <c r="EL49">
        <v>26.44</v>
      </c>
      <c r="EM49">
        <v>7.06</v>
      </c>
      <c r="EN49">
        <v>15.22</v>
      </c>
      <c r="EO49">
        <v>0</v>
      </c>
      <c r="EP49">
        <v>0.88</v>
      </c>
      <c r="EQ49">
        <v>0.06</v>
      </c>
      <c r="ER49">
        <v>3.06</v>
      </c>
      <c r="ES49">
        <v>32.270000000000003</v>
      </c>
      <c r="ET49">
        <v>20.77</v>
      </c>
      <c r="EU49">
        <v>5.87</v>
      </c>
      <c r="EV49">
        <v>8.5500000000000007</v>
      </c>
      <c r="EW49">
        <v>0.78</v>
      </c>
      <c r="EX49">
        <v>5.13</v>
      </c>
      <c r="EY49">
        <v>7.59</v>
      </c>
      <c r="EZ49">
        <v>0.81</v>
      </c>
      <c r="FA49">
        <v>4.67</v>
      </c>
      <c r="FB49">
        <v>0</v>
      </c>
      <c r="FC49">
        <v>6.7</v>
      </c>
      <c r="FD49">
        <v>0.03</v>
      </c>
      <c r="FE49">
        <v>13.52</v>
      </c>
      <c r="FF49">
        <v>0</v>
      </c>
      <c r="FG49">
        <v>17.8</v>
      </c>
      <c r="FH49">
        <v>13.25</v>
      </c>
      <c r="FI49">
        <v>1.64</v>
      </c>
      <c r="FJ49">
        <v>5.49</v>
      </c>
      <c r="FK49">
        <v>0.28000000000000003</v>
      </c>
      <c r="FL49">
        <v>7.08</v>
      </c>
      <c r="FM49">
        <v>9.52</v>
      </c>
      <c r="FN49">
        <v>7.57</v>
      </c>
      <c r="FO49">
        <v>0.91</v>
      </c>
      <c r="FP49">
        <v>6.32</v>
      </c>
      <c r="FQ49">
        <v>14.51</v>
      </c>
      <c r="FR49">
        <v>0.5</v>
      </c>
      <c r="FS49">
        <v>3.61</v>
      </c>
      <c r="FT49">
        <v>11.3</v>
      </c>
      <c r="FU49">
        <v>13.34</v>
      </c>
      <c r="FV49">
        <v>1.03</v>
      </c>
      <c r="FW49">
        <v>1.86</v>
      </c>
      <c r="FX49">
        <v>4.4400000000000004</v>
      </c>
      <c r="FY49">
        <v>9.81</v>
      </c>
      <c r="FZ49">
        <v>1.56</v>
      </c>
      <c r="GA49">
        <v>0.15</v>
      </c>
      <c r="GB49">
        <v>0</v>
      </c>
      <c r="GC49">
        <v>5.89</v>
      </c>
      <c r="GD49">
        <v>0</v>
      </c>
      <c r="GE49">
        <v>5.83</v>
      </c>
      <c r="GF49">
        <v>1.9</v>
      </c>
      <c r="GG49">
        <v>6.7</v>
      </c>
      <c r="GH49">
        <v>1.91</v>
      </c>
      <c r="GI49">
        <v>5.16</v>
      </c>
      <c r="GJ49">
        <v>14.47</v>
      </c>
      <c r="GK49">
        <v>1.3</v>
      </c>
      <c r="GL49">
        <v>4.54</v>
      </c>
      <c r="GM49">
        <v>1.85</v>
      </c>
      <c r="GN49">
        <v>0</v>
      </c>
      <c r="GO49">
        <v>0</v>
      </c>
      <c r="GP49">
        <v>14.13</v>
      </c>
    </row>
    <row r="50" spans="1:198" x14ac:dyDescent="0.25">
      <c r="A50" s="1">
        <v>44998</v>
      </c>
      <c r="B50">
        <v>26.42</v>
      </c>
      <c r="C50">
        <v>4.16</v>
      </c>
      <c r="D50">
        <v>1.74</v>
      </c>
      <c r="E50">
        <v>0</v>
      </c>
      <c r="F50">
        <v>1.02</v>
      </c>
      <c r="G50">
        <v>0.37</v>
      </c>
      <c r="H50">
        <v>14.69</v>
      </c>
      <c r="I50">
        <v>0</v>
      </c>
      <c r="J50">
        <v>9.1999999999999993</v>
      </c>
      <c r="K50">
        <v>10.71</v>
      </c>
      <c r="L50">
        <v>0.85</v>
      </c>
      <c r="M50">
        <v>4.24</v>
      </c>
      <c r="N50">
        <v>3.53</v>
      </c>
      <c r="O50">
        <v>0</v>
      </c>
      <c r="P50">
        <v>6.6</v>
      </c>
      <c r="Q50">
        <v>10.37</v>
      </c>
      <c r="R50">
        <v>0</v>
      </c>
      <c r="S50">
        <v>10.37</v>
      </c>
      <c r="T50">
        <v>0</v>
      </c>
      <c r="U50">
        <v>2.2000000000000002</v>
      </c>
      <c r="V50">
        <v>10.15</v>
      </c>
      <c r="W50">
        <v>0.68</v>
      </c>
      <c r="X50">
        <v>13.35</v>
      </c>
      <c r="Y50">
        <v>0.8</v>
      </c>
      <c r="Z50">
        <v>9.48</v>
      </c>
      <c r="AA50">
        <v>3.41</v>
      </c>
      <c r="AB50">
        <v>0.67</v>
      </c>
      <c r="AC50">
        <v>6.94</v>
      </c>
      <c r="AD50">
        <v>0</v>
      </c>
      <c r="AE50">
        <v>2.64</v>
      </c>
      <c r="AF50">
        <v>2.2200000000000002</v>
      </c>
      <c r="AG50">
        <v>0.68</v>
      </c>
      <c r="AH50">
        <v>0.73</v>
      </c>
      <c r="AI50">
        <v>2.25</v>
      </c>
      <c r="AJ50">
        <v>0</v>
      </c>
      <c r="AK50">
        <v>10.25</v>
      </c>
      <c r="AL50">
        <v>5.59</v>
      </c>
      <c r="AM50">
        <v>8.0399999999999991</v>
      </c>
      <c r="AO50">
        <v>0.19</v>
      </c>
      <c r="AP50">
        <v>8.7799999999999994</v>
      </c>
      <c r="AQ50">
        <v>1.62</v>
      </c>
      <c r="AR50">
        <v>0.16</v>
      </c>
      <c r="AS50">
        <v>2.52</v>
      </c>
      <c r="AT50">
        <v>12.86</v>
      </c>
      <c r="AU50">
        <v>0.97</v>
      </c>
      <c r="AV50">
        <v>0.94</v>
      </c>
      <c r="AW50">
        <v>4.7699999999999996</v>
      </c>
      <c r="AX50">
        <v>0.74</v>
      </c>
      <c r="AY50">
        <v>22.52</v>
      </c>
      <c r="AZ50">
        <v>1.99</v>
      </c>
      <c r="BA50">
        <v>3.04</v>
      </c>
      <c r="BB50">
        <v>0.49</v>
      </c>
      <c r="BC50">
        <v>5.5</v>
      </c>
      <c r="BD50">
        <v>3.83</v>
      </c>
      <c r="BE50">
        <v>0.64</v>
      </c>
      <c r="BF50">
        <v>0</v>
      </c>
      <c r="BG50">
        <v>0</v>
      </c>
      <c r="BH50">
        <v>7.16</v>
      </c>
      <c r="BI50">
        <v>2.72</v>
      </c>
      <c r="BJ50">
        <v>3.07</v>
      </c>
      <c r="BK50">
        <v>3.21</v>
      </c>
      <c r="BL50">
        <v>1.89</v>
      </c>
      <c r="BM50">
        <v>2.31</v>
      </c>
      <c r="BN50">
        <v>15.17</v>
      </c>
      <c r="BO50">
        <v>1.03</v>
      </c>
      <c r="BP50">
        <v>5.44</v>
      </c>
      <c r="BQ50">
        <v>1.53</v>
      </c>
      <c r="BR50">
        <v>0</v>
      </c>
      <c r="BS50">
        <v>8.39</v>
      </c>
      <c r="BT50">
        <v>4.87</v>
      </c>
      <c r="BU50">
        <v>12.7</v>
      </c>
      <c r="BV50">
        <v>12.47</v>
      </c>
      <c r="BW50">
        <v>11.6</v>
      </c>
      <c r="BX50">
        <v>4.6399999999999997</v>
      </c>
      <c r="BY50">
        <v>0.43</v>
      </c>
      <c r="BZ50">
        <v>4.0999999999999996</v>
      </c>
      <c r="CA50">
        <v>7.25</v>
      </c>
      <c r="CB50">
        <v>2.54</v>
      </c>
      <c r="CC50">
        <v>3.26</v>
      </c>
      <c r="CD50">
        <v>8.16</v>
      </c>
      <c r="CE50">
        <v>5</v>
      </c>
      <c r="CF50">
        <v>16.13</v>
      </c>
      <c r="CG50">
        <v>0.55000000000000004</v>
      </c>
      <c r="CH50">
        <v>0</v>
      </c>
      <c r="CI50">
        <v>2.87</v>
      </c>
      <c r="CJ50">
        <v>7.73</v>
      </c>
      <c r="CK50">
        <v>3.12</v>
      </c>
      <c r="CL50">
        <v>0.33</v>
      </c>
      <c r="CM50">
        <v>4.67</v>
      </c>
      <c r="CN50">
        <v>7.44</v>
      </c>
      <c r="CO50">
        <v>3.09</v>
      </c>
      <c r="CP50">
        <v>14.49</v>
      </c>
      <c r="CQ50">
        <v>3.04</v>
      </c>
      <c r="CR50">
        <v>4.0199999999999996</v>
      </c>
      <c r="CS50">
        <v>1.19</v>
      </c>
      <c r="CT50">
        <v>0</v>
      </c>
      <c r="CU50">
        <v>6.1</v>
      </c>
      <c r="CV50">
        <v>7.12</v>
      </c>
      <c r="CW50">
        <v>4.78</v>
      </c>
      <c r="CX50">
        <v>1.42</v>
      </c>
      <c r="CY50">
        <v>3.56</v>
      </c>
      <c r="CZ50">
        <v>19.75</v>
      </c>
      <c r="DA50">
        <v>2.58</v>
      </c>
      <c r="DB50">
        <v>0</v>
      </c>
      <c r="DC50">
        <v>0</v>
      </c>
      <c r="DD50">
        <v>1.08</v>
      </c>
      <c r="DE50">
        <v>0.43</v>
      </c>
      <c r="DF50">
        <v>3.05</v>
      </c>
      <c r="DG50">
        <v>1.5</v>
      </c>
      <c r="DH50">
        <v>0</v>
      </c>
      <c r="DI50">
        <v>3.54</v>
      </c>
      <c r="DJ50">
        <v>14.33</v>
      </c>
      <c r="DK50">
        <v>8.7899999999999991</v>
      </c>
      <c r="DL50">
        <v>15.52</v>
      </c>
      <c r="DM50">
        <v>0.91</v>
      </c>
      <c r="DN50">
        <v>5.79</v>
      </c>
      <c r="DO50">
        <v>1.83</v>
      </c>
      <c r="DP50">
        <v>6.41</v>
      </c>
      <c r="DQ50">
        <v>3.37</v>
      </c>
      <c r="DR50">
        <v>0</v>
      </c>
      <c r="DS50">
        <v>24.91</v>
      </c>
      <c r="DT50">
        <v>10.37</v>
      </c>
      <c r="DU50">
        <v>14.89</v>
      </c>
      <c r="DV50">
        <v>6.94</v>
      </c>
      <c r="DW50">
        <v>0</v>
      </c>
      <c r="DX50">
        <v>0</v>
      </c>
      <c r="DY50">
        <v>2.09</v>
      </c>
      <c r="DZ50">
        <v>0.14000000000000001</v>
      </c>
      <c r="EA50">
        <v>5.43</v>
      </c>
      <c r="EB50">
        <v>2.68</v>
      </c>
      <c r="EC50">
        <v>10.4</v>
      </c>
      <c r="ED50">
        <v>0</v>
      </c>
      <c r="EE50">
        <v>3.76</v>
      </c>
      <c r="EF50">
        <v>7.22</v>
      </c>
      <c r="EG50">
        <v>29.77</v>
      </c>
      <c r="EH50">
        <v>7.98</v>
      </c>
      <c r="EI50">
        <v>0.91</v>
      </c>
      <c r="EJ50">
        <v>2.33</v>
      </c>
      <c r="EK50">
        <v>32.67</v>
      </c>
      <c r="EL50">
        <v>26.44</v>
      </c>
      <c r="EM50">
        <v>7.06</v>
      </c>
      <c r="EN50">
        <v>15.22</v>
      </c>
      <c r="EO50">
        <v>0</v>
      </c>
      <c r="EP50">
        <v>0.88</v>
      </c>
      <c r="EQ50">
        <v>0.06</v>
      </c>
      <c r="ER50">
        <v>3.06</v>
      </c>
      <c r="ES50">
        <v>32.270000000000003</v>
      </c>
      <c r="ET50">
        <v>20.77</v>
      </c>
      <c r="EU50">
        <v>5.87</v>
      </c>
      <c r="EV50">
        <v>8.5500000000000007</v>
      </c>
      <c r="EW50">
        <v>0.78</v>
      </c>
      <c r="EX50">
        <v>5.13</v>
      </c>
      <c r="EY50">
        <v>7.59</v>
      </c>
      <c r="EZ50">
        <v>0.81</v>
      </c>
      <c r="FA50">
        <v>4.67</v>
      </c>
      <c r="FB50">
        <v>0</v>
      </c>
      <c r="FC50">
        <v>6.7</v>
      </c>
      <c r="FD50">
        <v>0.03</v>
      </c>
      <c r="FE50">
        <v>13.52</v>
      </c>
      <c r="FF50">
        <v>0</v>
      </c>
      <c r="FG50">
        <v>17.8</v>
      </c>
      <c r="FH50">
        <v>13.25</v>
      </c>
      <c r="FI50">
        <v>1.64</v>
      </c>
      <c r="FJ50">
        <v>5.49</v>
      </c>
      <c r="FK50">
        <v>0.28000000000000003</v>
      </c>
      <c r="FL50">
        <v>7.08</v>
      </c>
      <c r="FM50">
        <v>9.52</v>
      </c>
      <c r="FN50">
        <v>7.57</v>
      </c>
      <c r="FO50">
        <v>0.91</v>
      </c>
      <c r="FP50">
        <v>6.32</v>
      </c>
      <c r="FQ50">
        <v>14.51</v>
      </c>
      <c r="FR50">
        <v>0.5</v>
      </c>
      <c r="FS50">
        <v>3.61</v>
      </c>
      <c r="FT50">
        <v>11.3</v>
      </c>
      <c r="FU50">
        <v>13.34</v>
      </c>
      <c r="FV50">
        <v>1.03</v>
      </c>
      <c r="FW50">
        <v>1.86</v>
      </c>
      <c r="FX50">
        <v>4.4400000000000004</v>
      </c>
      <c r="FY50">
        <v>9.81</v>
      </c>
      <c r="FZ50">
        <v>1.56</v>
      </c>
      <c r="GA50">
        <v>0.15</v>
      </c>
      <c r="GB50">
        <v>0</v>
      </c>
      <c r="GC50">
        <v>5.89</v>
      </c>
      <c r="GD50">
        <v>0</v>
      </c>
      <c r="GE50">
        <v>5.83</v>
      </c>
      <c r="GF50">
        <v>1.9</v>
      </c>
      <c r="GG50">
        <v>6.7</v>
      </c>
      <c r="GH50">
        <v>1.91</v>
      </c>
      <c r="GI50">
        <v>5.16</v>
      </c>
      <c r="GJ50">
        <v>14.47</v>
      </c>
      <c r="GK50">
        <v>1.3</v>
      </c>
      <c r="GL50">
        <v>4.54</v>
      </c>
      <c r="GM50">
        <v>1.85</v>
      </c>
      <c r="GN50">
        <v>0</v>
      </c>
      <c r="GO50">
        <v>0</v>
      </c>
      <c r="GP50">
        <v>14.13</v>
      </c>
    </row>
    <row r="51" spans="1:198" x14ac:dyDescent="0.25">
      <c r="A51" s="1">
        <v>44999</v>
      </c>
      <c r="B51">
        <v>26.42</v>
      </c>
      <c r="C51">
        <v>4.16</v>
      </c>
      <c r="D51">
        <v>1.74</v>
      </c>
      <c r="E51">
        <v>0</v>
      </c>
      <c r="F51">
        <v>1.02</v>
      </c>
      <c r="G51">
        <v>0.37</v>
      </c>
      <c r="H51">
        <v>14.69</v>
      </c>
      <c r="I51">
        <v>0</v>
      </c>
      <c r="J51">
        <v>9.1999999999999993</v>
      </c>
      <c r="K51">
        <v>10.71</v>
      </c>
      <c r="L51">
        <v>0.85</v>
      </c>
      <c r="M51">
        <v>4.24</v>
      </c>
      <c r="N51">
        <v>3.53</v>
      </c>
      <c r="O51">
        <v>0</v>
      </c>
      <c r="P51">
        <v>6.6</v>
      </c>
      <c r="Q51">
        <v>10.37</v>
      </c>
      <c r="R51">
        <v>0</v>
      </c>
      <c r="S51">
        <v>10.37</v>
      </c>
      <c r="T51">
        <v>0</v>
      </c>
      <c r="U51">
        <v>2.2000000000000002</v>
      </c>
      <c r="V51">
        <v>10.15</v>
      </c>
      <c r="W51">
        <v>0.68</v>
      </c>
      <c r="X51">
        <v>13.35</v>
      </c>
      <c r="Y51">
        <v>0.8</v>
      </c>
      <c r="Z51">
        <v>9.48</v>
      </c>
      <c r="AA51">
        <v>3.41</v>
      </c>
      <c r="AB51">
        <v>0.67</v>
      </c>
      <c r="AC51">
        <v>6.94</v>
      </c>
      <c r="AD51">
        <v>0</v>
      </c>
      <c r="AE51">
        <v>2.64</v>
      </c>
      <c r="AF51">
        <v>2.2200000000000002</v>
      </c>
      <c r="AG51">
        <v>0.68</v>
      </c>
      <c r="AH51">
        <v>0.73</v>
      </c>
      <c r="AI51">
        <v>2.25</v>
      </c>
      <c r="AJ51">
        <v>0</v>
      </c>
      <c r="AK51">
        <v>10.25</v>
      </c>
      <c r="AL51">
        <v>5.59</v>
      </c>
      <c r="AM51">
        <v>8.0399999999999991</v>
      </c>
      <c r="AO51">
        <v>0.19</v>
      </c>
      <c r="AP51">
        <v>8.7799999999999994</v>
      </c>
      <c r="AQ51">
        <v>1.62</v>
      </c>
      <c r="AR51">
        <v>0.16</v>
      </c>
      <c r="AS51">
        <v>2.52</v>
      </c>
      <c r="AT51">
        <v>12.86</v>
      </c>
      <c r="AU51">
        <v>0.97</v>
      </c>
      <c r="AV51">
        <v>0.94</v>
      </c>
      <c r="AW51">
        <v>4.7699999999999996</v>
      </c>
      <c r="AX51">
        <v>0.74</v>
      </c>
      <c r="AY51">
        <v>22.52</v>
      </c>
      <c r="AZ51">
        <v>1.99</v>
      </c>
      <c r="BA51">
        <v>3.04</v>
      </c>
      <c r="BB51">
        <v>0.49</v>
      </c>
      <c r="BC51">
        <v>5.5</v>
      </c>
      <c r="BD51">
        <v>3.83</v>
      </c>
      <c r="BE51">
        <v>0.64</v>
      </c>
      <c r="BF51">
        <v>0</v>
      </c>
      <c r="BG51">
        <v>0</v>
      </c>
      <c r="BH51">
        <v>7.16</v>
      </c>
      <c r="BI51">
        <v>2.72</v>
      </c>
      <c r="BJ51">
        <v>3.07</v>
      </c>
      <c r="BK51">
        <v>3.21</v>
      </c>
      <c r="BL51">
        <v>1.89</v>
      </c>
      <c r="BM51">
        <v>2.31</v>
      </c>
      <c r="BN51">
        <v>15.17</v>
      </c>
      <c r="BO51">
        <v>1.03</v>
      </c>
      <c r="BP51">
        <v>5.44</v>
      </c>
      <c r="BQ51">
        <v>1.53</v>
      </c>
      <c r="BR51">
        <v>0</v>
      </c>
      <c r="BS51">
        <v>8.39</v>
      </c>
      <c r="BT51">
        <v>4.87</v>
      </c>
      <c r="BU51">
        <v>12.7</v>
      </c>
      <c r="BV51">
        <v>12.47</v>
      </c>
      <c r="BW51">
        <v>11.6</v>
      </c>
      <c r="BX51">
        <v>4.6399999999999997</v>
      </c>
      <c r="BY51">
        <v>0.43</v>
      </c>
      <c r="BZ51">
        <v>4.0999999999999996</v>
      </c>
      <c r="CA51">
        <v>7.25</v>
      </c>
      <c r="CB51">
        <v>2.54</v>
      </c>
      <c r="CC51">
        <v>3.26</v>
      </c>
      <c r="CD51">
        <v>8.16</v>
      </c>
      <c r="CE51">
        <v>5</v>
      </c>
      <c r="CF51">
        <v>16.13</v>
      </c>
      <c r="CG51">
        <v>0.55000000000000004</v>
      </c>
      <c r="CH51">
        <v>0</v>
      </c>
      <c r="CI51">
        <v>2.87</v>
      </c>
      <c r="CJ51">
        <v>7.73</v>
      </c>
      <c r="CK51">
        <v>3.12</v>
      </c>
      <c r="CL51">
        <v>0.33</v>
      </c>
      <c r="CM51">
        <v>4.67</v>
      </c>
      <c r="CN51">
        <v>7.44</v>
      </c>
      <c r="CO51">
        <v>3.09</v>
      </c>
      <c r="CP51">
        <v>14.49</v>
      </c>
      <c r="CQ51">
        <v>3.04</v>
      </c>
      <c r="CR51">
        <v>4.0199999999999996</v>
      </c>
      <c r="CS51">
        <v>1.19</v>
      </c>
      <c r="CT51">
        <v>0</v>
      </c>
      <c r="CU51">
        <v>6.1</v>
      </c>
      <c r="CV51">
        <v>7.12</v>
      </c>
      <c r="CW51">
        <v>4.78</v>
      </c>
      <c r="CX51">
        <v>1.42</v>
      </c>
      <c r="CY51">
        <v>3.56</v>
      </c>
      <c r="CZ51">
        <v>19.75</v>
      </c>
      <c r="DA51">
        <v>2.58</v>
      </c>
      <c r="DB51">
        <v>0</v>
      </c>
      <c r="DC51">
        <v>0</v>
      </c>
      <c r="DD51">
        <v>1.08</v>
      </c>
      <c r="DE51">
        <v>0.43</v>
      </c>
      <c r="DF51">
        <v>3.05</v>
      </c>
      <c r="DG51">
        <v>1.5</v>
      </c>
      <c r="DH51">
        <v>0</v>
      </c>
      <c r="DI51">
        <v>3.54</v>
      </c>
      <c r="DJ51">
        <v>14.33</v>
      </c>
      <c r="DK51">
        <v>8.7899999999999991</v>
      </c>
      <c r="DL51">
        <v>15.52</v>
      </c>
      <c r="DM51">
        <v>0.91</v>
      </c>
      <c r="DN51">
        <v>5.79</v>
      </c>
      <c r="DO51">
        <v>1.83</v>
      </c>
      <c r="DP51">
        <v>6.41</v>
      </c>
      <c r="DQ51">
        <v>4.7</v>
      </c>
      <c r="DR51">
        <v>0</v>
      </c>
      <c r="DS51">
        <v>24.91</v>
      </c>
      <c r="DT51">
        <v>10.37</v>
      </c>
      <c r="DU51">
        <v>14.89</v>
      </c>
      <c r="DV51">
        <v>6.94</v>
      </c>
      <c r="DW51">
        <v>0</v>
      </c>
      <c r="DX51">
        <v>0</v>
      </c>
      <c r="DY51">
        <v>2.09</v>
      </c>
      <c r="DZ51">
        <v>0.14000000000000001</v>
      </c>
      <c r="EA51">
        <v>5.43</v>
      </c>
      <c r="EB51">
        <v>2.68</v>
      </c>
      <c r="EC51">
        <v>10.4</v>
      </c>
      <c r="ED51">
        <v>0</v>
      </c>
      <c r="EE51">
        <v>3.76</v>
      </c>
      <c r="EF51">
        <v>7.22</v>
      </c>
      <c r="EG51">
        <v>29.77</v>
      </c>
      <c r="EH51">
        <v>7.98</v>
      </c>
      <c r="EI51">
        <v>0.91</v>
      </c>
      <c r="EJ51">
        <v>2.33</v>
      </c>
      <c r="EK51">
        <v>32.67</v>
      </c>
      <c r="EL51">
        <v>26.44</v>
      </c>
      <c r="EM51">
        <v>7.06</v>
      </c>
      <c r="EN51">
        <v>15.22</v>
      </c>
      <c r="EO51">
        <v>0</v>
      </c>
      <c r="EP51">
        <v>0.88</v>
      </c>
      <c r="EQ51">
        <v>0.06</v>
      </c>
      <c r="ER51">
        <v>3.06</v>
      </c>
      <c r="ES51">
        <v>32.270000000000003</v>
      </c>
      <c r="ET51">
        <v>20.77</v>
      </c>
      <c r="EU51">
        <v>5.87</v>
      </c>
      <c r="EV51">
        <v>8.5500000000000007</v>
      </c>
      <c r="EW51">
        <v>0.78</v>
      </c>
      <c r="EX51">
        <v>5.13</v>
      </c>
      <c r="EY51">
        <v>7.59</v>
      </c>
      <c r="EZ51">
        <v>0.81</v>
      </c>
      <c r="FA51">
        <v>4.67</v>
      </c>
      <c r="FB51">
        <v>0</v>
      </c>
      <c r="FC51">
        <v>6.7</v>
      </c>
      <c r="FD51">
        <v>0.03</v>
      </c>
      <c r="FE51">
        <v>13.52</v>
      </c>
      <c r="FF51">
        <v>0</v>
      </c>
      <c r="FG51">
        <v>17.8</v>
      </c>
      <c r="FH51">
        <v>13.25</v>
      </c>
      <c r="FI51">
        <v>1.64</v>
      </c>
      <c r="FJ51">
        <v>5.49</v>
      </c>
      <c r="FK51">
        <v>0.28000000000000003</v>
      </c>
      <c r="FL51">
        <v>7.08</v>
      </c>
      <c r="FM51">
        <v>9.52</v>
      </c>
      <c r="FN51">
        <v>7.57</v>
      </c>
      <c r="FO51">
        <v>0.91</v>
      </c>
      <c r="FP51">
        <v>6.32</v>
      </c>
      <c r="FQ51">
        <v>14.51</v>
      </c>
      <c r="FR51">
        <v>0.5</v>
      </c>
      <c r="FS51">
        <v>3.61</v>
      </c>
      <c r="FT51">
        <v>11.3</v>
      </c>
      <c r="FU51">
        <v>13.34</v>
      </c>
      <c r="FV51">
        <v>1.03</v>
      </c>
      <c r="FW51">
        <v>1.86</v>
      </c>
      <c r="FX51">
        <v>4.4400000000000004</v>
      </c>
      <c r="FY51">
        <v>9.81</v>
      </c>
      <c r="FZ51">
        <v>1.56</v>
      </c>
      <c r="GA51">
        <v>0.15</v>
      </c>
      <c r="GB51">
        <v>0</v>
      </c>
      <c r="GC51">
        <v>5.89</v>
      </c>
      <c r="GD51">
        <v>0</v>
      </c>
      <c r="GE51">
        <v>5.83</v>
      </c>
      <c r="GF51">
        <v>1.9</v>
      </c>
      <c r="GG51">
        <v>6.7</v>
      </c>
      <c r="GH51">
        <v>1.91</v>
      </c>
      <c r="GI51">
        <v>5.16</v>
      </c>
      <c r="GJ51">
        <v>14.47</v>
      </c>
      <c r="GK51">
        <v>1.3</v>
      </c>
      <c r="GL51">
        <v>4.54</v>
      </c>
      <c r="GM51">
        <v>1.85</v>
      </c>
      <c r="GN51">
        <v>0</v>
      </c>
      <c r="GO51">
        <v>0</v>
      </c>
      <c r="GP51">
        <v>14.13</v>
      </c>
    </row>
    <row r="52" spans="1:198" x14ac:dyDescent="0.25">
      <c r="A52" s="1">
        <v>45000</v>
      </c>
      <c r="B52">
        <v>26.42</v>
      </c>
      <c r="C52">
        <v>4.16</v>
      </c>
      <c r="D52">
        <v>1.74</v>
      </c>
      <c r="E52">
        <v>0</v>
      </c>
      <c r="F52">
        <v>1.02</v>
      </c>
      <c r="G52">
        <v>0.37</v>
      </c>
      <c r="H52">
        <v>14.69</v>
      </c>
      <c r="I52">
        <v>0</v>
      </c>
      <c r="J52">
        <v>9.1999999999999993</v>
      </c>
      <c r="K52">
        <v>10.71</v>
      </c>
      <c r="L52">
        <v>0.85</v>
      </c>
      <c r="M52">
        <v>4.24</v>
      </c>
      <c r="N52">
        <v>3.53</v>
      </c>
      <c r="O52">
        <v>0</v>
      </c>
      <c r="P52">
        <v>6.6</v>
      </c>
      <c r="Q52">
        <v>10.37</v>
      </c>
      <c r="R52">
        <v>0</v>
      </c>
      <c r="S52">
        <v>10.37</v>
      </c>
      <c r="T52">
        <v>0</v>
      </c>
      <c r="U52">
        <v>2.2000000000000002</v>
      </c>
      <c r="V52">
        <v>10.15</v>
      </c>
      <c r="W52">
        <v>0.68</v>
      </c>
      <c r="X52">
        <v>13.35</v>
      </c>
      <c r="Y52">
        <v>0.8</v>
      </c>
      <c r="Z52">
        <v>9.48</v>
      </c>
      <c r="AA52">
        <v>3.41</v>
      </c>
      <c r="AB52">
        <v>0.67</v>
      </c>
      <c r="AC52">
        <v>6.94</v>
      </c>
      <c r="AD52">
        <v>0</v>
      </c>
      <c r="AE52">
        <v>2.64</v>
      </c>
      <c r="AF52">
        <v>2.4</v>
      </c>
      <c r="AG52">
        <v>0.68</v>
      </c>
      <c r="AH52">
        <v>0.73</v>
      </c>
      <c r="AI52">
        <v>2.25</v>
      </c>
      <c r="AJ52">
        <v>0</v>
      </c>
      <c r="AK52">
        <v>10.25</v>
      </c>
      <c r="AL52">
        <v>5.59</v>
      </c>
      <c r="AM52">
        <v>8.0399999999999991</v>
      </c>
      <c r="AO52">
        <v>0.19</v>
      </c>
      <c r="AP52">
        <v>8.7799999999999994</v>
      </c>
      <c r="AQ52">
        <v>1.62</v>
      </c>
      <c r="AR52">
        <v>0.16</v>
      </c>
      <c r="AS52">
        <v>2.52</v>
      </c>
      <c r="AT52">
        <v>12.86</v>
      </c>
      <c r="AU52">
        <v>0.97</v>
      </c>
      <c r="AV52">
        <v>0.94</v>
      </c>
      <c r="AW52">
        <v>4.7699999999999996</v>
      </c>
      <c r="AX52">
        <v>0.74</v>
      </c>
      <c r="AY52">
        <v>23.43</v>
      </c>
      <c r="AZ52">
        <v>1.99</v>
      </c>
      <c r="BA52">
        <v>3.04</v>
      </c>
      <c r="BB52">
        <v>0.49</v>
      </c>
      <c r="BC52">
        <v>5.5</v>
      </c>
      <c r="BD52">
        <v>3.83</v>
      </c>
      <c r="BE52">
        <v>0.64</v>
      </c>
      <c r="BF52">
        <v>0</v>
      </c>
      <c r="BG52">
        <v>0</v>
      </c>
      <c r="BH52">
        <v>7.16</v>
      </c>
      <c r="BI52">
        <v>2.72</v>
      </c>
      <c r="BJ52">
        <v>3.07</v>
      </c>
      <c r="BK52">
        <v>3.21</v>
      </c>
      <c r="BL52">
        <v>1.89</v>
      </c>
      <c r="BM52">
        <v>2.31</v>
      </c>
      <c r="BN52">
        <v>15.17</v>
      </c>
      <c r="BO52">
        <v>1.03</v>
      </c>
      <c r="BP52">
        <v>5.44</v>
      </c>
      <c r="BQ52">
        <v>1.53</v>
      </c>
      <c r="BR52">
        <v>0</v>
      </c>
      <c r="BS52">
        <v>8.39</v>
      </c>
      <c r="BT52">
        <v>4.87</v>
      </c>
      <c r="BU52">
        <v>12.7</v>
      </c>
      <c r="BV52">
        <v>12.47</v>
      </c>
      <c r="BW52">
        <v>11.6</v>
      </c>
      <c r="BX52">
        <v>4.6399999999999997</v>
      </c>
      <c r="BY52">
        <v>0.43</v>
      </c>
      <c r="BZ52">
        <v>4.0999999999999996</v>
      </c>
      <c r="CA52">
        <v>7.25</v>
      </c>
      <c r="CB52">
        <v>2.54</v>
      </c>
      <c r="CC52">
        <v>3.26</v>
      </c>
      <c r="CD52">
        <v>8.16</v>
      </c>
      <c r="CE52">
        <v>5</v>
      </c>
      <c r="CF52">
        <v>16.13</v>
      </c>
      <c r="CG52">
        <v>0.55000000000000004</v>
      </c>
      <c r="CH52">
        <v>0</v>
      </c>
      <c r="CI52">
        <v>2.87</v>
      </c>
      <c r="CJ52">
        <v>7.73</v>
      </c>
      <c r="CK52">
        <v>3.12</v>
      </c>
      <c r="CL52">
        <v>0.33</v>
      </c>
      <c r="CM52">
        <v>6.47</v>
      </c>
      <c r="CN52">
        <v>7.44</v>
      </c>
      <c r="CO52">
        <v>3.09</v>
      </c>
      <c r="CP52">
        <v>14.49</v>
      </c>
      <c r="CQ52">
        <v>3.04</v>
      </c>
      <c r="CR52">
        <v>4.0199999999999996</v>
      </c>
      <c r="CS52">
        <v>1.19</v>
      </c>
      <c r="CT52">
        <v>0</v>
      </c>
      <c r="CU52">
        <v>6.1</v>
      </c>
      <c r="CV52">
        <v>7.12</v>
      </c>
      <c r="CW52">
        <v>4.78</v>
      </c>
      <c r="CX52">
        <v>1.42</v>
      </c>
      <c r="CY52">
        <v>3.56</v>
      </c>
      <c r="CZ52">
        <v>19.75</v>
      </c>
      <c r="DA52">
        <v>2.58</v>
      </c>
      <c r="DB52">
        <v>0</v>
      </c>
      <c r="DC52">
        <v>0</v>
      </c>
      <c r="DD52">
        <v>1.08</v>
      </c>
      <c r="DE52">
        <v>0.43</v>
      </c>
      <c r="DF52">
        <v>3.05</v>
      </c>
      <c r="DG52">
        <v>1.5</v>
      </c>
      <c r="DH52">
        <v>0</v>
      </c>
      <c r="DI52">
        <v>3.54</v>
      </c>
      <c r="DJ52">
        <v>14.33</v>
      </c>
      <c r="DK52">
        <v>8.7899999999999991</v>
      </c>
      <c r="DL52">
        <v>15.52</v>
      </c>
      <c r="DM52">
        <v>0.91</v>
      </c>
      <c r="DN52">
        <v>5.79</v>
      </c>
      <c r="DO52">
        <v>1.83</v>
      </c>
      <c r="DP52">
        <v>6.41</v>
      </c>
      <c r="DQ52">
        <v>4.71</v>
      </c>
      <c r="DR52">
        <v>0</v>
      </c>
      <c r="DS52">
        <v>24.91</v>
      </c>
      <c r="DT52">
        <v>10.37</v>
      </c>
      <c r="DU52">
        <v>14.89</v>
      </c>
      <c r="DV52">
        <v>6.94</v>
      </c>
      <c r="DW52">
        <v>0</v>
      </c>
      <c r="DX52">
        <v>0</v>
      </c>
      <c r="DY52">
        <v>2.09</v>
      </c>
      <c r="DZ52">
        <v>0.14000000000000001</v>
      </c>
      <c r="EA52">
        <v>5.43</v>
      </c>
      <c r="EB52">
        <v>2.68</v>
      </c>
      <c r="EC52">
        <v>10.4</v>
      </c>
      <c r="ED52">
        <v>0</v>
      </c>
      <c r="EE52">
        <v>3.76</v>
      </c>
      <c r="EF52">
        <v>7.22</v>
      </c>
      <c r="EG52">
        <v>29.77</v>
      </c>
      <c r="EH52">
        <v>7.98</v>
      </c>
      <c r="EI52">
        <v>0.91</v>
      </c>
      <c r="EJ52">
        <v>2.33</v>
      </c>
      <c r="EK52">
        <v>32.67</v>
      </c>
      <c r="EL52">
        <v>26.44</v>
      </c>
      <c r="EM52">
        <v>9.2799999999999994</v>
      </c>
      <c r="EN52">
        <v>15.22</v>
      </c>
      <c r="EO52">
        <v>0</v>
      </c>
      <c r="EP52">
        <v>0.88</v>
      </c>
      <c r="EQ52">
        <v>0.06</v>
      </c>
      <c r="ER52">
        <v>3.06</v>
      </c>
      <c r="ES52">
        <v>32.270000000000003</v>
      </c>
      <c r="ET52">
        <v>20.77</v>
      </c>
      <c r="EU52">
        <v>5.87</v>
      </c>
      <c r="EV52">
        <v>8.67</v>
      </c>
      <c r="EW52">
        <v>0.78</v>
      </c>
      <c r="EX52">
        <v>5.13</v>
      </c>
      <c r="EY52">
        <v>7.59</v>
      </c>
      <c r="EZ52">
        <v>0.81</v>
      </c>
      <c r="FA52">
        <v>4.67</v>
      </c>
      <c r="FB52">
        <v>0</v>
      </c>
      <c r="FC52">
        <v>6.7</v>
      </c>
      <c r="FD52">
        <v>0.03</v>
      </c>
      <c r="FE52">
        <v>13.52</v>
      </c>
      <c r="FF52">
        <v>0</v>
      </c>
      <c r="FG52">
        <v>17.8</v>
      </c>
      <c r="FH52">
        <v>13.25</v>
      </c>
      <c r="FI52">
        <v>1.64</v>
      </c>
      <c r="FJ52">
        <v>5.49</v>
      </c>
      <c r="FK52">
        <v>0.28000000000000003</v>
      </c>
      <c r="FL52">
        <v>7.08</v>
      </c>
      <c r="FM52">
        <v>9.52</v>
      </c>
      <c r="FN52">
        <v>7.57</v>
      </c>
      <c r="FO52">
        <v>0.91</v>
      </c>
      <c r="FP52">
        <v>6.32</v>
      </c>
      <c r="FQ52">
        <v>14.51</v>
      </c>
      <c r="FR52">
        <v>0.5</v>
      </c>
      <c r="FS52">
        <v>3.61</v>
      </c>
      <c r="FT52">
        <v>11.3</v>
      </c>
      <c r="FU52">
        <v>13.34</v>
      </c>
      <c r="FV52">
        <v>1.03</v>
      </c>
      <c r="FW52">
        <v>1.86</v>
      </c>
      <c r="FX52">
        <v>4.4400000000000004</v>
      </c>
      <c r="FY52">
        <v>10.25</v>
      </c>
      <c r="FZ52">
        <v>1.56</v>
      </c>
      <c r="GA52">
        <v>0.15</v>
      </c>
      <c r="GB52">
        <v>0</v>
      </c>
      <c r="GC52">
        <v>5.89</v>
      </c>
      <c r="GD52">
        <v>0</v>
      </c>
      <c r="GE52">
        <v>5.83</v>
      </c>
      <c r="GF52">
        <v>1.9</v>
      </c>
      <c r="GG52">
        <v>6.7</v>
      </c>
      <c r="GH52">
        <v>1.91</v>
      </c>
      <c r="GI52">
        <v>5.16</v>
      </c>
      <c r="GJ52">
        <v>14.47</v>
      </c>
      <c r="GK52">
        <v>1.3</v>
      </c>
      <c r="GL52">
        <v>4.54</v>
      </c>
      <c r="GM52">
        <v>1.85</v>
      </c>
      <c r="GN52">
        <v>0</v>
      </c>
      <c r="GO52">
        <v>0</v>
      </c>
      <c r="GP52">
        <v>14.13</v>
      </c>
    </row>
    <row r="53" spans="1:198" x14ac:dyDescent="0.25">
      <c r="A53" s="1">
        <v>45001</v>
      </c>
      <c r="B53">
        <v>26.42</v>
      </c>
      <c r="C53">
        <v>4.16</v>
      </c>
      <c r="D53">
        <v>1.74</v>
      </c>
      <c r="E53">
        <v>0</v>
      </c>
      <c r="F53">
        <v>1.02</v>
      </c>
      <c r="G53">
        <v>0.37</v>
      </c>
      <c r="H53">
        <v>14.69</v>
      </c>
      <c r="I53">
        <v>0</v>
      </c>
      <c r="J53">
        <v>9.1999999999999993</v>
      </c>
      <c r="K53">
        <v>10.71</v>
      </c>
      <c r="L53">
        <v>0.85</v>
      </c>
      <c r="M53">
        <v>4.24</v>
      </c>
      <c r="N53">
        <v>3.53</v>
      </c>
      <c r="O53">
        <v>0</v>
      </c>
      <c r="P53">
        <v>6.6</v>
      </c>
      <c r="Q53">
        <v>10.37</v>
      </c>
      <c r="R53">
        <v>0</v>
      </c>
      <c r="S53">
        <v>10.37</v>
      </c>
      <c r="T53">
        <v>0</v>
      </c>
      <c r="U53">
        <v>2.2000000000000002</v>
      </c>
      <c r="V53">
        <v>10.15</v>
      </c>
      <c r="W53">
        <v>0.68</v>
      </c>
      <c r="X53">
        <v>13.35</v>
      </c>
      <c r="Y53">
        <v>0.8</v>
      </c>
      <c r="Z53">
        <v>9.48</v>
      </c>
      <c r="AA53">
        <v>3.41</v>
      </c>
      <c r="AB53">
        <v>0.67</v>
      </c>
      <c r="AC53">
        <v>6.94</v>
      </c>
      <c r="AD53">
        <v>0</v>
      </c>
      <c r="AE53">
        <v>2.64</v>
      </c>
      <c r="AF53">
        <v>4.57</v>
      </c>
      <c r="AG53">
        <v>0.68</v>
      </c>
      <c r="AH53">
        <v>0.73</v>
      </c>
      <c r="AI53">
        <v>2.25</v>
      </c>
      <c r="AJ53">
        <v>0</v>
      </c>
      <c r="AK53">
        <v>10.25</v>
      </c>
      <c r="AL53">
        <v>5.59</v>
      </c>
      <c r="AM53">
        <v>8.0399999999999991</v>
      </c>
      <c r="AO53">
        <v>0.19</v>
      </c>
      <c r="AP53">
        <v>8.7799999999999994</v>
      </c>
      <c r="AQ53">
        <v>1.62</v>
      </c>
      <c r="AR53">
        <v>0.16</v>
      </c>
      <c r="AS53">
        <v>2.52</v>
      </c>
      <c r="AT53">
        <v>12.86</v>
      </c>
      <c r="AU53">
        <v>0.97</v>
      </c>
      <c r="AV53">
        <v>0.94</v>
      </c>
      <c r="AW53">
        <v>4.7699999999999996</v>
      </c>
      <c r="AX53">
        <v>0.74</v>
      </c>
      <c r="AY53">
        <v>23.43</v>
      </c>
      <c r="AZ53">
        <v>1.99</v>
      </c>
      <c r="BA53">
        <v>3.04</v>
      </c>
      <c r="BB53">
        <v>0.49</v>
      </c>
      <c r="BC53">
        <v>5.5</v>
      </c>
      <c r="BD53">
        <v>3.83</v>
      </c>
      <c r="BE53">
        <v>0.64</v>
      </c>
      <c r="BF53">
        <v>0</v>
      </c>
      <c r="BG53">
        <v>0</v>
      </c>
      <c r="BH53">
        <v>7.16</v>
      </c>
      <c r="BI53">
        <v>2.72</v>
      </c>
      <c r="BJ53">
        <v>3.07</v>
      </c>
      <c r="BK53">
        <v>3.21</v>
      </c>
      <c r="BL53">
        <v>1.89</v>
      </c>
      <c r="BM53">
        <v>2.31</v>
      </c>
      <c r="BN53">
        <v>15.17</v>
      </c>
      <c r="BO53">
        <v>1.03</v>
      </c>
      <c r="BP53">
        <v>5.44</v>
      </c>
      <c r="BQ53">
        <v>1.53</v>
      </c>
      <c r="BR53">
        <v>0</v>
      </c>
      <c r="BS53">
        <v>8.39</v>
      </c>
      <c r="BT53">
        <v>4.87</v>
      </c>
      <c r="BU53">
        <v>12.7</v>
      </c>
      <c r="BV53">
        <v>12.47</v>
      </c>
      <c r="BW53">
        <v>11.6</v>
      </c>
      <c r="BX53">
        <v>4.6399999999999997</v>
      </c>
      <c r="BY53">
        <v>0.43</v>
      </c>
      <c r="BZ53">
        <v>4.0999999999999996</v>
      </c>
      <c r="CA53">
        <v>7.25</v>
      </c>
      <c r="CB53">
        <v>2.54</v>
      </c>
      <c r="CC53">
        <v>3.26</v>
      </c>
      <c r="CD53">
        <v>8.16</v>
      </c>
      <c r="CE53">
        <v>5</v>
      </c>
      <c r="CF53">
        <v>16.13</v>
      </c>
      <c r="CG53">
        <v>0.55000000000000004</v>
      </c>
      <c r="CH53">
        <v>0</v>
      </c>
      <c r="CI53">
        <v>2.87</v>
      </c>
      <c r="CJ53">
        <v>7.73</v>
      </c>
      <c r="CK53">
        <v>3.12</v>
      </c>
      <c r="CL53">
        <v>0.33</v>
      </c>
      <c r="CM53">
        <v>6.99</v>
      </c>
      <c r="CN53">
        <v>7.44</v>
      </c>
      <c r="CO53">
        <v>3.09</v>
      </c>
      <c r="CP53">
        <v>14.49</v>
      </c>
      <c r="CQ53">
        <v>3.04</v>
      </c>
      <c r="CR53">
        <v>4.0199999999999996</v>
      </c>
      <c r="CS53">
        <v>1.19</v>
      </c>
      <c r="CT53">
        <v>0</v>
      </c>
      <c r="CU53">
        <v>6.1</v>
      </c>
      <c r="CV53">
        <v>7.12</v>
      </c>
      <c r="CW53">
        <v>4.78</v>
      </c>
      <c r="CX53">
        <v>1.42</v>
      </c>
      <c r="CY53">
        <v>3.56</v>
      </c>
      <c r="CZ53">
        <v>19.75</v>
      </c>
      <c r="DA53">
        <v>2.58</v>
      </c>
      <c r="DB53">
        <v>0</v>
      </c>
      <c r="DC53">
        <v>0</v>
      </c>
      <c r="DD53">
        <v>1.08</v>
      </c>
      <c r="DE53">
        <v>0.43</v>
      </c>
      <c r="DF53">
        <v>3.05</v>
      </c>
      <c r="DG53">
        <v>1.5</v>
      </c>
      <c r="DH53">
        <v>0</v>
      </c>
      <c r="DI53">
        <v>3.54</v>
      </c>
      <c r="DJ53">
        <v>14.33</v>
      </c>
      <c r="DK53">
        <v>8.7899999999999991</v>
      </c>
      <c r="DL53">
        <v>15.52</v>
      </c>
      <c r="DM53">
        <v>0.91</v>
      </c>
      <c r="DN53">
        <v>5.79</v>
      </c>
      <c r="DO53">
        <v>1.83</v>
      </c>
      <c r="DP53">
        <v>6.41</v>
      </c>
      <c r="DQ53">
        <v>4.71</v>
      </c>
      <c r="DR53">
        <v>0</v>
      </c>
      <c r="DS53">
        <v>24.91</v>
      </c>
      <c r="DT53">
        <v>10.37</v>
      </c>
      <c r="DU53">
        <v>14.89</v>
      </c>
      <c r="DV53">
        <v>6.94</v>
      </c>
      <c r="DW53">
        <v>0</v>
      </c>
      <c r="DX53">
        <v>0</v>
      </c>
      <c r="DY53">
        <v>2.09</v>
      </c>
      <c r="DZ53">
        <v>0.14000000000000001</v>
      </c>
      <c r="EA53">
        <v>5.43</v>
      </c>
      <c r="EB53">
        <v>2.68</v>
      </c>
      <c r="EC53">
        <v>10.4</v>
      </c>
      <c r="ED53">
        <v>0</v>
      </c>
      <c r="EE53">
        <v>3.76</v>
      </c>
      <c r="EF53">
        <v>7.22</v>
      </c>
      <c r="EG53">
        <v>29.77</v>
      </c>
      <c r="EH53">
        <v>7.98</v>
      </c>
      <c r="EI53">
        <v>0.91</v>
      </c>
      <c r="EJ53">
        <v>2.33</v>
      </c>
      <c r="EK53">
        <v>32.67</v>
      </c>
      <c r="EL53">
        <v>26.44</v>
      </c>
      <c r="EM53">
        <v>9.81</v>
      </c>
      <c r="EN53">
        <v>15.22</v>
      </c>
      <c r="EO53">
        <v>0</v>
      </c>
      <c r="EP53">
        <v>0.88</v>
      </c>
      <c r="EQ53">
        <v>0.06</v>
      </c>
      <c r="ER53">
        <v>3.06</v>
      </c>
      <c r="ES53">
        <v>32.270000000000003</v>
      </c>
      <c r="ET53">
        <v>20.77</v>
      </c>
      <c r="EU53">
        <v>5.87</v>
      </c>
      <c r="EV53">
        <v>10.5</v>
      </c>
      <c r="EW53">
        <v>0.78</v>
      </c>
      <c r="EX53">
        <v>5.13</v>
      </c>
      <c r="EY53">
        <v>7.59</v>
      </c>
      <c r="EZ53">
        <v>0.81</v>
      </c>
      <c r="FA53">
        <v>4.67</v>
      </c>
      <c r="FB53">
        <v>0</v>
      </c>
      <c r="FC53">
        <v>6.7</v>
      </c>
      <c r="FD53">
        <v>0.03</v>
      </c>
      <c r="FE53">
        <v>13.52</v>
      </c>
      <c r="FF53">
        <v>0</v>
      </c>
      <c r="FG53">
        <v>17.8</v>
      </c>
      <c r="FH53">
        <v>13.25</v>
      </c>
      <c r="FI53">
        <v>1.64</v>
      </c>
      <c r="FJ53">
        <v>5.49</v>
      </c>
      <c r="FK53">
        <v>0.28000000000000003</v>
      </c>
      <c r="FL53">
        <v>7.08</v>
      </c>
      <c r="FM53">
        <v>9.52</v>
      </c>
      <c r="FN53">
        <v>7.57</v>
      </c>
      <c r="FO53">
        <v>0.91</v>
      </c>
      <c r="FP53">
        <v>6.32</v>
      </c>
      <c r="FQ53">
        <v>14.51</v>
      </c>
      <c r="FR53">
        <v>0.5</v>
      </c>
      <c r="FS53">
        <v>3.61</v>
      </c>
      <c r="FT53">
        <v>11.3</v>
      </c>
      <c r="FU53">
        <v>13.34</v>
      </c>
      <c r="FV53">
        <v>1.03</v>
      </c>
      <c r="FW53">
        <v>1.86</v>
      </c>
      <c r="FX53">
        <v>4.4400000000000004</v>
      </c>
      <c r="FY53">
        <v>11.8</v>
      </c>
      <c r="FZ53">
        <v>1.56</v>
      </c>
      <c r="GA53">
        <v>0.15</v>
      </c>
      <c r="GB53">
        <v>0</v>
      </c>
      <c r="GC53">
        <v>5.89</v>
      </c>
      <c r="GD53">
        <v>0</v>
      </c>
      <c r="GE53">
        <v>5.83</v>
      </c>
      <c r="GF53">
        <v>1.9</v>
      </c>
      <c r="GG53">
        <v>6.7</v>
      </c>
      <c r="GH53">
        <v>1.91</v>
      </c>
      <c r="GI53">
        <v>5.16</v>
      </c>
      <c r="GJ53">
        <v>14.47</v>
      </c>
      <c r="GK53">
        <v>1.3</v>
      </c>
      <c r="GL53">
        <v>4.54</v>
      </c>
      <c r="GM53">
        <v>1.85</v>
      </c>
      <c r="GN53">
        <v>0</v>
      </c>
      <c r="GO53">
        <v>0</v>
      </c>
      <c r="GP53">
        <v>14.18</v>
      </c>
    </row>
    <row r="54" spans="1:198" x14ac:dyDescent="0.25">
      <c r="A54" s="1">
        <v>45002</v>
      </c>
      <c r="B54">
        <v>26.42</v>
      </c>
      <c r="C54">
        <v>4.16</v>
      </c>
      <c r="D54">
        <v>1.74</v>
      </c>
      <c r="E54">
        <v>0</v>
      </c>
      <c r="F54">
        <v>1.02</v>
      </c>
      <c r="G54">
        <v>0.37</v>
      </c>
      <c r="H54">
        <v>14.69</v>
      </c>
      <c r="I54">
        <v>0</v>
      </c>
      <c r="J54">
        <v>9.1999999999999993</v>
      </c>
      <c r="K54">
        <v>10.71</v>
      </c>
      <c r="L54">
        <v>0.85</v>
      </c>
      <c r="M54">
        <v>4.24</v>
      </c>
      <c r="N54">
        <v>3.53</v>
      </c>
      <c r="O54">
        <v>0</v>
      </c>
      <c r="P54">
        <v>6.6</v>
      </c>
      <c r="Q54">
        <v>10.37</v>
      </c>
      <c r="R54">
        <v>0</v>
      </c>
      <c r="S54">
        <v>10.58</v>
      </c>
      <c r="T54">
        <v>0</v>
      </c>
      <c r="U54">
        <v>2.2000000000000002</v>
      </c>
      <c r="V54">
        <v>10.15</v>
      </c>
      <c r="W54">
        <v>0.68</v>
      </c>
      <c r="X54">
        <v>13.35</v>
      </c>
      <c r="Y54">
        <v>0.8</v>
      </c>
      <c r="Z54">
        <v>9.48</v>
      </c>
      <c r="AA54">
        <v>3.41</v>
      </c>
      <c r="AB54">
        <v>0.67</v>
      </c>
      <c r="AC54">
        <v>6.94</v>
      </c>
      <c r="AD54">
        <v>0</v>
      </c>
      <c r="AE54">
        <v>2.64</v>
      </c>
      <c r="AF54">
        <v>4.57</v>
      </c>
      <c r="AG54">
        <v>0.68</v>
      </c>
      <c r="AH54">
        <v>0.73</v>
      </c>
      <c r="AI54">
        <v>2.25</v>
      </c>
      <c r="AJ54">
        <v>0</v>
      </c>
      <c r="AK54">
        <v>10.25</v>
      </c>
      <c r="AL54">
        <v>5.59</v>
      </c>
      <c r="AM54">
        <v>8.0399999999999991</v>
      </c>
      <c r="AO54">
        <v>0.19</v>
      </c>
      <c r="AP54">
        <v>8.7799999999999994</v>
      </c>
      <c r="AQ54">
        <v>1.62</v>
      </c>
      <c r="AR54">
        <v>0.16</v>
      </c>
      <c r="AS54">
        <v>2.52</v>
      </c>
      <c r="AT54">
        <v>12.86</v>
      </c>
      <c r="AU54">
        <v>0.97</v>
      </c>
      <c r="AV54">
        <v>0.94</v>
      </c>
      <c r="AW54">
        <v>4.7699999999999996</v>
      </c>
      <c r="AX54">
        <v>0.74</v>
      </c>
      <c r="AY54">
        <v>23.43</v>
      </c>
      <c r="AZ54">
        <v>1.99</v>
      </c>
      <c r="BA54">
        <v>3.04</v>
      </c>
      <c r="BB54">
        <v>0.49</v>
      </c>
      <c r="BC54">
        <v>5.5</v>
      </c>
      <c r="BD54">
        <v>3.83</v>
      </c>
      <c r="BE54">
        <v>0.64</v>
      </c>
      <c r="BF54">
        <v>0</v>
      </c>
      <c r="BG54">
        <v>0</v>
      </c>
      <c r="BH54">
        <v>7.16</v>
      </c>
      <c r="BI54">
        <v>2.72</v>
      </c>
      <c r="BJ54">
        <v>3.07</v>
      </c>
      <c r="BK54">
        <v>3.21</v>
      </c>
      <c r="BL54">
        <v>1.89</v>
      </c>
      <c r="BM54">
        <v>2.31</v>
      </c>
      <c r="BN54">
        <v>15.17</v>
      </c>
      <c r="BO54">
        <v>1.03</v>
      </c>
      <c r="BP54">
        <v>6.04</v>
      </c>
      <c r="BQ54">
        <v>1.53</v>
      </c>
      <c r="BR54">
        <v>0</v>
      </c>
      <c r="BS54">
        <v>8.39</v>
      </c>
      <c r="BT54">
        <v>4.87</v>
      </c>
      <c r="BU54">
        <v>12.7</v>
      </c>
      <c r="BV54">
        <v>12.47</v>
      </c>
      <c r="BW54">
        <v>11.6</v>
      </c>
      <c r="BX54">
        <v>4.6399999999999997</v>
      </c>
      <c r="BY54">
        <v>0.43</v>
      </c>
      <c r="BZ54">
        <v>4.0999999999999996</v>
      </c>
      <c r="CA54">
        <v>7.25</v>
      </c>
      <c r="CB54">
        <v>2.54</v>
      </c>
      <c r="CC54">
        <v>3.26</v>
      </c>
      <c r="CD54">
        <v>8.16</v>
      </c>
      <c r="CE54">
        <v>5</v>
      </c>
      <c r="CF54">
        <v>16.13</v>
      </c>
      <c r="CG54">
        <v>0.55000000000000004</v>
      </c>
      <c r="CH54">
        <v>0</v>
      </c>
      <c r="CI54">
        <v>2.87</v>
      </c>
      <c r="CJ54">
        <v>7.73</v>
      </c>
      <c r="CK54">
        <v>3.12</v>
      </c>
      <c r="CL54">
        <v>0.33</v>
      </c>
      <c r="CM54">
        <v>6.99</v>
      </c>
      <c r="CN54">
        <v>7.44</v>
      </c>
      <c r="CO54">
        <v>3.09</v>
      </c>
      <c r="CP54">
        <v>14.49</v>
      </c>
      <c r="CQ54">
        <v>3.04</v>
      </c>
      <c r="CR54">
        <v>4.0199999999999996</v>
      </c>
      <c r="CS54">
        <v>1.19</v>
      </c>
      <c r="CT54">
        <v>0</v>
      </c>
      <c r="CU54">
        <v>6.1</v>
      </c>
      <c r="CV54">
        <v>7.12</v>
      </c>
      <c r="CW54">
        <v>4.78</v>
      </c>
      <c r="CX54">
        <v>1.42</v>
      </c>
      <c r="CY54">
        <v>3.56</v>
      </c>
      <c r="CZ54">
        <v>19.75</v>
      </c>
      <c r="DA54">
        <v>2.58</v>
      </c>
      <c r="DB54">
        <v>0</v>
      </c>
      <c r="DC54">
        <v>0</v>
      </c>
      <c r="DD54">
        <v>1.08</v>
      </c>
      <c r="DE54">
        <v>0.43</v>
      </c>
      <c r="DF54">
        <v>3.05</v>
      </c>
      <c r="DG54">
        <v>1.5</v>
      </c>
      <c r="DH54">
        <v>0</v>
      </c>
      <c r="DI54">
        <v>3.54</v>
      </c>
      <c r="DJ54">
        <v>14.33</v>
      </c>
      <c r="DK54">
        <v>8.7899999999999991</v>
      </c>
      <c r="DL54">
        <v>15.52</v>
      </c>
      <c r="DM54">
        <v>0.91</v>
      </c>
      <c r="DN54">
        <v>5.79</v>
      </c>
      <c r="DO54">
        <v>1.83</v>
      </c>
      <c r="DP54">
        <v>6.41</v>
      </c>
      <c r="DQ54">
        <v>4.71</v>
      </c>
      <c r="DR54">
        <v>0</v>
      </c>
      <c r="DS54">
        <v>24.91</v>
      </c>
      <c r="DT54">
        <v>10.37</v>
      </c>
      <c r="DU54">
        <v>14.89</v>
      </c>
      <c r="DV54">
        <v>6.94</v>
      </c>
      <c r="DW54">
        <v>0</v>
      </c>
      <c r="DX54">
        <v>0</v>
      </c>
      <c r="DY54">
        <v>2.09</v>
      </c>
      <c r="DZ54">
        <v>0.14000000000000001</v>
      </c>
      <c r="EA54">
        <v>5.43</v>
      </c>
      <c r="EB54">
        <v>2.68</v>
      </c>
      <c r="EC54">
        <v>10.4</v>
      </c>
      <c r="ED54">
        <v>0</v>
      </c>
      <c r="EE54">
        <v>3.76</v>
      </c>
      <c r="EF54">
        <v>7.22</v>
      </c>
      <c r="EG54">
        <v>29.77</v>
      </c>
      <c r="EH54">
        <v>7.98</v>
      </c>
      <c r="EI54">
        <v>0.91</v>
      </c>
      <c r="EJ54">
        <v>2.33</v>
      </c>
      <c r="EK54">
        <v>32.67</v>
      </c>
      <c r="EL54">
        <v>26.44</v>
      </c>
      <c r="EM54">
        <v>9.81</v>
      </c>
      <c r="EN54">
        <v>15.22</v>
      </c>
      <c r="EO54">
        <v>0</v>
      </c>
      <c r="EP54">
        <v>0.88</v>
      </c>
      <c r="EQ54">
        <v>0.06</v>
      </c>
      <c r="ER54">
        <v>3.06</v>
      </c>
      <c r="ES54">
        <v>32.270000000000003</v>
      </c>
      <c r="ET54">
        <v>20.77</v>
      </c>
      <c r="EU54">
        <v>5.87</v>
      </c>
      <c r="EV54">
        <v>10.5</v>
      </c>
      <c r="EW54">
        <v>0.78</v>
      </c>
      <c r="EX54">
        <v>5.13</v>
      </c>
      <c r="EY54">
        <v>7.59</v>
      </c>
      <c r="EZ54">
        <v>0.81</v>
      </c>
      <c r="FA54">
        <v>4.67</v>
      </c>
      <c r="FB54">
        <v>0</v>
      </c>
      <c r="FC54">
        <v>6.7</v>
      </c>
      <c r="FD54">
        <v>0.03</v>
      </c>
      <c r="FE54">
        <v>13.52</v>
      </c>
      <c r="FF54">
        <v>0</v>
      </c>
      <c r="FG54">
        <v>17.8</v>
      </c>
      <c r="FH54">
        <v>13.25</v>
      </c>
      <c r="FI54">
        <v>1.64</v>
      </c>
      <c r="FJ54">
        <v>5.49</v>
      </c>
      <c r="FK54">
        <v>0.28000000000000003</v>
      </c>
      <c r="FL54">
        <v>7.08</v>
      </c>
      <c r="FM54">
        <v>9.52</v>
      </c>
      <c r="FN54">
        <v>7.57</v>
      </c>
      <c r="FO54">
        <v>0.91</v>
      </c>
      <c r="FP54">
        <v>6.32</v>
      </c>
      <c r="FQ54">
        <v>14.51</v>
      </c>
      <c r="FR54">
        <v>0.5</v>
      </c>
      <c r="FS54">
        <v>3.61</v>
      </c>
      <c r="FT54">
        <v>11.3</v>
      </c>
      <c r="FU54">
        <v>13.34</v>
      </c>
      <c r="FV54">
        <v>1.03</v>
      </c>
      <c r="FW54">
        <v>1.86</v>
      </c>
      <c r="FX54">
        <v>4.4400000000000004</v>
      </c>
      <c r="FY54">
        <v>11.8</v>
      </c>
      <c r="FZ54">
        <v>1.56</v>
      </c>
      <c r="GA54">
        <v>0.15</v>
      </c>
      <c r="GB54">
        <v>0</v>
      </c>
      <c r="GC54">
        <v>5.89</v>
      </c>
      <c r="GD54">
        <v>0</v>
      </c>
      <c r="GE54">
        <v>5.83</v>
      </c>
      <c r="GF54">
        <v>1.9</v>
      </c>
      <c r="GG54">
        <v>6.7</v>
      </c>
      <c r="GH54">
        <v>1.91</v>
      </c>
      <c r="GI54">
        <v>5.16</v>
      </c>
      <c r="GJ54">
        <v>14.47</v>
      </c>
      <c r="GK54">
        <v>1.3</v>
      </c>
      <c r="GL54">
        <v>4.54</v>
      </c>
      <c r="GM54">
        <v>1.85</v>
      </c>
      <c r="GN54">
        <v>0</v>
      </c>
      <c r="GO54">
        <v>0</v>
      </c>
      <c r="GP54">
        <v>14.18</v>
      </c>
    </row>
    <row r="55" spans="1:198" x14ac:dyDescent="0.25">
      <c r="A55" s="1">
        <v>45005</v>
      </c>
      <c r="B55">
        <v>26.42</v>
      </c>
      <c r="C55">
        <v>4.16</v>
      </c>
      <c r="D55">
        <v>1.74</v>
      </c>
      <c r="E55">
        <v>0</v>
      </c>
      <c r="F55">
        <v>1.02</v>
      </c>
      <c r="G55">
        <v>0.37</v>
      </c>
      <c r="H55">
        <v>14.69</v>
      </c>
      <c r="I55">
        <v>0</v>
      </c>
      <c r="J55">
        <v>9.1999999999999993</v>
      </c>
      <c r="K55">
        <v>10.71</v>
      </c>
      <c r="L55">
        <v>0.85</v>
      </c>
      <c r="M55">
        <v>4.24</v>
      </c>
      <c r="N55">
        <v>3.53</v>
      </c>
      <c r="O55">
        <v>0</v>
      </c>
      <c r="P55">
        <v>6.6</v>
      </c>
      <c r="Q55">
        <v>10.37</v>
      </c>
      <c r="R55">
        <v>0</v>
      </c>
      <c r="S55">
        <v>10.58</v>
      </c>
      <c r="T55">
        <v>0</v>
      </c>
      <c r="U55">
        <v>2.2000000000000002</v>
      </c>
      <c r="V55">
        <v>10.15</v>
      </c>
      <c r="W55">
        <v>0.68</v>
      </c>
      <c r="X55">
        <v>13.35</v>
      </c>
      <c r="Y55">
        <v>0.8</v>
      </c>
      <c r="Z55">
        <v>9.48</v>
      </c>
      <c r="AA55">
        <v>3.41</v>
      </c>
      <c r="AB55">
        <v>0.67</v>
      </c>
      <c r="AC55">
        <v>6.94</v>
      </c>
      <c r="AD55">
        <v>0</v>
      </c>
      <c r="AE55">
        <v>2.64</v>
      </c>
      <c r="AF55">
        <v>4.57</v>
      </c>
      <c r="AG55">
        <v>0.68</v>
      </c>
      <c r="AH55">
        <v>0.73</v>
      </c>
      <c r="AI55">
        <v>2.25</v>
      </c>
      <c r="AJ55">
        <v>0</v>
      </c>
      <c r="AK55">
        <v>10.25</v>
      </c>
      <c r="AL55">
        <v>7.73</v>
      </c>
      <c r="AM55">
        <v>8.0399999999999991</v>
      </c>
      <c r="AO55">
        <v>0.19</v>
      </c>
      <c r="AP55">
        <v>8.7799999999999994</v>
      </c>
      <c r="AQ55">
        <v>1.62</v>
      </c>
      <c r="AR55">
        <v>0.16</v>
      </c>
      <c r="AS55">
        <v>2.52</v>
      </c>
      <c r="AT55">
        <v>12.86</v>
      </c>
      <c r="AU55">
        <v>0.97</v>
      </c>
      <c r="AV55">
        <v>0.94</v>
      </c>
      <c r="AW55">
        <v>4.7699999999999996</v>
      </c>
      <c r="AX55">
        <v>0.74</v>
      </c>
      <c r="AY55">
        <v>23.43</v>
      </c>
      <c r="AZ55">
        <v>1.99</v>
      </c>
      <c r="BA55">
        <v>3.04</v>
      </c>
      <c r="BB55">
        <v>0.49</v>
      </c>
      <c r="BC55">
        <v>5.5</v>
      </c>
      <c r="BD55">
        <v>3.83</v>
      </c>
      <c r="BE55">
        <v>0.64</v>
      </c>
      <c r="BF55">
        <v>0</v>
      </c>
      <c r="BG55">
        <v>0</v>
      </c>
      <c r="BH55">
        <v>7.16</v>
      </c>
      <c r="BI55">
        <v>2.72</v>
      </c>
      <c r="BJ55">
        <v>3.07</v>
      </c>
      <c r="BK55">
        <v>3.21</v>
      </c>
      <c r="BL55">
        <v>1.89</v>
      </c>
      <c r="BM55">
        <v>2.31</v>
      </c>
      <c r="BN55">
        <v>15.17</v>
      </c>
      <c r="BO55">
        <v>1.03</v>
      </c>
      <c r="BP55">
        <v>7.44</v>
      </c>
      <c r="BQ55">
        <v>1.53</v>
      </c>
      <c r="BR55">
        <v>0</v>
      </c>
      <c r="BS55">
        <v>8.39</v>
      </c>
      <c r="BT55">
        <v>4.87</v>
      </c>
      <c r="BU55">
        <v>12.7</v>
      </c>
      <c r="BV55">
        <v>12.47</v>
      </c>
      <c r="BW55">
        <v>11.6</v>
      </c>
      <c r="BX55">
        <v>4.6399999999999997</v>
      </c>
      <c r="BY55">
        <v>0.43</v>
      </c>
      <c r="BZ55">
        <v>4.0999999999999996</v>
      </c>
      <c r="CA55">
        <v>7.25</v>
      </c>
      <c r="CB55">
        <v>2.54</v>
      </c>
      <c r="CC55">
        <v>3.26</v>
      </c>
      <c r="CD55">
        <v>8.16</v>
      </c>
      <c r="CE55">
        <v>5</v>
      </c>
      <c r="CF55">
        <v>16.13</v>
      </c>
      <c r="CG55">
        <v>0.55000000000000004</v>
      </c>
      <c r="CH55">
        <v>0</v>
      </c>
      <c r="CI55">
        <v>2.87</v>
      </c>
      <c r="CJ55">
        <v>7.73</v>
      </c>
      <c r="CK55">
        <v>3.12</v>
      </c>
      <c r="CL55">
        <v>0.33</v>
      </c>
      <c r="CM55">
        <v>6.99</v>
      </c>
      <c r="CN55">
        <v>7.44</v>
      </c>
      <c r="CO55">
        <v>3.09</v>
      </c>
      <c r="CP55">
        <v>14.49</v>
      </c>
      <c r="CQ55">
        <v>3.04</v>
      </c>
      <c r="CR55">
        <v>4.0199999999999996</v>
      </c>
      <c r="CS55">
        <v>1.19</v>
      </c>
      <c r="CT55">
        <v>0</v>
      </c>
      <c r="CU55">
        <v>6.1</v>
      </c>
      <c r="CV55">
        <v>7.12</v>
      </c>
      <c r="CW55">
        <v>4.78</v>
      </c>
      <c r="CX55">
        <v>1.42</v>
      </c>
      <c r="CY55">
        <v>3.56</v>
      </c>
      <c r="CZ55">
        <v>19.75</v>
      </c>
      <c r="DA55">
        <v>2.58</v>
      </c>
      <c r="DB55">
        <v>0</v>
      </c>
      <c r="DC55">
        <v>0</v>
      </c>
      <c r="DD55">
        <v>1.08</v>
      </c>
      <c r="DE55">
        <v>0.43</v>
      </c>
      <c r="DF55">
        <v>3.05</v>
      </c>
      <c r="DG55">
        <v>1.5</v>
      </c>
      <c r="DH55">
        <v>0</v>
      </c>
      <c r="DI55">
        <v>3.54</v>
      </c>
      <c r="DJ55">
        <v>14.33</v>
      </c>
      <c r="DK55">
        <v>8.7899999999999991</v>
      </c>
      <c r="DL55">
        <v>15.52</v>
      </c>
      <c r="DM55">
        <v>0.91</v>
      </c>
      <c r="DN55">
        <v>5.79</v>
      </c>
      <c r="DO55">
        <v>1.83</v>
      </c>
      <c r="DP55">
        <v>6.41</v>
      </c>
      <c r="DQ55">
        <v>4.71</v>
      </c>
      <c r="DR55">
        <v>0</v>
      </c>
      <c r="DS55">
        <v>24.91</v>
      </c>
      <c r="DT55">
        <v>10.37</v>
      </c>
      <c r="DU55">
        <v>14.89</v>
      </c>
      <c r="DV55">
        <v>6.94</v>
      </c>
      <c r="DW55">
        <v>0</v>
      </c>
      <c r="DX55">
        <v>0</v>
      </c>
      <c r="DY55">
        <v>2.09</v>
      </c>
      <c r="DZ55">
        <v>0.14000000000000001</v>
      </c>
      <c r="EA55">
        <v>5.43</v>
      </c>
      <c r="EB55">
        <v>2.68</v>
      </c>
      <c r="EC55">
        <v>10.4</v>
      </c>
      <c r="ED55">
        <v>0</v>
      </c>
      <c r="EE55">
        <v>3.76</v>
      </c>
      <c r="EF55">
        <v>7.22</v>
      </c>
      <c r="EG55">
        <v>29.77</v>
      </c>
      <c r="EH55">
        <v>7.98</v>
      </c>
      <c r="EI55">
        <v>0.91</v>
      </c>
      <c r="EJ55">
        <v>2.33</v>
      </c>
      <c r="EK55">
        <v>32.67</v>
      </c>
      <c r="EL55">
        <v>26.44</v>
      </c>
      <c r="EM55">
        <v>9.81</v>
      </c>
      <c r="EN55">
        <v>15.22</v>
      </c>
      <c r="EO55">
        <v>0</v>
      </c>
      <c r="EP55">
        <v>0.88</v>
      </c>
      <c r="EQ55">
        <v>0.06</v>
      </c>
      <c r="ER55">
        <v>3.06</v>
      </c>
      <c r="ES55">
        <v>32.270000000000003</v>
      </c>
      <c r="ET55">
        <v>20.77</v>
      </c>
      <c r="EU55">
        <v>5.87</v>
      </c>
      <c r="EV55">
        <v>10.5</v>
      </c>
      <c r="EW55">
        <v>0.78</v>
      </c>
      <c r="EX55">
        <v>5.13</v>
      </c>
      <c r="EY55">
        <v>7.59</v>
      </c>
      <c r="EZ55">
        <v>0.81</v>
      </c>
      <c r="FA55">
        <v>4.67</v>
      </c>
      <c r="FB55">
        <v>0</v>
      </c>
      <c r="FC55">
        <v>6.7</v>
      </c>
      <c r="FD55">
        <v>0.03</v>
      </c>
      <c r="FE55">
        <v>13.52</v>
      </c>
      <c r="FF55">
        <v>0</v>
      </c>
      <c r="FG55">
        <v>17.8</v>
      </c>
      <c r="FH55">
        <v>13.25</v>
      </c>
      <c r="FI55">
        <v>1.64</v>
      </c>
      <c r="FJ55">
        <v>5.49</v>
      </c>
      <c r="FK55">
        <v>0.28000000000000003</v>
      </c>
      <c r="FL55">
        <v>7.08</v>
      </c>
      <c r="FM55">
        <v>9.52</v>
      </c>
      <c r="FN55">
        <v>7.57</v>
      </c>
      <c r="FO55">
        <v>0.91</v>
      </c>
      <c r="FP55">
        <v>6.32</v>
      </c>
      <c r="FQ55">
        <v>14.51</v>
      </c>
      <c r="FR55">
        <v>0.5</v>
      </c>
      <c r="FS55">
        <v>3.61</v>
      </c>
      <c r="FT55">
        <v>11.3</v>
      </c>
      <c r="FU55">
        <v>13.34</v>
      </c>
      <c r="FV55">
        <v>1.03</v>
      </c>
      <c r="FW55">
        <v>1.86</v>
      </c>
      <c r="FX55">
        <v>4.4400000000000004</v>
      </c>
      <c r="FY55">
        <v>11.8</v>
      </c>
      <c r="FZ55">
        <v>1.56</v>
      </c>
      <c r="GA55">
        <v>0.15</v>
      </c>
      <c r="GB55">
        <v>0</v>
      </c>
      <c r="GC55">
        <v>5.89</v>
      </c>
      <c r="GD55">
        <v>0</v>
      </c>
      <c r="GE55">
        <v>5.83</v>
      </c>
      <c r="GF55">
        <v>1.9</v>
      </c>
      <c r="GG55">
        <v>6.7</v>
      </c>
      <c r="GH55">
        <v>1.91</v>
      </c>
      <c r="GI55">
        <v>5.16</v>
      </c>
      <c r="GJ55">
        <v>14.47</v>
      </c>
      <c r="GK55">
        <v>1.3</v>
      </c>
      <c r="GL55">
        <v>4.54</v>
      </c>
      <c r="GM55">
        <v>1.85</v>
      </c>
      <c r="GN55">
        <v>0</v>
      </c>
      <c r="GO55">
        <v>0</v>
      </c>
      <c r="GP55">
        <v>14.18</v>
      </c>
    </row>
    <row r="56" spans="1:198" x14ac:dyDescent="0.25">
      <c r="A56" s="1">
        <v>45006</v>
      </c>
      <c r="B56">
        <v>27.33</v>
      </c>
      <c r="C56">
        <v>4.16</v>
      </c>
      <c r="D56">
        <v>1.74</v>
      </c>
      <c r="E56">
        <v>0</v>
      </c>
      <c r="F56">
        <v>1.02</v>
      </c>
      <c r="G56">
        <v>0.37</v>
      </c>
      <c r="H56">
        <v>14.69</v>
      </c>
      <c r="I56">
        <v>0</v>
      </c>
      <c r="J56">
        <v>9.1999999999999993</v>
      </c>
      <c r="K56">
        <v>10.71</v>
      </c>
      <c r="L56">
        <v>0.85</v>
      </c>
      <c r="M56">
        <v>4.24</v>
      </c>
      <c r="N56">
        <v>3.53</v>
      </c>
      <c r="O56">
        <v>0</v>
      </c>
      <c r="P56">
        <v>6.6</v>
      </c>
      <c r="Q56">
        <v>10.37</v>
      </c>
      <c r="R56">
        <v>0</v>
      </c>
      <c r="S56">
        <v>10.58</v>
      </c>
      <c r="T56">
        <v>0</v>
      </c>
      <c r="U56">
        <v>2.2000000000000002</v>
      </c>
      <c r="V56">
        <v>10.15</v>
      </c>
      <c r="W56">
        <v>0.68</v>
      </c>
      <c r="X56">
        <v>13.35</v>
      </c>
      <c r="Y56">
        <v>0.8</v>
      </c>
      <c r="Z56">
        <v>9.48</v>
      </c>
      <c r="AA56">
        <v>3.41</v>
      </c>
      <c r="AB56">
        <v>0.67</v>
      </c>
      <c r="AC56">
        <v>6.94</v>
      </c>
      <c r="AD56">
        <v>0</v>
      </c>
      <c r="AE56">
        <v>2.64</v>
      </c>
      <c r="AF56">
        <v>4.57</v>
      </c>
      <c r="AG56">
        <v>0.68</v>
      </c>
      <c r="AH56">
        <v>0.73</v>
      </c>
      <c r="AI56">
        <v>2.25</v>
      </c>
      <c r="AJ56">
        <v>0</v>
      </c>
      <c r="AK56">
        <v>10.25</v>
      </c>
      <c r="AL56">
        <v>7.73</v>
      </c>
      <c r="AM56">
        <v>8.0399999999999991</v>
      </c>
      <c r="AO56">
        <v>0.19</v>
      </c>
      <c r="AP56">
        <v>8.7799999999999994</v>
      </c>
      <c r="AQ56">
        <v>1.62</v>
      </c>
      <c r="AR56">
        <v>0.16</v>
      </c>
      <c r="AS56">
        <v>2.52</v>
      </c>
      <c r="AT56">
        <v>12.86</v>
      </c>
      <c r="AU56">
        <v>0.97</v>
      </c>
      <c r="AV56">
        <v>0.94</v>
      </c>
      <c r="AW56">
        <v>4.7699999999999996</v>
      </c>
      <c r="AX56">
        <v>0.74</v>
      </c>
      <c r="AY56">
        <v>23.43</v>
      </c>
      <c r="AZ56">
        <v>1.99</v>
      </c>
      <c r="BA56">
        <v>3.04</v>
      </c>
      <c r="BB56">
        <v>0.49</v>
      </c>
      <c r="BC56">
        <v>5.5</v>
      </c>
      <c r="BD56">
        <v>3.83</v>
      </c>
      <c r="BE56">
        <v>0.64</v>
      </c>
      <c r="BF56">
        <v>0</v>
      </c>
      <c r="BG56">
        <v>0</v>
      </c>
      <c r="BH56">
        <v>7.16</v>
      </c>
      <c r="BI56">
        <v>2.72</v>
      </c>
      <c r="BJ56">
        <v>3.07</v>
      </c>
      <c r="BK56">
        <v>3.21</v>
      </c>
      <c r="BL56">
        <v>1.89</v>
      </c>
      <c r="BM56">
        <v>2.31</v>
      </c>
      <c r="BN56">
        <v>15.17</v>
      </c>
      <c r="BO56">
        <v>1.03</v>
      </c>
      <c r="BP56">
        <v>7.44</v>
      </c>
      <c r="BQ56">
        <v>1.53</v>
      </c>
      <c r="BR56">
        <v>0</v>
      </c>
      <c r="BS56">
        <v>8.39</v>
      </c>
      <c r="BT56">
        <v>4.87</v>
      </c>
      <c r="BU56">
        <v>12.7</v>
      </c>
      <c r="BV56">
        <v>12.47</v>
      </c>
      <c r="BW56">
        <v>11.6</v>
      </c>
      <c r="BX56">
        <v>4.6399999999999997</v>
      </c>
      <c r="BY56">
        <v>0.43</v>
      </c>
      <c r="BZ56">
        <v>4.0999999999999996</v>
      </c>
      <c r="CA56">
        <v>7.25</v>
      </c>
      <c r="CB56">
        <v>2.54</v>
      </c>
      <c r="CC56">
        <v>3.26</v>
      </c>
      <c r="CD56">
        <v>8.16</v>
      </c>
      <c r="CE56">
        <v>5</v>
      </c>
      <c r="CF56">
        <v>16.13</v>
      </c>
      <c r="CG56">
        <v>0.55000000000000004</v>
      </c>
      <c r="CH56">
        <v>0</v>
      </c>
      <c r="CI56">
        <v>2.87</v>
      </c>
      <c r="CJ56">
        <v>7.73</v>
      </c>
      <c r="CK56">
        <v>3.12</v>
      </c>
      <c r="CL56">
        <v>0.33</v>
      </c>
      <c r="CM56">
        <v>6.99</v>
      </c>
      <c r="CN56">
        <v>7.44</v>
      </c>
      <c r="CO56">
        <v>3.09</v>
      </c>
      <c r="CP56">
        <v>17.91</v>
      </c>
      <c r="CQ56">
        <v>3.04</v>
      </c>
      <c r="CR56">
        <v>4.0199999999999996</v>
      </c>
      <c r="CS56">
        <v>1.19</v>
      </c>
      <c r="CT56">
        <v>0</v>
      </c>
      <c r="CU56">
        <v>6.1</v>
      </c>
      <c r="CV56">
        <v>7.12</v>
      </c>
      <c r="CW56">
        <v>4.78</v>
      </c>
      <c r="CX56">
        <v>1.42</v>
      </c>
      <c r="CY56">
        <v>3.56</v>
      </c>
      <c r="CZ56">
        <v>19.75</v>
      </c>
      <c r="DA56">
        <v>2.58</v>
      </c>
      <c r="DB56">
        <v>0</v>
      </c>
      <c r="DC56">
        <v>0</v>
      </c>
      <c r="DD56">
        <v>1.08</v>
      </c>
      <c r="DE56">
        <v>0.43</v>
      </c>
      <c r="DF56">
        <v>3.05</v>
      </c>
      <c r="DG56">
        <v>1.5</v>
      </c>
      <c r="DH56">
        <v>0</v>
      </c>
      <c r="DI56">
        <v>3.54</v>
      </c>
      <c r="DJ56">
        <v>14.33</v>
      </c>
      <c r="DK56">
        <v>8.7899999999999991</v>
      </c>
      <c r="DL56">
        <v>15.52</v>
      </c>
      <c r="DM56">
        <v>0.91</v>
      </c>
      <c r="DN56">
        <v>5.79</v>
      </c>
      <c r="DO56">
        <v>1.83</v>
      </c>
      <c r="DP56">
        <v>6.41</v>
      </c>
      <c r="DQ56">
        <v>4.71</v>
      </c>
      <c r="DR56">
        <v>0</v>
      </c>
      <c r="DS56">
        <v>24.91</v>
      </c>
      <c r="DT56">
        <v>10.37</v>
      </c>
      <c r="DU56">
        <v>14.89</v>
      </c>
      <c r="DV56">
        <v>6.94</v>
      </c>
      <c r="DW56">
        <v>0</v>
      </c>
      <c r="DX56">
        <v>0</v>
      </c>
      <c r="DY56">
        <v>2.09</v>
      </c>
      <c r="DZ56">
        <v>0.14000000000000001</v>
      </c>
      <c r="EA56">
        <v>5.43</v>
      </c>
      <c r="EB56">
        <v>2.68</v>
      </c>
      <c r="EC56">
        <v>10.4</v>
      </c>
      <c r="ED56">
        <v>0</v>
      </c>
      <c r="EE56">
        <v>3.76</v>
      </c>
      <c r="EF56">
        <v>7.22</v>
      </c>
      <c r="EG56">
        <v>29.77</v>
      </c>
      <c r="EH56">
        <v>7.98</v>
      </c>
      <c r="EI56">
        <v>0.91</v>
      </c>
      <c r="EJ56">
        <v>2.33</v>
      </c>
      <c r="EK56">
        <v>32.67</v>
      </c>
      <c r="EL56">
        <v>26.44</v>
      </c>
      <c r="EM56">
        <v>9.81</v>
      </c>
      <c r="EN56">
        <v>15.22</v>
      </c>
      <c r="EO56">
        <v>0</v>
      </c>
      <c r="EP56">
        <v>0.88</v>
      </c>
      <c r="EQ56">
        <v>0.06</v>
      </c>
      <c r="ER56">
        <v>3.06</v>
      </c>
      <c r="ES56">
        <v>32.270000000000003</v>
      </c>
      <c r="ET56">
        <v>20.77</v>
      </c>
      <c r="EU56">
        <v>5.87</v>
      </c>
      <c r="EV56">
        <v>10.5</v>
      </c>
      <c r="EW56">
        <v>0.78</v>
      </c>
      <c r="EX56">
        <v>5.13</v>
      </c>
      <c r="EY56">
        <v>7.59</v>
      </c>
      <c r="EZ56">
        <v>0.81</v>
      </c>
      <c r="FA56">
        <v>4.67</v>
      </c>
      <c r="FB56">
        <v>0</v>
      </c>
      <c r="FC56">
        <v>6.7</v>
      </c>
      <c r="FD56">
        <v>0.03</v>
      </c>
      <c r="FE56">
        <v>13.52</v>
      </c>
      <c r="FF56">
        <v>0</v>
      </c>
      <c r="FG56">
        <v>17.940000000000001</v>
      </c>
      <c r="FH56">
        <v>13.25</v>
      </c>
      <c r="FI56">
        <v>2.65</v>
      </c>
      <c r="FJ56">
        <v>5.49</v>
      </c>
      <c r="FK56">
        <v>0.28000000000000003</v>
      </c>
      <c r="FL56">
        <v>7.08</v>
      </c>
      <c r="FM56">
        <v>9.52</v>
      </c>
      <c r="FN56">
        <v>7.57</v>
      </c>
      <c r="FO56">
        <v>0.91</v>
      </c>
      <c r="FP56">
        <v>6.32</v>
      </c>
      <c r="FQ56">
        <v>14.51</v>
      </c>
      <c r="FR56">
        <v>0.5</v>
      </c>
      <c r="FS56">
        <v>3.61</v>
      </c>
      <c r="FT56">
        <v>11.3</v>
      </c>
      <c r="FU56">
        <v>13.34</v>
      </c>
      <c r="FV56">
        <v>1.03</v>
      </c>
      <c r="FW56">
        <v>1.86</v>
      </c>
      <c r="FX56">
        <v>4.4400000000000004</v>
      </c>
      <c r="FY56">
        <v>11.8</v>
      </c>
      <c r="FZ56">
        <v>1.56</v>
      </c>
      <c r="GA56">
        <v>0.15</v>
      </c>
      <c r="GB56">
        <v>0</v>
      </c>
      <c r="GC56">
        <v>5.89</v>
      </c>
      <c r="GD56">
        <v>0</v>
      </c>
      <c r="GE56">
        <v>5.83</v>
      </c>
      <c r="GF56">
        <v>1.9</v>
      </c>
      <c r="GG56">
        <v>6.7</v>
      </c>
      <c r="GH56">
        <v>1.91</v>
      </c>
      <c r="GI56">
        <v>5.16</v>
      </c>
      <c r="GJ56">
        <v>14.47</v>
      </c>
      <c r="GK56">
        <v>1.3</v>
      </c>
      <c r="GL56">
        <v>4.54</v>
      </c>
      <c r="GM56">
        <v>1.85</v>
      </c>
      <c r="GN56">
        <v>0</v>
      </c>
      <c r="GO56">
        <v>0</v>
      </c>
      <c r="GP56">
        <v>14.18</v>
      </c>
    </row>
    <row r="57" spans="1:198" x14ac:dyDescent="0.25">
      <c r="A57" s="1">
        <v>45007</v>
      </c>
      <c r="B57">
        <v>27.33</v>
      </c>
      <c r="C57">
        <v>4.16</v>
      </c>
      <c r="D57">
        <v>1.74</v>
      </c>
      <c r="E57">
        <v>0</v>
      </c>
      <c r="F57">
        <v>1.02</v>
      </c>
      <c r="G57">
        <v>0.37</v>
      </c>
      <c r="H57">
        <v>14.69</v>
      </c>
      <c r="I57">
        <v>0</v>
      </c>
      <c r="J57">
        <v>9.1999999999999993</v>
      </c>
      <c r="K57">
        <v>10.71</v>
      </c>
      <c r="L57">
        <v>0.85</v>
      </c>
      <c r="M57">
        <v>4.24</v>
      </c>
      <c r="N57">
        <v>3.53</v>
      </c>
      <c r="O57">
        <v>0</v>
      </c>
      <c r="P57">
        <v>6.6</v>
      </c>
      <c r="Q57">
        <v>10.37</v>
      </c>
      <c r="R57">
        <v>0</v>
      </c>
      <c r="S57">
        <v>10.8</v>
      </c>
      <c r="T57">
        <v>0</v>
      </c>
      <c r="U57">
        <v>2.2000000000000002</v>
      </c>
      <c r="V57">
        <v>10.15</v>
      </c>
      <c r="W57">
        <v>0.68</v>
      </c>
      <c r="X57">
        <v>13.35</v>
      </c>
      <c r="Y57">
        <v>0.8</v>
      </c>
      <c r="Z57">
        <v>9.48</v>
      </c>
      <c r="AA57">
        <v>3.41</v>
      </c>
      <c r="AB57">
        <v>0.67</v>
      </c>
      <c r="AC57">
        <v>6.94</v>
      </c>
      <c r="AD57">
        <v>0</v>
      </c>
      <c r="AE57">
        <v>2.64</v>
      </c>
      <c r="AF57">
        <v>4.57</v>
      </c>
      <c r="AG57">
        <v>0.68</v>
      </c>
      <c r="AH57">
        <v>0.73</v>
      </c>
      <c r="AI57">
        <v>2.25</v>
      </c>
      <c r="AJ57">
        <v>0</v>
      </c>
      <c r="AK57">
        <v>10.25</v>
      </c>
      <c r="AL57">
        <v>7.73</v>
      </c>
      <c r="AM57">
        <v>8.0399999999999991</v>
      </c>
      <c r="AO57">
        <v>0.19</v>
      </c>
      <c r="AP57">
        <v>8.7799999999999994</v>
      </c>
      <c r="AQ57">
        <v>1.62</v>
      </c>
      <c r="AR57">
        <v>0.16</v>
      </c>
      <c r="AS57">
        <v>2.52</v>
      </c>
      <c r="AT57">
        <v>12.86</v>
      </c>
      <c r="AU57">
        <v>0.97</v>
      </c>
      <c r="AV57">
        <v>0.94</v>
      </c>
      <c r="AW57">
        <v>4.7699999999999996</v>
      </c>
      <c r="AX57">
        <v>0.74</v>
      </c>
      <c r="AY57">
        <v>23.43</v>
      </c>
      <c r="AZ57">
        <v>1.99</v>
      </c>
      <c r="BA57">
        <v>3.04</v>
      </c>
      <c r="BB57">
        <v>0.49</v>
      </c>
      <c r="BC57">
        <v>5.5</v>
      </c>
      <c r="BD57">
        <v>3.83</v>
      </c>
      <c r="BE57">
        <v>0.64</v>
      </c>
      <c r="BF57">
        <v>0</v>
      </c>
      <c r="BG57">
        <v>0</v>
      </c>
      <c r="BH57">
        <v>7.16</v>
      </c>
      <c r="BI57">
        <v>2.72</v>
      </c>
      <c r="BJ57">
        <v>3.07</v>
      </c>
      <c r="BK57">
        <v>3.21</v>
      </c>
      <c r="BL57">
        <v>1.89</v>
      </c>
      <c r="BM57">
        <v>2.31</v>
      </c>
      <c r="BN57">
        <v>15.17</v>
      </c>
      <c r="BO57">
        <v>1.03</v>
      </c>
      <c r="BP57">
        <v>7.44</v>
      </c>
      <c r="BQ57">
        <v>1.53</v>
      </c>
      <c r="BR57">
        <v>0</v>
      </c>
      <c r="BS57">
        <v>8.39</v>
      </c>
      <c r="BT57">
        <v>4.87</v>
      </c>
      <c r="BU57">
        <v>12.7</v>
      </c>
      <c r="BV57">
        <v>12.47</v>
      </c>
      <c r="BW57">
        <v>11.6</v>
      </c>
      <c r="BX57">
        <v>4.6399999999999997</v>
      </c>
      <c r="BY57">
        <v>0.43</v>
      </c>
      <c r="BZ57">
        <v>4.0999999999999996</v>
      </c>
      <c r="CA57">
        <v>7.25</v>
      </c>
      <c r="CB57">
        <v>2.54</v>
      </c>
      <c r="CC57">
        <v>3.26</v>
      </c>
      <c r="CD57">
        <v>8.16</v>
      </c>
      <c r="CE57">
        <v>5</v>
      </c>
      <c r="CF57">
        <v>16.13</v>
      </c>
      <c r="CG57">
        <v>0.55000000000000004</v>
      </c>
      <c r="CH57">
        <v>0</v>
      </c>
      <c r="CI57">
        <v>2.87</v>
      </c>
      <c r="CJ57">
        <v>7.73</v>
      </c>
      <c r="CK57">
        <v>3.12</v>
      </c>
      <c r="CL57">
        <v>0.33</v>
      </c>
      <c r="CM57">
        <v>6.99</v>
      </c>
      <c r="CN57">
        <v>7.44</v>
      </c>
      <c r="CO57">
        <v>3.09</v>
      </c>
      <c r="CP57">
        <v>17.91</v>
      </c>
      <c r="CQ57">
        <v>3.04</v>
      </c>
      <c r="CR57">
        <v>4.0199999999999996</v>
      </c>
      <c r="CS57">
        <v>1.19</v>
      </c>
      <c r="CT57">
        <v>0</v>
      </c>
      <c r="CU57">
        <v>6.1</v>
      </c>
      <c r="CV57">
        <v>7.12</v>
      </c>
      <c r="CW57">
        <v>4.78</v>
      </c>
      <c r="CX57">
        <v>1.42</v>
      </c>
      <c r="CY57">
        <v>3.56</v>
      </c>
      <c r="CZ57">
        <v>19.75</v>
      </c>
      <c r="DA57">
        <v>2.58</v>
      </c>
      <c r="DB57">
        <v>0</v>
      </c>
      <c r="DC57">
        <v>0</v>
      </c>
      <c r="DD57">
        <v>1.08</v>
      </c>
      <c r="DE57">
        <v>0.43</v>
      </c>
      <c r="DF57">
        <v>3.05</v>
      </c>
      <c r="DG57">
        <v>1.5</v>
      </c>
      <c r="DH57">
        <v>0</v>
      </c>
      <c r="DI57">
        <v>3.54</v>
      </c>
      <c r="DJ57">
        <v>14.33</v>
      </c>
      <c r="DK57">
        <v>8.7899999999999991</v>
      </c>
      <c r="DL57">
        <v>15.52</v>
      </c>
      <c r="DM57">
        <v>0.91</v>
      </c>
      <c r="DN57">
        <v>5.79</v>
      </c>
      <c r="DO57">
        <v>1.83</v>
      </c>
      <c r="DP57">
        <v>6.41</v>
      </c>
      <c r="DQ57">
        <v>4.71</v>
      </c>
      <c r="DR57">
        <v>0</v>
      </c>
      <c r="DS57">
        <v>24.91</v>
      </c>
      <c r="DT57">
        <v>10.37</v>
      </c>
      <c r="DU57">
        <v>14.89</v>
      </c>
      <c r="DV57">
        <v>6.94</v>
      </c>
      <c r="DW57">
        <v>0</v>
      </c>
      <c r="DX57">
        <v>0</v>
      </c>
      <c r="DY57">
        <v>2.09</v>
      </c>
      <c r="DZ57">
        <v>0.14000000000000001</v>
      </c>
      <c r="EA57">
        <v>5.43</v>
      </c>
      <c r="EB57">
        <v>2.68</v>
      </c>
      <c r="EC57">
        <v>10.4</v>
      </c>
      <c r="ED57">
        <v>0</v>
      </c>
      <c r="EE57">
        <v>3.76</v>
      </c>
      <c r="EF57">
        <v>7.22</v>
      </c>
      <c r="EG57">
        <v>29.77</v>
      </c>
      <c r="EH57">
        <v>7.98</v>
      </c>
      <c r="EI57">
        <v>0.91</v>
      </c>
      <c r="EJ57">
        <v>2.33</v>
      </c>
      <c r="EK57">
        <v>32.67</v>
      </c>
      <c r="EL57">
        <v>26.44</v>
      </c>
      <c r="EM57">
        <v>9.81</v>
      </c>
      <c r="EN57">
        <v>15.22</v>
      </c>
      <c r="EO57">
        <v>0</v>
      </c>
      <c r="EP57">
        <v>0.88</v>
      </c>
      <c r="EQ57">
        <v>0.06</v>
      </c>
      <c r="ER57">
        <v>3.06</v>
      </c>
      <c r="ES57">
        <v>32.270000000000003</v>
      </c>
      <c r="ET57">
        <v>20.77</v>
      </c>
      <c r="EU57">
        <v>5.87</v>
      </c>
      <c r="EV57">
        <v>10.5</v>
      </c>
      <c r="EW57">
        <v>0.78</v>
      </c>
      <c r="EX57">
        <v>5.13</v>
      </c>
      <c r="EY57">
        <v>7.59</v>
      </c>
      <c r="EZ57">
        <v>0.81</v>
      </c>
      <c r="FA57">
        <v>4.67</v>
      </c>
      <c r="FB57">
        <v>0</v>
      </c>
      <c r="FC57">
        <v>6.7</v>
      </c>
      <c r="FD57">
        <v>0.03</v>
      </c>
      <c r="FE57">
        <v>13.52</v>
      </c>
      <c r="FF57">
        <v>0</v>
      </c>
      <c r="FG57">
        <v>17.940000000000001</v>
      </c>
      <c r="FH57">
        <v>13.25</v>
      </c>
      <c r="FI57">
        <v>4.04</v>
      </c>
      <c r="FJ57">
        <v>5.49</v>
      </c>
      <c r="FK57">
        <v>0.28000000000000003</v>
      </c>
      <c r="FL57">
        <v>7.08</v>
      </c>
      <c r="FM57">
        <v>9.52</v>
      </c>
      <c r="FN57">
        <v>7.57</v>
      </c>
      <c r="FO57">
        <v>0.91</v>
      </c>
      <c r="FP57">
        <v>6.32</v>
      </c>
      <c r="FQ57">
        <v>14.51</v>
      </c>
      <c r="FR57">
        <v>0.5</v>
      </c>
      <c r="FS57">
        <v>3.61</v>
      </c>
      <c r="FT57">
        <v>11.3</v>
      </c>
      <c r="FU57">
        <v>13.34</v>
      </c>
      <c r="FV57">
        <v>1.03</v>
      </c>
      <c r="FW57">
        <v>1.86</v>
      </c>
      <c r="FX57">
        <v>4.4400000000000004</v>
      </c>
      <c r="FY57">
        <v>11.8</v>
      </c>
      <c r="FZ57">
        <v>1.56</v>
      </c>
      <c r="GA57">
        <v>0.15</v>
      </c>
      <c r="GB57">
        <v>0</v>
      </c>
      <c r="GC57">
        <v>5.89</v>
      </c>
      <c r="GD57">
        <v>0</v>
      </c>
      <c r="GE57">
        <v>5.83</v>
      </c>
      <c r="GF57">
        <v>1.9</v>
      </c>
      <c r="GG57">
        <v>6.7</v>
      </c>
      <c r="GH57">
        <v>1.91</v>
      </c>
      <c r="GI57">
        <v>5.16</v>
      </c>
      <c r="GJ57">
        <v>14.47</v>
      </c>
      <c r="GK57">
        <v>1.3</v>
      </c>
      <c r="GL57">
        <v>4.54</v>
      </c>
      <c r="GM57">
        <v>1.85</v>
      </c>
      <c r="GN57">
        <v>0</v>
      </c>
      <c r="GO57">
        <v>0</v>
      </c>
      <c r="GP57">
        <v>14.18</v>
      </c>
    </row>
    <row r="58" spans="1:198" x14ac:dyDescent="0.25">
      <c r="A58" s="1">
        <v>45008</v>
      </c>
      <c r="B58">
        <v>27.33</v>
      </c>
      <c r="C58">
        <v>4.16</v>
      </c>
      <c r="D58">
        <v>1.74</v>
      </c>
      <c r="E58">
        <v>0</v>
      </c>
      <c r="F58">
        <v>1.02</v>
      </c>
      <c r="G58">
        <v>0.37</v>
      </c>
      <c r="H58">
        <v>14.69</v>
      </c>
      <c r="I58">
        <v>0</v>
      </c>
      <c r="J58">
        <v>9.1999999999999993</v>
      </c>
      <c r="K58">
        <v>10.71</v>
      </c>
      <c r="L58">
        <v>0.85</v>
      </c>
      <c r="M58">
        <v>4.24</v>
      </c>
      <c r="N58">
        <v>3.53</v>
      </c>
      <c r="O58">
        <v>0</v>
      </c>
      <c r="P58">
        <v>6.6</v>
      </c>
      <c r="Q58">
        <v>10.37</v>
      </c>
      <c r="R58">
        <v>0</v>
      </c>
      <c r="S58">
        <v>12.51</v>
      </c>
      <c r="T58">
        <v>0</v>
      </c>
      <c r="U58">
        <v>2.2000000000000002</v>
      </c>
      <c r="V58">
        <v>10.15</v>
      </c>
      <c r="W58">
        <v>0.68</v>
      </c>
      <c r="X58">
        <v>13.35</v>
      </c>
      <c r="Y58">
        <v>0.8</v>
      </c>
      <c r="Z58">
        <v>9.48</v>
      </c>
      <c r="AA58">
        <v>3.41</v>
      </c>
      <c r="AB58">
        <v>0.67</v>
      </c>
      <c r="AC58">
        <v>6.94</v>
      </c>
      <c r="AD58">
        <v>0</v>
      </c>
      <c r="AE58">
        <v>2.64</v>
      </c>
      <c r="AF58">
        <v>4.57</v>
      </c>
      <c r="AG58">
        <v>0.68</v>
      </c>
      <c r="AH58">
        <v>0.73</v>
      </c>
      <c r="AI58">
        <v>2.25</v>
      </c>
      <c r="AJ58">
        <v>0</v>
      </c>
      <c r="AK58">
        <v>10.25</v>
      </c>
      <c r="AL58">
        <v>7.73</v>
      </c>
      <c r="AM58">
        <v>8.0399999999999991</v>
      </c>
      <c r="AO58">
        <v>0.19</v>
      </c>
      <c r="AP58">
        <v>8.7799999999999994</v>
      </c>
      <c r="AQ58">
        <v>1.62</v>
      </c>
      <c r="AR58">
        <v>0.16</v>
      </c>
      <c r="AS58">
        <v>2.52</v>
      </c>
      <c r="AT58">
        <v>12.86</v>
      </c>
      <c r="AU58">
        <v>0.97</v>
      </c>
      <c r="AV58">
        <v>0.94</v>
      </c>
      <c r="AW58">
        <v>4.7699999999999996</v>
      </c>
      <c r="AX58">
        <v>0.74</v>
      </c>
      <c r="AY58">
        <v>23.43</v>
      </c>
      <c r="AZ58">
        <v>1.99</v>
      </c>
      <c r="BA58">
        <v>3.04</v>
      </c>
      <c r="BB58">
        <v>0.49</v>
      </c>
      <c r="BC58">
        <v>5.5</v>
      </c>
      <c r="BD58">
        <v>3.83</v>
      </c>
      <c r="BE58">
        <v>0.64</v>
      </c>
      <c r="BF58">
        <v>0</v>
      </c>
      <c r="BG58">
        <v>0</v>
      </c>
      <c r="BH58">
        <v>7.16</v>
      </c>
      <c r="BI58">
        <v>2.72</v>
      </c>
      <c r="BJ58">
        <v>3.07</v>
      </c>
      <c r="BK58">
        <v>3.21</v>
      </c>
      <c r="BL58">
        <v>1.89</v>
      </c>
      <c r="BM58">
        <v>2.31</v>
      </c>
      <c r="BN58">
        <v>15.17</v>
      </c>
      <c r="BO58">
        <v>1.03</v>
      </c>
      <c r="BP58">
        <v>7.44</v>
      </c>
      <c r="BQ58">
        <v>1.53</v>
      </c>
      <c r="BR58">
        <v>0</v>
      </c>
      <c r="BS58">
        <v>8.39</v>
      </c>
      <c r="BT58">
        <v>4.87</v>
      </c>
      <c r="BU58">
        <v>12.7</v>
      </c>
      <c r="BV58">
        <v>12.47</v>
      </c>
      <c r="BW58">
        <v>11.6</v>
      </c>
      <c r="BX58">
        <v>4.6399999999999997</v>
      </c>
      <c r="BY58">
        <v>0.43</v>
      </c>
      <c r="BZ58">
        <v>4.0999999999999996</v>
      </c>
      <c r="CA58">
        <v>7.25</v>
      </c>
      <c r="CB58">
        <v>2.54</v>
      </c>
      <c r="CC58">
        <v>3.26</v>
      </c>
      <c r="CD58">
        <v>8.16</v>
      </c>
      <c r="CE58">
        <v>5</v>
      </c>
      <c r="CF58">
        <v>16.13</v>
      </c>
      <c r="CG58">
        <v>0.55000000000000004</v>
      </c>
      <c r="CH58">
        <v>0</v>
      </c>
      <c r="CI58">
        <v>2.87</v>
      </c>
      <c r="CJ58">
        <v>7.73</v>
      </c>
      <c r="CK58">
        <v>3.12</v>
      </c>
      <c r="CL58">
        <v>0.33</v>
      </c>
      <c r="CM58">
        <v>6.99</v>
      </c>
      <c r="CN58">
        <v>7.44</v>
      </c>
      <c r="CO58">
        <v>3.09</v>
      </c>
      <c r="CP58">
        <v>17.91</v>
      </c>
      <c r="CQ58">
        <v>3.04</v>
      </c>
      <c r="CR58">
        <v>4.0199999999999996</v>
      </c>
      <c r="CS58">
        <v>1.19</v>
      </c>
      <c r="CT58">
        <v>0</v>
      </c>
      <c r="CU58">
        <v>6.1</v>
      </c>
      <c r="CV58">
        <v>7.12</v>
      </c>
      <c r="CW58">
        <v>4.78</v>
      </c>
      <c r="CX58">
        <v>1.42</v>
      </c>
      <c r="CY58">
        <v>3.56</v>
      </c>
      <c r="CZ58">
        <v>19.75</v>
      </c>
      <c r="DA58">
        <v>2.58</v>
      </c>
      <c r="DB58">
        <v>0</v>
      </c>
      <c r="DC58">
        <v>0</v>
      </c>
      <c r="DD58">
        <v>1.08</v>
      </c>
      <c r="DE58">
        <v>0.43</v>
      </c>
      <c r="DF58">
        <v>3.05</v>
      </c>
      <c r="DG58">
        <v>1.5</v>
      </c>
      <c r="DH58">
        <v>0</v>
      </c>
      <c r="DI58">
        <v>3.54</v>
      </c>
      <c r="DJ58">
        <v>14.33</v>
      </c>
      <c r="DK58">
        <v>8.7899999999999991</v>
      </c>
      <c r="DL58">
        <v>15.52</v>
      </c>
      <c r="DM58">
        <v>0.91</v>
      </c>
      <c r="DN58">
        <v>5.79</v>
      </c>
      <c r="DO58">
        <v>1.83</v>
      </c>
      <c r="DP58">
        <v>6.41</v>
      </c>
      <c r="DQ58">
        <v>4.71</v>
      </c>
      <c r="DR58">
        <v>0</v>
      </c>
      <c r="DS58">
        <v>24.91</v>
      </c>
      <c r="DT58">
        <v>10.37</v>
      </c>
      <c r="DU58">
        <v>14.89</v>
      </c>
      <c r="DV58">
        <v>6.94</v>
      </c>
      <c r="DW58">
        <v>0</v>
      </c>
      <c r="DX58">
        <v>0</v>
      </c>
      <c r="DY58">
        <v>2.09</v>
      </c>
      <c r="DZ58">
        <v>0.14000000000000001</v>
      </c>
      <c r="EA58">
        <v>5.43</v>
      </c>
      <c r="EB58">
        <v>2.68</v>
      </c>
      <c r="EC58">
        <v>10.4</v>
      </c>
      <c r="ED58">
        <v>0</v>
      </c>
      <c r="EE58">
        <v>3.76</v>
      </c>
      <c r="EF58">
        <v>7.22</v>
      </c>
      <c r="EG58">
        <v>29.77</v>
      </c>
      <c r="EH58">
        <v>7.98</v>
      </c>
      <c r="EI58">
        <v>0.91</v>
      </c>
      <c r="EJ58">
        <v>2.33</v>
      </c>
      <c r="EK58">
        <v>32.67</v>
      </c>
      <c r="EL58">
        <v>26.44</v>
      </c>
      <c r="EM58">
        <v>9.81</v>
      </c>
      <c r="EN58">
        <v>15.22</v>
      </c>
      <c r="EO58">
        <v>0</v>
      </c>
      <c r="EP58">
        <v>0.88</v>
      </c>
      <c r="EQ58">
        <v>0.06</v>
      </c>
      <c r="ER58">
        <v>3.06</v>
      </c>
      <c r="ES58">
        <v>32.270000000000003</v>
      </c>
      <c r="ET58">
        <v>20.77</v>
      </c>
      <c r="EU58">
        <v>5.87</v>
      </c>
      <c r="EV58">
        <v>10.5</v>
      </c>
      <c r="EW58">
        <v>0.78</v>
      </c>
      <c r="EX58">
        <v>5.13</v>
      </c>
      <c r="EY58">
        <v>7.59</v>
      </c>
      <c r="EZ58">
        <v>0.81</v>
      </c>
      <c r="FA58">
        <v>4.67</v>
      </c>
      <c r="FB58">
        <v>0</v>
      </c>
      <c r="FC58">
        <v>6.7</v>
      </c>
      <c r="FD58">
        <v>0.03</v>
      </c>
      <c r="FE58">
        <v>13.52</v>
      </c>
      <c r="FF58">
        <v>0</v>
      </c>
      <c r="FG58">
        <v>18.36</v>
      </c>
      <c r="FH58">
        <v>13.25</v>
      </c>
      <c r="FI58">
        <v>4.1500000000000004</v>
      </c>
      <c r="FJ58">
        <v>5.49</v>
      </c>
      <c r="FK58">
        <v>0.28000000000000003</v>
      </c>
      <c r="FL58">
        <v>7.08</v>
      </c>
      <c r="FM58">
        <v>9.52</v>
      </c>
      <c r="FN58">
        <v>7.57</v>
      </c>
      <c r="FO58">
        <v>0.91</v>
      </c>
      <c r="FP58">
        <v>6.32</v>
      </c>
      <c r="FQ58">
        <v>14.51</v>
      </c>
      <c r="FR58">
        <v>0.5</v>
      </c>
      <c r="FS58">
        <v>3.61</v>
      </c>
      <c r="FT58">
        <v>11.3</v>
      </c>
      <c r="FU58">
        <v>13.34</v>
      </c>
      <c r="FV58">
        <v>1.03</v>
      </c>
      <c r="FW58">
        <v>1.86</v>
      </c>
      <c r="FX58">
        <v>4.4400000000000004</v>
      </c>
      <c r="FY58">
        <v>11.8</v>
      </c>
      <c r="FZ58">
        <v>1.56</v>
      </c>
      <c r="GA58">
        <v>0.15</v>
      </c>
      <c r="GB58">
        <v>0</v>
      </c>
      <c r="GC58">
        <v>5.89</v>
      </c>
      <c r="GD58">
        <v>0</v>
      </c>
      <c r="GE58">
        <v>5.83</v>
      </c>
      <c r="GF58">
        <v>1.9</v>
      </c>
      <c r="GG58">
        <v>6.7</v>
      </c>
      <c r="GH58">
        <v>1.91</v>
      </c>
      <c r="GI58">
        <v>5.16</v>
      </c>
      <c r="GJ58">
        <v>14.47</v>
      </c>
      <c r="GK58">
        <v>1.3</v>
      </c>
      <c r="GL58">
        <v>4.54</v>
      </c>
      <c r="GM58">
        <v>1.85</v>
      </c>
      <c r="GN58">
        <v>0</v>
      </c>
      <c r="GO58">
        <v>0</v>
      </c>
      <c r="GP58">
        <v>14.81</v>
      </c>
    </row>
    <row r="59" spans="1:198" x14ac:dyDescent="0.25">
      <c r="A59" s="1">
        <v>45009</v>
      </c>
      <c r="B59">
        <v>27.33</v>
      </c>
      <c r="C59">
        <v>4.16</v>
      </c>
      <c r="D59">
        <v>1.74</v>
      </c>
      <c r="E59">
        <v>0</v>
      </c>
      <c r="F59">
        <v>1.02</v>
      </c>
      <c r="G59">
        <v>0.37</v>
      </c>
      <c r="H59">
        <v>14.69</v>
      </c>
      <c r="I59">
        <v>0</v>
      </c>
      <c r="J59">
        <v>9.1999999999999993</v>
      </c>
      <c r="K59">
        <v>10.71</v>
      </c>
      <c r="L59">
        <v>0.85</v>
      </c>
      <c r="M59">
        <v>4.24</v>
      </c>
      <c r="N59">
        <v>3.53</v>
      </c>
      <c r="O59">
        <v>0</v>
      </c>
      <c r="P59">
        <v>6.6</v>
      </c>
      <c r="Q59">
        <v>10.37</v>
      </c>
      <c r="R59">
        <v>0</v>
      </c>
      <c r="S59">
        <v>15.82</v>
      </c>
      <c r="T59">
        <v>0</v>
      </c>
      <c r="U59">
        <v>2.2000000000000002</v>
      </c>
      <c r="V59">
        <v>10.15</v>
      </c>
      <c r="W59">
        <v>0.68</v>
      </c>
      <c r="X59">
        <v>13.35</v>
      </c>
      <c r="Y59">
        <v>0.8</v>
      </c>
      <c r="Z59">
        <v>9.48</v>
      </c>
      <c r="AA59">
        <v>3.41</v>
      </c>
      <c r="AB59">
        <v>0.67</v>
      </c>
      <c r="AC59">
        <v>6.94</v>
      </c>
      <c r="AD59">
        <v>0</v>
      </c>
      <c r="AE59">
        <v>2.64</v>
      </c>
      <c r="AF59">
        <v>4.57</v>
      </c>
      <c r="AG59">
        <v>0.68</v>
      </c>
      <c r="AH59">
        <v>0.73</v>
      </c>
      <c r="AI59">
        <v>2.25</v>
      </c>
      <c r="AJ59">
        <v>0</v>
      </c>
      <c r="AK59">
        <v>10.25</v>
      </c>
      <c r="AL59">
        <v>7.73</v>
      </c>
      <c r="AM59">
        <v>8.0399999999999991</v>
      </c>
      <c r="AO59">
        <v>0.19</v>
      </c>
      <c r="AP59">
        <v>8.7799999999999994</v>
      </c>
      <c r="AQ59">
        <v>1.62</v>
      </c>
      <c r="AR59">
        <v>0.16</v>
      </c>
      <c r="AS59">
        <v>2.52</v>
      </c>
      <c r="AT59">
        <v>12.86</v>
      </c>
      <c r="AU59">
        <v>0.97</v>
      </c>
      <c r="AV59">
        <v>0.94</v>
      </c>
      <c r="AW59">
        <v>4.7699999999999996</v>
      </c>
      <c r="AX59">
        <v>0.74</v>
      </c>
      <c r="AY59">
        <v>23.43</v>
      </c>
      <c r="AZ59">
        <v>1.99</v>
      </c>
      <c r="BA59">
        <v>3.04</v>
      </c>
      <c r="BB59">
        <v>0.49</v>
      </c>
      <c r="BC59">
        <v>5.5</v>
      </c>
      <c r="BD59">
        <v>3.83</v>
      </c>
      <c r="BE59">
        <v>0.64</v>
      </c>
      <c r="BF59">
        <v>0</v>
      </c>
      <c r="BG59">
        <v>0</v>
      </c>
      <c r="BH59">
        <v>7.16</v>
      </c>
      <c r="BI59">
        <v>2.72</v>
      </c>
      <c r="BJ59">
        <v>3.07</v>
      </c>
      <c r="BK59">
        <v>3.21</v>
      </c>
      <c r="BL59">
        <v>1.89</v>
      </c>
      <c r="BM59">
        <v>2.31</v>
      </c>
      <c r="BN59">
        <v>15.17</v>
      </c>
      <c r="BO59">
        <v>1.03</v>
      </c>
      <c r="BP59">
        <v>7.44</v>
      </c>
      <c r="BQ59">
        <v>1.53</v>
      </c>
      <c r="BR59">
        <v>0</v>
      </c>
      <c r="BS59">
        <v>8.39</v>
      </c>
      <c r="BT59">
        <v>4.87</v>
      </c>
      <c r="BU59">
        <v>12.7</v>
      </c>
      <c r="BV59">
        <v>12.47</v>
      </c>
      <c r="BW59">
        <v>11.6</v>
      </c>
      <c r="BX59">
        <v>4.6399999999999997</v>
      </c>
      <c r="BY59">
        <v>0.43</v>
      </c>
      <c r="BZ59">
        <v>4.0999999999999996</v>
      </c>
      <c r="CA59">
        <v>7.25</v>
      </c>
      <c r="CB59">
        <v>2.54</v>
      </c>
      <c r="CC59">
        <v>3.26</v>
      </c>
      <c r="CD59">
        <v>8.16</v>
      </c>
      <c r="CE59">
        <v>5</v>
      </c>
      <c r="CF59">
        <v>16.13</v>
      </c>
      <c r="CG59">
        <v>0.55000000000000004</v>
      </c>
      <c r="CH59">
        <v>0</v>
      </c>
      <c r="CI59">
        <v>2.87</v>
      </c>
      <c r="CJ59">
        <v>7.73</v>
      </c>
      <c r="CK59">
        <v>3.12</v>
      </c>
      <c r="CL59">
        <v>0.33</v>
      </c>
      <c r="CM59">
        <v>6.99</v>
      </c>
      <c r="CN59">
        <v>7.44</v>
      </c>
      <c r="CO59">
        <v>3.09</v>
      </c>
      <c r="CP59">
        <v>17.91</v>
      </c>
      <c r="CQ59">
        <v>3.04</v>
      </c>
      <c r="CR59">
        <v>4.0199999999999996</v>
      </c>
      <c r="CS59">
        <v>1.19</v>
      </c>
      <c r="CT59">
        <v>0</v>
      </c>
      <c r="CU59">
        <v>6.1</v>
      </c>
      <c r="CV59">
        <v>7.12</v>
      </c>
      <c r="CW59">
        <v>4.78</v>
      </c>
      <c r="CX59">
        <v>1.42</v>
      </c>
      <c r="CY59">
        <v>3.56</v>
      </c>
      <c r="CZ59">
        <v>19.75</v>
      </c>
      <c r="DA59">
        <v>2.58</v>
      </c>
      <c r="DB59">
        <v>0</v>
      </c>
      <c r="DC59">
        <v>0</v>
      </c>
      <c r="DD59">
        <v>1.08</v>
      </c>
      <c r="DE59">
        <v>0.43</v>
      </c>
      <c r="DF59">
        <v>3.05</v>
      </c>
      <c r="DG59">
        <v>1.5</v>
      </c>
      <c r="DH59">
        <v>0</v>
      </c>
      <c r="DI59">
        <v>3.54</v>
      </c>
      <c r="DJ59">
        <v>14.33</v>
      </c>
      <c r="DK59">
        <v>8.7899999999999991</v>
      </c>
      <c r="DL59">
        <v>15.52</v>
      </c>
      <c r="DM59">
        <v>0.91</v>
      </c>
      <c r="DN59">
        <v>5.79</v>
      </c>
      <c r="DO59">
        <v>1.83</v>
      </c>
      <c r="DP59">
        <v>6.41</v>
      </c>
      <c r="DQ59">
        <v>4.71</v>
      </c>
      <c r="DR59">
        <v>0</v>
      </c>
      <c r="DS59">
        <v>24.91</v>
      </c>
      <c r="DT59">
        <v>10.37</v>
      </c>
      <c r="DU59">
        <v>14.89</v>
      </c>
      <c r="DV59">
        <v>6.94</v>
      </c>
      <c r="DW59">
        <v>0</v>
      </c>
      <c r="DX59">
        <v>0</v>
      </c>
      <c r="DY59">
        <v>2.09</v>
      </c>
      <c r="DZ59">
        <v>0.14000000000000001</v>
      </c>
      <c r="EA59">
        <v>5.43</v>
      </c>
      <c r="EB59">
        <v>2.68</v>
      </c>
      <c r="EC59">
        <v>10.4</v>
      </c>
      <c r="ED59">
        <v>0</v>
      </c>
      <c r="EE59">
        <v>3.76</v>
      </c>
      <c r="EF59">
        <v>7.22</v>
      </c>
      <c r="EG59">
        <v>29.77</v>
      </c>
      <c r="EH59">
        <v>7.98</v>
      </c>
      <c r="EI59">
        <v>0.91</v>
      </c>
      <c r="EJ59">
        <v>2.33</v>
      </c>
      <c r="EK59">
        <v>32.67</v>
      </c>
      <c r="EL59">
        <v>26.44</v>
      </c>
      <c r="EM59">
        <v>9.81</v>
      </c>
      <c r="EN59">
        <v>15.22</v>
      </c>
      <c r="EO59">
        <v>0</v>
      </c>
      <c r="EP59">
        <v>0.88</v>
      </c>
      <c r="EQ59">
        <v>0.06</v>
      </c>
      <c r="ER59">
        <v>3.06</v>
      </c>
      <c r="ES59">
        <v>32.270000000000003</v>
      </c>
      <c r="ET59">
        <v>20.77</v>
      </c>
      <c r="EU59">
        <v>5.87</v>
      </c>
      <c r="EV59">
        <v>10.5</v>
      </c>
      <c r="EW59">
        <v>0.78</v>
      </c>
      <c r="EX59">
        <v>5.43</v>
      </c>
      <c r="EY59">
        <v>7.59</v>
      </c>
      <c r="EZ59">
        <v>0.81</v>
      </c>
      <c r="FA59">
        <v>4.67</v>
      </c>
      <c r="FB59">
        <v>0</v>
      </c>
      <c r="FC59">
        <v>6.7</v>
      </c>
      <c r="FD59">
        <v>0.03</v>
      </c>
      <c r="FE59">
        <v>13.52</v>
      </c>
      <c r="FF59">
        <v>0</v>
      </c>
      <c r="FG59">
        <v>18.670000000000002</v>
      </c>
      <c r="FH59">
        <v>13.25</v>
      </c>
      <c r="FI59">
        <v>4.1500000000000004</v>
      </c>
      <c r="FJ59">
        <v>5.49</v>
      </c>
      <c r="FK59">
        <v>0.28000000000000003</v>
      </c>
      <c r="FL59">
        <v>7.08</v>
      </c>
      <c r="FM59">
        <v>9.52</v>
      </c>
      <c r="FN59">
        <v>7.57</v>
      </c>
      <c r="FO59">
        <v>0.91</v>
      </c>
      <c r="FP59">
        <v>6.32</v>
      </c>
      <c r="FQ59">
        <v>14.51</v>
      </c>
      <c r="FR59">
        <v>0.5</v>
      </c>
      <c r="FS59">
        <v>3.61</v>
      </c>
      <c r="FT59">
        <v>11.3</v>
      </c>
      <c r="FU59">
        <v>13.34</v>
      </c>
      <c r="FV59">
        <v>1.03</v>
      </c>
      <c r="FW59">
        <v>1.86</v>
      </c>
      <c r="FX59">
        <v>4.4400000000000004</v>
      </c>
      <c r="FY59">
        <v>11.8</v>
      </c>
      <c r="FZ59">
        <v>1.56</v>
      </c>
      <c r="GA59">
        <v>0.15</v>
      </c>
      <c r="GB59">
        <v>0</v>
      </c>
      <c r="GC59">
        <v>5.89</v>
      </c>
      <c r="GD59">
        <v>0</v>
      </c>
      <c r="GE59">
        <v>5.83</v>
      </c>
      <c r="GF59">
        <v>1.9</v>
      </c>
      <c r="GG59">
        <v>6.7</v>
      </c>
      <c r="GH59">
        <v>1.91</v>
      </c>
      <c r="GI59">
        <v>5.16</v>
      </c>
      <c r="GJ59">
        <v>14.47</v>
      </c>
      <c r="GK59">
        <v>1.3</v>
      </c>
      <c r="GL59">
        <v>4.54</v>
      </c>
      <c r="GM59">
        <v>1.85</v>
      </c>
      <c r="GN59">
        <v>0</v>
      </c>
      <c r="GO59">
        <v>0</v>
      </c>
      <c r="GP59">
        <v>14.81</v>
      </c>
    </row>
    <row r="60" spans="1:198" x14ac:dyDescent="0.25">
      <c r="A60" s="1">
        <v>45012</v>
      </c>
      <c r="B60">
        <v>27.33</v>
      </c>
      <c r="C60">
        <v>4.16</v>
      </c>
      <c r="D60">
        <v>1.74</v>
      </c>
      <c r="E60">
        <v>0</v>
      </c>
      <c r="F60">
        <v>1.02</v>
      </c>
      <c r="G60">
        <v>0.37</v>
      </c>
      <c r="H60">
        <v>14.69</v>
      </c>
      <c r="I60">
        <v>0</v>
      </c>
      <c r="J60">
        <v>9.1999999999999993</v>
      </c>
      <c r="K60">
        <v>10.71</v>
      </c>
      <c r="L60">
        <v>0.85</v>
      </c>
      <c r="M60">
        <v>4.24</v>
      </c>
      <c r="N60">
        <v>3.53</v>
      </c>
      <c r="O60">
        <v>0</v>
      </c>
      <c r="P60">
        <v>6.6</v>
      </c>
      <c r="Q60">
        <v>10.37</v>
      </c>
      <c r="R60">
        <v>0</v>
      </c>
      <c r="S60">
        <v>18.36</v>
      </c>
      <c r="T60">
        <v>0</v>
      </c>
      <c r="U60">
        <v>2.2000000000000002</v>
      </c>
      <c r="V60">
        <v>10.15</v>
      </c>
      <c r="W60">
        <v>0.68</v>
      </c>
      <c r="X60">
        <v>13.35</v>
      </c>
      <c r="Y60">
        <v>0.8</v>
      </c>
      <c r="Z60">
        <v>9.48</v>
      </c>
      <c r="AA60">
        <v>3.41</v>
      </c>
      <c r="AB60">
        <v>0.67</v>
      </c>
      <c r="AC60">
        <v>6.94</v>
      </c>
      <c r="AD60">
        <v>0</v>
      </c>
      <c r="AE60">
        <v>2.64</v>
      </c>
      <c r="AF60">
        <v>4.57</v>
      </c>
      <c r="AG60">
        <v>0.68</v>
      </c>
      <c r="AH60">
        <v>0.73</v>
      </c>
      <c r="AI60">
        <v>2.25</v>
      </c>
      <c r="AJ60">
        <v>0</v>
      </c>
      <c r="AK60">
        <v>10.25</v>
      </c>
      <c r="AL60">
        <v>7.73</v>
      </c>
      <c r="AM60">
        <v>8.0399999999999991</v>
      </c>
      <c r="AO60">
        <v>0.19</v>
      </c>
      <c r="AP60">
        <v>8.7799999999999994</v>
      </c>
      <c r="AQ60">
        <v>1.62</v>
      </c>
      <c r="AR60">
        <v>0.16</v>
      </c>
      <c r="AS60">
        <v>2.52</v>
      </c>
      <c r="AT60">
        <v>12.86</v>
      </c>
      <c r="AU60">
        <v>0.97</v>
      </c>
      <c r="AV60">
        <v>0.94</v>
      </c>
      <c r="AW60">
        <v>4.7699999999999996</v>
      </c>
      <c r="AX60">
        <v>0.74</v>
      </c>
      <c r="AY60">
        <v>23.43</v>
      </c>
      <c r="AZ60">
        <v>1.99</v>
      </c>
      <c r="BA60">
        <v>3.04</v>
      </c>
      <c r="BB60">
        <v>0.49</v>
      </c>
      <c r="BC60">
        <v>5.5</v>
      </c>
      <c r="BD60">
        <v>3.83</v>
      </c>
      <c r="BE60">
        <v>0.64</v>
      </c>
      <c r="BF60">
        <v>0</v>
      </c>
      <c r="BG60">
        <v>0</v>
      </c>
      <c r="BH60">
        <v>7.16</v>
      </c>
      <c r="BI60">
        <v>2.72</v>
      </c>
      <c r="BJ60">
        <v>3.07</v>
      </c>
      <c r="BK60">
        <v>3.21</v>
      </c>
      <c r="BL60">
        <v>1.89</v>
      </c>
      <c r="BM60">
        <v>2.31</v>
      </c>
      <c r="BN60">
        <v>15.17</v>
      </c>
      <c r="BO60">
        <v>1.03</v>
      </c>
      <c r="BP60">
        <v>7.62</v>
      </c>
      <c r="BQ60">
        <v>1.53</v>
      </c>
      <c r="BR60">
        <v>0</v>
      </c>
      <c r="BS60">
        <v>8.39</v>
      </c>
      <c r="BT60">
        <v>4.87</v>
      </c>
      <c r="BU60">
        <v>12.7</v>
      </c>
      <c r="BV60">
        <v>12.47</v>
      </c>
      <c r="BW60">
        <v>11.6</v>
      </c>
      <c r="BX60">
        <v>4.6399999999999997</v>
      </c>
      <c r="BY60">
        <v>0.43</v>
      </c>
      <c r="BZ60">
        <v>4.0999999999999996</v>
      </c>
      <c r="CA60">
        <v>7.25</v>
      </c>
      <c r="CB60">
        <v>2.54</v>
      </c>
      <c r="CC60">
        <v>3.26</v>
      </c>
      <c r="CD60">
        <v>8.16</v>
      </c>
      <c r="CE60">
        <v>5</v>
      </c>
      <c r="CF60">
        <v>16.13</v>
      </c>
      <c r="CG60">
        <v>0.55000000000000004</v>
      </c>
      <c r="CH60">
        <v>0</v>
      </c>
      <c r="CI60">
        <v>2.87</v>
      </c>
      <c r="CJ60">
        <v>7.73</v>
      </c>
      <c r="CK60">
        <v>3.12</v>
      </c>
      <c r="CL60">
        <v>0.33</v>
      </c>
      <c r="CM60">
        <v>6.99</v>
      </c>
      <c r="CN60">
        <v>7.44</v>
      </c>
      <c r="CO60">
        <v>3.09</v>
      </c>
      <c r="CP60">
        <v>17.91</v>
      </c>
      <c r="CQ60">
        <v>3.04</v>
      </c>
      <c r="CR60">
        <v>4.0199999999999996</v>
      </c>
      <c r="CS60">
        <v>1.19</v>
      </c>
      <c r="CT60">
        <v>0</v>
      </c>
      <c r="CU60">
        <v>6.1</v>
      </c>
      <c r="CV60">
        <v>7.12</v>
      </c>
      <c r="CW60">
        <v>4.78</v>
      </c>
      <c r="CX60">
        <v>1.42</v>
      </c>
      <c r="CY60">
        <v>3.56</v>
      </c>
      <c r="CZ60">
        <v>19.75</v>
      </c>
      <c r="DA60">
        <v>2.58</v>
      </c>
      <c r="DB60">
        <v>0</v>
      </c>
      <c r="DC60">
        <v>0</v>
      </c>
      <c r="DD60">
        <v>1.08</v>
      </c>
      <c r="DE60">
        <v>0.43</v>
      </c>
      <c r="DF60">
        <v>3.05</v>
      </c>
      <c r="DG60">
        <v>1.5</v>
      </c>
      <c r="DH60">
        <v>0</v>
      </c>
      <c r="DI60">
        <v>3.54</v>
      </c>
      <c r="DJ60">
        <v>14.33</v>
      </c>
      <c r="DK60">
        <v>8.7899999999999991</v>
      </c>
      <c r="DL60">
        <v>15.52</v>
      </c>
      <c r="DM60">
        <v>0.91</v>
      </c>
      <c r="DN60">
        <v>5.79</v>
      </c>
      <c r="DO60">
        <v>1.83</v>
      </c>
      <c r="DP60">
        <v>6.41</v>
      </c>
      <c r="DQ60">
        <v>4.71</v>
      </c>
      <c r="DR60">
        <v>0</v>
      </c>
      <c r="DS60">
        <v>24.91</v>
      </c>
      <c r="DT60">
        <v>10.37</v>
      </c>
      <c r="DU60">
        <v>14.89</v>
      </c>
      <c r="DV60">
        <v>6.94</v>
      </c>
      <c r="DW60">
        <v>0</v>
      </c>
      <c r="DX60">
        <v>0</v>
      </c>
      <c r="DY60">
        <v>2.09</v>
      </c>
      <c r="DZ60">
        <v>0.14000000000000001</v>
      </c>
      <c r="EA60">
        <v>5.43</v>
      </c>
      <c r="EB60">
        <v>2.68</v>
      </c>
      <c r="EC60">
        <v>10.4</v>
      </c>
      <c r="ED60">
        <v>0</v>
      </c>
      <c r="EE60">
        <v>3.76</v>
      </c>
      <c r="EF60">
        <v>7.22</v>
      </c>
      <c r="EG60">
        <v>29.77</v>
      </c>
      <c r="EH60">
        <v>7.98</v>
      </c>
      <c r="EI60">
        <v>0.91</v>
      </c>
      <c r="EJ60">
        <v>2.33</v>
      </c>
      <c r="EK60">
        <v>32.67</v>
      </c>
      <c r="EL60">
        <v>26.44</v>
      </c>
      <c r="EM60">
        <v>9.81</v>
      </c>
      <c r="EN60">
        <v>15.22</v>
      </c>
      <c r="EO60">
        <v>0</v>
      </c>
      <c r="EP60">
        <v>0.88</v>
      </c>
      <c r="EQ60">
        <v>0.06</v>
      </c>
      <c r="ER60">
        <v>3.06</v>
      </c>
      <c r="ES60">
        <v>32.270000000000003</v>
      </c>
      <c r="ET60">
        <v>20.77</v>
      </c>
      <c r="EU60">
        <v>5.87</v>
      </c>
      <c r="EV60">
        <v>10.5</v>
      </c>
      <c r="EW60">
        <v>0.78</v>
      </c>
      <c r="EX60">
        <v>5.43</v>
      </c>
      <c r="EY60">
        <v>7.59</v>
      </c>
      <c r="EZ60">
        <v>0.81</v>
      </c>
      <c r="FA60">
        <v>4.67</v>
      </c>
      <c r="FB60">
        <v>0</v>
      </c>
      <c r="FC60">
        <v>6.7</v>
      </c>
      <c r="FD60">
        <v>0.03</v>
      </c>
      <c r="FE60">
        <v>13.52</v>
      </c>
      <c r="FF60">
        <v>0</v>
      </c>
      <c r="FG60">
        <v>18.670000000000002</v>
      </c>
      <c r="FH60">
        <v>13.25</v>
      </c>
      <c r="FI60">
        <v>4.32</v>
      </c>
      <c r="FJ60">
        <v>5.49</v>
      </c>
      <c r="FK60">
        <v>0.28000000000000003</v>
      </c>
      <c r="FL60">
        <v>7.08</v>
      </c>
      <c r="FM60">
        <v>9.52</v>
      </c>
      <c r="FN60">
        <v>7.57</v>
      </c>
      <c r="FO60">
        <v>0.91</v>
      </c>
      <c r="FP60">
        <v>6.32</v>
      </c>
      <c r="FQ60">
        <v>14.51</v>
      </c>
      <c r="FR60">
        <v>0.5</v>
      </c>
      <c r="FS60">
        <v>3.61</v>
      </c>
      <c r="FT60">
        <v>11.3</v>
      </c>
      <c r="FU60">
        <v>13.34</v>
      </c>
      <c r="FV60">
        <v>1.03</v>
      </c>
      <c r="FW60">
        <v>1.86</v>
      </c>
      <c r="FX60">
        <v>4.4400000000000004</v>
      </c>
      <c r="FY60">
        <v>11.8</v>
      </c>
      <c r="FZ60">
        <v>1.56</v>
      </c>
      <c r="GA60">
        <v>0.15</v>
      </c>
      <c r="GB60">
        <v>0</v>
      </c>
      <c r="GC60">
        <v>5.89</v>
      </c>
      <c r="GD60">
        <v>0</v>
      </c>
      <c r="GE60">
        <v>6.16</v>
      </c>
      <c r="GF60">
        <v>1.9</v>
      </c>
      <c r="GG60">
        <v>6.7</v>
      </c>
      <c r="GH60">
        <v>2.0099999999999998</v>
      </c>
      <c r="GI60">
        <v>5.16</v>
      </c>
      <c r="GJ60">
        <v>14.47</v>
      </c>
      <c r="GK60">
        <v>1.3</v>
      </c>
      <c r="GL60">
        <v>4.54</v>
      </c>
      <c r="GM60">
        <v>1.85</v>
      </c>
      <c r="GN60">
        <v>0</v>
      </c>
      <c r="GO60">
        <v>0</v>
      </c>
      <c r="GP60">
        <v>14.81</v>
      </c>
    </row>
    <row r="61" spans="1:198" x14ac:dyDescent="0.25">
      <c r="A61" s="1">
        <v>45013</v>
      </c>
      <c r="B61">
        <v>27.33</v>
      </c>
      <c r="C61">
        <v>4.16</v>
      </c>
      <c r="D61">
        <v>1.74</v>
      </c>
      <c r="E61">
        <v>0</v>
      </c>
      <c r="F61">
        <v>1.02</v>
      </c>
      <c r="G61">
        <v>0.37</v>
      </c>
      <c r="H61">
        <v>14.69</v>
      </c>
      <c r="I61">
        <v>0</v>
      </c>
      <c r="J61">
        <v>9.1999999999999993</v>
      </c>
      <c r="K61">
        <v>10.71</v>
      </c>
      <c r="L61">
        <v>0.85</v>
      </c>
      <c r="M61">
        <v>4.24</v>
      </c>
      <c r="N61">
        <v>3.53</v>
      </c>
      <c r="O61">
        <v>0</v>
      </c>
      <c r="P61">
        <v>6.6</v>
      </c>
      <c r="Q61">
        <v>10.37</v>
      </c>
      <c r="R61">
        <v>0</v>
      </c>
      <c r="S61">
        <v>18.37</v>
      </c>
      <c r="T61">
        <v>0</v>
      </c>
      <c r="U61">
        <v>2.2000000000000002</v>
      </c>
      <c r="V61">
        <v>10.15</v>
      </c>
      <c r="W61">
        <v>0.68</v>
      </c>
      <c r="X61">
        <v>13.35</v>
      </c>
      <c r="Y61">
        <v>0.8</v>
      </c>
      <c r="Z61">
        <v>9.48</v>
      </c>
      <c r="AA61">
        <v>3.41</v>
      </c>
      <c r="AB61">
        <v>0.67</v>
      </c>
      <c r="AC61">
        <v>6.94</v>
      </c>
      <c r="AD61">
        <v>0</v>
      </c>
      <c r="AE61">
        <v>2.64</v>
      </c>
      <c r="AF61">
        <v>4.57</v>
      </c>
      <c r="AG61">
        <v>0.68</v>
      </c>
      <c r="AH61">
        <v>0.73</v>
      </c>
      <c r="AI61">
        <v>2.25</v>
      </c>
      <c r="AJ61">
        <v>0</v>
      </c>
      <c r="AK61">
        <v>10.25</v>
      </c>
      <c r="AL61">
        <v>7.73</v>
      </c>
      <c r="AM61">
        <v>8.0399999999999991</v>
      </c>
      <c r="AO61">
        <v>0.19</v>
      </c>
      <c r="AP61">
        <v>8.7799999999999994</v>
      </c>
      <c r="AQ61">
        <v>1.62</v>
      </c>
      <c r="AR61">
        <v>0.16</v>
      </c>
      <c r="AS61">
        <v>2.52</v>
      </c>
      <c r="AT61">
        <v>12.86</v>
      </c>
      <c r="AU61">
        <v>0.97</v>
      </c>
      <c r="AV61">
        <v>0.94</v>
      </c>
      <c r="AW61">
        <v>4.7699999999999996</v>
      </c>
      <c r="AX61">
        <v>0.74</v>
      </c>
      <c r="AY61">
        <v>23.43</v>
      </c>
      <c r="AZ61">
        <v>1.99</v>
      </c>
      <c r="BA61">
        <v>3.04</v>
      </c>
      <c r="BB61">
        <v>0.49</v>
      </c>
      <c r="BC61">
        <v>5.5</v>
      </c>
      <c r="BD61">
        <v>3.83</v>
      </c>
      <c r="BE61">
        <v>0.64</v>
      </c>
      <c r="BF61">
        <v>0</v>
      </c>
      <c r="BG61">
        <v>0</v>
      </c>
      <c r="BH61">
        <v>7.16</v>
      </c>
      <c r="BI61">
        <v>2.72</v>
      </c>
      <c r="BJ61">
        <v>3.07</v>
      </c>
      <c r="BK61">
        <v>3.21</v>
      </c>
      <c r="BL61">
        <v>1.89</v>
      </c>
      <c r="BM61">
        <v>2.31</v>
      </c>
      <c r="BN61">
        <v>15.17</v>
      </c>
      <c r="BO61">
        <v>1.03</v>
      </c>
      <c r="BP61">
        <v>7.62</v>
      </c>
      <c r="BQ61">
        <v>1.53</v>
      </c>
      <c r="BR61">
        <v>0</v>
      </c>
      <c r="BS61">
        <v>8.39</v>
      </c>
      <c r="BT61">
        <v>4.87</v>
      </c>
      <c r="BU61">
        <v>12.7</v>
      </c>
      <c r="BV61">
        <v>12.47</v>
      </c>
      <c r="BW61">
        <v>11.6</v>
      </c>
      <c r="BX61">
        <v>4.6399999999999997</v>
      </c>
      <c r="BY61">
        <v>0.43</v>
      </c>
      <c r="BZ61">
        <v>4.0999999999999996</v>
      </c>
      <c r="CA61">
        <v>7.25</v>
      </c>
      <c r="CB61">
        <v>2.54</v>
      </c>
      <c r="CC61">
        <v>3.26</v>
      </c>
      <c r="CD61">
        <v>8.16</v>
      </c>
      <c r="CE61">
        <v>5</v>
      </c>
      <c r="CF61">
        <v>16.13</v>
      </c>
      <c r="CG61">
        <v>0.55000000000000004</v>
      </c>
      <c r="CH61">
        <v>0</v>
      </c>
      <c r="CI61">
        <v>2.87</v>
      </c>
      <c r="CJ61">
        <v>7.73</v>
      </c>
      <c r="CK61">
        <v>3.12</v>
      </c>
      <c r="CL61">
        <v>0.33</v>
      </c>
      <c r="CM61">
        <v>6.99</v>
      </c>
      <c r="CN61">
        <v>7.44</v>
      </c>
      <c r="CO61">
        <v>3.09</v>
      </c>
      <c r="CP61">
        <v>17.91</v>
      </c>
      <c r="CQ61">
        <v>3.04</v>
      </c>
      <c r="CR61">
        <v>4.0199999999999996</v>
      </c>
      <c r="CS61">
        <v>1.19</v>
      </c>
      <c r="CT61">
        <v>0</v>
      </c>
      <c r="CU61">
        <v>6.1</v>
      </c>
      <c r="CV61">
        <v>7.12</v>
      </c>
      <c r="CW61">
        <v>4.78</v>
      </c>
      <c r="CX61">
        <v>1.42</v>
      </c>
      <c r="CY61">
        <v>3.56</v>
      </c>
      <c r="CZ61">
        <v>19.75</v>
      </c>
      <c r="DA61">
        <v>2.58</v>
      </c>
      <c r="DB61">
        <v>0</v>
      </c>
      <c r="DC61">
        <v>0</v>
      </c>
      <c r="DD61">
        <v>1.08</v>
      </c>
      <c r="DE61">
        <v>0.43</v>
      </c>
      <c r="DF61">
        <v>3.05</v>
      </c>
      <c r="DG61">
        <v>1.5</v>
      </c>
      <c r="DH61">
        <v>0</v>
      </c>
      <c r="DI61">
        <v>3.54</v>
      </c>
      <c r="DJ61">
        <v>14.33</v>
      </c>
      <c r="DK61">
        <v>8.7899999999999991</v>
      </c>
      <c r="DL61">
        <v>15.52</v>
      </c>
      <c r="DM61">
        <v>0.91</v>
      </c>
      <c r="DN61">
        <v>5.79</v>
      </c>
      <c r="DO61">
        <v>1.83</v>
      </c>
      <c r="DP61">
        <v>6.41</v>
      </c>
      <c r="DQ61">
        <v>4.71</v>
      </c>
      <c r="DR61">
        <v>0</v>
      </c>
      <c r="DS61">
        <v>24.91</v>
      </c>
      <c r="DT61">
        <v>10.37</v>
      </c>
      <c r="DU61">
        <v>14.89</v>
      </c>
      <c r="DV61">
        <v>6.94</v>
      </c>
      <c r="DW61">
        <v>0</v>
      </c>
      <c r="DX61">
        <v>0</v>
      </c>
      <c r="DY61">
        <v>2.09</v>
      </c>
      <c r="DZ61">
        <v>0.14000000000000001</v>
      </c>
      <c r="EA61">
        <v>5.43</v>
      </c>
      <c r="EB61">
        <v>2.68</v>
      </c>
      <c r="EC61">
        <v>10.4</v>
      </c>
      <c r="ED61">
        <v>0</v>
      </c>
      <c r="EE61">
        <v>3.76</v>
      </c>
      <c r="EF61">
        <v>7.22</v>
      </c>
      <c r="EG61">
        <v>29.77</v>
      </c>
      <c r="EH61">
        <v>7.98</v>
      </c>
      <c r="EI61">
        <v>0.91</v>
      </c>
      <c r="EJ61">
        <v>2.33</v>
      </c>
      <c r="EK61">
        <v>32.67</v>
      </c>
      <c r="EL61">
        <v>26.44</v>
      </c>
      <c r="EM61">
        <v>9.81</v>
      </c>
      <c r="EN61">
        <v>15.22</v>
      </c>
      <c r="EO61">
        <v>0</v>
      </c>
      <c r="EP61">
        <v>0.88</v>
      </c>
      <c r="EQ61">
        <v>0.06</v>
      </c>
      <c r="ER61">
        <v>3.06</v>
      </c>
      <c r="ES61">
        <v>32.270000000000003</v>
      </c>
      <c r="ET61">
        <v>20.77</v>
      </c>
      <c r="EU61">
        <v>5.87</v>
      </c>
      <c r="EV61">
        <v>10.5</v>
      </c>
      <c r="EW61">
        <v>0.78</v>
      </c>
      <c r="EX61">
        <v>5.43</v>
      </c>
      <c r="EY61">
        <v>7.59</v>
      </c>
      <c r="EZ61">
        <v>0.81</v>
      </c>
      <c r="FA61">
        <v>4.67</v>
      </c>
      <c r="FB61">
        <v>0</v>
      </c>
      <c r="FC61">
        <v>6.7</v>
      </c>
      <c r="FD61">
        <v>0.03</v>
      </c>
      <c r="FE61">
        <v>13.52</v>
      </c>
      <c r="FF61">
        <v>0</v>
      </c>
      <c r="FG61">
        <v>18.670000000000002</v>
      </c>
      <c r="FH61">
        <v>13.25</v>
      </c>
      <c r="FI61">
        <v>4.32</v>
      </c>
      <c r="FJ61">
        <v>5.49</v>
      </c>
      <c r="FK61">
        <v>0.28000000000000003</v>
      </c>
      <c r="FL61">
        <v>7.08</v>
      </c>
      <c r="FM61">
        <v>9.52</v>
      </c>
      <c r="FN61">
        <v>7.57</v>
      </c>
      <c r="FO61">
        <v>0.91</v>
      </c>
      <c r="FP61">
        <v>6.32</v>
      </c>
      <c r="FQ61">
        <v>14.51</v>
      </c>
      <c r="FR61">
        <v>0.5</v>
      </c>
      <c r="FS61">
        <v>3.61</v>
      </c>
      <c r="FT61">
        <v>11.3</v>
      </c>
      <c r="FU61">
        <v>13.34</v>
      </c>
      <c r="FV61">
        <v>1.03</v>
      </c>
      <c r="FW61">
        <v>1.86</v>
      </c>
      <c r="FX61">
        <v>4.4400000000000004</v>
      </c>
      <c r="FY61">
        <v>11.8</v>
      </c>
      <c r="FZ61">
        <v>1.56</v>
      </c>
      <c r="GA61">
        <v>0.15</v>
      </c>
      <c r="GB61">
        <v>0</v>
      </c>
      <c r="GC61">
        <v>5.89</v>
      </c>
      <c r="GD61">
        <v>0</v>
      </c>
      <c r="GE61">
        <v>6.16</v>
      </c>
      <c r="GF61">
        <v>1.9</v>
      </c>
      <c r="GG61">
        <v>6.7</v>
      </c>
      <c r="GH61">
        <v>2.0099999999999998</v>
      </c>
      <c r="GI61">
        <v>5.16</v>
      </c>
      <c r="GJ61">
        <v>14.47</v>
      </c>
      <c r="GK61">
        <v>1.3</v>
      </c>
      <c r="GL61">
        <v>4.54</v>
      </c>
      <c r="GM61">
        <v>1.85</v>
      </c>
      <c r="GN61">
        <v>0</v>
      </c>
      <c r="GO61">
        <v>0</v>
      </c>
      <c r="GP61">
        <v>15.39</v>
      </c>
    </row>
    <row r="62" spans="1:198" x14ac:dyDescent="0.25">
      <c r="A62" s="1">
        <v>45014</v>
      </c>
      <c r="B62">
        <v>27.33</v>
      </c>
      <c r="C62">
        <v>4.16</v>
      </c>
      <c r="D62">
        <v>1.74</v>
      </c>
      <c r="E62">
        <v>0</v>
      </c>
      <c r="F62">
        <v>1.02</v>
      </c>
      <c r="G62">
        <v>0.37</v>
      </c>
      <c r="H62">
        <v>14.69</v>
      </c>
      <c r="I62">
        <v>0</v>
      </c>
      <c r="J62">
        <v>9.1999999999999993</v>
      </c>
      <c r="K62">
        <v>10.81</v>
      </c>
      <c r="L62">
        <v>0.85</v>
      </c>
      <c r="M62">
        <v>4.24</v>
      </c>
      <c r="N62">
        <v>3.53</v>
      </c>
      <c r="O62">
        <v>0</v>
      </c>
      <c r="P62">
        <v>6.6</v>
      </c>
      <c r="Q62">
        <v>10.37</v>
      </c>
      <c r="R62">
        <v>0</v>
      </c>
      <c r="S62">
        <v>18.37</v>
      </c>
      <c r="T62">
        <v>0</v>
      </c>
      <c r="U62">
        <v>2.2000000000000002</v>
      </c>
      <c r="V62">
        <v>10.15</v>
      </c>
      <c r="W62">
        <v>0.68</v>
      </c>
      <c r="X62">
        <v>13.35</v>
      </c>
      <c r="Y62">
        <v>0.8</v>
      </c>
      <c r="Z62">
        <v>9.48</v>
      </c>
      <c r="AA62">
        <v>3.41</v>
      </c>
      <c r="AB62">
        <v>0.67</v>
      </c>
      <c r="AC62">
        <v>6.94</v>
      </c>
      <c r="AD62">
        <v>0</v>
      </c>
      <c r="AE62">
        <v>2.64</v>
      </c>
      <c r="AF62">
        <v>4.57</v>
      </c>
      <c r="AG62">
        <v>0.68</v>
      </c>
      <c r="AH62">
        <v>0.73</v>
      </c>
      <c r="AI62">
        <v>2.25</v>
      </c>
      <c r="AJ62">
        <v>0</v>
      </c>
      <c r="AK62">
        <v>11.74</v>
      </c>
      <c r="AL62">
        <v>7.73</v>
      </c>
      <c r="AM62">
        <v>8.0399999999999991</v>
      </c>
      <c r="AO62">
        <v>0.19</v>
      </c>
      <c r="AP62">
        <v>8.7799999999999994</v>
      </c>
      <c r="AQ62">
        <v>1.62</v>
      </c>
      <c r="AR62">
        <v>0.16</v>
      </c>
      <c r="AS62">
        <v>2.52</v>
      </c>
      <c r="AT62">
        <v>12.86</v>
      </c>
      <c r="AU62">
        <v>0.97</v>
      </c>
      <c r="AV62">
        <v>0.94</v>
      </c>
      <c r="AW62">
        <v>4.7699999999999996</v>
      </c>
      <c r="AX62">
        <v>0.74</v>
      </c>
      <c r="AY62">
        <v>23.43</v>
      </c>
      <c r="AZ62">
        <v>1.99</v>
      </c>
      <c r="BA62">
        <v>3.04</v>
      </c>
      <c r="BB62">
        <v>0.49</v>
      </c>
      <c r="BC62">
        <v>5.5</v>
      </c>
      <c r="BD62">
        <v>3.83</v>
      </c>
      <c r="BE62">
        <v>0.64</v>
      </c>
      <c r="BF62">
        <v>0</v>
      </c>
      <c r="BG62">
        <v>0</v>
      </c>
      <c r="BH62">
        <v>7.86</v>
      </c>
      <c r="BI62">
        <v>2.72</v>
      </c>
      <c r="BJ62">
        <v>3.07</v>
      </c>
      <c r="BK62">
        <v>3.21</v>
      </c>
      <c r="BL62">
        <v>1.89</v>
      </c>
      <c r="BM62">
        <v>2.31</v>
      </c>
      <c r="BN62">
        <v>15.17</v>
      </c>
      <c r="BO62">
        <v>1.03</v>
      </c>
      <c r="BP62">
        <v>8.15</v>
      </c>
      <c r="BQ62">
        <v>1.53</v>
      </c>
      <c r="BR62">
        <v>0</v>
      </c>
      <c r="BS62">
        <v>8.39</v>
      </c>
      <c r="BT62">
        <v>4.87</v>
      </c>
      <c r="BU62">
        <v>12.7</v>
      </c>
      <c r="BV62">
        <v>12.47</v>
      </c>
      <c r="BW62">
        <v>11.6</v>
      </c>
      <c r="BX62">
        <v>4.6399999999999997</v>
      </c>
      <c r="BY62">
        <v>0.43</v>
      </c>
      <c r="BZ62">
        <v>4.0999999999999996</v>
      </c>
      <c r="CA62">
        <v>7.25</v>
      </c>
      <c r="CB62">
        <v>2.54</v>
      </c>
      <c r="CC62">
        <v>3.26</v>
      </c>
      <c r="CD62">
        <v>8.16</v>
      </c>
      <c r="CE62">
        <v>5</v>
      </c>
      <c r="CF62">
        <v>16.13</v>
      </c>
      <c r="CG62">
        <v>0.55000000000000004</v>
      </c>
      <c r="CH62">
        <v>0</v>
      </c>
      <c r="CI62">
        <v>2.87</v>
      </c>
      <c r="CJ62">
        <v>7.73</v>
      </c>
      <c r="CK62">
        <v>3.12</v>
      </c>
      <c r="CL62">
        <v>0.33</v>
      </c>
      <c r="CM62">
        <v>6.99</v>
      </c>
      <c r="CN62">
        <v>7.44</v>
      </c>
      <c r="CO62">
        <v>3.09</v>
      </c>
      <c r="CP62">
        <v>17.91</v>
      </c>
      <c r="CQ62">
        <v>3.04</v>
      </c>
      <c r="CR62">
        <v>4.0199999999999996</v>
      </c>
      <c r="CS62">
        <v>1.19</v>
      </c>
      <c r="CT62">
        <v>0</v>
      </c>
      <c r="CU62">
        <v>6.1</v>
      </c>
      <c r="CV62">
        <v>7.12</v>
      </c>
      <c r="CW62">
        <v>4.78</v>
      </c>
      <c r="CX62">
        <v>1.42</v>
      </c>
      <c r="CY62">
        <v>3.56</v>
      </c>
      <c r="CZ62">
        <v>19.75</v>
      </c>
      <c r="DA62">
        <v>2.58</v>
      </c>
      <c r="DB62">
        <v>0</v>
      </c>
      <c r="DC62">
        <v>0</v>
      </c>
      <c r="DD62">
        <v>1.08</v>
      </c>
      <c r="DE62">
        <v>0.43</v>
      </c>
      <c r="DF62">
        <v>3.05</v>
      </c>
      <c r="DG62">
        <v>1.5</v>
      </c>
      <c r="DH62">
        <v>0</v>
      </c>
      <c r="DI62">
        <v>3.54</v>
      </c>
      <c r="DJ62">
        <v>14.33</v>
      </c>
      <c r="DK62">
        <v>8.7899999999999991</v>
      </c>
      <c r="DL62">
        <v>15.52</v>
      </c>
      <c r="DM62">
        <v>0.91</v>
      </c>
      <c r="DN62">
        <v>5.79</v>
      </c>
      <c r="DO62">
        <v>1.83</v>
      </c>
      <c r="DP62">
        <v>6.41</v>
      </c>
      <c r="DQ62">
        <v>4.71</v>
      </c>
      <c r="DR62">
        <v>0</v>
      </c>
      <c r="DS62">
        <v>24.91</v>
      </c>
      <c r="DT62">
        <v>10.37</v>
      </c>
      <c r="DU62">
        <v>14.89</v>
      </c>
      <c r="DV62">
        <v>6.94</v>
      </c>
      <c r="DW62">
        <v>0</v>
      </c>
      <c r="DX62">
        <v>0</v>
      </c>
      <c r="DY62">
        <v>2.09</v>
      </c>
      <c r="DZ62">
        <v>0.14000000000000001</v>
      </c>
      <c r="EA62">
        <v>5.43</v>
      </c>
      <c r="EB62">
        <v>2.68</v>
      </c>
      <c r="EC62">
        <v>10.4</v>
      </c>
      <c r="ED62">
        <v>0</v>
      </c>
      <c r="EE62">
        <v>3.76</v>
      </c>
      <c r="EF62">
        <v>7.22</v>
      </c>
      <c r="EG62">
        <v>29.77</v>
      </c>
      <c r="EH62">
        <v>7.98</v>
      </c>
      <c r="EI62">
        <v>0.91</v>
      </c>
      <c r="EJ62">
        <v>2.33</v>
      </c>
      <c r="EK62">
        <v>32.67</v>
      </c>
      <c r="EL62">
        <v>26.44</v>
      </c>
      <c r="EM62">
        <v>9.81</v>
      </c>
      <c r="EN62">
        <v>15.22</v>
      </c>
      <c r="EO62">
        <v>0</v>
      </c>
      <c r="EP62">
        <v>0.88</v>
      </c>
      <c r="EQ62">
        <v>0.06</v>
      </c>
      <c r="ER62">
        <v>3.06</v>
      </c>
      <c r="ES62">
        <v>37.97</v>
      </c>
      <c r="ET62">
        <v>20.77</v>
      </c>
      <c r="EU62">
        <v>5.87</v>
      </c>
      <c r="EV62">
        <v>10.5</v>
      </c>
      <c r="EW62">
        <v>0.78</v>
      </c>
      <c r="EX62">
        <v>6.16</v>
      </c>
      <c r="EY62">
        <v>7.59</v>
      </c>
      <c r="EZ62">
        <v>0.81</v>
      </c>
      <c r="FA62">
        <v>4.67</v>
      </c>
      <c r="FB62">
        <v>0</v>
      </c>
      <c r="FC62">
        <v>6.7</v>
      </c>
      <c r="FD62">
        <v>0.03</v>
      </c>
      <c r="FE62">
        <v>13.52</v>
      </c>
      <c r="FF62">
        <v>0</v>
      </c>
      <c r="FG62">
        <v>18.670000000000002</v>
      </c>
      <c r="FH62">
        <v>13.25</v>
      </c>
      <c r="FI62">
        <v>4.82</v>
      </c>
      <c r="FJ62">
        <v>5.49</v>
      </c>
      <c r="FK62">
        <v>0.28000000000000003</v>
      </c>
      <c r="FL62">
        <v>7.08</v>
      </c>
      <c r="FM62">
        <v>9.52</v>
      </c>
      <c r="FN62">
        <v>7.57</v>
      </c>
      <c r="FO62">
        <v>0.91</v>
      </c>
      <c r="FP62">
        <v>6.32</v>
      </c>
      <c r="FQ62">
        <v>14.51</v>
      </c>
      <c r="FR62">
        <v>0.5</v>
      </c>
      <c r="FS62">
        <v>3.61</v>
      </c>
      <c r="FT62">
        <v>11.3</v>
      </c>
      <c r="FU62">
        <v>13.34</v>
      </c>
      <c r="FV62">
        <v>1.03</v>
      </c>
      <c r="FW62">
        <v>1.86</v>
      </c>
      <c r="FX62">
        <v>4.4400000000000004</v>
      </c>
      <c r="FY62">
        <v>11.8</v>
      </c>
      <c r="FZ62">
        <v>1.56</v>
      </c>
      <c r="GA62">
        <v>0.15</v>
      </c>
      <c r="GB62">
        <v>0</v>
      </c>
      <c r="GC62">
        <v>5.89</v>
      </c>
      <c r="GD62">
        <v>0</v>
      </c>
      <c r="GE62">
        <v>7.88</v>
      </c>
      <c r="GF62">
        <v>1.9</v>
      </c>
      <c r="GG62">
        <v>6.7</v>
      </c>
      <c r="GH62">
        <v>2.0099999999999998</v>
      </c>
      <c r="GI62">
        <v>5.16</v>
      </c>
      <c r="GJ62">
        <v>14.47</v>
      </c>
      <c r="GK62">
        <v>1.3</v>
      </c>
      <c r="GL62">
        <v>4.54</v>
      </c>
      <c r="GM62">
        <v>1.85</v>
      </c>
      <c r="GN62">
        <v>0</v>
      </c>
      <c r="GO62">
        <v>0</v>
      </c>
      <c r="GP62">
        <v>16.72</v>
      </c>
    </row>
    <row r="63" spans="1:198" x14ac:dyDescent="0.25">
      <c r="A63" s="1">
        <v>45016</v>
      </c>
      <c r="B63">
        <v>27.33</v>
      </c>
      <c r="C63">
        <v>4.16</v>
      </c>
      <c r="D63">
        <v>1.74</v>
      </c>
      <c r="E63">
        <v>0</v>
      </c>
      <c r="F63">
        <v>1.02</v>
      </c>
      <c r="G63">
        <v>0.37</v>
      </c>
      <c r="H63">
        <v>14.69</v>
      </c>
      <c r="I63">
        <v>0</v>
      </c>
      <c r="J63">
        <v>9.1999999999999993</v>
      </c>
      <c r="K63">
        <v>14.02</v>
      </c>
      <c r="L63">
        <v>0.85</v>
      </c>
      <c r="M63">
        <v>4.24</v>
      </c>
      <c r="N63">
        <v>3.53</v>
      </c>
      <c r="O63">
        <v>0</v>
      </c>
      <c r="P63">
        <v>6.6</v>
      </c>
      <c r="Q63">
        <v>10.37</v>
      </c>
      <c r="R63">
        <v>0</v>
      </c>
      <c r="S63">
        <v>19.91</v>
      </c>
      <c r="T63">
        <v>0</v>
      </c>
      <c r="U63">
        <v>2.2000000000000002</v>
      </c>
      <c r="V63">
        <v>10.15</v>
      </c>
      <c r="W63">
        <v>0.68</v>
      </c>
      <c r="X63">
        <v>13.35</v>
      </c>
      <c r="Y63">
        <v>0.8</v>
      </c>
      <c r="Z63">
        <v>9.48</v>
      </c>
      <c r="AA63">
        <v>3.41</v>
      </c>
      <c r="AB63">
        <v>0.67</v>
      </c>
      <c r="AC63">
        <v>6.94</v>
      </c>
      <c r="AD63">
        <v>0</v>
      </c>
      <c r="AE63">
        <v>2.64</v>
      </c>
      <c r="AF63">
        <v>4.57</v>
      </c>
      <c r="AG63">
        <v>0.68</v>
      </c>
      <c r="AH63">
        <v>0.73</v>
      </c>
      <c r="AI63">
        <v>2.25</v>
      </c>
      <c r="AJ63">
        <v>0</v>
      </c>
      <c r="AK63">
        <v>14.05</v>
      </c>
      <c r="AL63">
        <v>7.73</v>
      </c>
      <c r="AM63">
        <v>8.0399999999999991</v>
      </c>
      <c r="AO63">
        <v>0.19</v>
      </c>
      <c r="AP63">
        <v>8.7799999999999994</v>
      </c>
      <c r="AQ63">
        <v>1.62</v>
      </c>
      <c r="AR63">
        <v>0.16</v>
      </c>
      <c r="AS63">
        <v>2.52</v>
      </c>
      <c r="AT63">
        <v>12.86</v>
      </c>
      <c r="AU63">
        <v>0.97</v>
      </c>
      <c r="AV63">
        <v>0.94</v>
      </c>
      <c r="AW63">
        <v>4.7699999999999996</v>
      </c>
      <c r="AX63">
        <v>0.74</v>
      </c>
      <c r="AY63">
        <v>23.43</v>
      </c>
      <c r="AZ63">
        <v>1.99</v>
      </c>
      <c r="BA63">
        <v>4.2699999999999996</v>
      </c>
      <c r="BB63">
        <v>0.49</v>
      </c>
      <c r="BC63">
        <v>5.5</v>
      </c>
      <c r="BD63">
        <v>3.83</v>
      </c>
      <c r="BE63">
        <v>0.64</v>
      </c>
      <c r="BF63">
        <v>0</v>
      </c>
      <c r="BG63">
        <v>0</v>
      </c>
      <c r="BH63">
        <v>9.15</v>
      </c>
      <c r="BI63">
        <v>2.72</v>
      </c>
      <c r="BJ63">
        <v>3.07</v>
      </c>
      <c r="BK63">
        <v>3.21</v>
      </c>
      <c r="BL63">
        <v>1.89</v>
      </c>
      <c r="BM63">
        <v>2.31</v>
      </c>
      <c r="BN63">
        <v>15.17</v>
      </c>
      <c r="BO63">
        <v>1.03</v>
      </c>
      <c r="BP63">
        <v>8.35</v>
      </c>
      <c r="BQ63">
        <v>1.53</v>
      </c>
      <c r="BR63">
        <v>0</v>
      </c>
      <c r="BS63">
        <v>8.39</v>
      </c>
      <c r="BT63">
        <v>4.87</v>
      </c>
      <c r="BU63">
        <v>12.7</v>
      </c>
      <c r="BV63">
        <v>12.47</v>
      </c>
      <c r="BW63">
        <v>11.6</v>
      </c>
      <c r="BX63">
        <v>4.6399999999999997</v>
      </c>
      <c r="BY63">
        <v>0.43</v>
      </c>
      <c r="BZ63">
        <v>4.0999999999999996</v>
      </c>
      <c r="CA63">
        <v>7.25</v>
      </c>
      <c r="CB63">
        <v>2.54</v>
      </c>
      <c r="CC63">
        <v>3.26</v>
      </c>
      <c r="CD63">
        <v>8.16</v>
      </c>
      <c r="CE63">
        <v>5</v>
      </c>
      <c r="CF63">
        <v>16.13</v>
      </c>
      <c r="CG63">
        <v>0.55000000000000004</v>
      </c>
      <c r="CH63">
        <v>0</v>
      </c>
      <c r="CI63">
        <v>2.87</v>
      </c>
      <c r="CJ63">
        <v>7.73</v>
      </c>
      <c r="CK63">
        <v>3.12</v>
      </c>
      <c r="CL63">
        <v>0.33</v>
      </c>
      <c r="CM63">
        <v>6.99</v>
      </c>
      <c r="CN63">
        <v>7.44</v>
      </c>
      <c r="CO63">
        <v>3.09</v>
      </c>
      <c r="CP63">
        <v>17.91</v>
      </c>
      <c r="CQ63">
        <v>3.04</v>
      </c>
      <c r="CR63">
        <v>4.0199999999999996</v>
      </c>
      <c r="CS63">
        <v>1.19</v>
      </c>
      <c r="CT63">
        <v>0</v>
      </c>
      <c r="CU63">
        <v>6.1</v>
      </c>
      <c r="CV63">
        <v>7.12</v>
      </c>
      <c r="CW63">
        <v>4.78</v>
      </c>
      <c r="CX63">
        <v>1.42</v>
      </c>
      <c r="CY63">
        <v>3.56</v>
      </c>
      <c r="CZ63">
        <v>19.75</v>
      </c>
      <c r="DA63">
        <v>2.58</v>
      </c>
      <c r="DB63">
        <v>0</v>
      </c>
      <c r="DC63">
        <v>0</v>
      </c>
      <c r="DD63">
        <v>1.08</v>
      </c>
      <c r="DE63">
        <v>0.43</v>
      </c>
      <c r="DF63">
        <v>3.05</v>
      </c>
      <c r="DG63">
        <v>1.5</v>
      </c>
      <c r="DH63">
        <v>0</v>
      </c>
      <c r="DI63">
        <v>3.54</v>
      </c>
      <c r="DJ63">
        <v>14.33</v>
      </c>
      <c r="DK63">
        <v>8.7899999999999991</v>
      </c>
      <c r="DL63">
        <v>15.52</v>
      </c>
      <c r="DM63">
        <v>0.91</v>
      </c>
      <c r="DN63">
        <v>5.79</v>
      </c>
      <c r="DO63">
        <v>1.83</v>
      </c>
      <c r="DP63">
        <v>6.41</v>
      </c>
      <c r="DQ63">
        <v>4.71</v>
      </c>
      <c r="DR63">
        <v>0</v>
      </c>
      <c r="DS63">
        <v>24.91</v>
      </c>
      <c r="DT63">
        <v>10.37</v>
      </c>
      <c r="DU63">
        <v>14.89</v>
      </c>
      <c r="DV63">
        <v>6.94</v>
      </c>
      <c r="DW63">
        <v>0</v>
      </c>
      <c r="DX63">
        <v>0</v>
      </c>
      <c r="DY63">
        <v>2.09</v>
      </c>
      <c r="DZ63">
        <v>0.14000000000000001</v>
      </c>
      <c r="EA63">
        <v>5.43</v>
      </c>
      <c r="EB63">
        <v>2.68</v>
      </c>
      <c r="EC63">
        <v>10.4</v>
      </c>
      <c r="ED63">
        <v>0</v>
      </c>
      <c r="EE63">
        <v>3.76</v>
      </c>
      <c r="EF63">
        <v>7.93</v>
      </c>
      <c r="EG63">
        <v>29.77</v>
      </c>
      <c r="EH63">
        <v>7.98</v>
      </c>
      <c r="EI63">
        <v>0.91</v>
      </c>
      <c r="EJ63">
        <v>2.33</v>
      </c>
      <c r="EK63">
        <v>32.67</v>
      </c>
      <c r="EL63">
        <v>26.44</v>
      </c>
      <c r="EM63">
        <v>9.81</v>
      </c>
      <c r="EN63">
        <v>15.22</v>
      </c>
      <c r="EO63">
        <v>0</v>
      </c>
      <c r="EP63">
        <v>0.88</v>
      </c>
      <c r="EQ63">
        <v>0.06</v>
      </c>
      <c r="ER63">
        <v>3.06</v>
      </c>
      <c r="ES63">
        <v>41.3</v>
      </c>
      <c r="ET63">
        <v>20.77</v>
      </c>
      <c r="EU63">
        <v>5.87</v>
      </c>
      <c r="EV63">
        <v>10.5</v>
      </c>
      <c r="EW63">
        <v>0.78</v>
      </c>
      <c r="EX63">
        <v>7.15</v>
      </c>
      <c r="EY63">
        <v>7.59</v>
      </c>
      <c r="EZ63">
        <v>0.81</v>
      </c>
      <c r="FA63">
        <v>4.67</v>
      </c>
      <c r="FB63">
        <v>0</v>
      </c>
      <c r="FC63">
        <v>6.7</v>
      </c>
      <c r="FD63">
        <v>0.03</v>
      </c>
      <c r="FE63">
        <v>13.52</v>
      </c>
      <c r="FF63">
        <v>0</v>
      </c>
      <c r="FG63">
        <v>18.670000000000002</v>
      </c>
      <c r="FH63">
        <v>13.25</v>
      </c>
      <c r="FI63">
        <v>5.38</v>
      </c>
      <c r="FJ63">
        <v>5.49</v>
      </c>
      <c r="FK63">
        <v>0.28000000000000003</v>
      </c>
      <c r="FL63">
        <v>7.08</v>
      </c>
      <c r="FM63">
        <v>9.52</v>
      </c>
      <c r="FN63">
        <v>7.57</v>
      </c>
      <c r="FO63">
        <v>0.91</v>
      </c>
      <c r="FP63">
        <v>6.32</v>
      </c>
      <c r="FQ63">
        <v>14.51</v>
      </c>
      <c r="FR63">
        <v>0.5</v>
      </c>
      <c r="FS63">
        <v>3.61</v>
      </c>
      <c r="FT63">
        <v>11.3</v>
      </c>
      <c r="FU63">
        <v>13.34</v>
      </c>
      <c r="FV63">
        <v>1.03</v>
      </c>
      <c r="FW63">
        <v>1.86</v>
      </c>
      <c r="FX63">
        <v>4.4400000000000004</v>
      </c>
      <c r="FY63">
        <v>11.8</v>
      </c>
      <c r="FZ63">
        <v>2.44</v>
      </c>
      <c r="GA63">
        <v>0.15</v>
      </c>
      <c r="GB63">
        <v>0</v>
      </c>
      <c r="GC63">
        <v>5.89</v>
      </c>
      <c r="GD63">
        <v>0</v>
      </c>
      <c r="GE63">
        <v>8.61</v>
      </c>
      <c r="GF63">
        <v>1.9</v>
      </c>
      <c r="GG63">
        <v>6.7</v>
      </c>
      <c r="GH63">
        <v>4.12</v>
      </c>
      <c r="GI63">
        <v>5.16</v>
      </c>
      <c r="GJ63">
        <v>14.47</v>
      </c>
      <c r="GK63">
        <v>1.3</v>
      </c>
      <c r="GL63">
        <v>4.54</v>
      </c>
      <c r="GM63">
        <v>1.85</v>
      </c>
      <c r="GN63">
        <v>0</v>
      </c>
      <c r="GO63">
        <v>0</v>
      </c>
      <c r="GP63">
        <v>17.010000000000002</v>
      </c>
    </row>
    <row r="64" spans="1:198" x14ac:dyDescent="0.25">
      <c r="A64" s="1">
        <v>45019</v>
      </c>
      <c r="B64">
        <v>27.33</v>
      </c>
      <c r="C64">
        <v>4.16</v>
      </c>
      <c r="D64">
        <v>1.74</v>
      </c>
      <c r="E64">
        <v>0</v>
      </c>
      <c r="F64">
        <v>1.02</v>
      </c>
      <c r="G64">
        <v>0.37</v>
      </c>
      <c r="H64">
        <v>14.69</v>
      </c>
      <c r="I64">
        <v>0</v>
      </c>
      <c r="J64">
        <v>9.1999999999999993</v>
      </c>
      <c r="K64">
        <v>14.15</v>
      </c>
      <c r="L64">
        <v>0.85</v>
      </c>
      <c r="M64">
        <v>4.24</v>
      </c>
      <c r="N64">
        <v>3.53</v>
      </c>
      <c r="O64">
        <v>0</v>
      </c>
      <c r="P64">
        <v>6.6</v>
      </c>
      <c r="Q64">
        <v>10.37</v>
      </c>
      <c r="R64">
        <v>0</v>
      </c>
      <c r="S64">
        <v>20.43</v>
      </c>
      <c r="T64">
        <v>0</v>
      </c>
      <c r="U64">
        <v>2.2000000000000002</v>
      </c>
      <c r="V64">
        <v>11.75</v>
      </c>
      <c r="W64">
        <v>0.68</v>
      </c>
      <c r="X64">
        <v>13.35</v>
      </c>
      <c r="Y64">
        <v>0.8</v>
      </c>
      <c r="Z64">
        <v>9.48</v>
      </c>
      <c r="AA64">
        <v>3.41</v>
      </c>
      <c r="AB64">
        <v>0.67</v>
      </c>
      <c r="AC64">
        <v>6.94</v>
      </c>
      <c r="AD64">
        <v>0</v>
      </c>
      <c r="AE64">
        <v>2.64</v>
      </c>
      <c r="AF64">
        <v>4.57</v>
      </c>
      <c r="AG64">
        <v>0.68</v>
      </c>
      <c r="AH64">
        <v>0.73</v>
      </c>
      <c r="AI64">
        <v>2.25</v>
      </c>
      <c r="AJ64">
        <v>0</v>
      </c>
      <c r="AK64">
        <v>14.43</v>
      </c>
      <c r="AL64">
        <v>7.73</v>
      </c>
      <c r="AM64">
        <v>8.0399999999999991</v>
      </c>
      <c r="AO64">
        <v>0.19</v>
      </c>
      <c r="AP64">
        <v>8.7799999999999994</v>
      </c>
      <c r="AQ64">
        <v>1.62</v>
      </c>
      <c r="AR64">
        <v>0.16</v>
      </c>
      <c r="AS64">
        <v>2.52</v>
      </c>
      <c r="AT64">
        <v>12.86</v>
      </c>
      <c r="AU64">
        <v>0.97</v>
      </c>
      <c r="AV64">
        <v>0.94</v>
      </c>
      <c r="AW64">
        <v>4.7699999999999996</v>
      </c>
      <c r="AX64">
        <v>0.74</v>
      </c>
      <c r="AY64">
        <v>23.43</v>
      </c>
      <c r="AZ64">
        <v>1.99</v>
      </c>
      <c r="BA64">
        <v>4.5</v>
      </c>
      <c r="BB64">
        <v>0.49</v>
      </c>
      <c r="BC64">
        <v>5.5</v>
      </c>
      <c r="BD64">
        <v>3.83</v>
      </c>
      <c r="BE64">
        <v>0.64</v>
      </c>
      <c r="BF64">
        <v>0</v>
      </c>
      <c r="BG64">
        <v>0</v>
      </c>
      <c r="BH64">
        <v>9.9499999999999993</v>
      </c>
      <c r="BI64">
        <v>2.72</v>
      </c>
      <c r="BJ64">
        <v>3.07</v>
      </c>
      <c r="BK64">
        <v>3.21</v>
      </c>
      <c r="BL64">
        <v>1.89</v>
      </c>
      <c r="BM64">
        <v>2.31</v>
      </c>
      <c r="BN64">
        <v>15.17</v>
      </c>
      <c r="BO64">
        <v>1.03</v>
      </c>
      <c r="BP64">
        <v>8.35</v>
      </c>
      <c r="BQ64">
        <v>1.53</v>
      </c>
      <c r="BR64">
        <v>0</v>
      </c>
      <c r="BS64">
        <v>8.39</v>
      </c>
      <c r="BT64">
        <v>4.87</v>
      </c>
      <c r="BU64">
        <v>12.7</v>
      </c>
      <c r="BV64">
        <v>12.47</v>
      </c>
      <c r="BW64">
        <v>11.6</v>
      </c>
      <c r="BX64">
        <v>4.6399999999999997</v>
      </c>
      <c r="BY64">
        <v>0.43</v>
      </c>
      <c r="BZ64">
        <v>4.0999999999999996</v>
      </c>
      <c r="CA64">
        <v>7.25</v>
      </c>
      <c r="CB64">
        <v>2.54</v>
      </c>
      <c r="CC64">
        <v>3.26</v>
      </c>
      <c r="CD64">
        <v>8.16</v>
      </c>
      <c r="CE64">
        <v>5</v>
      </c>
      <c r="CF64">
        <v>16.13</v>
      </c>
      <c r="CG64">
        <v>0.55000000000000004</v>
      </c>
      <c r="CH64">
        <v>0</v>
      </c>
      <c r="CI64">
        <v>2.87</v>
      </c>
      <c r="CJ64">
        <v>7.73</v>
      </c>
      <c r="CK64">
        <v>3.12</v>
      </c>
      <c r="CL64">
        <v>0.33</v>
      </c>
      <c r="CM64">
        <v>6.99</v>
      </c>
      <c r="CN64">
        <v>7.44</v>
      </c>
      <c r="CO64">
        <v>3.09</v>
      </c>
      <c r="CP64">
        <v>17.91</v>
      </c>
      <c r="CQ64">
        <v>3.04</v>
      </c>
      <c r="CR64">
        <v>4.0199999999999996</v>
      </c>
      <c r="CS64">
        <v>1.19</v>
      </c>
      <c r="CT64">
        <v>0</v>
      </c>
      <c r="CU64">
        <v>6.1</v>
      </c>
      <c r="CV64">
        <v>7.12</v>
      </c>
      <c r="CW64">
        <v>4.78</v>
      </c>
      <c r="CX64">
        <v>1.42</v>
      </c>
      <c r="CY64">
        <v>3.56</v>
      </c>
      <c r="CZ64">
        <v>19.75</v>
      </c>
      <c r="DA64">
        <v>2.58</v>
      </c>
      <c r="DB64">
        <v>0</v>
      </c>
      <c r="DC64">
        <v>0</v>
      </c>
      <c r="DD64">
        <v>1.08</v>
      </c>
      <c r="DE64">
        <v>0.43</v>
      </c>
      <c r="DF64">
        <v>3.05</v>
      </c>
      <c r="DG64">
        <v>1.5</v>
      </c>
      <c r="DH64">
        <v>0</v>
      </c>
      <c r="DI64">
        <v>3.54</v>
      </c>
      <c r="DJ64">
        <v>14.38</v>
      </c>
      <c r="DK64">
        <v>8.7899999999999991</v>
      </c>
      <c r="DL64">
        <v>15.52</v>
      </c>
      <c r="DM64">
        <v>0.91</v>
      </c>
      <c r="DN64">
        <v>5.79</v>
      </c>
      <c r="DO64">
        <v>1.83</v>
      </c>
      <c r="DP64">
        <v>6.41</v>
      </c>
      <c r="DQ64">
        <v>4.71</v>
      </c>
      <c r="DR64">
        <v>0</v>
      </c>
      <c r="DS64">
        <v>24.91</v>
      </c>
      <c r="DT64">
        <v>10.37</v>
      </c>
      <c r="DU64">
        <v>14.89</v>
      </c>
      <c r="DV64">
        <v>6.94</v>
      </c>
      <c r="DW64">
        <v>0</v>
      </c>
      <c r="DX64">
        <v>0</v>
      </c>
      <c r="DY64">
        <v>2.09</v>
      </c>
      <c r="DZ64">
        <v>0.14000000000000001</v>
      </c>
      <c r="EA64">
        <v>5.43</v>
      </c>
      <c r="EB64">
        <v>2.68</v>
      </c>
      <c r="EC64">
        <v>10.4</v>
      </c>
      <c r="ED64">
        <v>0</v>
      </c>
      <c r="EE64">
        <v>3.76</v>
      </c>
      <c r="EF64">
        <v>8.3000000000000007</v>
      </c>
      <c r="EG64">
        <v>29.77</v>
      </c>
      <c r="EH64">
        <v>7.98</v>
      </c>
      <c r="EI64">
        <v>0.91</v>
      </c>
      <c r="EJ64">
        <v>2.33</v>
      </c>
      <c r="EK64">
        <v>32.67</v>
      </c>
      <c r="EL64">
        <v>26.44</v>
      </c>
      <c r="EM64">
        <v>9.81</v>
      </c>
      <c r="EN64">
        <v>15.22</v>
      </c>
      <c r="EO64">
        <v>0</v>
      </c>
      <c r="EP64">
        <v>0.88</v>
      </c>
      <c r="EQ64">
        <v>0.06</v>
      </c>
      <c r="ER64">
        <v>3.06</v>
      </c>
      <c r="ES64">
        <v>41.3</v>
      </c>
      <c r="ET64">
        <v>20.77</v>
      </c>
      <c r="EU64">
        <v>5.87</v>
      </c>
      <c r="EV64">
        <v>10.5</v>
      </c>
      <c r="EW64">
        <v>0.78</v>
      </c>
      <c r="EX64">
        <v>7.15</v>
      </c>
      <c r="EY64">
        <v>7.59</v>
      </c>
      <c r="EZ64">
        <v>0.81</v>
      </c>
      <c r="FA64">
        <v>4.67</v>
      </c>
      <c r="FB64">
        <v>0</v>
      </c>
      <c r="FC64">
        <v>6.7</v>
      </c>
      <c r="FD64">
        <v>0.03</v>
      </c>
      <c r="FE64">
        <v>13.52</v>
      </c>
      <c r="FF64">
        <v>0</v>
      </c>
      <c r="FG64">
        <v>19.350000000000001</v>
      </c>
      <c r="FH64">
        <v>13.25</v>
      </c>
      <c r="FI64">
        <v>5.38</v>
      </c>
      <c r="FJ64">
        <v>5.49</v>
      </c>
      <c r="FK64">
        <v>0.28000000000000003</v>
      </c>
      <c r="FL64">
        <v>7.08</v>
      </c>
      <c r="FM64">
        <v>9.52</v>
      </c>
      <c r="FN64">
        <v>7.57</v>
      </c>
      <c r="FO64">
        <v>0.91</v>
      </c>
      <c r="FP64">
        <v>6.32</v>
      </c>
      <c r="FQ64">
        <v>14.51</v>
      </c>
      <c r="FR64">
        <v>0.5</v>
      </c>
      <c r="FS64">
        <v>3.61</v>
      </c>
      <c r="FT64">
        <v>11.3</v>
      </c>
      <c r="FU64">
        <v>13.34</v>
      </c>
      <c r="FV64">
        <v>1.03</v>
      </c>
      <c r="FW64">
        <v>1.86</v>
      </c>
      <c r="FX64">
        <v>4.4400000000000004</v>
      </c>
      <c r="FY64">
        <v>11.8</v>
      </c>
      <c r="FZ64">
        <v>2.44</v>
      </c>
      <c r="GA64">
        <v>0.15</v>
      </c>
      <c r="GB64">
        <v>0</v>
      </c>
      <c r="GC64">
        <v>5.89</v>
      </c>
      <c r="GD64">
        <v>0</v>
      </c>
      <c r="GE64">
        <v>8.8699999999999992</v>
      </c>
      <c r="GF64">
        <v>1.9</v>
      </c>
      <c r="GG64">
        <v>6.7</v>
      </c>
      <c r="GH64">
        <v>6.18</v>
      </c>
      <c r="GI64">
        <v>5.16</v>
      </c>
      <c r="GJ64">
        <v>14.47</v>
      </c>
      <c r="GK64">
        <v>1.3</v>
      </c>
      <c r="GL64">
        <v>4.54</v>
      </c>
      <c r="GM64">
        <v>1.85</v>
      </c>
      <c r="GN64">
        <v>0</v>
      </c>
      <c r="GO64">
        <v>0</v>
      </c>
      <c r="GP64">
        <v>17.21</v>
      </c>
    </row>
    <row r="65" spans="1:198" x14ac:dyDescent="0.25">
      <c r="A65" s="1">
        <v>45021</v>
      </c>
      <c r="B65">
        <v>27.33</v>
      </c>
      <c r="C65">
        <v>6.57</v>
      </c>
      <c r="D65">
        <v>1.74</v>
      </c>
      <c r="E65">
        <v>0</v>
      </c>
      <c r="F65">
        <v>1.02</v>
      </c>
      <c r="G65">
        <v>0.37</v>
      </c>
      <c r="H65">
        <v>14.69</v>
      </c>
      <c r="I65">
        <v>0</v>
      </c>
      <c r="J65">
        <v>9.1999999999999993</v>
      </c>
      <c r="K65">
        <v>14.45</v>
      </c>
      <c r="L65">
        <v>0.85</v>
      </c>
      <c r="M65">
        <v>4.24</v>
      </c>
      <c r="N65">
        <v>3.53</v>
      </c>
      <c r="O65">
        <v>0</v>
      </c>
      <c r="P65">
        <v>6.6</v>
      </c>
      <c r="Q65">
        <v>10.37</v>
      </c>
      <c r="R65">
        <v>0</v>
      </c>
      <c r="S65">
        <v>20.69</v>
      </c>
      <c r="T65">
        <v>0</v>
      </c>
      <c r="U65">
        <v>2.2000000000000002</v>
      </c>
      <c r="V65">
        <v>12.57</v>
      </c>
      <c r="W65">
        <v>0.68</v>
      </c>
      <c r="X65">
        <v>13.35</v>
      </c>
      <c r="Y65">
        <v>0.8</v>
      </c>
      <c r="Z65">
        <v>9.48</v>
      </c>
      <c r="AA65">
        <v>3.41</v>
      </c>
      <c r="AB65">
        <v>0.67</v>
      </c>
      <c r="AC65">
        <v>6.94</v>
      </c>
      <c r="AD65">
        <v>0</v>
      </c>
      <c r="AE65">
        <v>2.64</v>
      </c>
      <c r="AF65">
        <v>4.57</v>
      </c>
      <c r="AG65">
        <v>0.68</v>
      </c>
      <c r="AH65">
        <v>0.73</v>
      </c>
      <c r="AI65">
        <v>2.25</v>
      </c>
      <c r="AJ65">
        <v>0</v>
      </c>
      <c r="AK65">
        <v>14.43</v>
      </c>
      <c r="AL65">
        <v>7.73</v>
      </c>
      <c r="AM65">
        <v>8.0399999999999991</v>
      </c>
      <c r="AO65">
        <v>0.19</v>
      </c>
      <c r="AP65">
        <v>8.7799999999999994</v>
      </c>
      <c r="AQ65">
        <v>1.62</v>
      </c>
      <c r="AR65">
        <v>0.16</v>
      </c>
      <c r="AS65">
        <v>2.52</v>
      </c>
      <c r="AT65">
        <v>12.86</v>
      </c>
      <c r="AU65">
        <v>1.38</v>
      </c>
      <c r="AV65">
        <v>0.94</v>
      </c>
      <c r="AW65">
        <v>4.7699999999999996</v>
      </c>
      <c r="AX65">
        <v>0.74</v>
      </c>
      <c r="AY65">
        <v>23.43</v>
      </c>
      <c r="AZ65">
        <v>1.99</v>
      </c>
      <c r="BA65">
        <v>4.8600000000000003</v>
      </c>
      <c r="BB65">
        <v>0.49</v>
      </c>
      <c r="BC65">
        <v>5.5</v>
      </c>
      <c r="BD65">
        <v>3.83</v>
      </c>
      <c r="BE65">
        <v>0.64</v>
      </c>
      <c r="BF65">
        <v>0</v>
      </c>
      <c r="BG65">
        <v>0</v>
      </c>
      <c r="BH65">
        <v>10.57</v>
      </c>
      <c r="BI65">
        <v>2.72</v>
      </c>
      <c r="BJ65">
        <v>3.07</v>
      </c>
      <c r="BK65">
        <v>3.21</v>
      </c>
      <c r="BL65">
        <v>1.89</v>
      </c>
      <c r="BM65">
        <v>2.31</v>
      </c>
      <c r="BN65">
        <v>15.17</v>
      </c>
      <c r="BO65">
        <v>1.03</v>
      </c>
      <c r="BP65">
        <v>8.51</v>
      </c>
      <c r="BQ65">
        <v>1.53</v>
      </c>
      <c r="BR65">
        <v>0</v>
      </c>
      <c r="BS65">
        <v>8.39</v>
      </c>
      <c r="BT65">
        <v>4.87</v>
      </c>
      <c r="BU65">
        <v>12.7</v>
      </c>
      <c r="BV65">
        <v>12.47</v>
      </c>
      <c r="BW65">
        <v>11.6</v>
      </c>
      <c r="BX65">
        <v>4.6399999999999997</v>
      </c>
      <c r="BY65">
        <v>0.43</v>
      </c>
      <c r="BZ65">
        <v>4.0999999999999996</v>
      </c>
      <c r="CA65">
        <v>7.25</v>
      </c>
      <c r="CB65">
        <v>2.54</v>
      </c>
      <c r="CC65">
        <v>3.26</v>
      </c>
      <c r="CD65">
        <v>8.16</v>
      </c>
      <c r="CE65">
        <v>5</v>
      </c>
      <c r="CF65">
        <v>16.13</v>
      </c>
      <c r="CG65">
        <v>0.55000000000000004</v>
      </c>
      <c r="CH65">
        <v>0</v>
      </c>
      <c r="CI65">
        <v>2.87</v>
      </c>
      <c r="CJ65">
        <v>7.73</v>
      </c>
      <c r="CK65">
        <v>3.12</v>
      </c>
      <c r="CL65">
        <v>0.33</v>
      </c>
      <c r="CM65">
        <v>6.99</v>
      </c>
      <c r="CN65">
        <v>9.09</v>
      </c>
      <c r="CO65">
        <v>3.09</v>
      </c>
      <c r="CP65">
        <v>17.91</v>
      </c>
      <c r="CQ65">
        <v>3.04</v>
      </c>
      <c r="CR65">
        <v>4.0199999999999996</v>
      </c>
      <c r="CS65">
        <v>1.19</v>
      </c>
      <c r="CT65">
        <v>0</v>
      </c>
      <c r="CU65">
        <v>6.1</v>
      </c>
      <c r="CV65">
        <v>7.12</v>
      </c>
      <c r="CW65">
        <v>4.78</v>
      </c>
      <c r="CX65">
        <v>1.42</v>
      </c>
      <c r="CY65">
        <v>3.56</v>
      </c>
      <c r="CZ65">
        <v>19.75</v>
      </c>
      <c r="DA65">
        <v>2.58</v>
      </c>
      <c r="DB65">
        <v>0</v>
      </c>
      <c r="DC65">
        <v>0</v>
      </c>
      <c r="DD65">
        <v>1.08</v>
      </c>
      <c r="DE65">
        <v>0.43</v>
      </c>
      <c r="DF65">
        <v>3.05</v>
      </c>
      <c r="DG65">
        <v>1.5</v>
      </c>
      <c r="DH65">
        <v>0</v>
      </c>
      <c r="DI65">
        <v>3.54</v>
      </c>
      <c r="DJ65">
        <v>14.38</v>
      </c>
      <c r="DK65">
        <v>8.7899999999999991</v>
      </c>
      <c r="DL65">
        <v>15.52</v>
      </c>
      <c r="DM65">
        <v>0.91</v>
      </c>
      <c r="DN65">
        <v>5.79</v>
      </c>
      <c r="DO65">
        <v>1.83</v>
      </c>
      <c r="DP65">
        <v>6.41</v>
      </c>
      <c r="DQ65">
        <v>4.71</v>
      </c>
      <c r="DR65">
        <v>0</v>
      </c>
      <c r="DS65">
        <v>24.91</v>
      </c>
      <c r="DT65">
        <v>10.37</v>
      </c>
      <c r="DU65">
        <v>14.89</v>
      </c>
      <c r="DV65">
        <v>6.94</v>
      </c>
      <c r="DW65">
        <v>0</v>
      </c>
      <c r="DX65">
        <v>0</v>
      </c>
      <c r="DY65">
        <v>2.09</v>
      </c>
      <c r="DZ65">
        <v>0.14000000000000001</v>
      </c>
      <c r="EA65">
        <v>5.43</v>
      </c>
      <c r="EB65">
        <v>2.68</v>
      </c>
      <c r="EC65">
        <v>10.4</v>
      </c>
      <c r="ED65">
        <v>0</v>
      </c>
      <c r="EE65">
        <v>3.76</v>
      </c>
      <c r="EF65">
        <v>8.3000000000000007</v>
      </c>
      <c r="EG65">
        <v>29.77</v>
      </c>
      <c r="EH65">
        <v>7.98</v>
      </c>
      <c r="EI65">
        <v>0.91</v>
      </c>
      <c r="EJ65">
        <v>2.33</v>
      </c>
      <c r="EK65">
        <v>32.67</v>
      </c>
      <c r="EL65">
        <v>26.44</v>
      </c>
      <c r="EM65">
        <v>9.81</v>
      </c>
      <c r="EN65">
        <v>15.22</v>
      </c>
      <c r="EO65">
        <v>0</v>
      </c>
      <c r="EP65">
        <v>0.88</v>
      </c>
      <c r="EQ65">
        <v>0.06</v>
      </c>
      <c r="ER65">
        <v>3.06</v>
      </c>
      <c r="ES65">
        <v>41.3</v>
      </c>
      <c r="ET65">
        <v>20.77</v>
      </c>
      <c r="EU65">
        <v>5.87</v>
      </c>
      <c r="EV65">
        <v>10.5</v>
      </c>
      <c r="EW65">
        <v>0.78</v>
      </c>
      <c r="EX65">
        <v>7.77</v>
      </c>
      <c r="EY65">
        <v>7.59</v>
      </c>
      <c r="EZ65">
        <v>0.81</v>
      </c>
      <c r="FA65">
        <v>4.67</v>
      </c>
      <c r="FB65">
        <v>0</v>
      </c>
      <c r="FC65">
        <v>6.7</v>
      </c>
      <c r="FD65">
        <v>0.03</v>
      </c>
      <c r="FE65">
        <v>13.52</v>
      </c>
      <c r="FF65">
        <v>0</v>
      </c>
      <c r="FG65">
        <v>19.350000000000001</v>
      </c>
      <c r="FH65">
        <v>13.25</v>
      </c>
      <c r="FI65">
        <v>5.38</v>
      </c>
      <c r="FJ65">
        <v>5.49</v>
      </c>
      <c r="FK65">
        <v>0.28000000000000003</v>
      </c>
      <c r="FL65">
        <v>7.08</v>
      </c>
      <c r="FM65">
        <v>9.52</v>
      </c>
      <c r="FN65">
        <v>7.57</v>
      </c>
      <c r="FO65">
        <v>0.91</v>
      </c>
      <c r="FP65">
        <v>6.32</v>
      </c>
      <c r="FQ65">
        <v>14.51</v>
      </c>
      <c r="FR65">
        <v>0.5</v>
      </c>
      <c r="FS65">
        <v>3.61</v>
      </c>
      <c r="FT65">
        <v>11.3</v>
      </c>
      <c r="FU65">
        <v>13.34</v>
      </c>
      <c r="FV65">
        <v>1.03</v>
      </c>
      <c r="FW65">
        <v>1.86</v>
      </c>
      <c r="FX65">
        <v>4.4400000000000004</v>
      </c>
      <c r="FY65">
        <v>11.8</v>
      </c>
      <c r="FZ65">
        <v>2.44</v>
      </c>
      <c r="GA65">
        <v>0.15</v>
      </c>
      <c r="GB65">
        <v>0</v>
      </c>
      <c r="GC65">
        <v>5.89</v>
      </c>
      <c r="GD65">
        <v>0</v>
      </c>
      <c r="GE65">
        <v>9.6</v>
      </c>
      <c r="GF65">
        <v>1.9</v>
      </c>
      <c r="GG65">
        <v>6.7</v>
      </c>
      <c r="GH65">
        <v>9.15</v>
      </c>
      <c r="GI65">
        <v>5.16</v>
      </c>
      <c r="GJ65">
        <v>14.47</v>
      </c>
      <c r="GK65">
        <v>1.3</v>
      </c>
      <c r="GL65">
        <v>4.54</v>
      </c>
      <c r="GM65">
        <v>1.85</v>
      </c>
      <c r="GN65">
        <v>0</v>
      </c>
      <c r="GO65">
        <v>0</v>
      </c>
      <c r="GP65">
        <v>17.38</v>
      </c>
    </row>
    <row r="66" spans="1:198" x14ac:dyDescent="0.25">
      <c r="A66" s="1">
        <v>45022</v>
      </c>
      <c r="B66">
        <v>27.33</v>
      </c>
      <c r="C66">
        <v>6.74</v>
      </c>
      <c r="D66">
        <v>1.74</v>
      </c>
      <c r="E66">
        <v>0</v>
      </c>
      <c r="F66">
        <v>1.02</v>
      </c>
      <c r="G66">
        <v>0.37</v>
      </c>
      <c r="H66">
        <v>14.69</v>
      </c>
      <c r="I66">
        <v>0</v>
      </c>
      <c r="J66">
        <v>9.1999999999999993</v>
      </c>
      <c r="K66">
        <v>14.45</v>
      </c>
      <c r="L66">
        <v>0.85</v>
      </c>
      <c r="M66">
        <v>4.24</v>
      </c>
      <c r="N66">
        <v>3.53</v>
      </c>
      <c r="O66">
        <v>0</v>
      </c>
      <c r="P66">
        <v>6.6</v>
      </c>
      <c r="Q66">
        <v>10.37</v>
      </c>
      <c r="R66">
        <v>0</v>
      </c>
      <c r="S66">
        <v>23.84</v>
      </c>
      <c r="T66">
        <v>0</v>
      </c>
      <c r="U66">
        <v>2.2000000000000002</v>
      </c>
      <c r="V66">
        <v>12.86</v>
      </c>
      <c r="W66">
        <v>0.68</v>
      </c>
      <c r="X66">
        <v>13.35</v>
      </c>
      <c r="Y66">
        <v>0.8</v>
      </c>
      <c r="Z66">
        <v>9.48</v>
      </c>
      <c r="AA66">
        <v>3.41</v>
      </c>
      <c r="AB66">
        <v>0.67</v>
      </c>
      <c r="AC66">
        <v>6.94</v>
      </c>
      <c r="AD66">
        <v>0</v>
      </c>
      <c r="AE66">
        <v>2.64</v>
      </c>
      <c r="AF66">
        <v>4.57</v>
      </c>
      <c r="AG66">
        <v>0.68</v>
      </c>
      <c r="AH66">
        <v>0.73</v>
      </c>
      <c r="AI66">
        <v>2.25</v>
      </c>
      <c r="AJ66">
        <v>0</v>
      </c>
      <c r="AK66">
        <v>14.43</v>
      </c>
      <c r="AL66">
        <v>7.73</v>
      </c>
      <c r="AM66">
        <v>8.0399999999999991</v>
      </c>
      <c r="AO66">
        <v>0.19</v>
      </c>
      <c r="AP66">
        <v>15.16</v>
      </c>
      <c r="AQ66">
        <v>1.62</v>
      </c>
      <c r="AR66">
        <v>0.16</v>
      </c>
      <c r="AS66">
        <v>2.52</v>
      </c>
      <c r="AT66">
        <v>12.86</v>
      </c>
      <c r="AU66">
        <v>1.38</v>
      </c>
      <c r="AV66">
        <v>0.94</v>
      </c>
      <c r="AW66">
        <v>4.7699999999999996</v>
      </c>
      <c r="AX66">
        <v>0.74</v>
      </c>
      <c r="AY66">
        <v>23.43</v>
      </c>
      <c r="AZ66">
        <v>1.99</v>
      </c>
      <c r="BA66">
        <v>5.91</v>
      </c>
      <c r="BB66">
        <v>0.49</v>
      </c>
      <c r="BC66">
        <v>5.5</v>
      </c>
      <c r="BD66">
        <v>3.83</v>
      </c>
      <c r="BE66">
        <v>0.64</v>
      </c>
      <c r="BF66">
        <v>0.72</v>
      </c>
      <c r="BG66">
        <v>0</v>
      </c>
      <c r="BH66">
        <v>10.96</v>
      </c>
      <c r="BI66">
        <v>2.72</v>
      </c>
      <c r="BJ66">
        <v>3.07</v>
      </c>
      <c r="BK66">
        <v>3.21</v>
      </c>
      <c r="BL66">
        <v>1.89</v>
      </c>
      <c r="BM66">
        <v>2.31</v>
      </c>
      <c r="BN66">
        <v>15.17</v>
      </c>
      <c r="BO66">
        <v>1.03</v>
      </c>
      <c r="BP66">
        <v>8.51</v>
      </c>
      <c r="BQ66">
        <v>1.53</v>
      </c>
      <c r="BR66">
        <v>0</v>
      </c>
      <c r="BS66">
        <v>8.39</v>
      </c>
      <c r="BT66">
        <v>4.87</v>
      </c>
      <c r="BU66">
        <v>12.7</v>
      </c>
      <c r="BV66">
        <v>12.47</v>
      </c>
      <c r="BW66">
        <v>11.6</v>
      </c>
      <c r="BX66">
        <v>4.6399999999999997</v>
      </c>
      <c r="BY66">
        <v>0.43</v>
      </c>
      <c r="BZ66">
        <v>4.0999999999999996</v>
      </c>
      <c r="CA66">
        <v>7.25</v>
      </c>
      <c r="CB66">
        <v>2.54</v>
      </c>
      <c r="CC66">
        <v>3.26</v>
      </c>
      <c r="CD66">
        <v>8.16</v>
      </c>
      <c r="CE66">
        <v>5</v>
      </c>
      <c r="CF66">
        <v>16.13</v>
      </c>
      <c r="CG66">
        <v>0.55000000000000004</v>
      </c>
      <c r="CH66">
        <v>0</v>
      </c>
      <c r="CI66">
        <v>2.87</v>
      </c>
      <c r="CJ66">
        <v>7.73</v>
      </c>
      <c r="CK66">
        <v>3.12</v>
      </c>
      <c r="CL66">
        <v>0.33</v>
      </c>
      <c r="CM66">
        <v>6.99</v>
      </c>
      <c r="CN66">
        <v>13.73</v>
      </c>
      <c r="CO66">
        <v>3.09</v>
      </c>
      <c r="CP66">
        <v>17.91</v>
      </c>
      <c r="CQ66">
        <v>3.04</v>
      </c>
      <c r="CR66">
        <v>4.0199999999999996</v>
      </c>
      <c r="CS66">
        <v>1.19</v>
      </c>
      <c r="CT66">
        <v>0</v>
      </c>
      <c r="CU66">
        <v>6.1</v>
      </c>
      <c r="CV66">
        <v>7.12</v>
      </c>
      <c r="CW66">
        <v>4.78</v>
      </c>
      <c r="CX66">
        <v>1.42</v>
      </c>
      <c r="CY66">
        <v>3.56</v>
      </c>
      <c r="CZ66">
        <v>19.75</v>
      </c>
      <c r="DA66">
        <v>2.58</v>
      </c>
      <c r="DB66">
        <v>0</v>
      </c>
      <c r="DC66">
        <v>0</v>
      </c>
      <c r="DD66">
        <v>1.08</v>
      </c>
      <c r="DE66">
        <v>0.43</v>
      </c>
      <c r="DF66">
        <v>3.05</v>
      </c>
      <c r="DG66">
        <v>1.5</v>
      </c>
      <c r="DH66">
        <v>0</v>
      </c>
      <c r="DI66">
        <v>3.54</v>
      </c>
      <c r="DJ66">
        <v>17.16</v>
      </c>
      <c r="DK66">
        <v>8.84</v>
      </c>
      <c r="DL66">
        <v>15.52</v>
      </c>
      <c r="DM66">
        <v>0.91</v>
      </c>
      <c r="DN66">
        <v>5.79</v>
      </c>
      <c r="DO66">
        <v>1.83</v>
      </c>
      <c r="DP66">
        <v>6.41</v>
      </c>
      <c r="DQ66">
        <v>4.71</v>
      </c>
      <c r="DR66">
        <v>0</v>
      </c>
      <c r="DS66">
        <v>24.91</v>
      </c>
      <c r="DT66">
        <v>10.37</v>
      </c>
      <c r="DU66">
        <v>14.89</v>
      </c>
      <c r="DV66">
        <v>6.94</v>
      </c>
      <c r="DW66">
        <v>0</v>
      </c>
      <c r="DX66">
        <v>0</v>
      </c>
      <c r="DY66">
        <v>2.09</v>
      </c>
      <c r="DZ66">
        <v>0.14000000000000001</v>
      </c>
      <c r="EA66">
        <v>5.43</v>
      </c>
      <c r="EB66">
        <v>2.68</v>
      </c>
      <c r="EC66">
        <v>10.4</v>
      </c>
      <c r="ED66">
        <v>0</v>
      </c>
      <c r="EE66">
        <v>3.76</v>
      </c>
      <c r="EF66">
        <v>8.3000000000000007</v>
      </c>
      <c r="EG66">
        <v>29.77</v>
      </c>
      <c r="EH66">
        <v>7.98</v>
      </c>
      <c r="EI66">
        <v>0.91</v>
      </c>
      <c r="EJ66">
        <v>2.33</v>
      </c>
      <c r="EK66">
        <v>32.67</v>
      </c>
      <c r="EL66">
        <v>26.44</v>
      </c>
      <c r="EM66">
        <v>9.81</v>
      </c>
      <c r="EN66">
        <v>15.22</v>
      </c>
      <c r="EO66">
        <v>0</v>
      </c>
      <c r="EP66">
        <v>0.88</v>
      </c>
      <c r="EQ66">
        <v>0.06</v>
      </c>
      <c r="ER66">
        <v>3.06</v>
      </c>
      <c r="ES66">
        <v>41.3</v>
      </c>
      <c r="ET66">
        <v>20.77</v>
      </c>
      <c r="EU66">
        <v>5.87</v>
      </c>
      <c r="EV66">
        <v>10.5</v>
      </c>
      <c r="EW66">
        <v>0.78</v>
      </c>
      <c r="EX66">
        <v>7.77</v>
      </c>
      <c r="EY66">
        <v>7.59</v>
      </c>
      <c r="EZ66">
        <v>0.81</v>
      </c>
      <c r="FA66">
        <v>4.67</v>
      </c>
      <c r="FB66">
        <v>0</v>
      </c>
      <c r="FC66">
        <v>6.7</v>
      </c>
      <c r="FD66">
        <v>0.03</v>
      </c>
      <c r="FE66">
        <v>13.52</v>
      </c>
      <c r="FF66">
        <v>0</v>
      </c>
      <c r="FG66">
        <v>19.600000000000001</v>
      </c>
      <c r="FH66">
        <v>13.25</v>
      </c>
      <c r="FI66">
        <v>5.38</v>
      </c>
      <c r="FJ66">
        <v>5.49</v>
      </c>
      <c r="FK66">
        <v>0.28000000000000003</v>
      </c>
      <c r="FL66">
        <v>7.08</v>
      </c>
      <c r="FM66">
        <v>9.52</v>
      </c>
      <c r="FN66">
        <v>7.57</v>
      </c>
      <c r="FO66">
        <v>0.91</v>
      </c>
      <c r="FP66">
        <v>6.32</v>
      </c>
      <c r="FQ66">
        <v>14.51</v>
      </c>
      <c r="FR66">
        <v>0.5</v>
      </c>
      <c r="FS66">
        <v>3.61</v>
      </c>
      <c r="FT66">
        <v>11.3</v>
      </c>
      <c r="FU66">
        <v>13.34</v>
      </c>
      <c r="FV66">
        <v>1.03</v>
      </c>
      <c r="FW66">
        <v>1.86</v>
      </c>
      <c r="FX66">
        <v>4.4400000000000004</v>
      </c>
      <c r="FY66">
        <v>11.8</v>
      </c>
      <c r="FZ66">
        <v>2.44</v>
      </c>
      <c r="GA66">
        <v>0.15</v>
      </c>
      <c r="GB66">
        <v>0</v>
      </c>
      <c r="GC66">
        <v>5.89</v>
      </c>
      <c r="GD66">
        <v>0</v>
      </c>
      <c r="GE66">
        <v>9.75</v>
      </c>
      <c r="GF66">
        <v>1.9</v>
      </c>
      <c r="GG66">
        <v>6.7</v>
      </c>
      <c r="GH66">
        <v>9.15</v>
      </c>
      <c r="GI66">
        <v>5.16</v>
      </c>
      <c r="GJ66">
        <v>14.47</v>
      </c>
      <c r="GK66">
        <v>1.3</v>
      </c>
      <c r="GL66">
        <v>4.54</v>
      </c>
      <c r="GM66">
        <v>1.85</v>
      </c>
      <c r="GN66">
        <v>0</v>
      </c>
      <c r="GO66">
        <v>0</v>
      </c>
      <c r="GP66">
        <v>17.63</v>
      </c>
    </row>
    <row r="67" spans="1:198" x14ac:dyDescent="0.25">
      <c r="A67" s="1">
        <v>45026</v>
      </c>
      <c r="B67">
        <v>27.33</v>
      </c>
      <c r="C67">
        <v>6.74</v>
      </c>
      <c r="D67">
        <v>2.8</v>
      </c>
      <c r="E67">
        <v>0</v>
      </c>
      <c r="F67">
        <v>1.02</v>
      </c>
      <c r="G67">
        <v>0.37</v>
      </c>
      <c r="H67">
        <v>14.69</v>
      </c>
      <c r="I67">
        <v>0</v>
      </c>
      <c r="J67">
        <v>9.1999999999999993</v>
      </c>
      <c r="K67">
        <v>14.45</v>
      </c>
      <c r="L67">
        <v>0.85</v>
      </c>
      <c r="M67">
        <v>4.24</v>
      </c>
      <c r="N67">
        <v>3.53</v>
      </c>
      <c r="O67">
        <v>0</v>
      </c>
      <c r="P67">
        <v>6.6</v>
      </c>
      <c r="Q67">
        <v>10.37</v>
      </c>
      <c r="R67">
        <v>0</v>
      </c>
      <c r="S67">
        <v>25.15</v>
      </c>
      <c r="T67">
        <v>0</v>
      </c>
      <c r="U67">
        <v>2.2000000000000002</v>
      </c>
      <c r="V67">
        <v>13.64</v>
      </c>
      <c r="W67">
        <v>0.68</v>
      </c>
      <c r="X67">
        <v>13.35</v>
      </c>
      <c r="Y67">
        <v>0.8</v>
      </c>
      <c r="Z67">
        <v>9.48</v>
      </c>
      <c r="AA67">
        <v>3.41</v>
      </c>
      <c r="AB67">
        <v>0.67</v>
      </c>
      <c r="AC67">
        <v>6.94</v>
      </c>
      <c r="AD67">
        <v>0</v>
      </c>
      <c r="AE67">
        <v>2.64</v>
      </c>
      <c r="AF67">
        <v>4.57</v>
      </c>
      <c r="AG67">
        <v>0.68</v>
      </c>
      <c r="AH67">
        <v>0.73</v>
      </c>
      <c r="AI67">
        <v>2.25</v>
      </c>
      <c r="AJ67">
        <v>0</v>
      </c>
      <c r="AK67">
        <v>14.43</v>
      </c>
      <c r="AL67">
        <v>7.73</v>
      </c>
      <c r="AM67">
        <v>8.0399999999999991</v>
      </c>
      <c r="AO67">
        <v>0.19</v>
      </c>
      <c r="AP67">
        <v>15.16</v>
      </c>
      <c r="AQ67">
        <v>1.62</v>
      </c>
      <c r="AR67">
        <v>0.16</v>
      </c>
      <c r="AS67">
        <v>2.52</v>
      </c>
      <c r="AT67">
        <v>12.86</v>
      </c>
      <c r="AU67">
        <v>1.38</v>
      </c>
      <c r="AV67">
        <v>0.94</v>
      </c>
      <c r="AW67">
        <v>4.7699999999999996</v>
      </c>
      <c r="AX67">
        <v>0.74</v>
      </c>
      <c r="AY67">
        <v>23.43</v>
      </c>
      <c r="AZ67">
        <v>1.99</v>
      </c>
      <c r="BA67">
        <v>5.91</v>
      </c>
      <c r="BB67">
        <v>0.49</v>
      </c>
      <c r="BC67">
        <v>5.5</v>
      </c>
      <c r="BD67">
        <v>3.83</v>
      </c>
      <c r="BE67">
        <v>0.64</v>
      </c>
      <c r="BF67">
        <v>6.67</v>
      </c>
      <c r="BG67">
        <v>0</v>
      </c>
      <c r="BH67">
        <v>12.39</v>
      </c>
      <c r="BI67">
        <v>2.72</v>
      </c>
      <c r="BJ67">
        <v>3.07</v>
      </c>
      <c r="BK67">
        <v>3.21</v>
      </c>
      <c r="BL67">
        <v>1.89</v>
      </c>
      <c r="BM67">
        <v>2.31</v>
      </c>
      <c r="BN67">
        <v>15.17</v>
      </c>
      <c r="BO67">
        <v>1.03</v>
      </c>
      <c r="BP67">
        <v>8.51</v>
      </c>
      <c r="BQ67">
        <v>1.53</v>
      </c>
      <c r="BR67">
        <v>0</v>
      </c>
      <c r="BS67">
        <v>8.39</v>
      </c>
      <c r="BT67">
        <v>4.87</v>
      </c>
      <c r="BU67">
        <v>12.7</v>
      </c>
      <c r="BV67">
        <v>12.47</v>
      </c>
      <c r="BW67">
        <v>11.6</v>
      </c>
      <c r="BX67">
        <v>4.6399999999999997</v>
      </c>
      <c r="BY67">
        <v>0.43</v>
      </c>
      <c r="BZ67">
        <v>4.0999999999999996</v>
      </c>
      <c r="CA67">
        <v>7.25</v>
      </c>
      <c r="CB67">
        <v>2.54</v>
      </c>
      <c r="CC67">
        <v>3.26</v>
      </c>
      <c r="CD67">
        <v>8.16</v>
      </c>
      <c r="CE67">
        <v>5</v>
      </c>
      <c r="CF67">
        <v>16.13</v>
      </c>
      <c r="CG67">
        <v>0.55000000000000004</v>
      </c>
      <c r="CH67">
        <v>0</v>
      </c>
      <c r="CI67">
        <v>2.87</v>
      </c>
      <c r="CJ67">
        <v>7.73</v>
      </c>
      <c r="CK67">
        <v>3.12</v>
      </c>
      <c r="CL67">
        <v>0.33</v>
      </c>
      <c r="CM67">
        <v>7.21</v>
      </c>
      <c r="CN67">
        <v>15.32</v>
      </c>
      <c r="CO67">
        <v>3.4</v>
      </c>
      <c r="CP67">
        <v>17.91</v>
      </c>
      <c r="CQ67">
        <v>3.04</v>
      </c>
      <c r="CR67">
        <v>4.0199999999999996</v>
      </c>
      <c r="CS67">
        <v>1.19</v>
      </c>
      <c r="CT67">
        <v>0</v>
      </c>
      <c r="CU67">
        <v>6.1</v>
      </c>
      <c r="CV67">
        <v>7.12</v>
      </c>
      <c r="CW67">
        <v>4.78</v>
      </c>
      <c r="CX67">
        <v>1.42</v>
      </c>
      <c r="CY67">
        <v>3.56</v>
      </c>
      <c r="CZ67">
        <v>19.75</v>
      </c>
      <c r="DA67">
        <v>2.58</v>
      </c>
      <c r="DB67">
        <v>0</v>
      </c>
      <c r="DC67">
        <v>0</v>
      </c>
      <c r="DD67">
        <v>1.08</v>
      </c>
      <c r="DE67">
        <v>0.43</v>
      </c>
      <c r="DF67">
        <v>3.05</v>
      </c>
      <c r="DG67">
        <v>1.5</v>
      </c>
      <c r="DH67">
        <v>0</v>
      </c>
      <c r="DI67">
        <v>3.54</v>
      </c>
      <c r="DJ67">
        <v>18.28</v>
      </c>
      <c r="DK67">
        <v>10.54</v>
      </c>
      <c r="DL67">
        <v>15.52</v>
      </c>
      <c r="DM67">
        <v>0.91</v>
      </c>
      <c r="DN67">
        <v>5.79</v>
      </c>
      <c r="DO67">
        <v>1.83</v>
      </c>
      <c r="DP67">
        <v>6.41</v>
      </c>
      <c r="DQ67">
        <v>4.71</v>
      </c>
      <c r="DR67">
        <v>0</v>
      </c>
      <c r="DS67">
        <v>24.91</v>
      </c>
      <c r="DT67">
        <v>10.37</v>
      </c>
      <c r="DU67">
        <v>14.89</v>
      </c>
      <c r="DV67">
        <v>6.94</v>
      </c>
      <c r="DW67">
        <v>0</v>
      </c>
      <c r="DX67">
        <v>0</v>
      </c>
      <c r="DY67">
        <v>2.09</v>
      </c>
      <c r="DZ67">
        <v>0.14000000000000001</v>
      </c>
      <c r="EA67">
        <v>5.43</v>
      </c>
      <c r="EB67">
        <v>2.68</v>
      </c>
      <c r="EC67">
        <v>10.4</v>
      </c>
      <c r="ED67">
        <v>0</v>
      </c>
      <c r="EE67">
        <v>4.04</v>
      </c>
      <c r="EF67">
        <v>9.25</v>
      </c>
      <c r="EG67">
        <v>29.77</v>
      </c>
      <c r="EH67">
        <v>7.98</v>
      </c>
      <c r="EI67">
        <v>0.91</v>
      </c>
      <c r="EJ67">
        <v>2.33</v>
      </c>
      <c r="EK67">
        <v>32.67</v>
      </c>
      <c r="EL67">
        <v>26.44</v>
      </c>
      <c r="EM67">
        <v>9.81</v>
      </c>
      <c r="EN67">
        <v>15.22</v>
      </c>
      <c r="EO67">
        <v>0</v>
      </c>
      <c r="EP67">
        <v>0.88</v>
      </c>
      <c r="EQ67">
        <v>0.06</v>
      </c>
      <c r="ER67">
        <v>3.06</v>
      </c>
      <c r="ES67">
        <v>41.3</v>
      </c>
      <c r="ET67">
        <v>20.77</v>
      </c>
      <c r="EU67">
        <v>5.87</v>
      </c>
      <c r="EV67">
        <v>10.5</v>
      </c>
      <c r="EW67">
        <v>0.78</v>
      </c>
      <c r="EX67">
        <v>7.77</v>
      </c>
      <c r="EY67">
        <v>7.59</v>
      </c>
      <c r="EZ67">
        <v>0.81</v>
      </c>
      <c r="FA67">
        <v>4.67</v>
      </c>
      <c r="FB67">
        <v>0</v>
      </c>
      <c r="FC67">
        <v>6.7</v>
      </c>
      <c r="FD67">
        <v>0.03</v>
      </c>
      <c r="FE67">
        <v>13.52</v>
      </c>
      <c r="FF67">
        <v>0</v>
      </c>
      <c r="FG67">
        <v>20.45</v>
      </c>
      <c r="FH67">
        <v>13.25</v>
      </c>
      <c r="FI67">
        <v>5.38</v>
      </c>
      <c r="FJ67">
        <v>5.49</v>
      </c>
      <c r="FK67">
        <v>0.28000000000000003</v>
      </c>
      <c r="FL67">
        <v>7.08</v>
      </c>
      <c r="FM67">
        <v>9.52</v>
      </c>
      <c r="FN67">
        <v>7.57</v>
      </c>
      <c r="FO67">
        <v>0.91</v>
      </c>
      <c r="FP67">
        <v>6.32</v>
      </c>
      <c r="FQ67">
        <v>16.84</v>
      </c>
      <c r="FR67">
        <v>0.5</v>
      </c>
      <c r="FS67">
        <v>3.61</v>
      </c>
      <c r="FT67">
        <v>11.3</v>
      </c>
      <c r="FU67">
        <v>13.34</v>
      </c>
      <c r="FV67">
        <v>1.03</v>
      </c>
      <c r="FW67">
        <v>1.86</v>
      </c>
      <c r="FX67">
        <v>4.4400000000000004</v>
      </c>
      <c r="FY67">
        <v>11.8</v>
      </c>
      <c r="FZ67">
        <v>2.44</v>
      </c>
      <c r="GA67">
        <v>0.15</v>
      </c>
      <c r="GB67">
        <v>0</v>
      </c>
      <c r="GC67">
        <v>5.89</v>
      </c>
      <c r="GD67">
        <v>0</v>
      </c>
      <c r="GE67">
        <v>9.75</v>
      </c>
      <c r="GF67">
        <v>1.9</v>
      </c>
      <c r="GG67">
        <v>6.7</v>
      </c>
      <c r="GH67">
        <v>9.15</v>
      </c>
      <c r="GI67">
        <v>5.16</v>
      </c>
      <c r="GJ67">
        <v>14.47</v>
      </c>
      <c r="GK67">
        <v>1.3</v>
      </c>
      <c r="GL67">
        <v>4.54</v>
      </c>
      <c r="GM67">
        <v>1.85</v>
      </c>
      <c r="GN67">
        <v>0</v>
      </c>
      <c r="GO67">
        <v>0</v>
      </c>
      <c r="GP67">
        <v>18.190000000000001</v>
      </c>
    </row>
    <row r="68" spans="1:198" x14ac:dyDescent="0.25">
      <c r="A68" s="1">
        <v>45027</v>
      </c>
      <c r="B68">
        <v>27.33</v>
      </c>
      <c r="C68">
        <v>6.74</v>
      </c>
      <c r="D68">
        <v>2.8</v>
      </c>
      <c r="E68">
        <v>0</v>
      </c>
      <c r="F68">
        <v>1.02</v>
      </c>
      <c r="G68">
        <v>0.37</v>
      </c>
      <c r="H68">
        <v>14.69</v>
      </c>
      <c r="I68">
        <v>0</v>
      </c>
      <c r="J68">
        <v>9.1999999999999993</v>
      </c>
      <c r="K68">
        <v>14.45</v>
      </c>
      <c r="L68">
        <v>0.85</v>
      </c>
      <c r="M68">
        <v>4.24</v>
      </c>
      <c r="N68">
        <v>3.53</v>
      </c>
      <c r="O68">
        <v>0</v>
      </c>
      <c r="P68">
        <v>6.6</v>
      </c>
      <c r="Q68">
        <v>10.37</v>
      </c>
      <c r="R68">
        <v>0</v>
      </c>
      <c r="S68">
        <v>25.59</v>
      </c>
      <c r="T68">
        <v>0</v>
      </c>
      <c r="U68">
        <v>2.2000000000000002</v>
      </c>
      <c r="V68">
        <v>16.88</v>
      </c>
      <c r="W68">
        <v>0.68</v>
      </c>
      <c r="X68">
        <v>13.35</v>
      </c>
      <c r="Y68">
        <v>0.8</v>
      </c>
      <c r="Z68">
        <v>9.48</v>
      </c>
      <c r="AA68">
        <v>3.41</v>
      </c>
      <c r="AB68">
        <v>0.67</v>
      </c>
      <c r="AC68">
        <v>6.94</v>
      </c>
      <c r="AD68">
        <v>0</v>
      </c>
      <c r="AE68">
        <v>2.64</v>
      </c>
      <c r="AF68">
        <v>4.57</v>
      </c>
      <c r="AG68">
        <v>0.68</v>
      </c>
      <c r="AH68">
        <v>0.73</v>
      </c>
      <c r="AI68">
        <v>2.25</v>
      </c>
      <c r="AJ68">
        <v>0</v>
      </c>
      <c r="AK68">
        <v>14.43</v>
      </c>
      <c r="AL68">
        <v>7.73</v>
      </c>
      <c r="AM68">
        <v>8.0399999999999991</v>
      </c>
      <c r="AO68">
        <v>0.19</v>
      </c>
      <c r="AP68">
        <v>15.16</v>
      </c>
      <c r="AQ68">
        <v>1.62</v>
      </c>
      <c r="AR68">
        <v>0.16</v>
      </c>
      <c r="AS68">
        <v>2.52</v>
      </c>
      <c r="AT68">
        <v>12.86</v>
      </c>
      <c r="AU68">
        <v>1.38</v>
      </c>
      <c r="AV68">
        <v>0.94</v>
      </c>
      <c r="AW68">
        <v>4.7699999999999996</v>
      </c>
      <c r="AX68">
        <v>0.74</v>
      </c>
      <c r="AY68">
        <v>23.43</v>
      </c>
      <c r="AZ68">
        <v>1.99</v>
      </c>
      <c r="BA68">
        <v>6.01</v>
      </c>
      <c r="BB68">
        <v>0.49</v>
      </c>
      <c r="BC68">
        <v>5.5</v>
      </c>
      <c r="BD68">
        <v>3.83</v>
      </c>
      <c r="BE68">
        <v>0.64</v>
      </c>
      <c r="BF68">
        <v>6.67</v>
      </c>
      <c r="BG68">
        <v>0</v>
      </c>
      <c r="BH68">
        <v>12.47</v>
      </c>
      <c r="BI68">
        <v>2.72</v>
      </c>
      <c r="BJ68">
        <v>3.07</v>
      </c>
      <c r="BK68">
        <v>3.21</v>
      </c>
      <c r="BL68">
        <v>1.89</v>
      </c>
      <c r="BM68">
        <v>2.31</v>
      </c>
      <c r="BN68">
        <v>15.17</v>
      </c>
      <c r="BO68">
        <v>1.03</v>
      </c>
      <c r="BP68">
        <v>8.51</v>
      </c>
      <c r="BQ68">
        <v>1.53</v>
      </c>
      <c r="BR68">
        <v>0</v>
      </c>
      <c r="BS68">
        <v>8.39</v>
      </c>
      <c r="BT68">
        <v>4.87</v>
      </c>
      <c r="BU68">
        <v>12.7</v>
      </c>
      <c r="BV68">
        <v>12.47</v>
      </c>
      <c r="BW68">
        <v>11.6</v>
      </c>
      <c r="BX68">
        <v>4.6399999999999997</v>
      </c>
      <c r="BY68">
        <v>0.43</v>
      </c>
      <c r="BZ68">
        <v>4.0999999999999996</v>
      </c>
      <c r="CA68">
        <v>7.25</v>
      </c>
      <c r="CB68">
        <v>2.54</v>
      </c>
      <c r="CC68">
        <v>3.26</v>
      </c>
      <c r="CD68">
        <v>8.16</v>
      </c>
      <c r="CE68">
        <v>5</v>
      </c>
      <c r="CF68">
        <v>16.13</v>
      </c>
      <c r="CG68">
        <v>0.55000000000000004</v>
      </c>
      <c r="CH68">
        <v>0</v>
      </c>
      <c r="CI68">
        <v>2.87</v>
      </c>
      <c r="CJ68">
        <v>7.73</v>
      </c>
      <c r="CK68">
        <v>3.12</v>
      </c>
      <c r="CL68">
        <v>0.33</v>
      </c>
      <c r="CM68">
        <v>9.6300000000000008</v>
      </c>
      <c r="CN68">
        <v>15.32</v>
      </c>
      <c r="CO68">
        <v>3.4</v>
      </c>
      <c r="CP68">
        <v>18.690000000000001</v>
      </c>
      <c r="CQ68">
        <v>3.04</v>
      </c>
      <c r="CR68">
        <v>4.0199999999999996</v>
      </c>
      <c r="CS68">
        <v>1.19</v>
      </c>
      <c r="CT68">
        <v>0</v>
      </c>
      <c r="CU68">
        <v>6.1</v>
      </c>
      <c r="CV68">
        <v>7.12</v>
      </c>
      <c r="CW68">
        <v>4.78</v>
      </c>
      <c r="CX68">
        <v>1.42</v>
      </c>
      <c r="CY68">
        <v>3.56</v>
      </c>
      <c r="CZ68">
        <v>20.85</v>
      </c>
      <c r="DA68">
        <v>2.58</v>
      </c>
      <c r="DB68">
        <v>0</v>
      </c>
      <c r="DC68">
        <v>0</v>
      </c>
      <c r="DD68">
        <v>1.08</v>
      </c>
      <c r="DE68">
        <v>1.18</v>
      </c>
      <c r="DF68">
        <v>3.05</v>
      </c>
      <c r="DG68">
        <v>1.5</v>
      </c>
      <c r="DH68">
        <v>0</v>
      </c>
      <c r="DI68">
        <v>3.54</v>
      </c>
      <c r="DJ68">
        <v>18.71</v>
      </c>
      <c r="DK68">
        <v>10.54</v>
      </c>
      <c r="DL68">
        <v>15.52</v>
      </c>
      <c r="DM68">
        <v>0.91</v>
      </c>
      <c r="DN68">
        <v>5.79</v>
      </c>
      <c r="DO68">
        <v>1.83</v>
      </c>
      <c r="DP68">
        <v>6.41</v>
      </c>
      <c r="DQ68">
        <v>4.71</v>
      </c>
      <c r="DR68">
        <v>0</v>
      </c>
      <c r="DS68">
        <v>24.91</v>
      </c>
      <c r="DT68">
        <v>10.37</v>
      </c>
      <c r="DU68">
        <v>14.89</v>
      </c>
      <c r="DV68">
        <v>6.94</v>
      </c>
      <c r="DW68">
        <v>0</v>
      </c>
      <c r="DX68">
        <v>0</v>
      </c>
      <c r="DY68">
        <v>2.09</v>
      </c>
      <c r="DZ68">
        <v>0.14000000000000001</v>
      </c>
      <c r="EA68">
        <v>8.6199999999999992</v>
      </c>
      <c r="EB68">
        <v>2.68</v>
      </c>
      <c r="EC68">
        <v>10.4</v>
      </c>
      <c r="ED68">
        <v>0</v>
      </c>
      <c r="EE68">
        <v>4.04</v>
      </c>
      <c r="EF68">
        <v>9.25</v>
      </c>
      <c r="EG68">
        <v>29.77</v>
      </c>
      <c r="EH68">
        <v>8.52</v>
      </c>
      <c r="EI68">
        <v>0.91</v>
      </c>
      <c r="EJ68">
        <v>2.33</v>
      </c>
      <c r="EK68">
        <v>32.67</v>
      </c>
      <c r="EL68">
        <v>26.44</v>
      </c>
      <c r="EM68">
        <v>9.81</v>
      </c>
      <c r="EN68">
        <v>15.77</v>
      </c>
      <c r="EO68">
        <v>0</v>
      </c>
      <c r="EP68">
        <v>0.88</v>
      </c>
      <c r="EQ68">
        <v>0.06</v>
      </c>
      <c r="ER68">
        <v>3.06</v>
      </c>
      <c r="ES68">
        <v>41.3</v>
      </c>
      <c r="ET68">
        <v>20.77</v>
      </c>
      <c r="EU68">
        <v>5.87</v>
      </c>
      <c r="EV68">
        <v>10.5</v>
      </c>
      <c r="EW68">
        <v>0.78</v>
      </c>
      <c r="EX68">
        <v>7.77</v>
      </c>
      <c r="EY68">
        <v>7.59</v>
      </c>
      <c r="EZ68">
        <v>0.81</v>
      </c>
      <c r="FA68">
        <v>4.67</v>
      </c>
      <c r="FB68">
        <v>0</v>
      </c>
      <c r="FC68">
        <v>6.7</v>
      </c>
      <c r="FD68">
        <v>0.03</v>
      </c>
      <c r="FE68">
        <v>13.52</v>
      </c>
      <c r="FF68">
        <v>0</v>
      </c>
      <c r="FG68">
        <v>20.45</v>
      </c>
      <c r="FH68">
        <v>13.25</v>
      </c>
      <c r="FI68">
        <v>5.38</v>
      </c>
      <c r="FJ68">
        <v>5.49</v>
      </c>
      <c r="FK68">
        <v>0.28000000000000003</v>
      </c>
      <c r="FL68">
        <v>7.08</v>
      </c>
      <c r="FM68">
        <v>9.52</v>
      </c>
      <c r="FN68">
        <v>7.57</v>
      </c>
      <c r="FO68">
        <v>0.91</v>
      </c>
      <c r="FP68">
        <v>6.32</v>
      </c>
      <c r="FQ68">
        <v>16.84</v>
      </c>
      <c r="FR68">
        <v>0.5</v>
      </c>
      <c r="FS68">
        <v>3.61</v>
      </c>
      <c r="FT68">
        <v>11.3</v>
      </c>
      <c r="FU68">
        <v>13.34</v>
      </c>
      <c r="FV68">
        <v>1.03</v>
      </c>
      <c r="FW68">
        <v>1.86</v>
      </c>
      <c r="FX68">
        <v>4.4400000000000004</v>
      </c>
      <c r="FY68">
        <v>11.8</v>
      </c>
      <c r="FZ68">
        <v>2.44</v>
      </c>
      <c r="GA68">
        <v>0.15</v>
      </c>
      <c r="GB68">
        <v>0</v>
      </c>
      <c r="GC68">
        <v>5.89</v>
      </c>
      <c r="GD68">
        <v>0</v>
      </c>
      <c r="GE68">
        <v>10.31</v>
      </c>
      <c r="GF68">
        <v>1.9</v>
      </c>
      <c r="GG68">
        <v>6.7</v>
      </c>
      <c r="GH68">
        <v>9.15</v>
      </c>
      <c r="GI68">
        <v>5.16</v>
      </c>
      <c r="GJ68">
        <v>14.47</v>
      </c>
      <c r="GK68">
        <v>1.3</v>
      </c>
      <c r="GL68">
        <v>4.54</v>
      </c>
      <c r="GM68">
        <v>1.85</v>
      </c>
      <c r="GN68">
        <v>0</v>
      </c>
      <c r="GO68">
        <v>0</v>
      </c>
      <c r="GP68">
        <v>19.260000000000002</v>
      </c>
    </row>
    <row r="69" spans="1:198" x14ac:dyDescent="0.25">
      <c r="A69" s="1">
        <v>45028</v>
      </c>
      <c r="B69">
        <v>27.33</v>
      </c>
      <c r="C69">
        <v>6.74</v>
      </c>
      <c r="D69">
        <v>2.8</v>
      </c>
      <c r="E69">
        <v>0</v>
      </c>
      <c r="F69">
        <v>1.02</v>
      </c>
      <c r="G69">
        <v>0.37</v>
      </c>
      <c r="H69">
        <v>14.69</v>
      </c>
      <c r="I69">
        <v>0</v>
      </c>
      <c r="J69">
        <v>9.1999999999999993</v>
      </c>
      <c r="K69">
        <v>14.45</v>
      </c>
      <c r="L69">
        <v>0.85</v>
      </c>
      <c r="M69">
        <v>4.24</v>
      </c>
      <c r="N69">
        <v>3.53</v>
      </c>
      <c r="O69">
        <v>0</v>
      </c>
      <c r="P69">
        <v>6.6</v>
      </c>
      <c r="Q69">
        <v>10.37</v>
      </c>
      <c r="R69">
        <v>0</v>
      </c>
      <c r="S69">
        <v>29.98</v>
      </c>
      <c r="T69">
        <v>0</v>
      </c>
      <c r="U69">
        <v>2.2000000000000002</v>
      </c>
      <c r="V69">
        <v>19.920000000000002</v>
      </c>
      <c r="W69">
        <v>0.68</v>
      </c>
      <c r="X69">
        <v>13.35</v>
      </c>
      <c r="Y69">
        <v>0.8</v>
      </c>
      <c r="Z69">
        <v>9.48</v>
      </c>
      <c r="AA69">
        <v>3.41</v>
      </c>
      <c r="AB69">
        <v>0.67</v>
      </c>
      <c r="AC69">
        <v>6.94</v>
      </c>
      <c r="AD69">
        <v>0</v>
      </c>
      <c r="AE69">
        <v>2.64</v>
      </c>
      <c r="AF69">
        <v>4.57</v>
      </c>
      <c r="AG69">
        <v>0.68</v>
      </c>
      <c r="AH69">
        <v>0.73</v>
      </c>
      <c r="AI69">
        <v>2.25</v>
      </c>
      <c r="AJ69">
        <v>0</v>
      </c>
      <c r="AK69">
        <v>14.43</v>
      </c>
      <c r="AL69">
        <v>7.73</v>
      </c>
      <c r="AM69">
        <v>8.0399999999999991</v>
      </c>
      <c r="AO69">
        <v>0.19</v>
      </c>
      <c r="AP69">
        <v>15.16</v>
      </c>
      <c r="AQ69">
        <v>1.62</v>
      </c>
      <c r="AR69">
        <v>0.16</v>
      </c>
      <c r="AS69">
        <v>3.79</v>
      </c>
      <c r="AT69">
        <v>12.86</v>
      </c>
      <c r="AU69">
        <v>2.4</v>
      </c>
      <c r="AV69">
        <v>0.94</v>
      </c>
      <c r="AW69">
        <v>4.7699999999999996</v>
      </c>
      <c r="AX69">
        <v>0.74</v>
      </c>
      <c r="AY69">
        <v>23.43</v>
      </c>
      <c r="AZ69">
        <v>1.99</v>
      </c>
      <c r="BA69">
        <v>6.01</v>
      </c>
      <c r="BB69">
        <v>0.49</v>
      </c>
      <c r="BC69">
        <v>5.5</v>
      </c>
      <c r="BD69">
        <v>3.83</v>
      </c>
      <c r="BE69">
        <v>0.64</v>
      </c>
      <c r="BF69">
        <v>6.94</v>
      </c>
      <c r="BG69">
        <v>0</v>
      </c>
      <c r="BH69">
        <v>15.25</v>
      </c>
      <c r="BI69">
        <v>2.72</v>
      </c>
      <c r="BJ69">
        <v>3.07</v>
      </c>
      <c r="BK69">
        <v>3.21</v>
      </c>
      <c r="BL69">
        <v>1.89</v>
      </c>
      <c r="BM69">
        <v>2.31</v>
      </c>
      <c r="BN69">
        <v>16.670000000000002</v>
      </c>
      <c r="BO69">
        <v>1.03</v>
      </c>
      <c r="BP69">
        <v>8.51</v>
      </c>
      <c r="BQ69">
        <v>1.53</v>
      </c>
      <c r="BR69">
        <v>0</v>
      </c>
      <c r="BS69">
        <v>8.39</v>
      </c>
      <c r="BT69">
        <v>4.87</v>
      </c>
      <c r="BU69">
        <v>12.7</v>
      </c>
      <c r="BV69">
        <v>12.47</v>
      </c>
      <c r="BW69">
        <v>11.6</v>
      </c>
      <c r="BX69">
        <v>4.6399999999999997</v>
      </c>
      <c r="BY69">
        <v>0.43</v>
      </c>
      <c r="BZ69">
        <v>4.0999999999999996</v>
      </c>
      <c r="CA69">
        <v>7.25</v>
      </c>
      <c r="CB69">
        <v>2.54</v>
      </c>
      <c r="CC69">
        <v>3.26</v>
      </c>
      <c r="CD69">
        <v>8.16</v>
      </c>
      <c r="CE69">
        <v>5</v>
      </c>
      <c r="CF69">
        <v>16.13</v>
      </c>
      <c r="CG69">
        <v>0.55000000000000004</v>
      </c>
      <c r="CH69">
        <v>0</v>
      </c>
      <c r="CI69">
        <v>2.87</v>
      </c>
      <c r="CJ69">
        <v>7.73</v>
      </c>
      <c r="CK69">
        <v>3.12</v>
      </c>
      <c r="CL69">
        <v>0.33</v>
      </c>
      <c r="CM69">
        <v>9.6300000000000008</v>
      </c>
      <c r="CN69">
        <v>19</v>
      </c>
      <c r="CO69">
        <v>4.2699999999999996</v>
      </c>
      <c r="CP69">
        <v>23.2</v>
      </c>
      <c r="CQ69">
        <v>3.04</v>
      </c>
      <c r="CR69">
        <v>4.0199999999999996</v>
      </c>
      <c r="CS69">
        <v>1.19</v>
      </c>
      <c r="CT69">
        <v>0</v>
      </c>
      <c r="CU69">
        <v>6.1</v>
      </c>
      <c r="CV69">
        <v>7.12</v>
      </c>
      <c r="CW69">
        <v>4.78</v>
      </c>
      <c r="CX69">
        <v>1.42</v>
      </c>
      <c r="CY69">
        <v>3.56</v>
      </c>
      <c r="CZ69">
        <v>20.85</v>
      </c>
      <c r="DA69">
        <v>2.58</v>
      </c>
      <c r="DB69">
        <v>0</v>
      </c>
      <c r="DC69">
        <v>0</v>
      </c>
      <c r="DD69">
        <v>1.08</v>
      </c>
      <c r="DE69">
        <v>1.18</v>
      </c>
      <c r="DF69">
        <v>3.05</v>
      </c>
      <c r="DG69">
        <v>1.5</v>
      </c>
      <c r="DH69">
        <v>0</v>
      </c>
      <c r="DI69">
        <v>3.54</v>
      </c>
      <c r="DJ69">
        <v>18.71</v>
      </c>
      <c r="DK69">
        <v>10.54</v>
      </c>
      <c r="DL69">
        <v>15.52</v>
      </c>
      <c r="DM69">
        <v>0.91</v>
      </c>
      <c r="DN69">
        <v>5.79</v>
      </c>
      <c r="DO69">
        <v>1.83</v>
      </c>
      <c r="DP69">
        <v>6.41</v>
      </c>
      <c r="DQ69">
        <v>7.02</v>
      </c>
      <c r="DR69">
        <v>0</v>
      </c>
      <c r="DS69">
        <v>24.91</v>
      </c>
      <c r="DT69">
        <v>10.37</v>
      </c>
      <c r="DU69">
        <v>14.89</v>
      </c>
      <c r="DV69">
        <v>6.94</v>
      </c>
      <c r="DW69">
        <v>0</v>
      </c>
      <c r="DX69">
        <v>0</v>
      </c>
      <c r="DY69">
        <v>2.09</v>
      </c>
      <c r="DZ69">
        <v>0.14000000000000001</v>
      </c>
      <c r="EA69">
        <v>8.6199999999999992</v>
      </c>
      <c r="EB69">
        <v>2.68</v>
      </c>
      <c r="EC69">
        <v>10.4</v>
      </c>
      <c r="ED69">
        <v>0</v>
      </c>
      <c r="EE69">
        <v>4.04</v>
      </c>
      <c r="EF69">
        <v>9.5399999999999991</v>
      </c>
      <c r="EG69">
        <v>29.77</v>
      </c>
      <c r="EH69">
        <v>8.52</v>
      </c>
      <c r="EI69">
        <v>0.91</v>
      </c>
      <c r="EJ69">
        <v>2.33</v>
      </c>
      <c r="EK69">
        <v>32.67</v>
      </c>
      <c r="EL69">
        <v>26.44</v>
      </c>
      <c r="EM69">
        <v>9.81</v>
      </c>
      <c r="EN69">
        <v>15.77</v>
      </c>
      <c r="EO69">
        <v>0.09</v>
      </c>
      <c r="EP69">
        <v>0.88</v>
      </c>
      <c r="EQ69">
        <v>0.06</v>
      </c>
      <c r="ER69">
        <v>3.06</v>
      </c>
      <c r="ES69">
        <v>41.3</v>
      </c>
      <c r="ET69">
        <v>20.77</v>
      </c>
      <c r="EU69">
        <v>5.87</v>
      </c>
      <c r="EV69">
        <v>10.5</v>
      </c>
      <c r="EW69">
        <v>0.78</v>
      </c>
      <c r="EX69">
        <v>7.77</v>
      </c>
      <c r="EY69">
        <v>7.59</v>
      </c>
      <c r="EZ69">
        <v>0.81</v>
      </c>
      <c r="FA69">
        <v>4.67</v>
      </c>
      <c r="FB69">
        <v>0</v>
      </c>
      <c r="FC69">
        <v>6.7</v>
      </c>
      <c r="FD69">
        <v>0.03</v>
      </c>
      <c r="FE69">
        <v>13.52</v>
      </c>
      <c r="FF69">
        <v>0</v>
      </c>
      <c r="FG69">
        <v>20.45</v>
      </c>
      <c r="FH69">
        <v>13.25</v>
      </c>
      <c r="FI69">
        <v>5.93</v>
      </c>
      <c r="FJ69">
        <v>5.49</v>
      </c>
      <c r="FK69">
        <v>0.28000000000000003</v>
      </c>
      <c r="FL69">
        <v>7.2</v>
      </c>
      <c r="FM69">
        <v>9.52</v>
      </c>
      <c r="FN69">
        <v>7.57</v>
      </c>
      <c r="FO69">
        <v>0.91</v>
      </c>
      <c r="FP69">
        <v>6.32</v>
      </c>
      <c r="FQ69">
        <v>17.91</v>
      </c>
      <c r="FR69">
        <v>0.5</v>
      </c>
      <c r="FS69">
        <v>3.61</v>
      </c>
      <c r="FT69">
        <v>11.3</v>
      </c>
      <c r="FU69">
        <v>13.34</v>
      </c>
      <c r="FV69">
        <v>1.03</v>
      </c>
      <c r="FW69">
        <v>1.86</v>
      </c>
      <c r="FX69">
        <v>4.4400000000000004</v>
      </c>
      <c r="FY69">
        <v>11.8</v>
      </c>
      <c r="FZ69">
        <v>2.44</v>
      </c>
      <c r="GA69">
        <v>0.15</v>
      </c>
      <c r="GB69">
        <v>0</v>
      </c>
      <c r="GC69">
        <v>6.36</v>
      </c>
      <c r="GD69">
        <v>0</v>
      </c>
      <c r="GE69">
        <v>10.31</v>
      </c>
      <c r="GF69">
        <v>1.9</v>
      </c>
      <c r="GG69">
        <v>6.7</v>
      </c>
      <c r="GH69">
        <v>9.15</v>
      </c>
      <c r="GI69">
        <v>5.16</v>
      </c>
      <c r="GJ69">
        <v>14.47</v>
      </c>
      <c r="GK69">
        <v>1.3</v>
      </c>
      <c r="GL69">
        <v>4.54</v>
      </c>
      <c r="GM69">
        <v>1.85</v>
      </c>
      <c r="GN69">
        <v>0</v>
      </c>
      <c r="GO69">
        <v>0</v>
      </c>
      <c r="GP69">
        <v>20.11</v>
      </c>
    </row>
    <row r="70" spans="1:198" x14ac:dyDescent="0.25">
      <c r="A70" s="1">
        <v>45029</v>
      </c>
      <c r="B70">
        <v>27.33</v>
      </c>
      <c r="C70">
        <v>6.74</v>
      </c>
      <c r="D70">
        <v>2.8</v>
      </c>
      <c r="E70">
        <v>0</v>
      </c>
      <c r="F70">
        <v>1.02</v>
      </c>
      <c r="G70">
        <v>0.37</v>
      </c>
      <c r="H70">
        <v>14.69</v>
      </c>
      <c r="I70">
        <v>0</v>
      </c>
      <c r="J70">
        <v>9.1999999999999993</v>
      </c>
      <c r="K70">
        <v>14.45</v>
      </c>
      <c r="L70">
        <v>0.85</v>
      </c>
      <c r="M70">
        <v>4.24</v>
      </c>
      <c r="N70">
        <v>3.53</v>
      </c>
      <c r="O70">
        <v>0</v>
      </c>
      <c r="P70">
        <v>6.6</v>
      </c>
      <c r="Q70">
        <v>10.37</v>
      </c>
      <c r="R70">
        <v>3.38</v>
      </c>
      <c r="S70">
        <v>30.98</v>
      </c>
      <c r="T70">
        <v>0</v>
      </c>
      <c r="U70">
        <v>2.2000000000000002</v>
      </c>
      <c r="V70">
        <v>19.989999999999998</v>
      </c>
      <c r="W70">
        <v>0.68</v>
      </c>
      <c r="X70">
        <v>13.35</v>
      </c>
      <c r="Y70">
        <v>0.8</v>
      </c>
      <c r="Z70">
        <v>9.48</v>
      </c>
      <c r="AA70">
        <v>3.41</v>
      </c>
      <c r="AB70">
        <v>0.67</v>
      </c>
      <c r="AC70">
        <v>6.94</v>
      </c>
      <c r="AD70">
        <v>0</v>
      </c>
      <c r="AE70">
        <v>2.64</v>
      </c>
      <c r="AF70">
        <v>4.57</v>
      </c>
      <c r="AG70">
        <v>0.68</v>
      </c>
      <c r="AH70">
        <v>0.73</v>
      </c>
      <c r="AI70">
        <v>2.25</v>
      </c>
      <c r="AJ70">
        <v>0</v>
      </c>
      <c r="AK70">
        <v>14.43</v>
      </c>
      <c r="AL70">
        <v>7.73</v>
      </c>
      <c r="AM70">
        <v>8.0399999999999991</v>
      </c>
      <c r="AO70">
        <v>0.19</v>
      </c>
      <c r="AP70">
        <v>15.16</v>
      </c>
      <c r="AQ70">
        <v>1.62</v>
      </c>
      <c r="AR70">
        <v>0.16</v>
      </c>
      <c r="AS70">
        <v>3.79</v>
      </c>
      <c r="AT70">
        <v>12.86</v>
      </c>
      <c r="AU70">
        <v>2.4</v>
      </c>
      <c r="AV70">
        <v>0.94</v>
      </c>
      <c r="AW70">
        <v>4.7699999999999996</v>
      </c>
      <c r="AX70">
        <v>0.74</v>
      </c>
      <c r="AY70">
        <v>23.43</v>
      </c>
      <c r="AZ70">
        <v>1.99</v>
      </c>
      <c r="BA70">
        <v>6.01</v>
      </c>
      <c r="BB70">
        <v>0.49</v>
      </c>
      <c r="BC70">
        <v>5.5</v>
      </c>
      <c r="BD70">
        <v>3.83</v>
      </c>
      <c r="BE70">
        <v>0.64</v>
      </c>
      <c r="BF70">
        <v>8.68</v>
      </c>
      <c r="BG70">
        <v>0</v>
      </c>
      <c r="BH70">
        <v>15.25</v>
      </c>
      <c r="BI70">
        <v>2.72</v>
      </c>
      <c r="BJ70">
        <v>3.07</v>
      </c>
      <c r="BK70">
        <v>3.21</v>
      </c>
      <c r="BL70">
        <v>1.89</v>
      </c>
      <c r="BM70">
        <v>2.31</v>
      </c>
      <c r="BN70">
        <v>16.670000000000002</v>
      </c>
      <c r="BO70">
        <v>1.03</v>
      </c>
      <c r="BP70">
        <v>8.51</v>
      </c>
      <c r="BQ70">
        <v>3.78</v>
      </c>
      <c r="BR70">
        <v>0</v>
      </c>
      <c r="BS70">
        <v>8.39</v>
      </c>
      <c r="BT70">
        <v>4.87</v>
      </c>
      <c r="BU70">
        <v>12.7</v>
      </c>
      <c r="BV70">
        <v>12.47</v>
      </c>
      <c r="BW70">
        <v>11.6</v>
      </c>
      <c r="BX70">
        <v>5.07</v>
      </c>
      <c r="BY70">
        <v>0.43</v>
      </c>
      <c r="BZ70">
        <v>4.0999999999999996</v>
      </c>
      <c r="CA70">
        <v>7.25</v>
      </c>
      <c r="CB70">
        <v>2.54</v>
      </c>
      <c r="CC70">
        <v>3.26</v>
      </c>
      <c r="CD70">
        <v>8.16</v>
      </c>
      <c r="CE70">
        <v>5</v>
      </c>
      <c r="CF70">
        <v>16.13</v>
      </c>
      <c r="CG70">
        <v>0.55000000000000004</v>
      </c>
      <c r="CH70">
        <v>0</v>
      </c>
      <c r="CI70">
        <v>2.87</v>
      </c>
      <c r="CJ70">
        <v>7.73</v>
      </c>
      <c r="CK70">
        <v>3.12</v>
      </c>
      <c r="CL70">
        <v>0.33</v>
      </c>
      <c r="CM70">
        <v>9.6300000000000008</v>
      </c>
      <c r="CN70">
        <v>19.32</v>
      </c>
      <c r="CO70">
        <v>4.2699999999999996</v>
      </c>
      <c r="CP70">
        <v>24.59</v>
      </c>
      <c r="CQ70">
        <v>3.04</v>
      </c>
      <c r="CR70">
        <v>4.0199999999999996</v>
      </c>
      <c r="CS70">
        <v>1.19</v>
      </c>
      <c r="CT70">
        <v>0</v>
      </c>
      <c r="CU70">
        <v>6.1</v>
      </c>
      <c r="CV70">
        <v>7.12</v>
      </c>
      <c r="CW70">
        <v>4.78</v>
      </c>
      <c r="CX70">
        <v>1.42</v>
      </c>
      <c r="CY70">
        <v>3.56</v>
      </c>
      <c r="CZ70">
        <v>20.85</v>
      </c>
      <c r="DA70">
        <v>2.58</v>
      </c>
      <c r="DB70">
        <v>0</v>
      </c>
      <c r="DC70">
        <v>0</v>
      </c>
      <c r="DD70">
        <v>1.08</v>
      </c>
      <c r="DE70">
        <v>2.44</v>
      </c>
      <c r="DF70">
        <v>3.05</v>
      </c>
      <c r="DG70">
        <v>1.5</v>
      </c>
      <c r="DH70">
        <v>0</v>
      </c>
      <c r="DI70">
        <v>3.54</v>
      </c>
      <c r="DJ70">
        <v>18.71</v>
      </c>
      <c r="DK70">
        <v>10.54</v>
      </c>
      <c r="DL70">
        <v>15.52</v>
      </c>
      <c r="DM70">
        <v>0.91</v>
      </c>
      <c r="DN70">
        <v>5.79</v>
      </c>
      <c r="DO70">
        <v>1.83</v>
      </c>
      <c r="DP70">
        <v>6.41</v>
      </c>
      <c r="DQ70">
        <v>7.02</v>
      </c>
      <c r="DR70">
        <v>0</v>
      </c>
      <c r="DS70">
        <v>24.91</v>
      </c>
      <c r="DT70">
        <v>10.37</v>
      </c>
      <c r="DU70">
        <v>14.89</v>
      </c>
      <c r="DV70">
        <v>6.94</v>
      </c>
      <c r="DW70">
        <v>0</v>
      </c>
      <c r="DX70">
        <v>0</v>
      </c>
      <c r="DY70">
        <v>2.09</v>
      </c>
      <c r="DZ70">
        <v>0.14000000000000001</v>
      </c>
      <c r="EA70">
        <v>9.81</v>
      </c>
      <c r="EB70">
        <v>2.68</v>
      </c>
      <c r="EC70">
        <v>10.4</v>
      </c>
      <c r="ED70">
        <v>0</v>
      </c>
      <c r="EE70">
        <v>4.84</v>
      </c>
      <c r="EF70">
        <v>9.5399999999999991</v>
      </c>
      <c r="EG70">
        <v>29.77</v>
      </c>
      <c r="EH70">
        <v>8.52</v>
      </c>
      <c r="EI70">
        <v>0.91</v>
      </c>
      <c r="EJ70">
        <v>2.33</v>
      </c>
      <c r="EK70">
        <v>32.67</v>
      </c>
      <c r="EL70">
        <v>26.44</v>
      </c>
      <c r="EM70">
        <v>9.81</v>
      </c>
      <c r="EN70">
        <v>15.77</v>
      </c>
      <c r="EO70">
        <v>0.09</v>
      </c>
      <c r="EP70">
        <v>0.88</v>
      </c>
      <c r="EQ70">
        <v>0.06</v>
      </c>
      <c r="ER70">
        <v>3.06</v>
      </c>
      <c r="ES70">
        <v>41.3</v>
      </c>
      <c r="ET70">
        <v>20.77</v>
      </c>
      <c r="EU70">
        <v>5.87</v>
      </c>
      <c r="EV70">
        <v>10.5</v>
      </c>
      <c r="EW70">
        <v>0.78</v>
      </c>
      <c r="EX70">
        <v>7.77</v>
      </c>
      <c r="EY70">
        <v>7.59</v>
      </c>
      <c r="EZ70">
        <v>0.81</v>
      </c>
      <c r="FA70">
        <v>4.67</v>
      </c>
      <c r="FB70">
        <v>0</v>
      </c>
      <c r="FC70">
        <v>6.7</v>
      </c>
      <c r="FD70">
        <v>0.03</v>
      </c>
      <c r="FE70">
        <v>13.52</v>
      </c>
      <c r="FF70">
        <v>0</v>
      </c>
      <c r="FG70">
        <v>20.45</v>
      </c>
      <c r="FH70">
        <v>13.25</v>
      </c>
      <c r="FI70">
        <v>6.58</v>
      </c>
      <c r="FJ70">
        <v>5.49</v>
      </c>
      <c r="FK70">
        <v>0.28000000000000003</v>
      </c>
      <c r="FL70">
        <v>7.2</v>
      </c>
      <c r="FM70">
        <v>9.52</v>
      </c>
      <c r="FN70">
        <v>7.57</v>
      </c>
      <c r="FO70">
        <v>0.91</v>
      </c>
      <c r="FP70">
        <v>6.32</v>
      </c>
      <c r="FQ70">
        <v>18.920000000000002</v>
      </c>
      <c r="FR70">
        <v>0.5</v>
      </c>
      <c r="FS70">
        <v>3.61</v>
      </c>
      <c r="FT70">
        <v>11.3</v>
      </c>
      <c r="FU70">
        <v>13.34</v>
      </c>
      <c r="FV70">
        <v>1.03</v>
      </c>
      <c r="FW70">
        <v>1.86</v>
      </c>
      <c r="FX70">
        <v>4.4400000000000004</v>
      </c>
      <c r="FY70">
        <v>11.8</v>
      </c>
      <c r="FZ70">
        <v>2.44</v>
      </c>
      <c r="GA70">
        <v>0.15</v>
      </c>
      <c r="GB70">
        <v>0</v>
      </c>
      <c r="GC70">
        <v>8.91</v>
      </c>
      <c r="GD70">
        <v>0</v>
      </c>
      <c r="GE70">
        <v>10.31</v>
      </c>
      <c r="GF70">
        <v>1.9</v>
      </c>
      <c r="GG70">
        <v>6.7</v>
      </c>
      <c r="GH70">
        <v>9.15</v>
      </c>
      <c r="GI70">
        <v>5.16</v>
      </c>
      <c r="GJ70">
        <v>14.47</v>
      </c>
      <c r="GK70">
        <v>1.3</v>
      </c>
      <c r="GL70">
        <v>4.54</v>
      </c>
      <c r="GM70">
        <v>1.85</v>
      </c>
      <c r="GN70">
        <v>0</v>
      </c>
      <c r="GO70">
        <v>0</v>
      </c>
      <c r="GP70">
        <v>20.11</v>
      </c>
    </row>
    <row r="71" spans="1:198" x14ac:dyDescent="0.25">
      <c r="A71" s="1">
        <v>45033</v>
      </c>
      <c r="B71">
        <v>27.33</v>
      </c>
      <c r="C71">
        <v>6.74</v>
      </c>
      <c r="D71">
        <v>5.95</v>
      </c>
      <c r="E71">
        <v>0</v>
      </c>
      <c r="F71">
        <v>1.02</v>
      </c>
      <c r="G71">
        <v>0.37</v>
      </c>
      <c r="H71">
        <v>14.69</v>
      </c>
      <c r="I71">
        <v>0</v>
      </c>
      <c r="J71">
        <v>9.1999999999999993</v>
      </c>
      <c r="K71">
        <v>14.45</v>
      </c>
      <c r="L71">
        <v>0.85</v>
      </c>
      <c r="M71">
        <v>4.24</v>
      </c>
      <c r="N71">
        <v>3.53</v>
      </c>
      <c r="O71">
        <v>0</v>
      </c>
      <c r="P71">
        <v>6.6</v>
      </c>
      <c r="Q71">
        <v>10.37</v>
      </c>
      <c r="R71">
        <v>4.82</v>
      </c>
      <c r="S71">
        <v>30.98</v>
      </c>
      <c r="T71">
        <v>0</v>
      </c>
      <c r="U71">
        <v>2.2000000000000002</v>
      </c>
      <c r="V71">
        <v>19.989999999999998</v>
      </c>
      <c r="W71">
        <v>0.68</v>
      </c>
      <c r="X71">
        <v>13.35</v>
      </c>
      <c r="Y71">
        <v>0.8</v>
      </c>
      <c r="Z71">
        <v>9.48</v>
      </c>
      <c r="AA71">
        <v>3.41</v>
      </c>
      <c r="AB71">
        <v>0.67</v>
      </c>
      <c r="AC71">
        <v>6.94</v>
      </c>
      <c r="AD71">
        <v>0</v>
      </c>
      <c r="AE71">
        <v>2.64</v>
      </c>
      <c r="AF71">
        <v>4.57</v>
      </c>
      <c r="AG71">
        <v>0.68</v>
      </c>
      <c r="AH71">
        <v>0.73</v>
      </c>
      <c r="AI71">
        <v>2.25</v>
      </c>
      <c r="AJ71">
        <v>0</v>
      </c>
      <c r="AK71">
        <v>14.43</v>
      </c>
      <c r="AL71">
        <v>7.73</v>
      </c>
      <c r="AM71">
        <v>8.0399999999999991</v>
      </c>
      <c r="AO71">
        <v>0.19</v>
      </c>
      <c r="AP71">
        <v>15.16</v>
      </c>
      <c r="AQ71">
        <v>1.62</v>
      </c>
      <c r="AR71">
        <v>0.16</v>
      </c>
      <c r="AS71">
        <v>4.66</v>
      </c>
      <c r="AT71">
        <v>12.86</v>
      </c>
      <c r="AU71">
        <v>2.57</v>
      </c>
      <c r="AV71">
        <v>0.94</v>
      </c>
      <c r="AW71">
        <v>4.7699999999999996</v>
      </c>
      <c r="AX71">
        <v>0.74</v>
      </c>
      <c r="AY71">
        <v>23.43</v>
      </c>
      <c r="AZ71">
        <v>1.99</v>
      </c>
      <c r="BA71">
        <v>7.81</v>
      </c>
      <c r="BB71">
        <v>0.49</v>
      </c>
      <c r="BC71">
        <v>5.5</v>
      </c>
      <c r="BD71">
        <v>3.83</v>
      </c>
      <c r="BE71">
        <v>0.64</v>
      </c>
      <c r="BF71">
        <v>9.26</v>
      </c>
      <c r="BG71">
        <v>0</v>
      </c>
      <c r="BH71">
        <v>15.25</v>
      </c>
      <c r="BI71">
        <v>2.72</v>
      </c>
      <c r="BJ71">
        <v>3.07</v>
      </c>
      <c r="BK71">
        <v>3.21</v>
      </c>
      <c r="BL71">
        <v>1.89</v>
      </c>
      <c r="BM71">
        <v>2.31</v>
      </c>
      <c r="BN71">
        <v>18.28</v>
      </c>
      <c r="BO71">
        <v>1.03</v>
      </c>
      <c r="BP71">
        <v>9.09</v>
      </c>
      <c r="BQ71">
        <v>3.78</v>
      </c>
      <c r="BR71">
        <v>0</v>
      </c>
      <c r="BS71">
        <v>8.39</v>
      </c>
      <c r="BT71">
        <v>4.87</v>
      </c>
      <c r="BU71">
        <v>12.7</v>
      </c>
      <c r="BV71">
        <v>12.47</v>
      </c>
      <c r="BW71">
        <v>11.6</v>
      </c>
      <c r="BX71">
        <v>5.07</v>
      </c>
      <c r="BY71">
        <v>0.43</v>
      </c>
      <c r="BZ71">
        <v>4.0999999999999996</v>
      </c>
      <c r="CA71">
        <v>7.25</v>
      </c>
      <c r="CB71">
        <v>2.54</v>
      </c>
      <c r="CC71">
        <v>3.26</v>
      </c>
      <c r="CD71">
        <v>8.16</v>
      </c>
      <c r="CE71">
        <v>5</v>
      </c>
      <c r="CF71">
        <v>16.13</v>
      </c>
      <c r="CG71">
        <v>0.55000000000000004</v>
      </c>
      <c r="CH71">
        <v>0</v>
      </c>
      <c r="CI71">
        <v>2.87</v>
      </c>
      <c r="CJ71">
        <v>7.73</v>
      </c>
      <c r="CK71">
        <v>3.12</v>
      </c>
      <c r="CL71">
        <v>0.33</v>
      </c>
      <c r="CM71">
        <v>9.6300000000000008</v>
      </c>
      <c r="CN71">
        <v>20.81</v>
      </c>
      <c r="CO71">
        <v>4.79</v>
      </c>
      <c r="CP71">
        <v>24.59</v>
      </c>
      <c r="CQ71">
        <v>4.6500000000000004</v>
      </c>
      <c r="CR71">
        <v>4.0199999999999996</v>
      </c>
      <c r="CS71">
        <v>1.19</v>
      </c>
      <c r="CT71">
        <v>0</v>
      </c>
      <c r="CU71">
        <v>6.1</v>
      </c>
      <c r="CV71">
        <v>7.12</v>
      </c>
      <c r="CW71">
        <v>4.78</v>
      </c>
      <c r="CX71">
        <v>1.42</v>
      </c>
      <c r="CY71">
        <v>3.56</v>
      </c>
      <c r="CZ71">
        <v>22.12</v>
      </c>
      <c r="DA71">
        <v>2.58</v>
      </c>
      <c r="DB71">
        <v>0</v>
      </c>
      <c r="DC71">
        <v>0</v>
      </c>
      <c r="DD71">
        <v>1.08</v>
      </c>
      <c r="DE71">
        <v>3.84</v>
      </c>
      <c r="DF71">
        <v>3.05</v>
      </c>
      <c r="DG71">
        <v>1.5</v>
      </c>
      <c r="DH71">
        <v>0</v>
      </c>
      <c r="DI71">
        <v>3.54</v>
      </c>
      <c r="DJ71">
        <v>18.71</v>
      </c>
      <c r="DK71">
        <v>10.54</v>
      </c>
      <c r="DL71">
        <v>15.52</v>
      </c>
      <c r="DM71">
        <v>0.91</v>
      </c>
      <c r="DN71">
        <v>5.79</v>
      </c>
      <c r="DO71">
        <v>1.83</v>
      </c>
      <c r="DP71">
        <v>6.41</v>
      </c>
      <c r="DQ71">
        <v>7.02</v>
      </c>
      <c r="DR71">
        <v>0</v>
      </c>
      <c r="DS71">
        <v>24.91</v>
      </c>
      <c r="DT71">
        <v>10.37</v>
      </c>
      <c r="DU71">
        <v>14.89</v>
      </c>
      <c r="DV71">
        <v>6.94</v>
      </c>
      <c r="DW71">
        <v>0</v>
      </c>
      <c r="DX71">
        <v>0</v>
      </c>
      <c r="DY71">
        <v>2.09</v>
      </c>
      <c r="DZ71">
        <v>0.14000000000000001</v>
      </c>
      <c r="EA71">
        <v>9.93</v>
      </c>
      <c r="EB71">
        <v>3.49</v>
      </c>
      <c r="EC71">
        <v>10.4</v>
      </c>
      <c r="ED71">
        <v>0</v>
      </c>
      <c r="EE71">
        <v>5.17</v>
      </c>
      <c r="EF71">
        <v>9.5399999999999991</v>
      </c>
      <c r="EG71">
        <v>29.77</v>
      </c>
      <c r="EH71">
        <v>9.27</v>
      </c>
      <c r="EI71">
        <v>0.91</v>
      </c>
      <c r="EJ71">
        <v>2.33</v>
      </c>
      <c r="EK71">
        <v>32.67</v>
      </c>
      <c r="EL71">
        <v>26.44</v>
      </c>
      <c r="EM71">
        <v>9.81</v>
      </c>
      <c r="EN71">
        <v>15.77</v>
      </c>
      <c r="EO71">
        <v>0.09</v>
      </c>
      <c r="EP71">
        <v>0.88</v>
      </c>
      <c r="EQ71">
        <v>0.06</v>
      </c>
      <c r="ER71">
        <v>3.06</v>
      </c>
      <c r="ES71">
        <v>41.3</v>
      </c>
      <c r="ET71">
        <v>20.77</v>
      </c>
      <c r="EU71">
        <v>5.87</v>
      </c>
      <c r="EV71">
        <v>12.64</v>
      </c>
      <c r="EW71">
        <v>0.78</v>
      </c>
      <c r="EX71">
        <v>8.0500000000000007</v>
      </c>
      <c r="EY71">
        <v>7.59</v>
      </c>
      <c r="EZ71">
        <v>0.81</v>
      </c>
      <c r="FA71">
        <v>4.67</v>
      </c>
      <c r="FB71">
        <v>0</v>
      </c>
      <c r="FC71">
        <v>6.7</v>
      </c>
      <c r="FD71">
        <v>0.03</v>
      </c>
      <c r="FE71">
        <v>13.52</v>
      </c>
      <c r="FF71">
        <v>0</v>
      </c>
      <c r="FG71">
        <v>20.45</v>
      </c>
      <c r="FH71">
        <v>13.25</v>
      </c>
      <c r="FI71">
        <v>7.56</v>
      </c>
      <c r="FJ71">
        <v>5.49</v>
      </c>
      <c r="FK71">
        <v>0.28000000000000003</v>
      </c>
      <c r="FL71">
        <v>7.2</v>
      </c>
      <c r="FM71">
        <v>9.52</v>
      </c>
      <c r="FN71">
        <v>7.57</v>
      </c>
      <c r="FO71">
        <v>0.91</v>
      </c>
      <c r="FP71">
        <v>6.32</v>
      </c>
      <c r="FQ71">
        <v>19.59</v>
      </c>
      <c r="FR71">
        <v>0.5</v>
      </c>
      <c r="FS71">
        <v>3.61</v>
      </c>
      <c r="FT71">
        <v>11.3</v>
      </c>
      <c r="FU71">
        <v>13.34</v>
      </c>
      <c r="FV71">
        <v>1.03</v>
      </c>
      <c r="FW71">
        <v>1.86</v>
      </c>
      <c r="FX71">
        <v>4.4400000000000004</v>
      </c>
      <c r="FY71">
        <v>11.8</v>
      </c>
      <c r="FZ71">
        <v>2.44</v>
      </c>
      <c r="GA71">
        <v>0.15</v>
      </c>
      <c r="GB71">
        <v>0</v>
      </c>
      <c r="GC71">
        <v>9.5399999999999991</v>
      </c>
      <c r="GD71">
        <v>0</v>
      </c>
      <c r="GE71">
        <v>10.32</v>
      </c>
      <c r="GF71">
        <v>1.9</v>
      </c>
      <c r="GG71">
        <v>6.7</v>
      </c>
      <c r="GH71">
        <v>9.15</v>
      </c>
      <c r="GI71">
        <v>5.16</v>
      </c>
      <c r="GJ71">
        <v>14.47</v>
      </c>
      <c r="GK71">
        <v>1.3</v>
      </c>
      <c r="GL71">
        <v>4.54</v>
      </c>
      <c r="GM71">
        <v>1.85</v>
      </c>
      <c r="GN71">
        <v>0</v>
      </c>
      <c r="GO71">
        <v>0</v>
      </c>
      <c r="GP71">
        <v>20.11</v>
      </c>
    </row>
    <row r="72" spans="1:198" x14ac:dyDescent="0.25">
      <c r="A72" s="1">
        <v>45034</v>
      </c>
      <c r="B72">
        <v>27.33</v>
      </c>
      <c r="C72">
        <v>6.74</v>
      </c>
      <c r="D72">
        <v>5.95</v>
      </c>
      <c r="E72">
        <v>0</v>
      </c>
      <c r="F72">
        <v>1.02</v>
      </c>
      <c r="G72">
        <v>0.37</v>
      </c>
      <c r="H72">
        <v>14.69</v>
      </c>
      <c r="I72">
        <v>0</v>
      </c>
      <c r="J72">
        <v>9.1999999999999993</v>
      </c>
      <c r="K72">
        <v>14.45</v>
      </c>
      <c r="L72">
        <v>0.85</v>
      </c>
      <c r="M72">
        <v>4.24</v>
      </c>
      <c r="N72">
        <v>3.53</v>
      </c>
      <c r="O72">
        <v>0</v>
      </c>
      <c r="P72">
        <v>6.6</v>
      </c>
      <c r="Q72">
        <v>10.37</v>
      </c>
      <c r="R72">
        <v>5.49</v>
      </c>
      <c r="S72">
        <v>33.64</v>
      </c>
      <c r="T72">
        <v>0</v>
      </c>
      <c r="U72">
        <v>2.2000000000000002</v>
      </c>
      <c r="V72">
        <v>19.989999999999998</v>
      </c>
      <c r="W72">
        <v>0.68</v>
      </c>
      <c r="X72">
        <v>13.35</v>
      </c>
      <c r="Y72">
        <v>0.8</v>
      </c>
      <c r="Z72">
        <v>9.48</v>
      </c>
      <c r="AA72">
        <v>3.41</v>
      </c>
      <c r="AB72">
        <v>0.67</v>
      </c>
      <c r="AC72">
        <v>6.94</v>
      </c>
      <c r="AD72">
        <v>0</v>
      </c>
      <c r="AE72">
        <v>4.0199999999999996</v>
      </c>
      <c r="AF72">
        <v>4.57</v>
      </c>
      <c r="AG72">
        <v>0.68</v>
      </c>
      <c r="AH72">
        <v>0.73</v>
      </c>
      <c r="AI72">
        <v>2.25</v>
      </c>
      <c r="AJ72">
        <v>0</v>
      </c>
      <c r="AK72">
        <v>14.43</v>
      </c>
      <c r="AL72">
        <v>7.73</v>
      </c>
      <c r="AM72">
        <v>8.0399999999999991</v>
      </c>
      <c r="AO72">
        <v>0.19</v>
      </c>
      <c r="AP72">
        <v>15.16</v>
      </c>
      <c r="AQ72">
        <v>1.62</v>
      </c>
      <c r="AR72">
        <v>0.16</v>
      </c>
      <c r="AS72">
        <v>5.84</v>
      </c>
      <c r="AT72">
        <v>12.86</v>
      </c>
      <c r="AU72">
        <v>2.57</v>
      </c>
      <c r="AV72">
        <v>0.94</v>
      </c>
      <c r="AW72">
        <v>4.7699999999999996</v>
      </c>
      <c r="AX72">
        <v>0.74</v>
      </c>
      <c r="AY72">
        <v>23.43</v>
      </c>
      <c r="AZ72">
        <v>1.99</v>
      </c>
      <c r="BA72">
        <v>7.81</v>
      </c>
      <c r="BB72">
        <v>0.49</v>
      </c>
      <c r="BC72">
        <v>5.5</v>
      </c>
      <c r="BD72">
        <v>3.83</v>
      </c>
      <c r="BE72">
        <v>0.64</v>
      </c>
      <c r="BF72">
        <v>11.5</v>
      </c>
      <c r="BG72">
        <v>0</v>
      </c>
      <c r="BH72">
        <v>15.99</v>
      </c>
      <c r="BI72">
        <v>2.72</v>
      </c>
      <c r="BJ72">
        <v>3.07</v>
      </c>
      <c r="BK72">
        <v>3.21</v>
      </c>
      <c r="BL72">
        <v>1.89</v>
      </c>
      <c r="BM72">
        <v>2.31</v>
      </c>
      <c r="BN72">
        <v>18.28</v>
      </c>
      <c r="BO72">
        <v>1.03</v>
      </c>
      <c r="BP72">
        <v>9.09</v>
      </c>
      <c r="BQ72">
        <v>5.73</v>
      </c>
      <c r="BR72">
        <v>0</v>
      </c>
      <c r="BS72">
        <v>8.39</v>
      </c>
      <c r="BT72">
        <v>4.87</v>
      </c>
      <c r="BU72">
        <v>12.7</v>
      </c>
      <c r="BV72">
        <v>12.47</v>
      </c>
      <c r="BW72">
        <v>11.6</v>
      </c>
      <c r="BX72">
        <v>5.07</v>
      </c>
      <c r="BY72">
        <v>0.43</v>
      </c>
      <c r="BZ72">
        <v>4.0999999999999996</v>
      </c>
      <c r="CA72">
        <v>7.25</v>
      </c>
      <c r="CB72">
        <v>2.54</v>
      </c>
      <c r="CC72">
        <v>3.26</v>
      </c>
      <c r="CD72">
        <v>8.16</v>
      </c>
      <c r="CE72">
        <v>5</v>
      </c>
      <c r="CF72">
        <v>16.420000000000002</v>
      </c>
      <c r="CG72">
        <v>0.55000000000000004</v>
      </c>
      <c r="CH72">
        <v>0</v>
      </c>
      <c r="CI72">
        <v>2.87</v>
      </c>
      <c r="CJ72">
        <v>7.73</v>
      </c>
      <c r="CK72">
        <v>3.12</v>
      </c>
      <c r="CL72">
        <v>0.33</v>
      </c>
      <c r="CM72">
        <v>9.6300000000000008</v>
      </c>
      <c r="CN72">
        <v>21.72</v>
      </c>
      <c r="CO72">
        <v>4.79</v>
      </c>
      <c r="CP72">
        <v>24.59</v>
      </c>
      <c r="CQ72">
        <v>8.7200000000000006</v>
      </c>
      <c r="CR72">
        <v>4.0199999999999996</v>
      </c>
      <c r="CS72">
        <v>1.19</v>
      </c>
      <c r="CT72">
        <v>0</v>
      </c>
      <c r="CU72">
        <v>6.1</v>
      </c>
      <c r="CV72">
        <v>7.12</v>
      </c>
      <c r="CW72">
        <v>4.78</v>
      </c>
      <c r="CX72">
        <v>1.42</v>
      </c>
      <c r="CY72">
        <v>3.56</v>
      </c>
      <c r="CZ72">
        <v>22.12</v>
      </c>
      <c r="DA72">
        <v>2.58</v>
      </c>
      <c r="DB72">
        <v>0</v>
      </c>
      <c r="DC72">
        <v>0</v>
      </c>
      <c r="DD72">
        <v>1.08</v>
      </c>
      <c r="DE72">
        <v>3.84</v>
      </c>
      <c r="DF72">
        <v>3.05</v>
      </c>
      <c r="DG72">
        <v>1.5</v>
      </c>
      <c r="DH72">
        <v>0</v>
      </c>
      <c r="DI72">
        <v>3.54</v>
      </c>
      <c r="DJ72">
        <v>18.71</v>
      </c>
      <c r="DK72">
        <v>10.54</v>
      </c>
      <c r="DL72">
        <v>15.52</v>
      </c>
      <c r="DM72">
        <v>0.91</v>
      </c>
      <c r="DN72">
        <v>5.79</v>
      </c>
      <c r="DO72">
        <v>1.83</v>
      </c>
      <c r="DP72">
        <v>6.41</v>
      </c>
      <c r="DQ72">
        <v>7.02</v>
      </c>
      <c r="DR72">
        <v>0</v>
      </c>
      <c r="DS72">
        <v>24.91</v>
      </c>
      <c r="DT72">
        <v>10.37</v>
      </c>
      <c r="DU72">
        <v>14.89</v>
      </c>
      <c r="DV72">
        <v>6.94</v>
      </c>
      <c r="DW72">
        <v>0</v>
      </c>
      <c r="DX72">
        <v>0</v>
      </c>
      <c r="DY72">
        <v>3.24</v>
      </c>
      <c r="DZ72">
        <v>0.14000000000000001</v>
      </c>
      <c r="EA72">
        <v>11.79</v>
      </c>
      <c r="EB72">
        <v>5.62</v>
      </c>
      <c r="EC72">
        <v>10.4</v>
      </c>
      <c r="ED72">
        <v>0</v>
      </c>
      <c r="EE72">
        <v>5.97</v>
      </c>
      <c r="EF72">
        <v>9.5399999999999991</v>
      </c>
      <c r="EG72">
        <v>29.77</v>
      </c>
      <c r="EH72">
        <v>9.27</v>
      </c>
      <c r="EI72">
        <v>0.91</v>
      </c>
      <c r="EJ72">
        <v>2.33</v>
      </c>
      <c r="EK72">
        <v>32.67</v>
      </c>
      <c r="EL72">
        <v>26.44</v>
      </c>
      <c r="EM72">
        <v>9.81</v>
      </c>
      <c r="EN72">
        <v>15.77</v>
      </c>
      <c r="EO72">
        <v>0.09</v>
      </c>
      <c r="EP72">
        <v>0.88</v>
      </c>
      <c r="EQ72">
        <v>0.06</v>
      </c>
      <c r="ER72">
        <v>3.06</v>
      </c>
      <c r="ES72">
        <v>41.3</v>
      </c>
      <c r="ET72">
        <v>20.77</v>
      </c>
      <c r="EU72">
        <v>5.87</v>
      </c>
      <c r="EV72">
        <v>12.64</v>
      </c>
      <c r="EW72">
        <v>0.78</v>
      </c>
      <c r="EX72">
        <v>8.0500000000000007</v>
      </c>
      <c r="EY72">
        <v>7.59</v>
      </c>
      <c r="EZ72">
        <v>0.81</v>
      </c>
      <c r="FA72">
        <v>4.67</v>
      </c>
      <c r="FB72">
        <v>0</v>
      </c>
      <c r="FC72">
        <v>6.7</v>
      </c>
      <c r="FD72">
        <v>0.03</v>
      </c>
      <c r="FE72">
        <v>13.52</v>
      </c>
      <c r="FF72">
        <v>0</v>
      </c>
      <c r="FG72">
        <v>20.45</v>
      </c>
      <c r="FH72">
        <v>13.25</v>
      </c>
      <c r="FI72">
        <v>8.51</v>
      </c>
      <c r="FJ72">
        <v>5.49</v>
      </c>
      <c r="FK72">
        <v>0.28000000000000003</v>
      </c>
      <c r="FL72">
        <v>7.2</v>
      </c>
      <c r="FM72">
        <v>9.52</v>
      </c>
      <c r="FN72">
        <v>7.57</v>
      </c>
      <c r="FO72">
        <v>0.91</v>
      </c>
      <c r="FP72">
        <v>6.32</v>
      </c>
      <c r="FQ72">
        <v>19.809999999999999</v>
      </c>
      <c r="FR72">
        <v>0.5</v>
      </c>
      <c r="FS72">
        <v>3.61</v>
      </c>
      <c r="FT72">
        <v>11.3</v>
      </c>
      <c r="FU72">
        <v>13.34</v>
      </c>
      <c r="FV72">
        <v>1.03</v>
      </c>
      <c r="FW72">
        <v>1.86</v>
      </c>
      <c r="FX72">
        <v>4.4400000000000004</v>
      </c>
      <c r="FY72">
        <v>11.8</v>
      </c>
      <c r="FZ72">
        <v>2.44</v>
      </c>
      <c r="GA72">
        <v>0.15</v>
      </c>
      <c r="GB72">
        <v>0</v>
      </c>
      <c r="GC72">
        <v>9.5399999999999991</v>
      </c>
      <c r="GD72">
        <v>0</v>
      </c>
      <c r="GE72">
        <v>10.32</v>
      </c>
      <c r="GF72">
        <v>1.9</v>
      </c>
      <c r="GG72">
        <v>6.7</v>
      </c>
      <c r="GH72">
        <v>9.15</v>
      </c>
      <c r="GI72">
        <v>5.16</v>
      </c>
      <c r="GJ72">
        <v>14.47</v>
      </c>
      <c r="GK72">
        <v>1.3</v>
      </c>
      <c r="GL72">
        <v>4.54</v>
      </c>
      <c r="GM72">
        <v>1.85</v>
      </c>
      <c r="GN72">
        <v>0</v>
      </c>
      <c r="GO72">
        <v>0</v>
      </c>
      <c r="GP72">
        <v>22.8</v>
      </c>
    </row>
    <row r="73" spans="1:198" x14ac:dyDescent="0.25">
      <c r="A73" s="1">
        <v>45035</v>
      </c>
      <c r="B73">
        <v>27.33</v>
      </c>
      <c r="C73">
        <v>6.74</v>
      </c>
      <c r="D73">
        <v>5.95</v>
      </c>
      <c r="E73">
        <v>0</v>
      </c>
      <c r="F73">
        <v>1.02</v>
      </c>
      <c r="G73">
        <v>0.37</v>
      </c>
      <c r="H73">
        <v>14.69</v>
      </c>
      <c r="I73">
        <v>0</v>
      </c>
      <c r="J73">
        <v>9.1999999999999993</v>
      </c>
      <c r="K73">
        <v>14.45</v>
      </c>
      <c r="L73">
        <v>0.85</v>
      </c>
      <c r="M73">
        <v>4.24</v>
      </c>
      <c r="N73">
        <v>3.53</v>
      </c>
      <c r="O73">
        <v>0</v>
      </c>
      <c r="P73">
        <v>6.6</v>
      </c>
      <c r="Q73">
        <v>10.37</v>
      </c>
      <c r="R73">
        <v>5.49</v>
      </c>
      <c r="S73">
        <v>35.93</v>
      </c>
      <c r="T73">
        <v>0</v>
      </c>
      <c r="U73">
        <v>2.2000000000000002</v>
      </c>
      <c r="V73">
        <v>19.989999999999998</v>
      </c>
      <c r="W73">
        <v>0.68</v>
      </c>
      <c r="X73">
        <v>13.35</v>
      </c>
      <c r="Y73">
        <v>0.8</v>
      </c>
      <c r="Z73">
        <v>9.48</v>
      </c>
      <c r="AA73">
        <v>3.41</v>
      </c>
      <c r="AB73">
        <v>0.67</v>
      </c>
      <c r="AC73">
        <v>6.94</v>
      </c>
      <c r="AD73">
        <v>0</v>
      </c>
      <c r="AE73">
        <v>4.0199999999999996</v>
      </c>
      <c r="AF73">
        <v>4.57</v>
      </c>
      <c r="AG73">
        <v>0.68</v>
      </c>
      <c r="AH73">
        <v>0.73</v>
      </c>
      <c r="AI73">
        <v>2.25</v>
      </c>
      <c r="AJ73">
        <v>0</v>
      </c>
      <c r="AK73">
        <v>14.43</v>
      </c>
      <c r="AL73">
        <v>7.73</v>
      </c>
      <c r="AM73">
        <v>8.0399999999999991</v>
      </c>
      <c r="AO73">
        <v>0.19</v>
      </c>
      <c r="AP73">
        <v>15.91</v>
      </c>
      <c r="AQ73">
        <v>1.62</v>
      </c>
      <c r="AR73">
        <v>0.16</v>
      </c>
      <c r="AS73">
        <v>5.84</v>
      </c>
      <c r="AT73">
        <v>12.86</v>
      </c>
      <c r="AU73">
        <v>2.57</v>
      </c>
      <c r="AV73">
        <v>0.94</v>
      </c>
      <c r="AW73">
        <v>6.19</v>
      </c>
      <c r="AX73">
        <v>0.74</v>
      </c>
      <c r="AY73">
        <v>23.43</v>
      </c>
      <c r="AZ73">
        <v>1.99</v>
      </c>
      <c r="BA73">
        <v>8.73</v>
      </c>
      <c r="BB73">
        <v>0.49</v>
      </c>
      <c r="BC73">
        <v>5.5</v>
      </c>
      <c r="BD73">
        <v>3.83</v>
      </c>
      <c r="BE73">
        <v>0.64</v>
      </c>
      <c r="BF73">
        <v>11.5</v>
      </c>
      <c r="BG73">
        <v>0</v>
      </c>
      <c r="BH73">
        <v>15.99</v>
      </c>
      <c r="BI73">
        <v>2.72</v>
      </c>
      <c r="BJ73">
        <v>3.07</v>
      </c>
      <c r="BK73">
        <v>3.21</v>
      </c>
      <c r="BL73">
        <v>1.89</v>
      </c>
      <c r="BM73">
        <v>2.31</v>
      </c>
      <c r="BN73">
        <v>18.28</v>
      </c>
      <c r="BO73">
        <v>1.03</v>
      </c>
      <c r="BP73">
        <v>9.09</v>
      </c>
      <c r="BQ73">
        <v>5.73</v>
      </c>
      <c r="BR73">
        <v>0</v>
      </c>
      <c r="BS73">
        <v>8.39</v>
      </c>
      <c r="BT73">
        <v>4.87</v>
      </c>
      <c r="BU73">
        <v>12.7</v>
      </c>
      <c r="BV73">
        <v>12.47</v>
      </c>
      <c r="BW73">
        <v>11.6</v>
      </c>
      <c r="BX73">
        <v>5.07</v>
      </c>
      <c r="BY73">
        <v>0.43</v>
      </c>
      <c r="BZ73">
        <v>4.0999999999999996</v>
      </c>
      <c r="CA73">
        <v>7.25</v>
      </c>
      <c r="CB73">
        <v>2.54</v>
      </c>
      <c r="CC73">
        <v>3.26</v>
      </c>
      <c r="CD73">
        <v>8.16</v>
      </c>
      <c r="CE73">
        <v>5</v>
      </c>
      <c r="CF73">
        <v>16.84</v>
      </c>
      <c r="CG73">
        <v>0.55000000000000004</v>
      </c>
      <c r="CH73">
        <v>0</v>
      </c>
      <c r="CI73">
        <v>2.87</v>
      </c>
      <c r="CJ73">
        <v>7.73</v>
      </c>
      <c r="CK73">
        <v>3.12</v>
      </c>
      <c r="CL73">
        <v>0.33</v>
      </c>
      <c r="CM73">
        <v>9.6300000000000008</v>
      </c>
      <c r="CN73">
        <v>21.72</v>
      </c>
      <c r="CO73">
        <v>4.79</v>
      </c>
      <c r="CP73">
        <v>24.74</v>
      </c>
      <c r="CQ73">
        <v>8.7200000000000006</v>
      </c>
      <c r="CR73">
        <v>4.0199999999999996</v>
      </c>
      <c r="CS73">
        <v>1.19</v>
      </c>
      <c r="CT73">
        <v>0</v>
      </c>
      <c r="CU73">
        <v>6.1</v>
      </c>
      <c r="CV73">
        <v>7.12</v>
      </c>
      <c r="CW73">
        <v>4.78</v>
      </c>
      <c r="CX73">
        <v>1.42</v>
      </c>
      <c r="CY73">
        <v>3.56</v>
      </c>
      <c r="CZ73">
        <v>22.12</v>
      </c>
      <c r="DA73">
        <v>2.58</v>
      </c>
      <c r="DB73">
        <v>0</v>
      </c>
      <c r="DC73">
        <v>0</v>
      </c>
      <c r="DD73">
        <v>1.08</v>
      </c>
      <c r="DE73">
        <v>3.84</v>
      </c>
      <c r="DF73">
        <v>3.05</v>
      </c>
      <c r="DG73">
        <v>1.5</v>
      </c>
      <c r="DH73">
        <v>0</v>
      </c>
      <c r="DI73">
        <v>3.54</v>
      </c>
      <c r="DJ73">
        <v>18.71</v>
      </c>
      <c r="DK73">
        <v>10.54</v>
      </c>
      <c r="DL73">
        <v>15.52</v>
      </c>
      <c r="DM73">
        <v>0.91</v>
      </c>
      <c r="DN73">
        <v>5.79</v>
      </c>
      <c r="DO73">
        <v>1.83</v>
      </c>
      <c r="DP73">
        <v>6.41</v>
      </c>
      <c r="DQ73">
        <v>7.02</v>
      </c>
      <c r="DR73">
        <v>0</v>
      </c>
      <c r="DS73">
        <v>24.91</v>
      </c>
      <c r="DT73">
        <v>10.37</v>
      </c>
      <c r="DU73">
        <v>14.89</v>
      </c>
      <c r="DV73">
        <v>6.94</v>
      </c>
      <c r="DW73">
        <v>0</v>
      </c>
      <c r="DX73">
        <v>0</v>
      </c>
      <c r="DY73">
        <v>4.7300000000000004</v>
      </c>
      <c r="DZ73">
        <v>0.14000000000000001</v>
      </c>
      <c r="EA73">
        <v>12.6</v>
      </c>
      <c r="EB73">
        <v>5.62</v>
      </c>
      <c r="EC73">
        <v>10.4</v>
      </c>
      <c r="ED73">
        <v>0</v>
      </c>
      <c r="EE73">
        <v>5.97</v>
      </c>
      <c r="EF73">
        <v>9.5399999999999991</v>
      </c>
      <c r="EG73">
        <v>29.77</v>
      </c>
      <c r="EH73">
        <v>9.27</v>
      </c>
      <c r="EI73">
        <v>0.91</v>
      </c>
      <c r="EJ73">
        <v>2.33</v>
      </c>
      <c r="EK73">
        <v>32.67</v>
      </c>
      <c r="EL73">
        <v>26.44</v>
      </c>
      <c r="EM73">
        <v>9.81</v>
      </c>
      <c r="EN73">
        <v>15.77</v>
      </c>
      <c r="EO73">
        <v>0.09</v>
      </c>
      <c r="EP73">
        <v>0.88</v>
      </c>
      <c r="EQ73">
        <v>0.06</v>
      </c>
      <c r="ER73">
        <v>3.06</v>
      </c>
      <c r="ES73">
        <v>41.3</v>
      </c>
      <c r="ET73">
        <v>21.66</v>
      </c>
      <c r="EU73">
        <v>5.87</v>
      </c>
      <c r="EV73">
        <v>12.64</v>
      </c>
      <c r="EW73">
        <v>0.78</v>
      </c>
      <c r="EX73">
        <v>8.0500000000000007</v>
      </c>
      <c r="EY73">
        <v>7.59</v>
      </c>
      <c r="EZ73">
        <v>0.81</v>
      </c>
      <c r="FA73">
        <v>4.67</v>
      </c>
      <c r="FB73">
        <v>0</v>
      </c>
      <c r="FC73">
        <v>6.7</v>
      </c>
      <c r="FD73">
        <v>0.03</v>
      </c>
      <c r="FE73">
        <v>13.52</v>
      </c>
      <c r="FF73">
        <v>0</v>
      </c>
      <c r="FG73">
        <v>20.45</v>
      </c>
      <c r="FH73">
        <v>13.25</v>
      </c>
      <c r="FI73">
        <v>8.51</v>
      </c>
      <c r="FJ73">
        <v>5.49</v>
      </c>
      <c r="FK73">
        <v>0.28000000000000003</v>
      </c>
      <c r="FL73">
        <v>7.2</v>
      </c>
      <c r="FM73">
        <v>9.52</v>
      </c>
      <c r="FN73">
        <v>7.57</v>
      </c>
      <c r="FO73">
        <v>0.91</v>
      </c>
      <c r="FP73">
        <v>6.32</v>
      </c>
      <c r="FQ73">
        <v>19.809999999999999</v>
      </c>
      <c r="FR73">
        <v>0.5</v>
      </c>
      <c r="FS73">
        <v>3.61</v>
      </c>
      <c r="FT73">
        <v>11.3</v>
      </c>
      <c r="FU73">
        <v>13.34</v>
      </c>
      <c r="FV73">
        <v>1.03</v>
      </c>
      <c r="FW73">
        <v>1.86</v>
      </c>
      <c r="FX73">
        <v>4.4400000000000004</v>
      </c>
      <c r="FY73">
        <v>11.8</v>
      </c>
      <c r="FZ73">
        <v>2.44</v>
      </c>
      <c r="GA73">
        <v>0.15</v>
      </c>
      <c r="GB73">
        <v>0</v>
      </c>
      <c r="GC73">
        <v>9.59</v>
      </c>
      <c r="GD73">
        <v>0</v>
      </c>
      <c r="GE73">
        <v>10.32</v>
      </c>
      <c r="GF73">
        <v>1.9</v>
      </c>
      <c r="GG73">
        <v>6.7</v>
      </c>
      <c r="GH73">
        <v>9.15</v>
      </c>
      <c r="GI73">
        <v>5.16</v>
      </c>
      <c r="GJ73">
        <v>14.47</v>
      </c>
      <c r="GK73">
        <v>1.3</v>
      </c>
      <c r="GL73">
        <v>4.54</v>
      </c>
      <c r="GM73">
        <v>1.85</v>
      </c>
      <c r="GN73">
        <v>0</v>
      </c>
      <c r="GO73">
        <v>0</v>
      </c>
      <c r="GP73">
        <v>23.09</v>
      </c>
    </row>
    <row r="74" spans="1:198" x14ac:dyDescent="0.25">
      <c r="A74" s="1">
        <v>45036</v>
      </c>
      <c r="B74">
        <v>27.33</v>
      </c>
      <c r="C74">
        <v>6.74</v>
      </c>
      <c r="D74">
        <v>5.95</v>
      </c>
      <c r="E74">
        <v>0</v>
      </c>
      <c r="F74">
        <v>1.02</v>
      </c>
      <c r="G74">
        <v>0.37</v>
      </c>
      <c r="H74">
        <v>14.69</v>
      </c>
      <c r="I74">
        <v>0</v>
      </c>
      <c r="J74">
        <v>9.1999999999999993</v>
      </c>
      <c r="K74">
        <v>14.45</v>
      </c>
      <c r="L74">
        <v>0.85</v>
      </c>
      <c r="M74">
        <v>4.24</v>
      </c>
      <c r="N74">
        <v>3.53</v>
      </c>
      <c r="O74">
        <v>0</v>
      </c>
      <c r="P74">
        <v>6.6</v>
      </c>
      <c r="Q74">
        <v>10.37</v>
      </c>
      <c r="R74">
        <v>5.49</v>
      </c>
      <c r="S74">
        <v>35.93</v>
      </c>
      <c r="T74">
        <v>0</v>
      </c>
      <c r="U74">
        <v>2.2000000000000002</v>
      </c>
      <c r="V74">
        <v>20.72</v>
      </c>
      <c r="W74">
        <v>0.68</v>
      </c>
      <c r="X74">
        <v>14.16</v>
      </c>
      <c r="Y74">
        <v>0.8</v>
      </c>
      <c r="Z74">
        <v>9.48</v>
      </c>
      <c r="AA74">
        <v>3.41</v>
      </c>
      <c r="AB74">
        <v>0.67</v>
      </c>
      <c r="AC74">
        <v>6.94</v>
      </c>
      <c r="AD74">
        <v>0</v>
      </c>
      <c r="AE74">
        <v>4.0199999999999996</v>
      </c>
      <c r="AF74">
        <v>4.57</v>
      </c>
      <c r="AG74">
        <v>0.68</v>
      </c>
      <c r="AH74">
        <v>0.73</v>
      </c>
      <c r="AI74">
        <v>2.25</v>
      </c>
      <c r="AJ74">
        <v>0</v>
      </c>
      <c r="AK74">
        <v>14.43</v>
      </c>
      <c r="AL74">
        <v>7.73</v>
      </c>
      <c r="AM74">
        <v>8.0399999999999991</v>
      </c>
      <c r="AO74">
        <v>0.19</v>
      </c>
      <c r="AP74">
        <v>15.91</v>
      </c>
      <c r="AQ74">
        <v>1.62</v>
      </c>
      <c r="AR74">
        <v>0.16</v>
      </c>
      <c r="AS74">
        <v>5.84</v>
      </c>
      <c r="AT74">
        <v>12.86</v>
      </c>
      <c r="AU74">
        <v>2.57</v>
      </c>
      <c r="AV74">
        <v>0.94</v>
      </c>
      <c r="AW74">
        <v>6.19</v>
      </c>
      <c r="AX74">
        <v>0.74</v>
      </c>
      <c r="AY74">
        <v>23.43</v>
      </c>
      <c r="AZ74">
        <v>1.99</v>
      </c>
      <c r="BA74">
        <v>8.73</v>
      </c>
      <c r="BB74">
        <v>0.49</v>
      </c>
      <c r="BC74">
        <v>5.5</v>
      </c>
      <c r="BD74">
        <v>3.83</v>
      </c>
      <c r="BE74">
        <v>0.64</v>
      </c>
      <c r="BF74">
        <v>11.5</v>
      </c>
      <c r="BG74">
        <v>0</v>
      </c>
      <c r="BH74">
        <v>15.99</v>
      </c>
      <c r="BI74">
        <v>2.72</v>
      </c>
      <c r="BJ74">
        <v>3.07</v>
      </c>
      <c r="BK74">
        <v>3.21</v>
      </c>
      <c r="BL74">
        <v>1.89</v>
      </c>
      <c r="BM74">
        <v>2.31</v>
      </c>
      <c r="BN74">
        <v>18.28</v>
      </c>
      <c r="BO74">
        <v>1.03</v>
      </c>
      <c r="BP74">
        <v>9.14</v>
      </c>
      <c r="BQ74">
        <v>5.73</v>
      </c>
      <c r="BR74">
        <v>0</v>
      </c>
      <c r="BS74">
        <v>8.39</v>
      </c>
      <c r="BT74">
        <v>4.87</v>
      </c>
      <c r="BU74">
        <v>12.7</v>
      </c>
      <c r="BV74">
        <v>12.47</v>
      </c>
      <c r="BW74">
        <v>11.6</v>
      </c>
      <c r="BX74">
        <v>5.07</v>
      </c>
      <c r="BY74">
        <v>0.43</v>
      </c>
      <c r="BZ74">
        <v>4.0999999999999996</v>
      </c>
      <c r="CA74">
        <v>7.25</v>
      </c>
      <c r="CB74">
        <v>2.54</v>
      </c>
      <c r="CC74">
        <v>3.26</v>
      </c>
      <c r="CD74">
        <v>8.16</v>
      </c>
      <c r="CE74">
        <v>5</v>
      </c>
      <c r="CF74">
        <v>17.95</v>
      </c>
      <c r="CG74">
        <v>0.55000000000000004</v>
      </c>
      <c r="CH74">
        <v>0</v>
      </c>
      <c r="CI74">
        <v>2.87</v>
      </c>
      <c r="CJ74">
        <v>7.73</v>
      </c>
      <c r="CK74">
        <v>3.12</v>
      </c>
      <c r="CL74">
        <v>0.33</v>
      </c>
      <c r="CM74">
        <v>9.6300000000000008</v>
      </c>
      <c r="CN74">
        <v>21.72</v>
      </c>
      <c r="CO74">
        <v>5.64</v>
      </c>
      <c r="CP74">
        <v>24.98</v>
      </c>
      <c r="CQ74">
        <v>8.7200000000000006</v>
      </c>
      <c r="CR74">
        <v>4.0199999999999996</v>
      </c>
      <c r="CS74">
        <v>1.19</v>
      </c>
      <c r="CT74">
        <v>0</v>
      </c>
      <c r="CU74">
        <v>6.1</v>
      </c>
      <c r="CV74">
        <v>7.12</v>
      </c>
      <c r="CW74">
        <v>4.78</v>
      </c>
      <c r="CX74">
        <v>1.42</v>
      </c>
      <c r="CY74">
        <v>3.56</v>
      </c>
      <c r="CZ74">
        <v>22.16</v>
      </c>
      <c r="DA74">
        <v>2.58</v>
      </c>
      <c r="DB74">
        <v>0</v>
      </c>
      <c r="DC74">
        <v>0</v>
      </c>
      <c r="DD74">
        <v>1.08</v>
      </c>
      <c r="DE74">
        <v>3.84</v>
      </c>
      <c r="DF74">
        <v>3.05</v>
      </c>
      <c r="DG74">
        <v>1.5</v>
      </c>
      <c r="DH74">
        <v>0</v>
      </c>
      <c r="DI74">
        <v>3.54</v>
      </c>
      <c r="DJ74">
        <v>18.71</v>
      </c>
      <c r="DK74">
        <v>10.54</v>
      </c>
      <c r="DL74">
        <v>15.52</v>
      </c>
      <c r="DM74">
        <v>0.91</v>
      </c>
      <c r="DN74">
        <v>5.79</v>
      </c>
      <c r="DO74">
        <v>1.83</v>
      </c>
      <c r="DP74">
        <v>6.41</v>
      </c>
      <c r="DQ74">
        <v>7.02</v>
      </c>
      <c r="DR74">
        <v>0</v>
      </c>
      <c r="DS74">
        <v>24.91</v>
      </c>
      <c r="DT74">
        <v>10.37</v>
      </c>
      <c r="DU74">
        <v>14.89</v>
      </c>
      <c r="DV74">
        <v>6.94</v>
      </c>
      <c r="DW74">
        <v>0</v>
      </c>
      <c r="DX74">
        <v>0</v>
      </c>
      <c r="DY74">
        <v>4.7300000000000004</v>
      </c>
      <c r="DZ74">
        <v>0.14000000000000001</v>
      </c>
      <c r="EA74">
        <v>13.71</v>
      </c>
      <c r="EB74">
        <v>5.62</v>
      </c>
      <c r="EC74">
        <v>10.4</v>
      </c>
      <c r="ED74">
        <v>0</v>
      </c>
      <c r="EE74">
        <v>5.97</v>
      </c>
      <c r="EF74">
        <v>9.5399999999999991</v>
      </c>
      <c r="EG74">
        <v>29.77</v>
      </c>
      <c r="EH74">
        <v>9.27</v>
      </c>
      <c r="EI74">
        <v>0.91</v>
      </c>
      <c r="EJ74">
        <v>2.33</v>
      </c>
      <c r="EK74">
        <v>32.67</v>
      </c>
      <c r="EL74">
        <v>26.44</v>
      </c>
      <c r="EM74">
        <v>9.81</v>
      </c>
      <c r="EN74">
        <v>15.77</v>
      </c>
      <c r="EO74">
        <v>0.09</v>
      </c>
      <c r="EP74">
        <v>0.88</v>
      </c>
      <c r="EQ74">
        <v>0.06</v>
      </c>
      <c r="ER74">
        <v>3.06</v>
      </c>
      <c r="ES74">
        <v>41.3</v>
      </c>
      <c r="ET74">
        <v>21.66</v>
      </c>
      <c r="EU74">
        <v>5.87</v>
      </c>
      <c r="EV74">
        <v>12.64</v>
      </c>
      <c r="EW74">
        <v>0.78</v>
      </c>
      <c r="EX74">
        <v>8.0500000000000007</v>
      </c>
      <c r="EY74">
        <v>7.59</v>
      </c>
      <c r="EZ74">
        <v>0.81</v>
      </c>
      <c r="FA74">
        <v>4.67</v>
      </c>
      <c r="FB74">
        <v>0</v>
      </c>
      <c r="FC74">
        <v>6.7</v>
      </c>
      <c r="FD74">
        <v>0.03</v>
      </c>
      <c r="FE74">
        <v>13.52</v>
      </c>
      <c r="FF74">
        <v>0</v>
      </c>
      <c r="FG74">
        <v>20.45</v>
      </c>
      <c r="FH74">
        <v>14.6</v>
      </c>
      <c r="FI74">
        <v>8.51</v>
      </c>
      <c r="FJ74">
        <v>5.49</v>
      </c>
      <c r="FK74">
        <v>0.28000000000000003</v>
      </c>
      <c r="FL74">
        <v>7.2</v>
      </c>
      <c r="FM74">
        <v>9.52</v>
      </c>
      <c r="FN74">
        <v>7.57</v>
      </c>
      <c r="FO74">
        <v>0.91</v>
      </c>
      <c r="FP74">
        <v>6.32</v>
      </c>
      <c r="FQ74">
        <v>20.77</v>
      </c>
      <c r="FR74">
        <v>0.5</v>
      </c>
      <c r="FS74">
        <v>3.61</v>
      </c>
      <c r="FT74">
        <v>11.3</v>
      </c>
      <c r="FU74">
        <v>13.34</v>
      </c>
      <c r="FV74">
        <v>1.03</v>
      </c>
      <c r="FW74">
        <v>1.86</v>
      </c>
      <c r="FX74">
        <v>4.4400000000000004</v>
      </c>
      <c r="FY74">
        <v>11.8</v>
      </c>
      <c r="FZ74">
        <v>3.84</v>
      </c>
      <c r="GA74">
        <v>0.15</v>
      </c>
      <c r="GB74">
        <v>0</v>
      </c>
      <c r="GC74">
        <v>9.59</v>
      </c>
      <c r="GD74">
        <v>0</v>
      </c>
      <c r="GE74">
        <v>10.32</v>
      </c>
      <c r="GF74">
        <v>1.9</v>
      </c>
      <c r="GG74">
        <v>6.7</v>
      </c>
      <c r="GH74">
        <v>9.15</v>
      </c>
      <c r="GI74">
        <v>5.16</v>
      </c>
      <c r="GJ74">
        <v>14.47</v>
      </c>
      <c r="GK74">
        <v>1.3</v>
      </c>
      <c r="GL74">
        <v>4.54</v>
      </c>
      <c r="GM74">
        <v>1.85</v>
      </c>
      <c r="GN74">
        <v>0</v>
      </c>
      <c r="GO74">
        <v>0</v>
      </c>
      <c r="GP74">
        <v>23.09</v>
      </c>
    </row>
    <row r="75" spans="1:198" x14ac:dyDescent="0.25">
      <c r="A75" s="1">
        <v>45037</v>
      </c>
      <c r="B75">
        <v>27.33</v>
      </c>
      <c r="C75">
        <v>6.74</v>
      </c>
      <c r="D75">
        <v>5.95</v>
      </c>
      <c r="E75">
        <v>0</v>
      </c>
      <c r="F75">
        <v>1.02</v>
      </c>
      <c r="G75">
        <v>0.37</v>
      </c>
      <c r="H75">
        <v>14.69</v>
      </c>
      <c r="I75">
        <v>0</v>
      </c>
      <c r="J75">
        <v>9.1999999999999993</v>
      </c>
      <c r="K75">
        <v>14.45</v>
      </c>
      <c r="L75">
        <v>0.85</v>
      </c>
      <c r="M75">
        <v>4.24</v>
      </c>
      <c r="N75">
        <v>3.53</v>
      </c>
      <c r="O75">
        <v>0</v>
      </c>
      <c r="P75">
        <v>6.6</v>
      </c>
      <c r="Q75">
        <v>10.37</v>
      </c>
      <c r="R75">
        <v>5.49</v>
      </c>
      <c r="S75">
        <v>36.11</v>
      </c>
      <c r="T75">
        <v>0</v>
      </c>
      <c r="U75">
        <v>2.2000000000000002</v>
      </c>
      <c r="V75">
        <v>20.72</v>
      </c>
      <c r="W75">
        <v>0.68</v>
      </c>
      <c r="X75">
        <v>14.16</v>
      </c>
      <c r="Y75">
        <v>0.8</v>
      </c>
      <c r="Z75">
        <v>9.48</v>
      </c>
      <c r="AA75">
        <v>3.41</v>
      </c>
      <c r="AB75">
        <v>0.67</v>
      </c>
      <c r="AC75">
        <v>6.94</v>
      </c>
      <c r="AD75">
        <v>0</v>
      </c>
      <c r="AE75">
        <v>4.0199999999999996</v>
      </c>
      <c r="AF75">
        <v>4.57</v>
      </c>
      <c r="AG75">
        <v>0.68</v>
      </c>
      <c r="AH75">
        <v>0.73</v>
      </c>
      <c r="AI75">
        <v>2.25</v>
      </c>
      <c r="AJ75">
        <v>0</v>
      </c>
      <c r="AK75">
        <v>14.43</v>
      </c>
      <c r="AL75">
        <v>7.73</v>
      </c>
      <c r="AM75">
        <v>8.0399999999999991</v>
      </c>
      <c r="AO75">
        <v>0.19</v>
      </c>
      <c r="AP75">
        <v>15.91</v>
      </c>
      <c r="AQ75">
        <v>1.62</v>
      </c>
      <c r="AR75">
        <v>0.16</v>
      </c>
      <c r="AS75">
        <v>5.84</v>
      </c>
      <c r="AT75">
        <v>12.86</v>
      </c>
      <c r="AU75">
        <v>2.57</v>
      </c>
      <c r="AV75">
        <v>0.94</v>
      </c>
      <c r="AW75">
        <v>6.19</v>
      </c>
      <c r="AX75">
        <v>0.74</v>
      </c>
      <c r="AY75">
        <v>23.43</v>
      </c>
      <c r="AZ75">
        <v>1.99</v>
      </c>
      <c r="BA75">
        <v>8.73</v>
      </c>
      <c r="BB75">
        <v>0.49</v>
      </c>
      <c r="BC75">
        <v>7.64</v>
      </c>
      <c r="BD75">
        <v>3.83</v>
      </c>
      <c r="BE75">
        <v>0.64</v>
      </c>
      <c r="BF75">
        <v>11.5</v>
      </c>
      <c r="BG75">
        <v>0</v>
      </c>
      <c r="BH75">
        <v>15.99</v>
      </c>
      <c r="BI75">
        <v>2.72</v>
      </c>
      <c r="BJ75">
        <v>3.07</v>
      </c>
      <c r="BK75">
        <v>3.21</v>
      </c>
      <c r="BL75">
        <v>1.89</v>
      </c>
      <c r="BM75">
        <v>2.31</v>
      </c>
      <c r="BN75">
        <v>18.28</v>
      </c>
      <c r="BO75">
        <v>1.03</v>
      </c>
      <c r="BP75">
        <v>10.48</v>
      </c>
      <c r="BQ75">
        <v>5.73</v>
      </c>
      <c r="BR75">
        <v>0</v>
      </c>
      <c r="BS75">
        <v>8.39</v>
      </c>
      <c r="BT75">
        <v>4.87</v>
      </c>
      <c r="BU75">
        <v>12.7</v>
      </c>
      <c r="BV75">
        <v>12.47</v>
      </c>
      <c r="BW75">
        <v>11.6</v>
      </c>
      <c r="BX75">
        <v>5.07</v>
      </c>
      <c r="BY75">
        <v>0.43</v>
      </c>
      <c r="BZ75">
        <v>4.0999999999999996</v>
      </c>
      <c r="CA75">
        <v>7.25</v>
      </c>
      <c r="CB75">
        <v>2.54</v>
      </c>
      <c r="CC75">
        <v>3.26</v>
      </c>
      <c r="CD75">
        <v>8.16</v>
      </c>
      <c r="CE75">
        <v>5</v>
      </c>
      <c r="CF75">
        <v>17.95</v>
      </c>
      <c r="CG75">
        <v>0.55000000000000004</v>
      </c>
      <c r="CH75">
        <v>0</v>
      </c>
      <c r="CI75">
        <v>2.87</v>
      </c>
      <c r="CJ75">
        <v>7.73</v>
      </c>
      <c r="CK75">
        <v>3.12</v>
      </c>
      <c r="CL75">
        <v>0.33</v>
      </c>
      <c r="CM75">
        <v>9.6300000000000008</v>
      </c>
      <c r="CN75">
        <v>21.72</v>
      </c>
      <c r="CO75">
        <v>6.16</v>
      </c>
      <c r="CP75">
        <v>24.98</v>
      </c>
      <c r="CQ75">
        <v>8.7200000000000006</v>
      </c>
      <c r="CR75">
        <v>4.0199999999999996</v>
      </c>
      <c r="CS75">
        <v>1.19</v>
      </c>
      <c r="CT75">
        <v>0</v>
      </c>
      <c r="CU75">
        <v>6.1</v>
      </c>
      <c r="CV75">
        <v>7.12</v>
      </c>
      <c r="CW75">
        <v>4.78</v>
      </c>
      <c r="CX75">
        <v>1.42</v>
      </c>
      <c r="CY75">
        <v>3.56</v>
      </c>
      <c r="CZ75">
        <v>24.59</v>
      </c>
      <c r="DA75">
        <v>2.58</v>
      </c>
      <c r="DB75">
        <v>0</v>
      </c>
      <c r="DC75">
        <v>0</v>
      </c>
      <c r="DD75">
        <v>1.08</v>
      </c>
      <c r="DE75">
        <v>3.84</v>
      </c>
      <c r="DF75">
        <v>3.05</v>
      </c>
      <c r="DG75">
        <v>1.5</v>
      </c>
      <c r="DH75">
        <v>0</v>
      </c>
      <c r="DI75">
        <v>3.54</v>
      </c>
      <c r="DJ75">
        <v>18.71</v>
      </c>
      <c r="DK75">
        <v>10.54</v>
      </c>
      <c r="DL75">
        <v>15.52</v>
      </c>
      <c r="DM75">
        <v>0.91</v>
      </c>
      <c r="DN75">
        <v>5.79</v>
      </c>
      <c r="DO75">
        <v>1.83</v>
      </c>
      <c r="DP75">
        <v>6.41</v>
      </c>
      <c r="DQ75">
        <v>7.02</v>
      </c>
      <c r="DR75">
        <v>0</v>
      </c>
      <c r="DS75">
        <v>24.91</v>
      </c>
      <c r="DT75">
        <v>10.37</v>
      </c>
      <c r="DU75">
        <v>14.89</v>
      </c>
      <c r="DV75">
        <v>6.94</v>
      </c>
      <c r="DW75">
        <v>0</v>
      </c>
      <c r="DX75">
        <v>0</v>
      </c>
      <c r="DY75">
        <v>4.7300000000000004</v>
      </c>
      <c r="DZ75">
        <v>0.14000000000000001</v>
      </c>
      <c r="EA75">
        <v>14.8</v>
      </c>
      <c r="EB75">
        <v>5.62</v>
      </c>
      <c r="EC75">
        <v>10.4</v>
      </c>
      <c r="ED75">
        <v>0</v>
      </c>
      <c r="EE75">
        <v>5.97</v>
      </c>
      <c r="EF75">
        <v>9.5399999999999991</v>
      </c>
      <c r="EG75">
        <v>29.77</v>
      </c>
      <c r="EH75">
        <v>9.27</v>
      </c>
      <c r="EI75">
        <v>0.91</v>
      </c>
      <c r="EJ75">
        <v>2.33</v>
      </c>
      <c r="EK75">
        <v>32.67</v>
      </c>
      <c r="EL75">
        <v>26.44</v>
      </c>
      <c r="EM75">
        <v>9.81</v>
      </c>
      <c r="EN75">
        <v>15.77</v>
      </c>
      <c r="EO75">
        <v>0.09</v>
      </c>
      <c r="EP75">
        <v>0.88</v>
      </c>
      <c r="EQ75">
        <v>0.06</v>
      </c>
      <c r="ER75">
        <v>3.06</v>
      </c>
      <c r="ES75">
        <v>41.3</v>
      </c>
      <c r="ET75">
        <v>21.66</v>
      </c>
      <c r="EU75">
        <v>5.87</v>
      </c>
      <c r="EV75">
        <v>12.64</v>
      </c>
      <c r="EW75">
        <v>0.78</v>
      </c>
      <c r="EX75">
        <v>8.0500000000000007</v>
      </c>
      <c r="EY75">
        <v>7.59</v>
      </c>
      <c r="EZ75">
        <v>0.81</v>
      </c>
      <c r="FA75">
        <v>4.67</v>
      </c>
      <c r="FB75">
        <v>0</v>
      </c>
      <c r="FC75">
        <v>6.7</v>
      </c>
      <c r="FD75">
        <v>0.03</v>
      </c>
      <c r="FE75">
        <v>13.52</v>
      </c>
      <c r="FF75">
        <v>0</v>
      </c>
      <c r="FG75">
        <v>20.45</v>
      </c>
      <c r="FH75">
        <v>14.6</v>
      </c>
      <c r="FI75">
        <v>8.51</v>
      </c>
      <c r="FJ75">
        <v>5.49</v>
      </c>
      <c r="FK75">
        <v>0.28000000000000003</v>
      </c>
      <c r="FL75">
        <v>7.2</v>
      </c>
      <c r="FM75">
        <v>9.52</v>
      </c>
      <c r="FN75">
        <v>7.57</v>
      </c>
      <c r="FO75">
        <v>0.91</v>
      </c>
      <c r="FP75">
        <v>6.32</v>
      </c>
      <c r="FQ75">
        <v>20.77</v>
      </c>
      <c r="FR75">
        <v>0.5</v>
      </c>
      <c r="FS75">
        <v>3.61</v>
      </c>
      <c r="FT75">
        <v>11.3</v>
      </c>
      <c r="FU75">
        <v>13.34</v>
      </c>
      <c r="FV75">
        <v>1.03</v>
      </c>
      <c r="FW75">
        <v>1.86</v>
      </c>
      <c r="FX75">
        <v>5.12</v>
      </c>
      <c r="FY75">
        <v>11.8</v>
      </c>
      <c r="FZ75">
        <v>3.84</v>
      </c>
      <c r="GA75">
        <v>0.15</v>
      </c>
      <c r="GB75">
        <v>0</v>
      </c>
      <c r="GC75">
        <v>9.59</v>
      </c>
      <c r="GD75">
        <v>0</v>
      </c>
      <c r="GE75">
        <v>10.32</v>
      </c>
      <c r="GF75">
        <v>1.9</v>
      </c>
      <c r="GG75">
        <v>6.7</v>
      </c>
      <c r="GH75">
        <v>9.15</v>
      </c>
      <c r="GI75">
        <v>5.16</v>
      </c>
      <c r="GJ75">
        <v>14.47</v>
      </c>
      <c r="GK75">
        <v>1.3</v>
      </c>
      <c r="GL75">
        <v>4.54</v>
      </c>
      <c r="GM75">
        <v>1.85</v>
      </c>
      <c r="GN75">
        <v>0</v>
      </c>
      <c r="GO75">
        <v>0</v>
      </c>
      <c r="GP75">
        <v>23.48</v>
      </c>
    </row>
    <row r="76" spans="1:198" x14ac:dyDescent="0.25">
      <c r="A76" s="1">
        <v>45040</v>
      </c>
      <c r="B76">
        <v>27.33</v>
      </c>
      <c r="C76">
        <v>6.74</v>
      </c>
      <c r="D76">
        <v>5.95</v>
      </c>
      <c r="E76">
        <v>0</v>
      </c>
      <c r="F76">
        <v>1.02</v>
      </c>
      <c r="G76">
        <v>0.37</v>
      </c>
      <c r="H76">
        <v>14.69</v>
      </c>
      <c r="I76">
        <v>0</v>
      </c>
      <c r="J76">
        <v>9.1999999999999993</v>
      </c>
      <c r="K76">
        <v>15.12</v>
      </c>
      <c r="L76">
        <v>0.85</v>
      </c>
      <c r="M76">
        <v>4.24</v>
      </c>
      <c r="N76">
        <v>3.53</v>
      </c>
      <c r="O76">
        <v>0</v>
      </c>
      <c r="P76">
        <v>6.6</v>
      </c>
      <c r="Q76">
        <v>10.37</v>
      </c>
      <c r="R76">
        <v>5.49</v>
      </c>
      <c r="S76">
        <v>36.47</v>
      </c>
      <c r="T76">
        <v>0</v>
      </c>
      <c r="U76">
        <v>2.2000000000000002</v>
      </c>
      <c r="V76">
        <v>21.21</v>
      </c>
      <c r="W76">
        <v>0.68</v>
      </c>
      <c r="X76">
        <v>15.69</v>
      </c>
      <c r="Y76">
        <v>0.8</v>
      </c>
      <c r="Z76">
        <v>9.48</v>
      </c>
      <c r="AA76">
        <v>3.41</v>
      </c>
      <c r="AB76">
        <v>0.67</v>
      </c>
      <c r="AC76">
        <v>6.94</v>
      </c>
      <c r="AD76">
        <v>0</v>
      </c>
      <c r="AE76">
        <v>4.0199999999999996</v>
      </c>
      <c r="AF76">
        <v>4.57</v>
      </c>
      <c r="AG76">
        <v>0.68</v>
      </c>
      <c r="AH76">
        <v>0.73</v>
      </c>
      <c r="AI76">
        <v>2.25</v>
      </c>
      <c r="AJ76">
        <v>0</v>
      </c>
      <c r="AK76">
        <v>14.43</v>
      </c>
      <c r="AL76">
        <v>7.73</v>
      </c>
      <c r="AM76">
        <v>8.0399999999999991</v>
      </c>
      <c r="AO76">
        <v>0.19</v>
      </c>
      <c r="AP76">
        <v>15.91</v>
      </c>
      <c r="AQ76">
        <v>1.62</v>
      </c>
      <c r="AR76">
        <v>0.16</v>
      </c>
      <c r="AS76">
        <v>5.84</v>
      </c>
      <c r="AT76">
        <v>12.86</v>
      </c>
      <c r="AU76">
        <v>3.29</v>
      </c>
      <c r="AV76">
        <v>0.94</v>
      </c>
      <c r="AW76">
        <v>6.19</v>
      </c>
      <c r="AX76">
        <v>0.74</v>
      </c>
      <c r="AY76">
        <v>23.43</v>
      </c>
      <c r="AZ76">
        <v>1.99</v>
      </c>
      <c r="BA76">
        <v>8.73</v>
      </c>
      <c r="BB76">
        <v>0.49</v>
      </c>
      <c r="BC76">
        <v>7.64</v>
      </c>
      <c r="BD76">
        <v>3.83</v>
      </c>
      <c r="BE76">
        <v>0.64</v>
      </c>
      <c r="BF76">
        <v>11.5</v>
      </c>
      <c r="BG76">
        <v>0</v>
      </c>
      <c r="BH76">
        <v>15.99</v>
      </c>
      <c r="BI76">
        <v>2.72</v>
      </c>
      <c r="BJ76">
        <v>3.07</v>
      </c>
      <c r="BK76">
        <v>3.21</v>
      </c>
      <c r="BL76">
        <v>1.89</v>
      </c>
      <c r="BM76">
        <v>2.31</v>
      </c>
      <c r="BN76">
        <v>18.28</v>
      </c>
      <c r="BO76">
        <v>1.03</v>
      </c>
      <c r="BP76">
        <v>10.76</v>
      </c>
      <c r="BQ76">
        <v>5.73</v>
      </c>
      <c r="BR76">
        <v>0</v>
      </c>
      <c r="BS76">
        <v>8.39</v>
      </c>
      <c r="BT76">
        <v>4.87</v>
      </c>
      <c r="BU76">
        <v>12.7</v>
      </c>
      <c r="BV76">
        <v>12.47</v>
      </c>
      <c r="BW76">
        <v>11.6</v>
      </c>
      <c r="BX76">
        <v>5.0999999999999996</v>
      </c>
      <c r="BY76">
        <v>0.43</v>
      </c>
      <c r="BZ76">
        <v>4.0999999999999996</v>
      </c>
      <c r="CA76">
        <v>7.25</v>
      </c>
      <c r="CB76">
        <v>2.54</v>
      </c>
      <c r="CC76">
        <v>3.26</v>
      </c>
      <c r="CD76">
        <v>8.16</v>
      </c>
      <c r="CE76">
        <v>5</v>
      </c>
      <c r="CF76">
        <v>17.95</v>
      </c>
      <c r="CG76">
        <v>0.55000000000000004</v>
      </c>
      <c r="CH76">
        <v>0.25</v>
      </c>
      <c r="CI76">
        <v>2.87</v>
      </c>
      <c r="CJ76">
        <v>7.73</v>
      </c>
      <c r="CK76">
        <v>3.12</v>
      </c>
      <c r="CL76">
        <v>0.33</v>
      </c>
      <c r="CM76">
        <v>9.6300000000000008</v>
      </c>
      <c r="CN76">
        <v>21.72</v>
      </c>
      <c r="CO76">
        <v>6.87</v>
      </c>
      <c r="CP76">
        <v>24.98</v>
      </c>
      <c r="CQ76">
        <v>8.7200000000000006</v>
      </c>
      <c r="CR76">
        <v>4.0199999999999996</v>
      </c>
      <c r="CS76">
        <v>1.19</v>
      </c>
      <c r="CT76">
        <v>0</v>
      </c>
      <c r="CU76">
        <v>6.1</v>
      </c>
      <c r="CV76">
        <v>7.12</v>
      </c>
      <c r="CW76">
        <v>4.78</v>
      </c>
      <c r="CX76">
        <v>1.42</v>
      </c>
      <c r="CY76">
        <v>3.56</v>
      </c>
      <c r="CZ76">
        <v>24.72</v>
      </c>
      <c r="DA76">
        <v>2.58</v>
      </c>
      <c r="DB76">
        <v>0</v>
      </c>
      <c r="DC76">
        <v>0</v>
      </c>
      <c r="DD76">
        <v>1.08</v>
      </c>
      <c r="DE76">
        <v>3.96</v>
      </c>
      <c r="DF76">
        <v>3.05</v>
      </c>
      <c r="DG76">
        <v>1.5</v>
      </c>
      <c r="DH76">
        <v>0</v>
      </c>
      <c r="DI76">
        <v>3.54</v>
      </c>
      <c r="DJ76">
        <v>18.71</v>
      </c>
      <c r="DK76">
        <v>10.54</v>
      </c>
      <c r="DL76">
        <v>15.52</v>
      </c>
      <c r="DM76">
        <v>0.91</v>
      </c>
      <c r="DN76">
        <v>5.79</v>
      </c>
      <c r="DO76">
        <v>1.83</v>
      </c>
      <c r="DP76">
        <v>6.41</v>
      </c>
      <c r="DQ76">
        <v>7.02</v>
      </c>
      <c r="DR76">
        <v>0</v>
      </c>
      <c r="DS76">
        <v>24.91</v>
      </c>
      <c r="DT76">
        <v>10.37</v>
      </c>
      <c r="DU76">
        <v>14.89</v>
      </c>
      <c r="DV76">
        <v>6.94</v>
      </c>
      <c r="DW76">
        <v>0</v>
      </c>
      <c r="DX76">
        <v>0</v>
      </c>
      <c r="DY76">
        <v>4.7300000000000004</v>
      </c>
      <c r="DZ76">
        <v>0.14000000000000001</v>
      </c>
      <c r="EA76">
        <v>14.8</v>
      </c>
      <c r="EB76">
        <v>6.29</v>
      </c>
      <c r="EC76">
        <v>10.4</v>
      </c>
      <c r="ED76">
        <v>0</v>
      </c>
      <c r="EE76">
        <v>5.97</v>
      </c>
      <c r="EF76">
        <v>13.01</v>
      </c>
      <c r="EG76">
        <v>29.77</v>
      </c>
      <c r="EH76">
        <v>9.34</v>
      </c>
      <c r="EI76">
        <v>0.91</v>
      </c>
      <c r="EJ76">
        <v>2.33</v>
      </c>
      <c r="EK76">
        <v>32.67</v>
      </c>
      <c r="EL76">
        <v>26.44</v>
      </c>
      <c r="EM76">
        <v>9.81</v>
      </c>
      <c r="EN76">
        <v>15.77</v>
      </c>
      <c r="EO76">
        <v>0.09</v>
      </c>
      <c r="EP76">
        <v>0.88</v>
      </c>
      <c r="EQ76">
        <v>0.06</v>
      </c>
      <c r="ER76">
        <v>3.06</v>
      </c>
      <c r="ES76">
        <v>41.3</v>
      </c>
      <c r="ET76">
        <v>21.8</v>
      </c>
      <c r="EU76">
        <v>5.87</v>
      </c>
      <c r="EV76">
        <v>12.64</v>
      </c>
      <c r="EW76">
        <v>0.78</v>
      </c>
      <c r="EX76">
        <v>8.0500000000000007</v>
      </c>
      <c r="EY76">
        <v>7.59</v>
      </c>
      <c r="EZ76">
        <v>0.81</v>
      </c>
      <c r="FA76">
        <v>4.67</v>
      </c>
      <c r="FB76">
        <v>0</v>
      </c>
      <c r="FC76">
        <v>6.7</v>
      </c>
      <c r="FD76">
        <v>0.03</v>
      </c>
      <c r="FE76">
        <v>13.52</v>
      </c>
      <c r="FF76">
        <v>1.59</v>
      </c>
      <c r="FG76">
        <v>20.45</v>
      </c>
      <c r="FH76">
        <v>14.6</v>
      </c>
      <c r="FI76">
        <v>9.2200000000000006</v>
      </c>
      <c r="FJ76">
        <v>5.49</v>
      </c>
      <c r="FK76">
        <v>0.28000000000000003</v>
      </c>
      <c r="FL76">
        <v>7.2</v>
      </c>
      <c r="FM76">
        <v>9.52</v>
      </c>
      <c r="FN76">
        <v>7.57</v>
      </c>
      <c r="FO76">
        <v>0.91</v>
      </c>
      <c r="FP76">
        <v>6.32</v>
      </c>
      <c r="FQ76">
        <v>20.77</v>
      </c>
      <c r="FR76">
        <v>0.5</v>
      </c>
      <c r="FS76">
        <v>3.61</v>
      </c>
      <c r="FT76">
        <v>11.3</v>
      </c>
      <c r="FU76">
        <v>13.34</v>
      </c>
      <c r="FV76">
        <v>1.03</v>
      </c>
      <c r="FW76">
        <v>2.4900000000000002</v>
      </c>
      <c r="FX76">
        <v>5.65</v>
      </c>
      <c r="FY76">
        <v>11.8</v>
      </c>
      <c r="FZ76">
        <v>3.84</v>
      </c>
      <c r="GA76">
        <v>0.15</v>
      </c>
      <c r="GB76">
        <v>0</v>
      </c>
      <c r="GC76">
        <v>9.59</v>
      </c>
      <c r="GD76">
        <v>0</v>
      </c>
      <c r="GE76">
        <v>10.32</v>
      </c>
      <c r="GF76">
        <v>1.9</v>
      </c>
      <c r="GG76">
        <v>6.7</v>
      </c>
      <c r="GH76">
        <v>9.15</v>
      </c>
      <c r="GI76">
        <v>5.16</v>
      </c>
      <c r="GJ76">
        <v>14.47</v>
      </c>
      <c r="GK76">
        <v>1.3</v>
      </c>
      <c r="GL76">
        <v>4.54</v>
      </c>
      <c r="GM76">
        <v>1.85</v>
      </c>
      <c r="GN76">
        <v>0</v>
      </c>
      <c r="GO76">
        <v>0</v>
      </c>
      <c r="GP76">
        <v>23.48</v>
      </c>
    </row>
    <row r="77" spans="1:198" x14ac:dyDescent="0.25">
      <c r="A77" s="1">
        <v>45041</v>
      </c>
      <c r="B77">
        <v>27.33</v>
      </c>
      <c r="C77">
        <v>6.74</v>
      </c>
      <c r="D77">
        <v>5.95</v>
      </c>
      <c r="E77">
        <v>0</v>
      </c>
      <c r="F77">
        <v>1.02</v>
      </c>
      <c r="G77">
        <v>0.37</v>
      </c>
      <c r="H77">
        <v>14.69</v>
      </c>
      <c r="I77">
        <v>0</v>
      </c>
      <c r="J77">
        <v>9.1999999999999993</v>
      </c>
      <c r="K77">
        <v>15.12</v>
      </c>
      <c r="L77">
        <v>0.85</v>
      </c>
      <c r="M77">
        <v>4.24</v>
      </c>
      <c r="N77">
        <v>3.53</v>
      </c>
      <c r="O77">
        <v>0</v>
      </c>
      <c r="P77">
        <v>6.6</v>
      </c>
      <c r="Q77">
        <v>10.37</v>
      </c>
      <c r="R77">
        <v>5.49</v>
      </c>
      <c r="S77">
        <v>38.979999999999997</v>
      </c>
      <c r="T77">
        <v>0</v>
      </c>
      <c r="U77">
        <v>2.2000000000000002</v>
      </c>
      <c r="V77">
        <v>21.51</v>
      </c>
      <c r="W77">
        <v>0.68</v>
      </c>
      <c r="X77">
        <v>15.84</v>
      </c>
      <c r="Y77">
        <v>0.8</v>
      </c>
      <c r="Z77">
        <v>9.48</v>
      </c>
      <c r="AA77">
        <v>3.41</v>
      </c>
      <c r="AB77">
        <v>0.67</v>
      </c>
      <c r="AC77">
        <v>6.94</v>
      </c>
      <c r="AD77">
        <v>0</v>
      </c>
      <c r="AE77">
        <v>4.0199999999999996</v>
      </c>
      <c r="AF77">
        <v>4.57</v>
      </c>
      <c r="AG77">
        <v>0.68</v>
      </c>
      <c r="AH77">
        <v>0.73</v>
      </c>
      <c r="AI77">
        <v>2.25</v>
      </c>
      <c r="AJ77">
        <v>0</v>
      </c>
      <c r="AK77">
        <v>14.43</v>
      </c>
      <c r="AL77">
        <v>7.73</v>
      </c>
      <c r="AM77">
        <v>8.0399999999999991</v>
      </c>
      <c r="AO77">
        <v>0.19</v>
      </c>
      <c r="AP77">
        <v>15.91</v>
      </c>
      <c r="AQ77">
        <v>1.62</v>
      </c>
      <c r="AR77">
        <v>0.16</v>
      </c>
      <c r="AS77">
        <v>5.84</v>
      </c>
      <c r="AT77">
        <v>12.86</v>
      </c>
      <c r="AU77">
        <v>3.29</v>
      </c>
      <c r="AV77">
        <v>0.94</v>
      </c>
      <c r="AW77">
        <v>6.19</v>
      </c>
      <c r="AX77">
        <v>0.74</v>
      </c>
      <c r="AY77">
        <v>23.43</v>
      </c>
      <c r="AZ77">
        <v>1.99</v>
      </c>
      <c r="BA77">
        <v>8.73</v>
      </c>
      <c r="BB77">
        <v>0.49</v>
      </c>
      <c r="BC77">
        <v>9.25</v>
      </c>
      <c r="BD77">
        <v>3.83</v>
      </c>
      <c r="BE77">
        <v>0.64</v>
      </c>
      <c r="BF77">
        <v>11.5</v>
      </c>
      <c r="BG77">
        <v>0</v>
      </c>
      <c r="BH77">
        <v>15.99</v>
      </c>
      <c r="BI77">
        <v>2.72</v>
      </c>
      <c r="BJ77">
        <v>3.07</v>
      </c>
      <c r="BK77">
        <v>3.21</v>
      </c>
      <c r="BL77">
        <v>1.89</v>
      </c>
      <c r="BM77">
        <v>2.31</v>
      </c>
      <c r="BN77">
        <v>18.28</v>
      </c>
      <c r="BO77">
        <v>1.03</v>
      </c>
      <c r="BP77">
        <v>10.76</v>
      </c>
      <c r="BQ77">
        <v>5.73</v>
      </c>
      <c r="BR77">
        <v>0</v>
      </c>
      <c r="BS77">
        <v>8.39</v>
      </c>
      <c r="BT77">
        <v>4.87</v>
      </c>
      <c r="BU77">
        <v>12.7</v>
      </c>
      <c r="BV77">
        <v>12.47</v>
      </c>
      <c r="BW77">
        <v>11.6</v>
      </c>
      <c r="BX77">
        <v>5.0999999999999996</v>
      </c>
      <c r="BY77">
        <v>0.43</v>
      </c>
      <c r="BZ77">
        <v>4.0999999999999996</v>
      </c>
      <c r="CA77">
        <v>7.25</v>
      </c>
      <c r="CB77">
        <v>2.54</v>
      </c>
      <c r="CC77">
        <v>3.26</v>
      </c>
      <c r="CD77">
        <v>8.16</v>
      </c>
      <c r="CE77">
        <v>5</v>
      </c>
      <c r="CF77">
        <v>17.95</v>
      </c>
      <c r="CG77">
        <v>0.55000000000000004</v>
      </c>
      <c r="CH77">
        <v>1.22</v>
      </c>
      <c r="CI77">
        <v>2.87</v>
      </c>
      <c r="CJ77">
        <v>7.73</v>
      </c>
      <c r="CK77">
        <v>3.12</v>
      </c>
      <c r="CL77">
        <v>0.33</v>
      </c>
      <c r="CM77">
        <v>9.6300000000000008</v>
      </c>
      <c r="CN77">
        <v>21.72</v>
      </c>
      <c r="CO77">
        <v>6.87</v>
      </c>
      <c r="CP77">
        <v>24.98</v>
      </c>
      <c r="CQ77">
        <v>8.7200000000000006</v>
      </c>
      <c r="CR77">
        <v>4.0199999999999996</v>
      </c>
      <c r="CS77">
        <v>1.19</v>
      </c>
      <c r="CT77">
        <v>0</v>
      </c>
      <c r="CU77">
        <v>6.1</v>
      </c>
      <c r="CV77">
        <v>7.12</v>
      </c>
      <c r="CW77">
        <v>4.78</v>
      </c>
      <c r="CX77">
        <v>1.42</v>
      </c>
      <c r="CY77">
        <v>3.56</v>
      </c>
      <c r="CZ77">
        <v>25.59</v>
      </c>
      <c r="DA77">
        <v>2.58</v>
      </c>
      <c r="DB77">
        <v>0</v>
      </c>
      <c r="DC77">
        <v>0</v>
      </c>
      <c r="DD77">
        <v>1.08</v>
      </c>
      <c r="DE77">
        <v>3.96</v>
      </c>
      <c r="DF77">
        <v>3.05</v>
      </c>
      <c r="DG77">
        <v>1.5</v>
      </c>
      <c r="DH77">
        <v>0</v>
      </c>
      <c r="DI77">
        <v>3.54</v>
      </c>
      <c r="DJ77">
        <v>18.71</v>
      </c>
      <c r="DK77">
        <v>10.54</v>
      </c>
      <c r="DL77">
        <v>15.52</v>
      </c>
      <c r="DM77">
        <v>0.91</v>
      </c>
      <c r="DN77">
        <v>5.79</v>
      </c>
      <c r="DO77">
        <v>1.83</v>
      </c>
      <c r="DP77">
        <v>6.41</v>
      </c>
      <c r="DQ77">
        <v>7.02</v>
      </c>
      <c r="DR77">
        <v>0</v>
      </c>
      <c r="DS77">
        <v>24.91</v>
      </c>
      <c r="DT77">
        <v>10.37</v>
      </c>
      <c r="DU77">
        <v>14.89</v>
      </c>
      <c r="DV77">
        <v>6.94</v>
      </c>
      <c r="DW77">
        <v>0</v>
      </c>
      <c r="DX77">
        <v>0</v>
      </c>
      <c r="DY77">
        <v>4.7300000000000004</v>
      </c>
      <c r="DZ77">
        <v>0.14000000000000001</v>
      </c>
      <c r="EA77">
        <v>14.8</v>
      </c>
      <c r="EB77">
        <v>6.29</v>
      </c>
      <c r="EC77">
        <v>10.4</v>
      </c>
      <c r="ED77">
        <v>0</v>
      </c>
      <c r="EE77">
        <v>5.97</v>
      </c>
      <c r="EF77">
        <v>13.06</v>
      </c>
      <c r="EG77">
        <v>29.77</v>
      </c>
      <c r="EH77">
        <v>9.61</v>
      </c>
      <c r="EI77">
        <v>0.91</v>
      </c>
      <c r="EJ77">
        <v>2.33</v>
      </c>
      <c r="EK77">
        <v>32.67</v>
      </c>
      <c r="EL77">
        <v>26.44</v>
      </c>
      <c r="EM77">
        <v>9.81</v>
      </c>
      <c r="EN77">
        <v>15.77</v>
      </c>
      <c r="EO77">
        <v>0.09</v>
      </c>
      <c r="EP77">
        <v>0.88</v>
      </c>
      <c r="EQ77">
        <v>0.06</v>
      </c>
      <c r="ER77">
        <v>3.06</v>
      </c>
      <c r="ES77">
        <v>41.3</v>
      </c>
      <c r="ET77">
        <v>22.16</v>
      </c>
      <c r="EU77">
        <v>5.87</v>
      </c>
      <c r="EV77">
        <v>12.64</v>
      </c>
      <c r="EW77">
        <v>0.78</v>
      </c>
      <c r="EX77">
        <v>8.0500000000000007</v>
      </c>
      <c r="EY77">
        <v>7.59</v>
      </c>
      <c r="EZ77">
        <v>0.81</v>
      </c>
      <c r="FA77">
        <v>4.67</v>
      </c>
      <c r="FB77">
        <v>0</v>
      </c>
      <c r="FC77">
        <v>6.7</v>
      </c>
      <c r="FD77">
        <v>0.03</v>
      </c>
      <c r="FE77">
        <v>13.52</v>
      </c>
      <c r="FF77">
        <v>4.5199999999999996</v>
      </c>
      <c r="FG77">
        <v>20.45</v>
      </c>
      <c r="FH77">
        <v>14.6</v>
      </c>
      <c r="FI77">
        <v>9.2200000000000006</v>
      </c>
      <c r="FJ77">
        <v>5.49</v>
      </c>
      <c r="FK77">
        <v>0.28000000000000003</v>
      </c>
      <c r="FL77">
        <v>7.93</v>
      </c>
      <c r="FM77">
        <v>9.52</v>
      </c>
      <c r="FN77">
        <v>7.57</v>
      </c>
      <c r="FO77">
        <v>0.91</v>
      </c>
      <c r="FP77">
        <v>6.32</v>
      </c>
      <c r="FQ77">
        <v>20.77</v>
      </c>
      <c r="FR77">
        <v>0.5</v>
      </c>
      <c r="FS77">
        <v>3.61</v>
      </c>
      <c r="FT77">
        <v>11.3</v>
      </c>
      <c r="FU77">
        <v>13.34</v>
      </c>
      <c r="FV77">
        <v>1.03</v>
      </c>
      <c r="FW77">
        <v>2.63</v>
      </c>
      <c r="FX77">
        <v>7.01</v>
      </c>
      <c r="FY77">
        <v>11.8</v>
      </c>
      <c r="FZ77">
        <v>3.84</v>
      </c>
      <c r="GA77">
        <v>0.15</v>
      </c>
      <c r="GB77">
        <v>0</v>
      </c>
      <c r="GC77">
        <v>9.59</v>
      </c>
      <c r="GD77">
        <v>0</v>
      </c>
      <c r="GE77">
        <v>10.32</v>
      </c>
      <c r="GF77">
        <v>1.9</v>
      </c>
      <c r="GG77">
        <v>6.7</v>
      </c>
      <c r="GH77">
        <v>9.15</v>
      </c>
      <c r="GI77">
        <v>5.16</v>
      </c>
      <c r="GJ77">
        <v>14.47</v>
      </c>
      <c r="GK77">
        <v>1.3</v>
      </c>
      <c r="GL77">
        <v>4.54</v>
      </c>
      <c r="GM77">
        <v>1.85</v>
      </c>
      <c r="GN77">
        <v>0</v>
      </c>
      <c r="GO77">
        <v>0</v>
      </c>
      <c r="GP77">
        <v>23.48</v>
      </c>
    </row>
    <row r="78" spans="1:198" x14ac:dyDescent="0.25">
      <c r="A78" s="1">
        <v>45042</v>
      </c>
      <c r="B78">
        <v>27.33</v>
      </c>
      <c r="C78">
        <v>6.74</v>
      </c>
      <c r="D78">
        <v>5.95</v>
      </c>
      <c r="E78">
        <v>0</v>
      </c>
      <c r="F78">
        <v>1.02</v>
      </c>
      <c r="G78">
        <v>0.37</v>
      </c>
      <c r="H78">
        <v>14.69</v>
      </c>
      <c r="I78">
        <v>0</v>
      </c>
      <c r="J78">
        <v>9.1999999999999993</v>
      </c>
      <c r="K78">
        <v>15.12</v>
      </c>
      <c r="L78">
        <v>0.85</v>
      </c>
      <c r="M78">
        <v>4.24</v>
      </c>
      <c r="N78">
        <v>3.53</v>
      </c>
      <c r="O78">
        <v>0</v>
      </c>
      <c r="P78">
        <v>6.6</v>
      </c>
      <c r="Q78">
        <v>10.37</v>
      </c>
      <c r="R78">
        <v>5.49</v>
      </c>
      <c r="S78">
        <v>41.98</v>
      </c>
      <c r="T78">
        <v>0</v>
      </c>
      <c r="U78">
        <v>2.2000000000000002</v>
      </c>
      <c r="V78">
        <v>21.51</v>
      </c>
      <c r="W78">
        <v>0.68</v>
      </c>
      <c r="X78">
        <v>16.59</v>
      </c>
      <c r="Y78">
        <v>0.8</v>
      </c>
      <c r="Z78">
        <v>9.48</v>
      </c>
      <c r="AA78">
        <v>3.41</v>
      </c>
      <c r="AB78">
        <v>0.67</v>
      </c>
      <c r="AC78">
        <v>6.94</v>
      </c>
      <c r="AD78">
        <v>0</v>
      </c>
      <c r="AE78">
        <v>4.0199999999999996</v>
      </c>
      <c r="AF78">
        <v>4.75</v>
      </c>
      <c r="AG78">
        <v>0.68</v>
      </c>
      <c r="AH78">
        <v>0.73</v>
      </c>
      <c r="AI78">
        <v>2.25</v>
      </c>
      <c r="AJ78">
        <v>0</v>
      </c>
      <c r="AK78">
        <v>14.43</v>
      </c>
      <c r="AL78">
        <v>7.73</v>
      </c>
      <c r="AM78">
        <v>8.0399999999999991</v>
      </c>
      <c r="AO78">
        <v>0.19</v>
      </c>
      <c r="AP78">
        <v>15.91</v>
      </c>
      <c r="AQ78">
        <v>1.62</v>
      </c>
      <c r="AR78">
        <v>0.16</v>
      </c>
      <c r="AS78">
        <v>5.84</v>
      </c>
      <c r="AT78">
        <v>12.86</v>
      </c>
      <c r="AU78">
        <v>3.58</v>
      </c>
      <c r="AV78">
        <v>0.94</v>
      </c>
      <c r="AW78">
        <v>6.19</v>
      </c>
      <c r="AX78">
        <v>0.74</v>
      </c>
      <c r="AY78">
        <v>23.43</v>
      </c>
      <c r="AZ78">
        <v>1.99</v>
      </c>
      <c r="BA78">
        <v>8.73</v>
      </c>
      <c r="BB78">
        <v>0.49</v>
      </c>
      <c r="BC78">
        <v>11.61</v>
      </c>
      <c r="BD78">
        <v>3.83</v>
      </c>
      <c r="BE78">
        <v>0.64</v>
      </c>
      <c r="BF78">
        <v>11.5</v>
      </c>
      <c r="BG78">
        <v>0</v>
      </c>
      <c r="BH78">
        <v>15.99</v>
      </c>
      <c r="BI78">
        <v>2.72</v>
      </c>
      <c r="BJ78">
        <v>3.07</v>
      </c>
      <c r="BK78">
        <v>3.21</v>
      </c>
      <c r="BL78">
        <v>1.89</v>
      </c>
      <c r="BM78">
        <v>2.31</v>
      </c>
      <c r="BN78">
        <v>18.39</v>
      </c>
      <c r="BO78">
        <v>1.03</v>
      </c>
      <c r="BP78">
        <v>10.76</v>
      </c>
      <c r="BQ78">
        <v>5.73</v>
      </c>
      <c r="BR78">
        <v>0</v>
      </c>
      <c r="BS78">
        <v>8.39</v>
      </c>
      <c r="BT78">
        <v>4.87</v>
      </c>
      <c r="BU78">
        <v>12.7</v>
      </c>
      <c r="BV78">
        <v>12.47</v>
      </c>
      <c r="BW78">
        <v>11.6</v>
      </c>
      <c r="BX78">
        <v>5.0999999999999996</v>
      </c>
      <c r="BY78">
        <v>0.43</v>
      </c>
      <c r="BZ78">
        <v>4.0999999999999996</v>
      </c>
      <c r="CA78">
        <v>7.25</v>
      </c>
      <c r="CB78">
        <v>2.54</v>
      </c>
      <c r="CC78">
        <v>3.26</v>
      </c>
      <c r="CD78">
        <v>8.16</v>
      </c>
      <c r="CE78">
        <v>5</v>
      </c>
      <c r="CF78">
        <v>17.95</v>
      </c>
      <c r="CG78">
        <v>0.55000000000000004</v>
      </c>
      <c r="CH78">
        <v>1.39</v>
      </c>
      <c r="CI78">
        <v>2.87</v>
      </c>
      <c r="CJ78">
        <v>7.73</v>
      </c>
      <c r="CK78">
        <v>3.12</v>
      </c>
      <c r="CL78">
        <v>0.33</v>
      </c>
      <c r="CM78">
        <v>9.6300000000000008</v>
      </c>
      <c r="CN78">
        <v>21.72</v>
      </c>
      <c r="CO78">
        <v>7.49</v>
      </c>
      <c r="CP78">
        <v>24.98</v>
      </c>
      <c r="CQ78">
        <v>8.7200000000000006</v>
      </c>
      <c r="CR78">
        <v>4.0199999999999996</v>
      </c>
      <c r="CS78">
        <v>1.19</v>
      </c>
      <c r="CT78">
        <v>0</v>
      </c>
      <c r="CU78">
        <v>6.1</v>
      </c>
      <c r="CV78">
        <v>7.12</v>
      </c>
      <c r="CW78">
        <v>4.78</v>
      </c>
      <c r="CX78">
        <v>1.42</v>
      </c>
      <c r="CY78">
        <v>3.56</v>
      </c>
      <c r="CZ78">
        <v>25.81</v>
      </c>
      <c r="DA78">
        <v>2.58</v>
      </c>
      <c r="DB78">
        <v>0</v>
      </c>
      <c r="DC78">
        <v>0</v>
      </c>
      <c r="DD78">
        <v>1.08</v>
      </c>
      <c r="DE78">
        <v>3.96</v>
      </c>
      <c r="DF78">
        <v>3.05</v>
      </c>
      <c r="DG78">
        <v>1.5</v>
      </c>
      <c r="DH78">
        <v>0</v>
      </c>
      <c r="DI78">
        <v>3.54</v>
      </c>
      <c r="DJ78">
        <v>18.71</v>
      </c>
      <c r="DK78">
        <v>10.54</v>
      </c>
      <c r="DL78">
        <v>15.52</v>
      </c>
      <c r="DM78">
        <v>0.91</v>
      </c>
      <c r="DN78">
        <v>5.79</v>
      </c>
      <c r="DO78">
        <v>1.83</v>
      </c>
      <c r="DP78">
        <v>6.41</v>
      </c>
      <c r="DQ78">
        <v>7.02</v>
      </c>
      <c r="DR78">
        <v>0</v>
      </c>
      <c r="DS78">
        <v>24.91</v>
      </c>
      <c r="DT78">
        <v>10.37</v>
      </c>
      <c r="DU78">
        <v>14.89</v>
      </c>
      <c r="DV78">
        <v>6.94</v>
      </c>
      <c r="DW78">
        <v>0</v>
      </c>
      <c r="DX78">
        <v>0</v>
      </c>
      <c r="DY78">
        <v>4.7300000000000004</v>
      </c>
      <c r="DZ78">
        <v>0.14000000000000001</v>
      </c>
      <c r="EA78">
        <v>14.8</v>
      </c>
      <c r="EB78">
        <v>8.0299999999999994</v>
      </c>
      <c r="EC78">
        <v>10.4</v>
      </c>
      <c r="ED78">
        <v>0</v>
      </c>
      <c r="EE78">
        <v>5.97</v>
      </c>
      <c r="EF78">
        <v>14.66</v>
      </c>
      <c r="EG78">
        <v>29.77</v>
      </c>
      <c r="EH78">
        <v>9.9600000000000009</v>
      </c>
      <c r="EI78">
        <v>0.91</v>
      </c>
      <c r="EJ78">
        <v>2.33</v>
      </c>
      <c r="EK78">
        <v>32.67</v>
      </c>
      <c r="EL78">
        <v>26.44</v>
      </c>
      <c r="EM78">
        <v>9.81</v>
      </c>
      <c r="EN78">
        <v>15.77</v>
      </c>
      <c r="EO78">
        <v>0.09</v>
      </c>
      <c r="EP78">
        <v>0.88</v>
      </c>
      <c r="EQ78">
        <v>0.06</v>
      </c>
      <c r="ER78">
        <v>3.06</v>
      </c>
      <c r="ES78">
        <v>41.3</v>
      </c>
      <c r="ET78">
        <v>23.17</v>
      </c>
      <c r="EU78">
        <v>5.87</v>
      </c>
      <c r="EV78">
        <v>13.43</v>
      </c>
      <c r="EW78">
        <v>2.71</v>
      </c>
      <c r="EX78">
        <v>8.0500000000000007</v>
      </c>
      <c r="EY78">
        <v>7.59</v>
      </c>
      <c r="EZ78">
        <v>0.81</v>
      </c>
      <c r="FA78">
        <v>4.67</v>
      </c>
      <c r="FB78">
        <v>0</v>
      </c>
      <c r="FC78">
        <v>6.7</v>
      </c>
      <c r="FD78">
        <v>0.03</v>
      </c>
      <c r="FE78">
        <v>13.52</v>
      </c>
      <c r="FF78">
        <v>4.5199999999999996</v>
      </c>
      <c r="FG78">
        <v>22.73</v>
      </c>
      <c r="FH78">
        <v>14.6</v>
      </c>
      <c r="FI78">
        <v>9.2200000000000006</v>
      </c>
      <c r="FJ78">
        <v>5.49</v>
      </c>
      <c r="FK78">
        <v>0.28000000000000003</v>
      </c>
      <c r="FL78">
        <v>7.93</v>
      </c>
      <c r="FM78">
        <v>9.52</v>
      </c>
      <c r="FN78">
        <v>7.57</v>
      </c>
      <c r="FO78">
        <v>0.91</v>
      </c>
      <c r="FP78">
        <v>6.32</v>
      </c>
      <c r="FQ78">
        <v>21.12</v>
      </c>
      <c r="FR78">
        <v>0.5</v>
      </c>
      <c r="FS78">
        <v>3.61</v>
      </c>
      <c r="FT78">
        <v>11.3</v>
      </c>
      <c r="FU78">
        <v>13.34</v>
      </c>
      <c r="FV78">
        <v>1.03</v>
      </c>
      <c r="FW78">
        <v>2.93</v>
      </c>
      <c r="FX78">
        <v>7.01</v>
      </c>
      <c r="FY78">
        <v>11.8</v>
      </c>
      <c r="FZ78">
        <v>3.84</v>
      </c>
      <c r="GA78">
        <v>0.15</v>
      </c>
      <c r="GB78">
        <v>0</v>
      </c>
      <c r="GC78">
        <v>9.59</v>
      </c>
      <c r="GD78">
        <v>0</v>
      </c>
      <c r="GE78">
        <v>10.32</v>
      </c>
      <c r="GF78">
        <v>1.9</v>
      </c>
      <c r="GG78">
        <v>6.7</v>
      </c>
      <c r="GH78">
        <v>9.15</v>
      </c>
      <c r="GI78">
        <v>5.16</v>
      </c>
      <c r="GJ78">
        <v>14.47</v>
      </c>
      <c r="GK78">
        <v>1.3</v>
      </c>
      <c r="GL78">
        <v>4.54</v>
      </c>
      <c r="GM78">
        <v>1.85</v>
      </c>
      <c r="GN78">
        <v>0</v>
      </c>
      <c r="GO78">
        <v>0</v>
      </c>
      <c r="GP78">
        <v>23.48</v>
      </c>
    </row>
    <row r="79" spans="1:198" x14ac:dyDescent="0.25">
      <c r="A79" s="1">
        <v>45043</v>
      </c>
      <c r="B79">
        <v>27.51</v>
      </c>
      <c r="C79">
        <v>6.74</v>
      </c>
      <c r="D79">
        <v>5.95</v>
      </c>
      <c r="E79">
        <v>0</v>
      </c>
      <c r="F79">
        <v>1.02</v>
      </c>
      <c r="G79">
        <v>0.37</v>
      </c>
      <c r="H79">
        <v>14.69</v>
      </c>
      <c r="I79">
        <v>0</v>
      </c>
      <c r="J79">
        <v>9.1999999999999993</v>
      </c>
      <c r="K79">
        <v>15.34</v>
      </c>
      <c r="L79">
        <v>0.85</v>
      </c>
      <c r="M79">
        <v>4.24</v>
      </c>
      <c r="N79">
        <v>3.53</v>
      </c>
      <c r="O79">
        <v>0</v>
      </c>
      <c r="P79">
        <v>6.6</v>
      </c>
      <c r="Q79">
        <v>10.37</v>
      </c>
      <c r="R79">
        <v>5.49</v>
      </c>
      <c r="S79">
        <v>42.9</v>
      </c>
      <c r="T79">
        <v>0</v>
      </c>
      <c r="U79">
        <v>2.2000000000000002</v>
      </c>
      <c r="V79">
        <v>23.34</v>
      </c>
      <c r="W79">
        <v>0.68</v>
      </c>
      <c r="X79">
        <v>18.600000000000001</v>
      </c>
      <c r="Y79">
        <v>0.8</v>
      </c>
      <c r="Z79">
        <v>9.48</v>
      </c>
      <c r="AA79">
        <v>3.41</v>
      </c>
      <c r="AB79">
        <v>0.67</v>
      </c>
      <c r="AC79">
        <v>6.94</v>
      </c>
      <c r="AD79">
        <v>0</v>
      </c>
      <c r="AE79">
        <v>4.0199999999999996</v>
      </c>
      <c r="AF79">
        <v>4.75</v>
      </c>
      <c r="AG79">
        <v>0.68</v>
      </c>
      <c r="AH79">
        <v>0.73</v>
      </c>
      <c r="AI79">
        <v>2.25</v>
      </c>
      <c r="AJ79">
        <v>0</v>
      </c>
      <c r="AK79">
        <v>14.43</v>
      </c>
      <c r="AL79">
        <v>7.73</v>
      </c>
      <c r="AM79">
        <v>8.0399999999999991</v>
      </c>
      <c r="AO79">
        <v>0.19</v>
      </c>
      <c r="AP79">
        <v>16.940000000000001</v>
      </c>
      <c r="AQ79">
        <v>1.62</v>
      </c>
      <c r="AR79">
        <v>0.16</v>
      </c>
      <c r="AS79">
        <v>5.84</v>
      </c>
      <c r="AT79">
        <v>12.86</v>
      </c>
      <c r="AU79">
        <v>3.89</v>
      </c>
      <c r="AV79">
        <v>0.94</v>
      </c>
      <c r="AW79">
        <v>6.49</v>
      </c>
      <c r="AX79">
        <v>0.74</v>
      </c>
      <c r="AY79">
        <v>23.43</v>
      </c>
      <c r="AZ79">
        <v>1.99</v>
      </c>
      <c r="BA79">
        <v>8.73</v>
      </c>
      <c r="BB79">
        <v>0.49</v>
      </c>
      <c r="BC79">
        <v>13.92</v>
      </c>
      <c r="BD79">
        <v>3.83</v>
      </c>
      <c r="BE79">
        <v>0.64</v>
      </c>
      <c r="BF79">
        <v>11.5</v>
      </c>
      <c r="BG79">
        <v>0</v>
      </c>
      <c r="BH79">
        <v>16.14</v>
      </c>
      <c r="BI79">
        <v>2.72</v>
      </c>
      <c r="BJ79">
        <v>3.07</v>
      </c>
      <c r="BK79">
        <v>3.21</v>
      </c>
      <c r="BL79">
        <v>1.89</v>
      </c>
      <c r="BM79">
        <v>2.31</v>
      </c>
      <c r="BN79">
        <v>18.39</v>
      </c>
      <c r="BO79">
        <v>1.03</v>
      </c>
      <c r="BP79">
        <v>10.76</v>
      </c>
      <c r="BQ79">
        <v>6.76</v>
      </c>
      <c r="BR79">
        <v>0</v>
      </c>
      <c r="BS79">
        <v>8.39</v>
      </c>
      <c r="BT79">
        <v>4.87</v>
      </c>
      <c r="BU79">
        <v>12.7</v>
      </c>
      <c r="BV79">
        <v>12.47</v>
      </c>
      <c r="BW79">
        <v>11.6</v>
      </c>
      <c r="BX79">
        <v>5.0999999999999996</v>
      </c>
      <c r="BY79">
        <v>0.43</v>
      </c>
      <c r="BZ79">
        <v>4.0999999999999996</v>
      </c>
      <c r="CA79">
        <v>7.25</v>
      </c>
      <c r="CB79">
        <v>2.54</v>
      </c>
      <c r="CC79">
        <v>3.26</v>
      </c>
      <c r="CD79">
        <v>8.16</v>
      </c>
      <c r="CE79">
        <v>5</v>
      </c>
      <c r="CF79">
        <v>17.95</v>
      </c>
      <c r="CG79">
        <v>0.55000000000000004</v>
      </c>
      <c r="CH79">
        <v>1.76</v>
      </c>
      <c r="CI79">
        <v>2.87</v>
      </c>
      <c r="CJ79">
        <v>7.73</v>
      </c>
      <c r="CK79">
        <v>3.12</v>
      </c>
      <c r="CL79">
        <v>0.33</v>
      </c>
      <c r="CM79">
        <v>9.6300000000000008</v>
      </c>
      <c r="CN79">
        <v>21.72</v>
      </c>
      <c r="CO79">
        <v>7.49</v>
      </c>
      <c r="CP79">
        <v>24.98</v>
      </c>
      <c r="CQ79">
        <v>8.7200000000000006</v>
      </c>
      <c r="CR79">
        <v>4.0199999999999996</v>
      </c>
      <c r="CS79">
        <v>1.19</v>
      </c>
      <c r="CT79">
        <v>0</v>
      </c>
      <c r="CU79">
        <v>6.1</v>
      </c>
      <c r="CV79">
        <v>7.12</v>
      </c>
      <c r="CW79">
        <v>4.78</v>
      </c>
      <c r="CX79">
        <v>1.42</v>
      </c>
      <c r="CY79">
        <v>3.56</v>
      </c>
      <c r="CZ79">
        <v>26.95</v>
      </c>
      <c r="DA79">
        <v>2.58</v>
      </c>
      <c r="DB79">
        <v>0</v>
      </c>
      <c r="DC79">
        <v>0</v>
      </c>
      <c r="DD79">
        <v>1.08</v>
      </c>
      <c r="DE79">
        <v>4.58</v>
      </c>
      <c r="DF79">
        <v>3.05</v>
      </c>
      <c r="DG79">
        <v>1.5</v>
      </c>
      <c r="DH79">
        <v>0</v>
      </c>
      <c r="DI79">
        <v>3.54</v>
      </c>
      <c r="DJ79">
        <v>18.71</v>
      </c>
      <c r="DK79">
        <v>10.54</v>
      </c>
      <c r="DL79">
        <v>15.52</v>
      </c>
      <c r="DM79">
        <v>0.91</v>
      </c>
      <c r="DN79">
        <v>5.79</v>
      </c>
      <c r="DO79">
        <v>1.83</v>
      </c>
      <c r="DP79">
        <v>6.41</v>
      </c>
      <c r="DQ79">
        <v>7.02</v>
      </c>
      <c r="DR79">
        <v>0</v>
      </c>
      <c r="DS79">
        <v>24.91</v>
      </c>
      <c r="DT79">
        <v>10.37</v>
      </c>
      <c r="DU79">
        <v>14.89</v>
      </c>
      <c r="DV79">
        <v>6.94</v>
      </c>
      <c r="DW79">
        <v>0</v>
      </c>
      <c r="DX79">
        <v>0</v>
      </c>
      <c r="DY79">
        <v>4.7300000000000004</v>
      </c>
      <c r="DZ79">
        <v>0.14000000000000001</v>
      </c>
      <c r="EA79">
        <v>15.07</v>
      </c>
      <c r="EB79">
        <v>8.65</v>
      </c>
      <c r="EC79">
        <v>10.4</v>
      </c>
      <c r="ED79">
        <v>0</v>
      </c>
      <c r="EE79">
        <v>5.97</v>
      </c>
      <c r="EF79">
        <v>15.75</v>
      </c>
      <c r="EG79">
        <v>29.77</v>
      </c>
      <c r="EH79">
        <v>9.9600000000000009</v>
      </c>
      <c r="EI79">
        <v>0.91</v>
      </c>
      <c r="EJ79">
        <v>2.33</v>
      </c>
      <c r="EK79">
        <v>32.67</v>
      </c>
      <c r="EL79">
        <v>26.44</v>
      </c>
      <c r="EM79">
        <v>9.81</v>
      </c>
      <c r="EN79">
        <v>15.77</v>
      </c>
      <c r="EO79">
        <v>0.09</v>
      </c>
      <c r="EP79">
        <v>0.88</v>
      </c>
      <c r="EQ79">
        <v>0.06</v>
      </c>
      <c r="ER79">
        <v>3.06</v>
      </c>
      <c r="ES79">
        <v>41.3</v>
      </c>
      <c r="ET79">
        <v>23.6</v>
      </c>
      <c r="EU79">
        <v>5.87</v>
      </c>
      <c r="EV79">
        <v>13.43</v>
      </c>
      <c r="EW79">
        <v>4.0599999999999996</v>
      </c>
      <c r="EX79">
        <v>8.0500000000000007</v>
      </c>
      <c r="EY79">
        <v>7.59</v>
      </c>
      <c r="EZ79">
        <v>0.81</v>
      </c>
      <c r="FA79">
        <v>4.67</v>
      </c>
      <c r="FB79">
        <v>0</v>
      </c>
      <c r="FC79">
        <v>6.7</v>
      </c>
      <c r="FD79">
        <v>0.03</v>
      </c>
      <c r="FE79">
        <v>13.52</v>
      </c>
      <c r="FF79">
        <v>4.5199999999999996</v>
      </c>
      <c r="FG79">
        <v>22.73</v>
      </c>
      <c r="FH79">
        <v>14.6</v>
      </c>
      <c r="FI79">
        <v>9.2200000000000006</v>
      </c>
      <c r="FJ79">
        <v>5.49</v>
      </c>
      <c r="FK79">
        <v>0.28000000000000003</v>
      </c>
      <c r="FL79">
        <v>12.09</v>
      </c>
      <c r="FM79">
        <v>9.52</v>
      </c>
      <c r="FN79">
        <v>7.57</v>
      </c>
      <c r="FO79">
        <v>0.91</v>
      </c>
      <c r="FP79">
        <v>6.32</v>
      </c>
      <c r="FQ79">
        <v>21.99</v>
      </c>
      <c r="FR79">
        <v>0.5</v>
      </c>
      <c r="FS79">
        <v>3.61</v>
      </c>
      <c r="FT79">
        <v>11.3</v>
      </c>
      <c r="FU79">
        <v>13.34</v>
      </c>
      <c r="FV79">
        <v>1.03</v>
      </c>
      <c r="FW79">
        <v>3.81</v>
      </c>
      <c r="FX79">
        <v>7.01</v>
      </c>
      <c r="FY79">
        <v>11.8</v>
      </c>
      <c r="FZ79">
        <v>3.84</v>
      </c>
      <c r="GA79">
        <v>0.15</v>
      </c>
      <c r="GB79">
        <v>0</v>
      </c>
      <c r="GC79">
        <v>9.59</v>
      </c>
      <c r="GD79">
        <v>0</v>
      </c>
      <c r="GE79">
        <v>10.32</v>
      </c>
      <c r="GF79">
        <v>1.9</v>
      </c>
      <c r="GG79">
        <v>6.7</v>
      </c>
      <c r="GH79">
        <v>9.93</v>
      </c>
      <c r="GI79">
        <v>5.16</v>
      </c>
      <c r="GJ79">
        <v>14.47</v>
      </c>
      <c r="GK79">
        <v>1.3</v>
      </c>
      <c r="GL79">
        <v>4.54</v>
      </c>
      <c r="GM79">
        <v>1.85</v>
      </c>
      <c r="GN79">
        <v>0</v>
      </c>
      <c r="GO79">
        <v>0.66</v>
      </c>
      <c r="GP79">
        <v>23.48</v>
      </c>
    </row>
    <row r="80" spans="1:198" x14ac:dyDescent="0.25">
      <c r="A80" s="1">
        <v>45044</v>
      </c>
      <c r="B80">
        <v>27.74</v>
      </c>
      <c r="C80">
        <v>6.74</v>
      </c>
      <c r="D80">
        <v>7.59</v>
      </c>
      <c r="E80">
        <v>0</v>
      </c>
      <c r="F80">
        <v>1.02</v>
      </c>
      <c r="G80">
        <v>0.37</v>
      </c>
      <c r="H80">
        <v>14.69</v>
      </c>
      <c r="I80">
        <v>0</v>
      </c>
      <c r="J80">
        <v>9.1999999999999993</v>
      </c>
      <c r="K80">
        <v>17.84</v>
      </c>
      <c r="L80">
        <v>0.85</v>
      </c>
      <c r="M80">
        <v>4.24</v>
      </c>
      <c r="N80">
        <v>3.53</v>
      </c>
      <c r="O80">
        <v>0</v>
      </c>
      <c r="P80">
        <v>6.6</v>
      </c>
      <c r="Q80">
        <v>10.37</v>
      </c>
      <c r="R80">
        <v>5.49</v>
      </c>
      <c r="S80">
        <v>42.9</v>
      </c>
      <c r="T80">
        <v>0</v>
      </c>
      <c r="U80">
        <v>2.2000000000000002</v>
      </c>
      <c r="V80">
        <v>24.01</v>
      </c>
      <c r="W80">
        <v>0.68</v>
      </c>
      <c r="X80">
        <v>22.13</v>
      </c>
      <c r="Y80">
        <v>0.8</v>
      </c>
      <c r="Z80">
        <v>9.48</v>
      </c>
      <c r="AA80">
        <v>3.41</v>
      </c>
      <c r="AB80">
        <v>0.81</v>
      </c>
      <c r="AC80">
        <v>6.94</v>
      </c>
      <c r="AD80">
        <v>0</v>
      </c>
      <c r="AE80">
        <v>4.37</v>
      </c>
      <c r="AF80">
        <v>5.72</v>
      </c>
      <c r="AG80">
        <v>0.68</v>
      </c>
      <c r="AH80">
        <v>0.73</v>
      </c>
      <c r="AI80">
        <v>2.25</v>
      </c>
      <c r="AJ80">
        <v>0</v>
      </c>
      <c r="AK80">
        <v>14.43</v>
      </c>
      <c r="AL80">
        <v>7.73</v>
      </c>
      <c r="AM80">
        <v>8.0399999999999991</v>
      </c>
      <c r="AO80">
        <v>0.19</v>
      </c>
      <c r="AP80">
        <v>19.22</v>
      </c>
      <c r="AQ80">
        <v>1.62</v>
      </c>
      <c r="AR80">
        <v>0.16</v>
      </c>
      <c r="AS80">
        <v>6.25</v>
      </c>
      <c r="AT80">
        <v>12.86</v>
      </c>
      <c r="AU80">
        <v>4.93</v>
      </c>
      <c r="AV80">
        <v>0.94</v>
      </c>
      <c r="AW80">
        <v>6.49</v>
      </c>
      <c r="AX80">
        <v>0.74</v>
      </c>
      <c r="AY80">
        <v>23.43</v>
      </c>
      <c r="AZ80">
        <v>1.99</v>
      </c>
      <c r="BA80">
        <v>8.73</v>
      </c>
      <c r="BB80">
        <v>0.49</v>
      </c>
      <c r="BC80">
        <v>13.92</v>
      </c>
      <c r="BD80">
        <v>3.83</v>
      </c>
      <c r="BE80">
        <v>0.64</v>
      </c>
      <c r="BF80">
        <v>12.11</v>
      </c>
      <c r="BG80">
        <v>0</v>
      </c>
      <c r="BH80">
        <v>16.41</v>
      </c>
      <c r="BI80">
        <v>2.72</v>
      </c>
      <c r="BJ80">
        <v>3.07</v>
      </c>
      <c r="BK80">
        <v>3.21</v>
      </c>
      <c r="BL80">
        <v>1.89</v>
      </c>
      <c r="BM80">
        <v>2.31</v>
      </c>
      <c r="BN80">
        <v>18.39</v>
      </c>
      <c r="BO80">
        <v>1.03</v>
      </c>
      <c r="BP80">
        <v>10.76</v>
      </c>
      <c r="BQ80">
        <v>6.76</v>
      </c>
      <c r="BR80">
        <v>0</v>
      </c>
      <c r="BS80">
        <v>8.39</v>
      </c>
      <c r="BT80">
        <v>4.87</v>
      </c>
      <c r="BU80">
        <v>15.77</v>
      </c>
      <c r="BV80">
        <v>12.47</v>
      </c>
      <c r="BW80">
        <v>11.6</v>
      </c>
      <c r="BX80">
        <v>5.0999999999999996</v>
      </c>
      <c r="BY80">
        <v>0.43</v>
      </c>
      <c r="BZ80">
        <v>4.0999999999999996</v>
      </c>
      <c r="CA80">
        <v>7.25</v>
      </c>
      <c r="CB80">
        <v>2.54</v>
      </c>
      <c r="CC80">
        <v>3.26</v>
      </c>
      <c r="CD80">
        <v>8.16</v>
      </c>
      <c r="CE80">
        <v>5</v>
      </c>
      <c r="CF80">
        <v>17.95</v>
      </c>
      <c r="CG80">
        <v>0.55000000000000004</v>
      </c>
      <c r="CH80">
        <v>1.76</v>
      </c>
      <c r="CI80">
        <v>2.87</v>
      </c>
      <c r="CJ80">
        <v>7.73</v>
      </c>
      <c r="CK80">
        <v>3.12</v>
      </c>
      <c r="CL80">
        <v>0.49</v>
      </c>
      <c r="CM80">
        <v>10.050000000000001</v>
      </c>
      <c r="CN80">
        <v>21.81</v>
      </c>
      <c r="CO80">
        <v>7.49</v>
      </c>
      <c r="CP80">
        <v>24.98</v>
      </c>
      <c r="CQ80">
        <v>9.01</v>
      </c>
      <c r="CR80">
        <v>4.0199999999999996</v>
      </c>
      <c r="CS80">
        <v>1.19</v>
      </c>
      <c r="CT80">
        <v>0</v>
      </c>
      <c r="CU80">
        <v>6.1</v>
      </c>
      <c r="CV80">
        <v>7.12</v>
      </c>
      <c r="CW80">
        <v>4.78</v>
      </c>
      <c r="CX80">
        <v>1.42</v>
      </c>
      <c r="CY80">
        <v>3.56</v>
      </c>
      <c r="CZ80">
        <v>29.87</v>
      </c>
      <c r="DA80">
        <v>2.58</v>
      </c>
      <c r="DB80">
        <v>0</v>
      </c>
      <c r="DC80">
        <v>0</v>
      </c>
      <c r="DD80">
        <v>1.08</v>
      </c>
      <c r="DE80">
        <v>6.19</v>
      </c>
      <c r="DF80">
        <v>3.05</v>
      </c>
      <c r="DG80">
        <v>1.5</v>
      </c>
      <c r="DH80">
        <v>0</v>
      </c>
      <c r="DI80">
        <v>3.54</v>
      </c>
      <c r="DJ80">
        <v>18.71</v>
      </c>
      <c r="DK80">
        <v>13.16</v>
      </c>
      <c r="DL80">
        <v>15.52</v>
      </c>
      <c r="DM80">
        <v>1.39</v>
      </c>
      <c r="DN80">
        <v>5.79</v>
      </c>
      <c r="DO80">
        <v>1.83</v>
      </c>
      <c r="DP80">
        <v>6.41</v>
      </c>
      <c r="DQ80">
        <v>7.02</v>
      </c>
      <c r="DR80">
        <v>0</v>
      </c>
      <c r="DS80">
        <v>24.91</v>
      </c>
      <c r="DT80">
        <v>10.37</v>
      </c>
      <c r="DU80">
        <v>14.89</v>
      </c>
      <c r="DV80">
        <v>6.94</v>
      </c>
      <c r="DW80">
        <v>0</v>
      </c>
      <c r="DX80">
        <v>0</v>
      </c>
      <c r="DY80">
        <v>4.7300000000000004</v>
      </c>
      <c r="DZ80">
        <v>0.14000000000000001</v>
      </c>
      <c r="EA80">
        <v>17.649999999999999</v>
      </c>
      <c r="EB80">
        <v>11.8</v>
      </c>
      <c r="EC80">
        <v>10.4</v>
      </c>
      <c r="ED80">
        <v>0</v>
      </c>
      <c r="EE80">
        <v>5.97</v>
      </c>
      <c r="EF80">
        <v>17.79</v>
      </c>
      <c r="EG80">
        <v>29.77</v>
      </c>
      <c r="EH80">
        <v>9.9600000000000009</v>
      </c>
      <c r="EI80">
        <v>0.91</v>
      </c>
      <c r="EJ80">
        <v>2.33</v>
      </c>
      <c r="EK80">
        <v>32.67</v>
      </c>
      <c r="EL80">
        <v>26.44</v>
      </c>
      <c r="EM80">
        <v>9.81</v>
      </c>
      <c r="EN80">
        <v>16.25</v>
      </c>
      <c r="EO80">
        <v>0.09</v>
      </c>
      <c r="EP80">
        <v>0.88</v>
      </c>
      <c r="EQ80">
        <v>0.06</v>
      </c>
      <c r="ER80">
        <v>3.06</v>
      </c>
      <c r="ES80">
        <v>41.3</v>
      </c>
      <c r="ET80">
        <v>24.24</v>
      </c>
      <c r="EU80">
        <v>6.49</v>
      </c>
      <c r="EV80">
        <v>13.43</v>
      </c>
      <c r="EW80">
        <v>4.55</v>
      </c>
      <c r="EX80">
        <v>8.0500000000000007</v>
      </c>
      <c r="EY80">
        <v>12.79</v>
      </c>
      <c r="EZ80">
        <v>0.81</v>
      </c>
      <c r="FA80">
        <v>4.67</v>
      </c>
      <c r="FB80">
        <v>0</v>
      </c>
      <c r="FC80">
        <v>6.7</v>
      </c>
      <c r="FD80">
        <v>0.03</v>
      </c>
      <c r="FE80">
        <v>13.52</v>
      </c>
      <c r="FF80">
        <v>4.5199999999999996</v>
      </c>
      <c r="FG80">
        <v>22.8</v>
      </c>
      <c r="FH80">
        <v>15.16</v>
      </c>
      <c r="FI80">
        <v>10.99</v>
      </c>
      <c r="FJ80">
        <v>5.49</v>
      </c>
      <c r="FK80">
        <v>0.28000000000000003</v>
      </c>
      <c r="FL80">
        <v>16.77</v>
      </c>
      <c r="FM80">
        <v>9.52</v>
      </c>
      <c r="FN80">
        <v>7.57</v>
      </c>
      <c r="FO80">
        <v>0.91</v>
      </c>
      <c r="FP80">
        <v>6.32</v>
      </c>
      <c r="FQ80">
        <v>22.83</v>
      </c>
      <c r="FR80">
        <v>0.5</v>
      </c>
      <c r="FS80">
        <v>3.61</v>
      </c>
      <c r="FT80">
        <v>11.3</v>
      </c>
      <c r="FU80">
        <v>13.34</v>
      </c>
      <c r="FV80">
        <v>1.03</v>
      </c>
      <c r="FW80">
        <v>3.81</v>
      </c>
      <c r="FX80">
        <v>7.66</v>
      </c>
      <c r="FY80">
        <v>12.98</v>
      </c>
      <c r="FZ80">
        <v>3.84</v>
      </c>
      <c r="GA80">
        <v>0.15</v>
      </c>
      <c r="GB80">
        <v>0</v>
      </c>
      <c r="GC80">
        <v>9.59</v>
      </c>
      <c r="GD80">
        <v>0</v>
      </c>
      <c r="GE80">
        <v>10.32</v>
      </c>
      <c r="GF80">
        <v>1.9</v>
      </c>
      <c r="GG80">
        <v>6.7</v>
      </c>
      <c r="GH80">
        <v>9.93</v>
      </c>
      <c r="GI80">
        <v>5.16</v>
      </c>
      <c r="GJ80">
        <v>14.47</v>
      </c>
      <c r="GK80">
        <v>1.3</v>
      </c>
      <c r="GL80">
        <v>4.54</v>
      </c>
      <c r="GM80">
        <v>1.85</v>
      </c>
      <c r="GN80">
        <v>0</v>
      </c>
      <c r="GO80">
        <v>7.63</v>
      </c>
      <c r="GP80">
        <v>23.76</v>
      </c>
    </row>
    <row r="81" spans="1:198" x14ac:dyDescent="0.25">
      <c r="A81" s="1">
        <v>45048</v>
      </c>
      <c r="B81">
        <v>28.65</v>
      </c>
      <c r="C81">
        <v>6.74</v>
      </c>
      <c r="D81">
        <v>8.08</v>
      </c>
      <c r="E81">
        <v>0</v>
      </c>
      <c r="F81">
        <v>1.02</v>
      </c>
      <c r="G81">
        <v>0.37</v>
      </c>
      <c r="H81">
        <v>14.69</v>
      </c>
      <c r="I81">
        <v>0</v>
      </c>
      <c r="J81">
        <v>9.1999999999999993</v>
      </c>
      <c r="K81">
        <v>18.13</v>
      </c>
      <c r="L81">
        <v>0.85</v>
      </c>
      <c r="M81">
        <v>4.24</v>
      </c>
      <c r="N81">
        <v>3.53</v>
      </c>
      <c r="O81">
        <v>0</v>
      </c>
      <c r="P81">
        <v>6.6</v>
      </c>
      <c r="Q81">
        <v>10.37</v>
      </c>
      <c r="R81">
        <v>5.49</v>
      </c>
      <c r="S81">
        <v>42.9</v>
      </c>
      <c r="T81">
        <v>0</v>
      </c>
      <c r="U81">
        <v>2.2000000000000002</v>
      </c>
      <c r="V81">
        <v>25.86</v>
      </c>
      <c r="W81">
        <v>0.68</v>
      </c>
      <c r="X81">
        <v>22.9</v>
      </c>
      <c r="Y81">
        <v>0.8</v>
      </c>
      <c r="Z81">
        <v>9.48</v>
      </c>
      <c r="AA81">
        <v>3.41</v>
      </c>
      <c r="AB81">
        <v>0.99</v>
      </c>
      <c r="AC81">
        <v>6.94</v>
      </c>
      <c r="AD81">
        <v>0</v>
      </c>
      <c r="AE81">
        <v>5.38</v>
      </c>
      <c r="AF81">
        <v>6.51</v>
      </c>
      <c r="AG81">
        <v>0.68</v>
      </c>
      <c r="AH81">
        <v>0.73</v>
      </c>
      <c r="AI81">
        <v>2.25</v>
      </c>
      <c r="AJ81">
        <v>0</v>
      </c>
      <c r="AK81">
        <v>16.57</v>
      </c>
      <c r="AL81">
        <v>8.16</v>
      </c>
      <c r="AM81">
        <v>8.0399999999999991</v>
      </c>
      <c r="AO81">
        <v>0.19</v>
      </c>
      <c r="AP81">
        <v>19.71</v>
      </c>
      <c r="AQ81">
        <v>1.62</v>
      </c>
      <c r="AR81">
        <v>0.16</v>
      </c>
      <c r="AS81">
        <v>7.62</v>
      </c>
      <c r="AT81">
        <v>12.86</v>
      </c>
      <c r="AU81">
        <v>4.93</v>
      </c>
      <c r="AV81">
        <v>0.94</v>
      </c>
      <c r="AW81">
        <v>6.49</v>
      </c>
      <c r="AX81">
        <v>0.74</v>
      </c>
      <c r="AY81">
        <v>23.43</v>
      </c>
      <c r="AZ81">
        <v>1.99</v>
      </c>
      <c r="BA81">
        <v>8.73</v>
      </c>
      <c r="BB81">
        <v>0.49</v>
      </c>
      <c r="BC81">
        <v>13.92</v>
      </c>
      <c r="BD81">
        <v>3.83</v>
      </c>
      <c r="BE81">
        <v>0.64</v>
      </c>
      <c r="BF81">
        <v>12.11</v>
      </c>
      <c r="BG81">
        <v>0</v>
      </c>
      <c r="BH81">
        <v>16.89</v>
      </c>
      <c r="BI81">
        <v>3.94</v>
      </c>
      <c r="BJ81">
        <v>3.07</v>
      </c>
      <c r="BK81">
        <v>3.21</v>
      </c>
      <c r="BL81">
        <v>1.89</v>
      </c>
      <c r="BM81">
        <v>2.31</v>
      </c>
      <c r="BN81">
        <v>18.39</v>
      </c>
      <c r="BO81">
        <v>1.03</v>
      </c>
      <c r="BP81">
        <v>10.76</v>
      </c>
      <c r="BQ81">
        <v>7.47</v>
      </c>
      <c r="BR81">
        <v>0.48</v>
      </c>
      <c r="BS81">
        <v>8.39</v>
      </c>
      <c r="BT81">
        <v>4.87</v>
      </c>
      <c r="BU81">
        <v>16.489999999999998</v>
      </c>
      <c r="BV81">
        <v>12.47</v>
      </c>
      <c r="BW81">
        <v>11.6</v>
      </c>
      <c r="BX81">
        <v>5.19</v>
      </c>
      <c r="BY81">
        <v>0.43</v>
      </c>
      <c r="BZ81">
        <v>4.0999999999999996</v>
      </c>
      <c r="CA81">
        <v>7.25</v>
      </c>
      <c r="CB81">
        <v>2.54</v>
      </c>
      <c r="CC81">
        <v>3.26</v>
      </c>
      <c r="CD81">
        <v>8.16</v>
      </c>
      <c r="CE81">
        <v>5</v>
      </c>
      <c r="CF81">
        <v>17.95</v>
      </c>
      <c r="CG81">
        <v>0.55000000000000004</v>
      </c>
      <c r="CH81">
        <v>2.1800000000000002</v>
      </c>
      <c r="CI81">
        <v>2.87</v>
      </c>
      <c r="CJ81">
        <v>7.73</v>
      </c>
      <c r="CK81">
        <v>3.12</v>
      </c>
      <c r="CL81">
        <v>4.42</v>
      </c>
      <c r="CM81">
        <v>10.050000000000001</v>
      </c>
      <c r="CN81">
        <v>21.81</v>
      </c>
      <c r="CO81">
        <v>9.5399999999999991</v>
      </c>
      <c r="CP81">
        <v>30.06</v>
      </c>
      <c r="CQ81">
        <v>11.29</v>
      </c>
      <c r="CR81">
        <v>4.0199999999999996</v>
      </c>
      <c r="CS81">
        <v>1.19</v>
      </c>
      <c r="CT81">
        <v>0</v>
      </c>
      <c r="CU81">
        <v>6.1</v>
      </c>
      <c r="CV81">
        <v>7.12</v>
      </c>
      <c r="CW81">
        <v>4.78</v>
      </c>
      <c r="CX81">
        <v>1.42</v>
      </c>
      <c r="CY81">
        <v>3.56</v>
      </c>
      <c r="CZ81">
        <v>29.87</v>
      </c>
      <c r="DA81">
        <v>2.58</v>
      </c>
      <c r="DB81">
        <v>0</v>
      </c>
      <c r="DC81">
        <v>0</v>
      </c>
      <c r="DD81">
        <v>1.08</v>
      </c>
      <c r="DE81">
        <v>6.19</v>
      </c>
      <c r="DF81">
        <v>3.05</v>
      </c>
      <c r="DG81">
        <v>1.5</v>
      </c>
      <c r="DH81">
        <v>0</v>
      </c>
      <c r="DI81">
        <v>3.54</v>
      </c>
      <c r="DJ81">
        <v>18.71</v>
      </c>
      <c r="DK81">
        <v>14.12</v>
      </c>
      <c r="DL81">
        <v>15.52</v>
      </c>
      <c r="DM81">
        <v>2.21</v>
      </c>
      <c r="DN81">
        <v>5.79</v>
      </c>
      <c r="DO81">
        <v>1.83</v>
      </c>
      <c r="DP81">
        <v>6.41</v>
      </c>
      <c r="DQ81">
        <v>7.02</v>
      </c>
      <c r="DR81">
        <v>0</v>
      </c>
      <c r="DS81">
        <v>24.91</v>
      </c>
      <c r="DT81">
        <v>10.37</v>
      </c>
      <c r="DU81">
        <v>14.89</v>
      </c>
      <c r="DV81">
        <v>6.94</v>
      </c>
      <c r="DW81">
        <v>0</v>
      </c>
      <c r="DX81">
        <v>0</v>
      </c>
      <c r="DY81">
        <v>4.7300000000000004</v>
      </c>
      <c r="DZ81">
        <v>0.14000000000000001</v>
      </c>
      <c r="EA81">
        <v>17.649999999999999</v>
      </c>
      <c r="EB81">
        <v>11.8</v>
      </c>
      <c r="EC81">
        <v>10.4</v>
      </c>
      <c r="ED81">
        <v>0</v>
      </c>
      <c r="EE81">
        <v>5.97</v>
      </c>
      <c r="EF81">
        <v>20.14</v>
      </c>
      <c r="EG81">
        <v>29.77</v>
      </c>
      <c r="EH81">
        <v>12.07</v>
      </c>
      <c r="EI81">
        <v>0.91</v>
      </c>
      <c r="EJ81">
        <v>2.33</v>
      </c>
      <c r="EK81">
        <v>32.67</v>
      </c>
      <c r="EL81">
        <v>26.44</v>
      </c>
      <c r="EM81">
        <v>9.81</v>
      </c>
      <c r="EN81">
        <v>18.78</v>
      </c>
      <c r="EO81">
        <v>0.09</v>
      </c>
      <c r="EP81">
        <v>0.88</v>
      </c>
      <c r="EQ81">
        <v>0.06</v>
      </c>
      <c r="ER81">
        <v>3.06</v>
      </c>
      <c r="ES81">
        <v>41.3</v>
      </c>
      <c r="ET81">
        <v>25.97</v>
      </c>
      <c r="EU81">
        <v>6.49</v>
      </c>
      <c r="EV81">
        <v>14.28</v>
      </c>
      <c r="EW81">
        <v>4.55</v>
      </c>
      <c r="EX81">
        <v>8.0500000000000007</v>
      </c>
      <c r="EY81">
        <v>16.46</v>
      </c>
      <c r="EZ81">
        <v>0.81</v>
      </c>
      <c r="FA81">
        <v>4.67</v>
      </c>
      <c r="FB81">
        <v>0</v>
      </c>
      <c r="FC81">
        <v>6.7</v>
      </c>
      <c r="FD81">
        <v>0.03</v>
      </c>
      <c r="FE81">
        <v>13.52</v>
      </c>
      <c r="FF81">
        <v>4.5199999999999996</v>
      </c>
      <c r="FG81">
        <v>24.6</v>
      </c>
      <c r="FH81">
        <v>16.88</v>
      </c>
      <c r="FI81">
        <v>11.45</v>
      </c>
      <c r="FJ81">
        <v>5.49</v>
      </c>
      <c r="FK81">
        <v>0.28000000000000003</v>
      </c>
      <c r="FL81">
        <v>19.84</v>
      </c>
      <c r="FM81">
        <v>9.52</v>
      </c>
      <c r="FN81">
        <v>7.57</v>
      </c>
      <c r="FO81">
        <v>2.27</v>
      </c>
      <c r="FP81">
        <v>6.32</v>
      </c>
      <c r="FQ81">
        <v>22.83</v>
      </c>
      <c r="FR81">
        <v>0.5</v>
      </c>
      <c r="FS81">
        <v>3.61</v>
      </c>
      <c r="FT81">
        <v>11.3</v>
      </c>
      <c r="FU81">
        <v>13.34</v>
      </c>
      <c r="FV81">
        <v>1.03</v>
      </c>
      <c r="FW81">
        <v>3.82</v>
      </c>
      <c r="FX81">
        <v>7.89</v>
      </c>
      <c r="FY81">
        <v>12.98</v>
      </c>
      <c r="FZ81">
        <v>4.79</v>
      </c>
      <c r="GA81">
        <v>0.15</v>
      </c>
      <c r="GB81">
        <v>0</v>
      </c>
      <c r="GC81">
        <v>9.59</v>
      </c>
      <c r="GD81">
        <v>0</v>
      </c>
      <c r="GE81">
        <v>10.32</v>
      </c>
      <c r="GF81">
        <v>1.9</v>
      </c>
      <c r="GG81">
        <v>6.7</v>
      </c>
      <c r="GH81">
        <v>9.93</v>
      </c>
      <c r="GI81">
        <v>5.16</v>
      </c>
      <c r="GJ81">
        <v>14.47</v>
      </c>
      <c r="GK81">
        <v>1.3</v>
      </c>
      <c r="GL81">
        <v>4.54</v>
      </c>
      <c r="GM81">
        <v>1.85</v>
      </c>
      <c r="GN81">
        <v>0</v>
      </c>
      <c r="GO81">
        <v>7.63</v>
      </c>
      <c r="GP81">
        <v>23.76</v>
      </c>
    </row>
    <row r="82" spans="1:198" x14ac:dyDescent="0.25">
      <c r="A82" s="1">
        <v>45049</v>
      </c>
      <c r="B82">
        <v>29.08</v>
      </c>
      <c r="C82">
        <v>6.74</v>
      </c>
      <c r="D82">
        <v>8.94</v>
      </c>
      <c r="E82">
        <v>0</v>
      </c>
      <c r="F82">
        <v>1.02</v>
      </c>
      <c r="G82">
        <v>0.37</v>
      </c>
      <c r="H82">
        <v>14.69</v>
      </c>
      <c r="I82">
        <v>0</v>
      </c>
      <c r="J82">
        <v>9.1999999999999993</v>
      </c>
      <c r="K82">
        <v>18.13</v>
      </c>
      <c r="L82">
        <v>0.85</v>
      </c>
      <c r="M82">
        <v>4.24</v>
      </c>
      <c r="N82">
        <v>3.53</v>
      </c>
      <c r="O82">
        <v>0</v>
      </c>
      <c r="P82">
        <v>6.6</v>
      </c>
      <c r="Q82">
        <v>10.37</v>
      </c>
      <c r="R82">
        <v>5.49</v>
      </c>
      <c r="S82">
        <v>42.9</v>
      </c>
      <c r="T82">
        <v>0</v>
      </c>
      <c r="U82">
        <v>2.2000000000000002</v>
      </c>
      <c r="V82">
        <v>25.86</v>
      </c>
      <c r="W82">
        <v>0.68</v>
      </c>
      <c r="X82">
        <v>23.86</v>
      </c>
      <c r="Y82">
        <v>0.8</v>
      </c>
      <c r="Z82">
        <v>9.48</v>
      </c>
      <c r="AA82">
        <v>3.41</v>
      </c>
      <c r="AB82">
        <v>0.99</v>
      </c>
      <c r="AC82">
        <v>6.94</v>
      </c>
      <c r="AD82">
        <v>0</v>
      </c>
      <c r="AE82">
        <v>7.45</v>
      </c>
      <c r="AF82">
        <v>6.51</v>
      </c>
      <c r="AG82">
        <v>0.68</v>
      </c>
      <c r="AH82">
        <v>0.73</v>
      </c>
      <c r="AI82">
        <v>8.48</v>
      </c>
      <c r="AJ82">
        <v>0</v>
      </c>
      <c r="AK82">
        <v>16.57</v>
      </c>
      <c r="AL82">
        <v>8.16</v>
      </c>
      <c r="AM82">
        <v>8.0399999999999991</v>
      </c>
      <c r="AO82">
        <v>0.19</v>
      </c>
      <c r="AP82">
        <v>21.34</v>
      </c>
      <c r="AQ82">
        <v>1.62</v>
      </c>
      <c r="AR82">
        <v>0.16</v>
      </c>
      <c r="AS82">
        <v>7.99</v>
      </c>
      <c r="AT82">
        <v>12.86</v>
      </c>
      <c r="AU82">
        <v>4.93</v>
      </c>
      <c r="AV82">
        <v>0.94</v>
      </c>
      <c r="AW82">
        <v>6.49</v>
      </c>
      <c r="AX82">
        <v>0.74</v>
      </c>
      <c r="AY82">
        <v>23.43</v>
      </c>
      <c r="AZ82">
        <v>1.99</v>
      </c>
      <c r="BA82">
        <v>8.73</v>
      </c>
      <c r="BB82">
        <v>0.49</v>
      </c>
      <c r="BC82">
        <v>13.92</v>
      </c>
      <c r="BD82">
        <v>3.83</v>
      </c>
      <c r="BE82">
        <v>0.64</v>
      </c>
      <c r="BF82">
        <v>12.47</v>
      </c>
      <c r="BG82">
        <v>0</v>
      </c>
      <c r="BH82">
        <v>16.93</v>
      </c>
      <c r="BI82">
        <v>3.94</v>
      </c>
      <c r="BJ82">
        <v>3.07</v>
      </c>
      <c r="BK82">
        <v>3.21</v>
      </c>
      <c r="BL82">
        <v>1.89</v>
      </c>
      <c r="BM82">
        <v>2.31</v>
      </c>
      <c r="BN82">
        <v>18.39</v>
      </c>
      <c r="BO82">
        <v>1.03</v>
      </c>
      <c r="BP82">
        <v>10.76</v>
      </c>
      <c r="BQ82">
        <v>7.47</v>
      </c>
      <c r="BR82">
        <v>0.48</v>
      </c>
      <c r="BS82">
        <v>8.39</v>
      </c>
      <c r="BT82">
        <v>4.87</v>
      </c>
      <c r="BU82">
        <v>19.16</v>
      </c>
      <c r="BV82">
        <v>13.07</v>
      </c>
      <c r="BW82">
        <v>11.6</v>
      </c>
      <c r="BX82">
        <v>5.19</v>
      </c>
      <c r="BY82">
        <v>0.43</v>
      </c>
      <c r="BZ82">
        <v>4.0999999999999996</v>
      </c>
      <c r="CA82">
        <v>7.25</v>
      </c>
      <c r="CB82">
        <v>2.54</v>
      </c>
      <c r="CC82">
        <v>3.26</v>
      </c>
      <c r="CD82">
        <v>8.2200000000000006</v>
      </c>
      <c r="CE82">
        <v>5</v>
      </c>
      <c r="CF82">
        <v>17.95</v>
      </c>
      <c r="CG82">
        <v>0.55000000000000004</v>
      </c>
      <c r="CH82">
        <v>2.2599999999999998</v>
      </c>
      <c r="CI82">
        <v>2.87</v>
      </c>
      <c r="CJ82">
        <v>7.73</v>
      </c>
      <c r="CK82">
        <v>3.12</v>
      </c>
      <c r="CL82">
        <v>4.91</v>
      </c>
      <c r="CM82">
        <v>10.050000000000001</v>
      </c>
      <c r="CN82">
        <v>21.81</v>
      </c>
      <c r="CO82">
        <v>11.89</v>
      </c>
      <c r="CP82">
        <v>32.53</v>
      </c>
      <c r="CQ82">
        <v>13.09</v>
      </c>
      <c r="CR82">
        <v>5.94</v>
      </c>
      <c r="CS82">
        <v>1.19</v>
      </c>
      <c r="CT82">
        <v>0</v>
      </c>
      <c r="CU82">
        <v>6.1</v>
      </c>
      <c r="CV82">
        <v>7.12</v>
      </c>
      <c r="CW82">
        <v>4.78</v>
      </c>
      <c r="CX82">
        <v>1.42</v>
      </c>
      <c r="CY82">
        <v>3.56</v>
      </c>
      <c r="CZ82">
        <v>30.35</v>
      </c>
      <c r="DA82">
        <v>2.58</v>
      </c>
      <c r="DB82">
        <v>0</v>
      </c>
      <c r="DC82">
        <v>0</v>
      </c>
      <c r="DD82">
        <v>1.08</v>
      </c>
      <c r="DE82">
        <v>6.19</v>
      </c>
      <c r="DF82">
        <v>3.05</v>
      </c>
      <c r="DG82">
        <v>1.5</v>
      </c>
      <c r="DH82">
        <v>0</v>
      </c>
      <c r="DI82">
        <v>3.54</v>
      </c>
      <c r="DJ82">
        <v>18.71</v>
      </c>
      <c r="DK82">
        <v>14.12</v>
      </c>
      <c r="DL82">
        <v>15.52</v>
      </c>
      <c r="DM82">
        <v>2.21</v>
      </c>
      <c r="DN82">
        <v>5.79</v>
      </c>
      <c r="DO82">
        <v>1.83</v>
      </c>
      <c r="DP82">
        <v>6.41</v>
      </c>
      <c r="DQ82">
        <v>7.02</v>
      </c>
      <c r="DR82">
        <v>0</v>
      </c>
      <c r="DS82">
        <v>24.91</v>
      </c>
      <c r="DT82">
        <v>10.37</v>
      </c>
      <c r="DU82">
        <v>14.89</v>
      </c>
      <c r="DV82">
        <v>6.94</v>
      </c>
      <c r="DW82">
        <v>0</v>
      </c>
      <c r="DX82">
        <v>0</v>
      </c>
      <c r="DY82">
        <v>4.7300000000000004</v>
      </c>
      <c r="DZ82">
        <v>0.14000000000000001</v>
      </c>
      <c r="EA82">
        <v>17.649999999999999</v>
      </c>
      <c r="EB82">
        <v>12.39</v>
      </c>
      <c r="EC82">
        <v>10.4</v>
      </c>
      <c r="ED82">
        <v>0</v>
      </c>
      <c r="EE82">
        <v>5.97</v>
      </c>
      <c r="EF82">
        <v>20.6</v>
      </c>
      <c r="EG82">
        <v>29.77</v>
      </c>
      <c r="EH82">
        <v>12.07</v>
      </c>
      <c r="EI82">
        <v>0.91</v>
      </c>
      <c r="EJ82">
        <v>2.33</v>
      </c>
      <c r="EK82">
        <v>32.67</v>
      </c>
      <c r="EL82">
        <v>26.44</v>
      </c>
      <c r="EM82">
        <v>9.81</v>
      </c>
      <c r="EN82">
        <v>18.78</v>
      </c>
      <c r="EO82">
        <v>0.09</v>
      </c>
      <c r="EP82">
        <v>0.88</v>
      </c>
      <c r="EQ82">
        <v>0.56999999999999995</v>
      </c>
      <c r="ER82">
        <v>3.06</v>
      </c>
      <c r="ES82">
        <v>41.3</v>
      </c>
      <c r="ET82">
        <v>27.58</v>
      </c>
      <c r="EU82">
        <v>7.23</v>
      </c>
      <c r="EV82">
        <v>14.28</v>
      </c>
      <c r="EW82">
        <v>4.55</v>
      </c>
      <c r="EX82">
        <v>8.0500000000000007</v>
      </c>
      <c r="EY82">
        <v>16.46</v>
      </c>
      <c r="EZ82">
        <v>0.81</v>
      </c>
      <c r="FA82">
        <v>4.67</v>
      </c>
      <c r="FB82">
        <v>0</v>
      </c>
      <c r="FC82">
        <v>6.7</v>
      </c>
      <c r="FD82">
        <v>0.03</v>
      </c>
      <c r="FE82">
        <v>13.52</v>
      </c>
      <c r="FF82">
        <v>4.5199999999999996</v>
      </c>
      <c r="FG82">
        <v>26.05</v>
      </c>
      <c r="FH82">
        <v>17.440000000000001</v>
      </c>
      <c r="FI82">
        <v>12.23</v>
      </c>
      <c r="FJ82">
        <v>5.49</v>
      </c>
      <c r="FK82">
        <v>0.28000000000000003</v>
      </c>
      <c r="FL82">
        <v>19.84</v>
      </c>
      <c r="FM82">
        <v>9.52</v>
      </c>
      <c r="FN82">
        <v>7.57</v>
      </c>
      <c r="FO82">
        <v>2.5099999999999998</v>
      </c>
      <c r="FP82">
        <v>6.32</v>
      </c>
      <c r="FQ82">
        <v>22.83</v>
      </c>
      <c r="FR82">
        <v>0.5</v>
      </c>
      <c r="FS82">
        <v>3.61</v>
      </c>
      <c r="FT82">
        <v>11.3</v>
      </c>
      <c r="FU82">
        <v>13.34</v>
      </c>
      <c r="FV82">
        <v>1.03</v>
      </c>
      <c r="FW82">
        <v>3.82</v>
      </c>
      <c r="FX82">
        <v>7.89</v>
      </c>
      <c r="FY82">
        <v>12.98</v>
      </c>
      <c r="FZ82">
        <v>4.79</v>
      </c>
      <c r="GA82">
        <v>0.15</v>
      </c>
      <c r="GB82">
        <v>0</v>
      </c>
      <c r="GC82">
        <v>9.59</v>
      </c>
      <c r="GD82">
        <v>0</v>
      </c>
      <c r="GE82">
        <v>10.32</v>
      </c>
      <c r="GF82">
        <v>1.9</v>
      </c>
      <c r="GG82">
        <v>6.7</v>
      </c>
      <c r="GH82">
        <v>9.93</v>
      </c>
      <c r="GI82">
        <v>5.16</v>
      </c>
      <c r="GJ82">
        <v>14.47</v>
      </c>
      <c r="GK82">
        <v>1.3</v>
      </c>
      <c r="GL82">
        <v>4.54</v>
      </c>
      <c r="GM82">
        <v>1.85</v>
      </c>
      <c r="GN82">
        <v>0</v>
      </c>
      <c r="GO82">
        <v>7.63</v>
      </c>
      <c r="GP82">
        <v>23.96</v>
      </c>
    </row>
    <row r="83" spans="1:198" x14ac:dyDescent="0.25">
      <c r="A83" s="1">
        <v>45050</v>
      </c>
      <c r="B83">
        <v>36.24</v>
      </c>
      <c r="C83">
        <v>6.74</v>
      </c>
      <c r="D83">
        <v>11.55</v>
      </c>
      <c r="E83">
        <v>0</v>
      </c>
      <c r="F83">
        <v>1.02</v>
      </c>
      <c r="G83">
        <v>0.37</v>
      </c>
      <c r="H83">
        <v>14.69</v>
      </c>
      <c r="I83">
        <v>0</v>
      </c>
      <c r="J83">
        <v>9.1999999999999993</v>
      </c>
      <c r="K83">
        <v>18.13</v>
      </c>
      <c r="L83">
        <v>0.85</v>
      </c>
      <c r="M83">
        <v>4.24</v>
      </c>
      <c r="N83">
        <v>3.53</v>
      </c>
      <c r="O83">
        <v>0</v>
      </c>
      <c r="P83">
        <v>6.6</v>
      </c>
      <c r="Q83">
        <v>10.37</v>
      </c>
      <c r="R83">
        <v>5.49</v>
      </c>
      <c r="S83">
        <v>42.9</v>
      </c>
      <c r="T83">
        <v>0</v>
      </c>
      <c r="U83">
        <v>2.2000000000000002</v>
      </c>
      <c r="V83">
        <v>25.86</v>
      </c>
      <c r="W83">
        <v>0.68</v>
      </c>
      <c r="X83">
        <v>23.86</v>
      </c>
      <c r="Y83">
        <v>0.8</v>
      </c>
      <c r="Z83">
        <v>9.48</v>
      </c>
      <c r="AA83">
        <v>3.41</v>
      </c>
      <c r="AB83">
        <v>0.99</v>
      </c>
      <c r="AC83">
        <v>6.94</v>
      </c>
      <c r="AD83">
        <v>0</v>
      </c>
      <c r="AE83">
        <v>8.36</v>
      </c>
      <c r="AF83">
        <v>7.49</v>
      </c>
      <c r="AG83">
        <v>0.68</v>
      </c>
      <c r="AH83">
        <v>0.73</v>
      </c>
      <c r="AI83">
        <v>8.48</v>
      </c>
      <c r="AJ83">
        <v>0</v>
      </c>
      <c r="AK83">
        <v>16.57</v>
      </c>
      <c r="AL83">
        <v>10.33</v>
      </c>
      <c r="AM83">
        <v>8.6999999999999993</v>
      </c>
      <c r="AO83">
        <v>0.19</v>
      </c>
      <c r="AP83">
        <v>30.05</v>
      </c>
      <c r="AQ83">
        <v>1.62</v>
      </c>
      <c r="AR83">
        <v>0.16</v>
      </c>
      <c r="AS83">
        <v>8.24</v>
      </c>
      <c r="AT83">
        <v>12.86</v>
      </c>
      <c r="AU83">
        <v>4.93</v>
      </c>
      <c r="AV83">
        <v>0.94</v>
      </c>
      <c r="AW83">
        <v>9.31</v>
      </c>
      <c r="AX83">
        <v>0.74</v>
      </c>
      <c r="AY83">
        <v>23.43</v>
      </c>
      <c r="AZ83">
        <v>1.99</v>
      </c>
      <c r="BA83">
        <v>8.73</v>
      </c>
      <c r="BB83">
        <v>0.49</v>
      </c>
      <c r="BC83">
        <v>13.92</v>
      </c>
      <c r="BD83">
        <v>3.83</v>
      </c>
      <c r="BE83">
        <v>0.64</v>
      </c>
      <c r="BF83">
        <v>12.47</v>
      </c>
      <c r="BG83">
        <v>0</v>
      </c>
      <c r="BH83">
        <v>17.309999999999999</v>
      </c>
      <c r="BI83">
        <v>3.94</v>
      </c>
      <c r="BJ83">
        <v>3.07</v>
      </c>
      <c r="BK83">
        <v>3.21</v>
      </c>
      <c r="BL83">
        <v>1.89</v>
      </c>
      <c r="BM83">
        <v>2.31</v>
      </c>
      <c r="BN83">
        <v>18.39</v>
      </c>
      <c r="BO83">
        <v>1.03</v>
      </c>
      <c r="BP83">
        <v>10.76</v>
      </c>
      <c r="BQ83">
        <v>7.47</v>
      </c>
      <c r="BR83">
        <v>1.65</v>
      </c>
      <c r="BS83">
        <v>8.39</v>
      </c>
      <c r="BT83">
        <v>4.87</v>
      </c>
      <c r="BU83">
        <v>19.16</v>
      </c>
      <c r="BV83">
        <v>14.42</v>
      </c>
      <c r="BW83">
        <v>11.6</v>
      </c>
      <c r="BX83">
        <v>7.9</v>
      </c>
      <c r="BY83">
        <v>0.43</v>
      </c>
      <c r="BZ83">
        <v>6.08</v>
      </c>
      <c r="CA83">
        <v>7.25</v>
      </c>
      <c r="CB83">
        <v>2.54</v>
      </c>
      <c r="CC83">
        <v>3.26</v>
      </c>
      <c r="CD83">
        <v>8.9</v>
      </c>
      <c r="CE83">
        <v>5</v>
      </c>
      <c r="CF83">
        <v>17.95</v>
      </c>
      <c r="CG83">
        <v>0.55000000000000004</v>
      </c>
      <c r="CH83">
        <v>2.2599999999999998</v>
      </c>
      <c r="CI83">
        <v>2.87</v>
      </c>
      <c r="CJ83">
        <v>7.73</v>
      </c>
      <c r="CK83">
        <v>3.12</v>
      </c>
      <c r="CL83">
        <v>4.91</v>
      </c>
      <c r="CM83">
        <v>10.050000000000001</v>
      </c>
      <c r="CN83">
        <v>21.81</v>
      </c>
      <c r="CO83">
        <v>12.61</v>
      </c>
      <c r="CP83">
        <v>39.58</v>
      </c>
      <c r="CQ83">
        <v>13.09</v>
      </c>
      <c r="CR83">
        <v>5.94</v>
      </c>
      <c r="CS83">
        <v>1.19</v>
      </c>
      <c r="CT83">
        <v>0</v>
      </c>
      <c r="CU83">
        <v>6.1</v>
      </c>
      <c r="CV83">
        <v>7.12</v>
      </c>
      <c r="CW83">
        <v>4.78</v>
      </c>
      <c r="CX83">
        <v>1.42</v>
      </c>
      <c r="CY83">
        <v>3.56</v>
      </c>
      <c r="CZ83">
        <v>30.35</v>
      </c>
      <c r="DA83">
        <v>2.58</v>
      </c>
      <c r="DB83">
        <v>0</v>
      </c>
      <c r="DC83">
        <v>0</v>
      </c>
      <c r="DD83">
        <v>1.08</v>
      </c>
      <c r="DE83">
        <v>6.71</v>
      </c>
      <c r="DF83">
        <v>3.05</v>
      </c>
      <c r="DG83">
        <v>1.5</v>
      </c>
      <c r="DH83">
        <v>0</v>
      </c>
      <c r="DI83">
        <v>3.54</v>
      </c>
      <c r="DJ83">
        <v>18.71</v>
      </c>
      <c r="DK83">
        <v>14.12</v>
      </c>
      <c r="DL83">
        <v>15.52</v>
      </c>
      <c r="DM83">
        <v>2.21</v>
      </c>
      <c r="DN83">
        <v>5.79</v>
      </c>
      <c r="DO83">
        <v>1.83</v>
      </c>
      <c r="DP83">
        <v>6.41</v>
      </c>
      <c r="DQ83">
        <v>7.5</v>
      </c>
      <c r="DR83">
        <v>0</v>
      </c>
      <c r="DS83">
        <v>24.91</v>
      </c>
      <c r="DT83">
        <v>10.37</v>
      </c>
      <c r="DU83">
        <v>14.89</v>
      </c>
      <c r="DV83">
        <v>8.02</v>
      </c>
      <c r="DW83">
        <v>0</v>
      </c>
      <c r="DX83">
        <v>0</v>
      </c>
      <c r="DY83">
        <v>4.7300000000000004</v>
      </c>
      <c r="DZ83">
        <v>0.14000000000000001</v>
      </c>
      <c r="EA83">
        <v>17.649999999999999</v>
      </c>
      <c r="EB83">
        <v>12.39</v>
      </c>
      <c r="EC83">
        <v>10.4</v>
      </c>
      <c r="ED83">
        <v>0</v>
      </c>
      <c r="EE83">
        <v>6.48</v>
      </c>
      <c r="EF83">
        <v>22.12</v>
      </c>
      <c r="EG83">
        <v>29.77</v>
      </c>
      <c r="EH83">
        <v>12.07</v>
      </c>
      <c r="EI83">
        <v>0.91</v>
      </c>
      <c r="EJ83">
        <v>2.33</v>
      </c>
      <c r="EK83">
        <v>32.67</v>
      </c>
      <c r="EL83">
        <v>26.44</v>
      </c>
      <c r="EM83">
        <v>9.81</v>
      </c>
      <c r="EN83">
        <v>19.329999999999998</v>
      </c>
      <c r="EO83">
        <v>0.09</v>
      </c>
      <c r="EP83">
        <v>0.88</v>
      </c>
      <c r="EQ83">
        <v>0.59</v>
      </c>
      <c r="ER83">
        <v>3.06</v>
      </c>
      <c r="ES83">
        <v>41.3</v>
      </c>
      <c r="ET83">
        <v>27.58</v>
      </c>
      <c r="EU83">
        <v>9.0299999999999994</v>
      </c>
      <c r="EV83">
        <v>14.28</v>
      </c>
      <c r="EW83">
        <v>5.05</v>
      </c>
      <c r="EX83">
        <v>8.0500000000000007</v>
      </c>
      <c r="EY83">
        <v>16.850000000000001</v>
      </c>
      <c r="EZ83">
        <v>0.81</v>
      </c>
      <c r="FA83">
        <v>4.67</v>
      </c>
      <c r="FB83">
        <v>0.56999999999999995</v>
      </c>
      <c r="FC83">
        <v>6.7</v>
      </c>
      <c r="FD83">
        <v>0.03</v>
      </c>
      <c r="FE83">
        <v>13.52</v>
      </c>
      <c r="FF83">
        <v>4.5199999999999996</v>
      </c>
      <c r="FG83">
        <v>27.38</v>
      </c>
      <c r="FH83">
        <v>19.420000000000002</v>
      </c>
      <c r="FI83">
        <v>12.23</v>
      </c>
      <c r="FJ83">
        <v>5.49</v>
      </c>
      <c r="FK83">
        <v>0.28000000000000003</v>
      </c>
      <c r="FL83">
        <v>19.84</v>
      </c>
      <c r="FM83">
        <v>9.52</v>
      </c>
      <c r="FN83">
        <v>7.57</v>
      </c>
      <c r="FO83">
        <v>2.5099999999999998</v>
      </c>
      <c r="FP83">
        <v>6.68</v>
      </c>
      <c r="FQ83">
        <v>22.83</v>
      </c>
      <c r="FR83">
        <v>0.5</v>
      </c>
      <c r="FS83">
        <v>3.61</v>
      </c>
      <c r="FT83">
        <v>11.3</v>
      </c>
      <c r="FU83">
        <v>13.34</v>
      </c>
      <c r="FV83">
        <v>1.03</v>
      </c>
      <c r="FW83">
        <v>4.08</v>
      </c>
      <c r="FX83">
        <v>8.1300000000000008</v>
      </c>
      <c r="FY83">
        <v>12.98</v>
      </c>
      <c r="FZ83">
        <v>4.79</v>
      </c>
      <c r="GA83">
        <v>0.15</v>
      </c>
      <c r="GB83">
        <v>0</v>
      </c>
      <c r="GC83">
        <v>9.59</v>
      </c>
      <c r="GD83">
        <v>0</v>
      </c>
      <c r="GE83">
        <v>10.32</v>
      </c>
      <c r="GF83">
        <v>1.9</v>
      </c>
      <c r="GG83">
        <v>6.7</v>
      </c>
      <c r="GH83">
        <v>9.93</v>
      </c>
      <c r="GI83">
        <v>5.16</v>
      </c>
      <c r="GJ83">
        <v>14.47</v>
      </c>
      <c r="GK83">
        <v>1.3</v>
      </c>
      <c r="GL83">
        <v>4.54</v>
      </c>
      <c r="GM83">
        <v>1.85</v>
      </c>
      <c r="GN83">
        <v>0</v>
      </c>
      <c r="GO83">
        <v>8.9600000000000009</v>
      </c>
      <c r="GP83">
        <v>23.96</v>
      </c>
    </row>
    <row r="84" spans="1:198" x14ac:dyDescent="0.25">
      <c r="A84" s="1">
        <v>45051</v>
      </c>
      <c r="B84">
        <v>38.99</v>
      </c>
      <c r="C84">
        <v>6.74</v>
      </c>
      <c r="D84">
        <v>11.55</v>
      </c>
      <c r="E84">
        <v>0</v>
      </c>
      <c r="F84">
        <v>1.02</v>
      </c>
      <c r="G84">
        <v>0.37</v>
      </c>
      <c r="H84">
        <v>14.69</v>
      </c>
      <c r="I84">
        <v>0</v>
      </c>
      <c r="J84">
        <v>9.1999999999999993</v>
      </c>
      <c r="K84">
        <v>18.13</v>
      </c>
      <c r="L84">
        <v>0.85</v>
      </c>
      <c r="M84">
        <v>4.24</v>
      </c>
      <c r="N84">
        <v>3.53</v>
      </c>
      <c r="O84">
        <v>0</v>
      </c>
      <c r="P84">
        <v>6.6</v>
      </c>
      <c r="Q84">
        <v>10.37</v>
      </c>
      <c r="R84">
        <v>5.49</v>
      </c>
      <c r="S84">
        <v>42.9</v>
      </c>
      <c r="T84">
        <v>0</v>
      </c>
      <c r="U84">
        <v>2.2000000000000002</v>
      </c>
      <c r="V84">
        <v>25.86</v>
      </c>
      <c r="W84">
        <v>0.68</v>
      </c>
      <c r="X84">
        <v>23.86</v>
      </c>
      <c r="Y84">
        <v>0.8</v>
      </c>
      <c r="Z84">
        <v>9.48</v>
      </c>
      <c r="AA84">
        <v>3.41</v>
      </c>
      <c r="AB84">
        <v>0.99</v>
      </c>
      <c r="AC84">
        <v>6.94</v>
      </c>
      <c r="AD84">
        <v>0</v>
      </c>
      <c r="AE84">
        <v>8.36</v>
      </c>
      <c r="AF84">
        <v>7.49</v>
      </c>
      <c r="AG84">
        <v>0.68</v>
      </c>
      <c r="AH84">
        <v>0.73</v>
      </c>
      <c r="AI84">
        <v>8.48</v>
      </c>
      <c r="AJ84">
        <v>0</v>
      </c>
      <c r="AK84">
        <v>16.57</v>
      </c>
      <c r="AL84">
        <v>10.33</v>
      </c>
      <c r="AM84">
        <v>9.6300000000000008</v>
      </c>
      <c r="AO84">
        <v>0.19</v>
      </c>
      <c r="AP84">
        <v>35.75</v>
      </c>
      <c r="AQ84">
        <v>1.62</v>
      </c>
      <c r="AR84">
        <v>0.16</v>
      </c>
      <c r="AS84">
        <v>8.24</v>
      </c>
      <c r="AT84">
        <v>12.86</v>
      </c>
      <c r="AU84">
        <v>4.93</v>
      </c>
      <c r="AV84">
        <v>0.94</v>
      </c>
      <c r="AW84">
        <v>9.31</v>
      </c>
      <c r="AX84">
        <v>0.74</v>
      </c>
      <c r="AY84">
        <v>23.43</v>
      </c>
      <c r="AZ84">
        <v>1.99</v>
      </c>
      <c r="BA84">
        <v>8.73</v>
      </c>
      <c r="BB84">
        <v>0.49</v>
      </c>
      <c r="BC84">
        <v>13.92</v>
      </c>
      <c r="BD84">
        <v>3.83</v>
      </c>
      <c r="BE84">
        <v>0.64</v>
      </c>
      <c r="BF84">
        <v>12.47</v>
      </c>
      <c r="BG84">
        <v>0</v>
      </c>
      <c r="BH84">
        <v>17.309999999999999</v>
      </c>
      <c r="BI84">
        <v>3.94</v>
      </c>
      <c r="BJ84">
        <v>3.07</v>
      </c>
      <c r="BK84">
        <v>3.21</v>
      </c>
      <c r="BL84">
        <v>1.89</v>
      </c>
      <c r="BM84">
        <v>2.31</v>
      </c>
      <c r="BN84">
        <v>18.39</v>
      </c>
      <c r="BO84">
        <v>1.03</v>
      </c>
      <c r="BP84">
        <v>10.76</v>
      </c>
      <c r="BQ84">
        <v>7.47</v>
      </c>
      <c r="BR84">
        <v>1.65</v>
      </c>
      <c r="BS84">
        <v>8.39</v>
      </c>
      <c r="BT84">
        <v>4.87</v>
      </c>
      <c r="BU84">
        <v>19.16</v>
      </c>
      <c r="BV84">
        <v>17.12</v>
      </c>
      <c r="BW84">
        <v>11.6</v>
      </c>
      <c r="BX84">
        <v>7.9</v>
      </c>
      <c r="BY84">
        <v>0.43</v>
      </c>
      <c r="BZ84">
        <v>6.08</v>
      </c>
      <c r="CA84">
        <v>7.25</v>
      </c>
      <c r="CB84">
        <v>2.54</v>
      </c>
      <c r="CC84">
        <v>3.26</v>
      </c>
      <c r="CD84">
        <v>8.9</v>
      </c>
      <c r="CE84">
        <v>5</v>
      </c>
      <c r="CF84">
        <v>17.95</v>
      </c>
      <c r="CG84">
        <v>0.55000000000000004</v>
      </c>
      <c r="CH84">
        <v>2.71</v>
      </c>
      <c r="CI84">
        <v>2.87</v>
      </c>
      <c r="CJ84">
        <v>7.73</v>
      </c>
      <c r="CK84">
        <v>3.12</v>
      </c>
      <c r="CL84">
        <v>4.91</v>
      </c>
      <c r="CM84">
        <v>11.25</v>
      </c>
      <c r="CN84">
        <v>21.81</v>
      </c>
      <c r="CO84">
        <v>13.08</v>
      </c>
      <c r="CP84">
        <v>39.58</v>
      </c>
      <c r="CQ84">
        <v>13.09</v>
      </c>
      <c r="CR84">
        <v>5.94</v>
      </c>
      <c r="CS84">
        <v>1.19</v>
      </c>
      <c r="CT84">
        <v>0</v>
      </c>
      <c r="CU84">
        <v>6.1</v>
      </c>
      <c r="CV84">
        <v>7.12</v>
      </c>
      <c r="CW84">
        <v>4.78</v>
      </c>
      <c r="CX84">
        <v>1.42</v>
      </c>
      <c r="CY84">
        <v>3.56</v>
      </c>
      <c r="CZ84">
        <v>30.84</v>
      </c>
      <c r="DA84">
        <v>2.58</v>
      </c>
      <c r="DB84">
        <v>0</v>
      </c>
      <c r="DC84">
        <v>0</v>
      </c>
      <c r="DD84">
        <v>1.08</v>
      </c>
      <c r="DE84">
        <v>6.71</v>
      </c>
      <c r="DF84">
        <v>3.05</v>
      </c>
      <c r="DG84">
        <v>1.5</v>
      </c>
      <c r="DH84">
        <v>0</v>
      </c>
      <c r="DI84">
        <v>3.54</v>
      </c>
      <c r="DJ84">
        <v>18.71</v>
      </c>
      <c r="DK84">
        <v>14.12</v>
      </c>
      <c r="DL84">
        <v>15.52</v>
      </c>
      <c r="DM84">
        <v>2.21</v>
      </c>
      <c r="DN84">
        <v>5.79</v>
      </c>
      <c r="DO84">
        <v>1.83</v>
      </c>
      <c r="DP84">
        <v>6.49</v>
      </c>
      <c r="DQ84">
        <v>8.19</v>
      </c>
      <c r="DR84">
        <v>0</v>
      </c>
      <c r="DS84">
        <v>24.91</v>
      </c>
      <c r="DT84">
        <v>10.37</v>
      </c>
      <c r="DU84">
        <v>14.89</v>
      </c>
      <c r="DV84">
        <v>12</v>
      </c>
      <c r="DW84">
        <v>0</v>
      </c>
      <c r="DX84">
        <v>0</v>
      </c>
      <c r="DY84">
        <v>4.7300000000000004</v>
      </c>
      <c r="DZ84">
        <v>0.14000000000000001</v>
      </c>
      <c r="EA84">
        <v>17.649999999999999</v>
      </c>
      <c r="EB84">
        <v>13.13</v>
      </c>
      <c r="EC84">
        <v>10.4</v>
      </c>
      <c r="ED84">
        <v>0</v>
      </c>
      <c r="EE84">
        <v>6.48</v>
      </c>
      <c r="EF84">
        <v>22.12</v>
      </c>
      <c r="EG84">
        <v>29.77</v>
      </c>
      <c r="EH84">
        <v>12.07</v>
      </c>
      <c r="EI84">
        <v>0.91</v>
      </c>
      <c r="EJ84">
        <v>2.33</v>
      </c>
      <c r="EK84">
        <v>32.67</v>
      </c>
      <c r="EL84">
        <v>26.44</v>
      </c>
      <c r="EM84">
        <v>9.81</v>
      </c>
      <c r="EN84">
        <v>19.329999999999998</v>
      </c>
      <c r="EO84">
        <v>0.09</v>
      </c>
      <c r="EP84">
        <v>0.88</v>
      </c>
      <c r="EQ84">
        <v>1.0900000000000001</v>
      </c>
      <c r="ER84">
        <v>3.06</v>
      </c>
      <c r="ES84">
        <v>41.3</v>
      </c>
      <c r="ET84">
        <v>28.48</v>
      </c>
      <c r="EU84">
        <v>9.0299999999999994</v>
      </c>
      <c r="EV84">
        <v>14.74</v>
      </c>
      <c r="EW84">
        <v>5.05</v>
      </c>
      <c r="EX84">
        <v>8.0500000000000007</v>
      </c>
      <c r="EY84">
        <v>16.850000000000001</v>
      </c>
      <c r="EZ84">
        <v>0.81</v>
      </c>
      <c r="FA84">
        <v>4.67</v>
      </c>
      <c r="FB84">
        <v>1.08</v>
      </c>
      <c r="FC84">
        <v>6.7</v>
      </c>
      <c r="FD84">
        <v>0.03</v>
      </c>
      <c r="FE84">
        <v>13.52</v>
      </c>
      <c r="FF84">
        <v>4.5199999999999996</v>
      </c>
      <c r="FG84">
        <v>29.38</v>
      </c>
      <c r="FH84">
        <v>20.03</v>
      </c>
      <c r="FI84">
        <v>12.23</v>
      </c>
      <c r="FJ84">
        <v>5.49</v>
      </c>
      <c r="FK84">
        <v>0.28000000000000003</v>
      </c>
      <c r="FL84">
        <v>19.97</v>
      </c>
      <c r="FM84">
        <v>9.52</v>
      </c>
      <c r="FN84">
        <v>7.57</v>
      </c>
      <c r="FO84">
        <v>2.5099999999999998</v>
      </c>
      <c r="FP84">
        <v>6.68</v>
      </c>
      <c r="FQ84">
        <v>22.83</v>
      </c>
      <c r="FR84">
        <v>0.5</v>
      </c>
      <c r="FS84">
        <v>3.61</v>
      </c>
      <c r="FT84">
        <v>11.3</v>
      </c>
      <c r="FU84">
        <v>13.34</v>
      </c>
      <c r="FV84">
        <v>1.03</v>
      </c>
      <c r="FW84">
        <v>6.51</v>
      </c>
      <c r="FX84">
        <v>8.1300000000000008</v>
      </c>
      <c r="FY84">
        <v>12.98</v>
      </c>
      <c r="FZ84">
        <v>5.56</v>
      </c>
      <c r="GA84">
        <v>0.15</v>
      </c>
      <c r="GB84">
        <v>0</v>
      </c>
      <c r="GC84">
        <v>13.78</v>
      </c>
      <c r="GD84">
        <v>0</v>
      </c>
      <c r="GE84">
        <v>10.32</v>
      </c>
      <c r="GF84">
        <v>1.9</v>
      </c>
      <c r="GG84">
        <v>6.7</v>
      </c>
      <c r="GH84">
        <v>9.93</v>
      </c>
      <c r="GI84">
        <v>5.16</v>
      </c>
      <c r="GJ84">
        <v>14.47</v>
      </c>
      <c r="GK84">
        <v>1.3</v>
      </c>
      <c r="GL84">
        <v>4.54</v>
      </c>
      <c r="GM84">
        <v>1.85</v>
      </c>
      <c r="GN84">
        <v>0</v>
      </c>
      <c r="GO84">
        <v>8.9600000000000009</v>
      </c>
      <c r="GP84">
        <v>23.96</v>
      </c>
    </row>
    <row r="85" spans="1:198" x14ac:dyDescent="0.25">
      <c r="A85" s="1">
        <v>45054</v>
      </c>
      <c r="B85">
        <v>42.12</v>
      </c>
      <c r="C85">
        <v>6.74</v>
      </c>
      <c r="D85">
        <v>12.16</v>
      </c>
      <c r="E85">
        <v>0</v>
      </c>
      <c r="F85">
        <v>1.02</v>
      </c>
      <c r="G85">
        <v>0.37</v>
      </c>
      <c r="H85">
        <v>14.69</v>
      </c>
      <c r="I85">
        <v>0</v>
      </c>
      <c r="J85">
        <v>9.1999999999999993</v>
      </c>
      <c r="K85">
        <v>18.13</v>
      </c>
      <c r="L85">
        <v>0.85</v>
      </c>
      <c r="M85">
        <v>4.24</v>
      </c>
      <c r="N85">
        <v>3.53</v>
      </c>
      <c r="O85">
        <v>0</v>
      </c>
      <c r="P85">
        <v>6.6</v>
      </c>
      <c r="Q85">
        <v>10.37</v>
      </c>
      <c r="R85">
        <v>5.49</v>
      </c>
      <c r="S85">
        <v>43.25</v>
      </c>
      <c r="T85">
        <v>0</v>
      </c>
      <c r="U85">
        <v>2.2000000000000002</v>
      </c>
      <c r="V85">
        <v>27.29</v>
      </c>
      <c r="W85">
        <v>0.68</v>
      </c>
      <c r="X85">
        <v>23.86</v>
      </c>
      <c r="Y85">
        <v>1.59</v>
      </c>
      <c r="Z85">
        <v>9.48</v>
      </c>
      <c r="AA85">
        <v>3.41</v>
      </c>
      <c r="AB85">
        <v>0.99</v>
      </c>
      <c r="AC85">
        <v>6.94</v>
      </c>
      <c r="AD85">
        <v>0</v>
      </c>
      <c r="AE85">
        <v>8.41</v>
      </c>
      <c r="AF85">
        <v>7.49</v>
      </c>
      <c r="AG85">
        <v>0.68</v>
      </c>
      <c r="AH85">
        <v>0.73</v>
      </c>
      <c r="AI85">
        <v>8.48</v>
      </c>
      <c r="AJ85">
        <v>0</v>
      </c>
      <c r="AK85">
        <v>16.57</v>
      </c>
      <c r="AL85">
        <v>10.33</v>
      </c>
      <c r="AM85">
        <v>9.6300000000000008</v>
      </c>
      <c r="AO85">
        <v>0.19</v>
      </c>
      <c r="AP85">
        <v>37.119999999999997</v>
      </c>
      <c r="AQ85">
        <v>1.62</v>
      </c>
      <c r="AR85">
        <v>0.98</v>
      </c>
      <c r="AS85">
        <v>8.24</v>
      </c>
      <c r="AT85">
        <v>12.86</v>
      </c>
      <c r="AU85">
        <v>4.93</v>
      </c>
      <c r="AV85">
        <v>0.94</v>
      </c>
      <c r="AW85">
        <v>9.7899999999999991</v>
      </c>
      <c r="AX85">
        <v>0.74</v>
      </c>
      <c r="AY85">
        <v>23.43</v>
      </c>
      <c r="AZ85">
        <v>1.99</v>
      </c>
      <c r="BA85">
        <v>10.5</v>
      </c>
      <c r="BB85">
        <v>0.49</v>
      </c>
      <c r="BC85">
        <v>13.92</v>
      </c>
      <c r="BD85">
        <v>3.83</v>
      </c>
      <c r="BE85">
        <v>0.64</v>
      </c>
      <c r="BF85">
        <v>14.78</v>
      </c>
      <c r="BG85">
        <v>0</v>
      </c>
      <c r="BH85">
        <v>17.309999999999999</v>
      </c>
      <c r="BI85">
        <v>5.08</v>
      </c>
      <c r="BJ85">
        <v>3.07</v>
      </c>
      <c r="BK85">
        <v>3.21</v>
      </c>
      <c r="BL85">
        <v>1.89</v>
      </c>
      <c r="BM85">
        <v>2.31</v>
      </c>
      <c r="BN85">
        <v>18.39</v>
      </c>
      <c r="BO85">
        <v>1.03</v>
      </c>
      <c r="BP85">
        <v>10.76</v>
      </c>
      <c r="BQ85">
        <v>8.49</v>
      </c>
      <c r="BR85">
        <v>2.72</v>
      </c>
      <c r="BS85">
        <v>8.39</v>
      </c>
      <c r="BT85">
        <v>4.87</v>
      </c>
      <c r="BU85">
        <v>19.16</v>
      </c>
      <c r="BV85">
        <v>17.12</v>
      </c>
      <c r="BW85">
        <v>11.6</v>
      </c>
      <c r="BX85">
        <v>7.9</v>
      </c>
      <c r="BY85">
        <v>0.43</v>
      </c>
      <c r="BZ85">
        <v>6.08</v>
      </c>
      <c r="CA85">
        <v>7.25</v>
      </c>
      <c r="CB85">
        <v>2.54</v>
      </c>
      <c r="CC85">
        <v>3.26</v>
      </c>
      <c r="CD85">
        <v>8.9</v>
      </c>
      <c r="CE85">
        <v>5</v>
      </c>
      <c r="CF85">
        <v>17.95</v>
      </c>
      <c r="CG85">
        <v>0.55000000000000004</v>
      </c>
      <c r="CH85">
        <v>3.93</v>
      </c>
      <c r="CI85">
        <v>2.87</v>
      </c>
      <c r="CJ85">
        <v>7.73</v>
      </c>
      <c r="CK85">
        <v>3.12</v>
      </c>
      <c r="CL85">
        <v>4.99</v>
      </c>
      <c r="CM85">
        <v>12.51</v>
      </c>
      <c r="CN85">
        <v>21.81</v>
      </c>
      <c r="CO85">
        <v>16.68</v>
      </c>
      <c r="CP85">
        <v>39.58</v>
      </c>
      <c r="CQ85">
        <v>13.09</v>
      </c>
      <c r="CR85">
        <v>7.69</v>
      </c>
      <c r="CS85">
        <v>1.19</v>
      </c>
      <c r="CT85">
        <v>0</v>
      </c>
      <c r="CU85">
        <v>6.1</v>
      </c>
      <c r="CV85">
        <v>7.12</v>
      </c>
      <c r="CW85">
        <v>4.78</v>
      </c>
      <c r="CX85">
        <v>1.42</v>
      </c>
      <c r="CY85">
        <v>3.56</v>
      </c>
      <c r="CZ85">
        <v>31.67</v>
      </c>
      <c r="DA85">
        <v>2.58</v>
      </c>
      <c r="DB85">
        <v>0</v>
      </c>
      <c r="DC85">
        <v>0</v>
      </c>
      <c r="DD85">
        <v>1.08</v>
      </c>
      <c r="DE85">
        <v>7.33</v>
      </c>
      <c r="DF85">
        <v>3.05</v>
      </c>
      <c r="DG85">
        <v>1.5</v>
      </c>
      <c r="DH85">
        <v>0</v>
      </c>
      <c r="DI85">
        <v>3.54</v>
      </c>
      <c r="DJ85">
        <v>18.71</v>
      </c>
      <c r="DK85">
        <v>14.12</v>
      </c>
      <c r="DL85">
        <v>15.52</v>
      </c>
      <c r="DM85">
        <v>2.21</v>
      </c>
      <c r="DN85">
        <v>5.79</v>
      </c>
      <c r="DO85">
        <v>5.78</v>
      </c>
      <c r="DP85">
        <v>8.01</v>
      </c>
      <c r="DQ85">
        <v>8.19</v>
      </c>
      <c r="DR85">
        <v>0</v>
      </c>
      <c r="DS85">
        <v>24.91</v>
      </c>
      <c r="DT85">
        <v>10.37</v>
      </c>
      <c r="DU85">
        <v>14.89</v>
      </c>
      <c r="DV85">
        <v>12</v>
      </c>
      <c r="DW85">
        <v>0</v>
      </c>
      <c r="DX85">
        <v>0</v>
      </c>
      <c r="DY85">
        <v>4.7300000000000004</v>
      </c>
      <c r="DZ85">
        <v>0.14000000000000001</v>
      </c>
      <c r="EA85">
        <v>17.649999999999999</v>
      </c>
      <c r="EB85">
        <v>13.13</v>
      </c>
      <c r="EC85">
        <v>10.4</v>
      </c>
      <c r="ED85">
        <v>0</v>
      </c>
      <c r="EE85">
        <v>7.7</v>
      </c>
      <c r="EF85">
        <v>22.61</v>
      </c>
      <c r="EG85">
        <v>29.77</v>
      </c>
      <c r="EH85">
        <v>12.58</v>
      </c>
      <c r="EI85">
        <v>0.91</v>
      </c>
      <c r="EJ85">
        <v>2.33</v>
      </c>
      <c r="EK85">
        <v>35.92</v>
      </c>
      <c r="EL85">
        <v>26.44</v>
      </c>
      <c r="EM85">
        <v>9.81</v>
      </c>
      <c r="EN85">
        <v>19.329999999999998</v>
      </c>
      <c r="EO85">
        <v>0.09</v>
      </c>
      <c r="EP85">
        <v>0.88</v>
      </c>
      <c r="EQ85">
        <v>1.33</v>
      </c>
      <c r="ER85">
        <v>3.06</v>
      </c>
      <c r="ES85">
        <v>41.3</v>
      </c>
      <c r="ET85">
        <v>28.48</v>
      </c>
      <c r="EU85">
        <v>9.0299999999999994</v>
      </c>
      <c r="EV85">
        <v>16.5</v>
      </c>
      <c r="EW85">
        <v>5.05</v>
      </c>
      <c r="EX85">
        <v>9.57</v>
      </c>
      <c r="EY85">
        <v>16.850000000000001</v>
      </c>
      <c r="EZ85">
        <v>0.81</v>
      </c>
      <c r="FA85">
        <v>4.67</v>
      </c>
      <c r="FB85">
        <v>2.88</v>
      </c>
      <c r="FC85">
        <v>6.7</v>
      </c>
      <c r="FD85">
        <v>0.03</v>
      </c>
      <c r="FE85">
        <v>13.52</v>
      </c>
      <c r="FF85">
        <v>4.5199999999999996</v>
      </c>
      <c r="FG85">
        <v>31.35</v>
      </c>
      <c r="FH85">
        <v>24.76</v>
      </c>
      <c r="FI85">
        <v>12.23</v>
      </c>
      <c r="FJ85">
        <v>5.49</v>
      </c>
      <c r="FK85">
        <v>0.28000000000000003</v>
      </c>
      <c r="FL85">
        <v>20.36</v>
      </c>
      <c r="FM85">
        <v>9.52</v>
      </c>
      <c r="FN85">
        <v>7.57</v>
      </c>
      <c r="FO85">
        <v>3.49</v>
      </c>
      <c r="FP85">
        <v>7.6</v>
      </c>
      <c r="FQ85">
        <v>26.77</v>
      </c>
      <c r="FR85">
        <v>0.5</v>
      </c>
      <c r="FS85">
        <v>3.61</v>
      </c>
      <c r="FT85">
        <v>11.3</v>
      </c>
      <c r="FU85">
        <v>13.34</v>
      </c>
      <c r="FV85">
        <v>1.03</v>
      </c>
      <c r="FW85">
        <v>7.23</v>
      </c>
      <c r="FX85">
        <v>8.65</v>
      </c>
      <c r="FY85">
        <v>12.98</v>
      </c>
      <c r="FZ85">
        <v>5.91</v>
      </c>
      <c r="GA85">
        <v>0.15</v>
      </c>
      <c r="GB85">
        <v>0</v>
      </c>
      <c r="GC85">
        <v>15.17</v>
      </c>
      <c r="GD85">
        <v>0</v>
      </c>
      <c r="GE85">
        <v>10.32</v>
      </c>
      <c r="GF85">
        <v>1.9</v>
      </c>
      <c r="GG85">
        <v>6.7</v>
      </c>
      <c r="GH85">
        <v>9.93</v>
      </c>
      <c r="GI85">
        <v>5.16</v>
      </c>
      <c r="GJ85">
        <v>14.47</v>
      </c>
      <c r="GK85">
        <v>1.3</v>
      </c>
      <c r="GL85">
        <v>4.54</v>
      </c>
      <c r="GM85">
        <v>1.85</v>
      </c>
      <c r="GN85">
        <v>0</v>
      </c>
      <c r="GO85">
        <v>8.9600000000000009</v>
      </c>
      <c r="GP85">
        <v>25.07</v>
      </c>
    </row>
    <row r="86" spans="1:198" x14ac:dyDescent="0.25">
      <c r="A86" s="1">
        <v>45055</v>
      </c>
      <c r="B86">
        <v>42.29</v>
      </c>
      <c r="C86">
        <v>6.74</v>
      </c>
      <c r="D86">
        <v>12.16</v>
      </c>
      <c r="E86">
        <v>0</v>
      </c>
      <c r="F86">
        <v>1.02</v>
      </c>
      <c r="G86">
        <v>0.37</v>
      </c>
      <c r="H86">
        <v>14.69</v>
      </c>
      <c r="I86">
        <v>0</v>
      </c>
      <c r="J86">
        <v>9.1999999999999993</v>
      </c>
      <c r="K86">
        <v>21.47</v>
      </c>
      <c r="L86">
        <v>0.85</v>
      </c>
      <c r="M86">
        <v>4.24</v>
      </c>
      <c r="N86">
        <v>3.53</v>
      </c>
      <c r="O86">
        <v>0</v>
      </c>
      <c r="P86">
        <v>6.6</v>
      </c>
      <c r="Q86">
        <v>10.37</v>
      </c>
      <c r="R86">
        <v>6.56</v>
      </c>
      <c r="S86">
        <v>43.25</v>
      </c>
      <c r="T86">
        <v>0</v>
      </c>
      <c r="U86">
        <v>2.2000000000000002</v>
      </c>
      <c r="V86">
        <v>27.29</v>
      </c>
      <c r="W86">
        <v>0.68</v>
      </c>
      <c r="X86">
        <v>23.86</v>
      </c>
      <c r="Y86">
        <v>1.59</v>
      </c>
      <c r="Z86">
        <v>9.48</v>
      </c>
      <c r="AA86">
        <v>3.41</v>
      </c>
      <c r="AB86">
        <v>0.99</v>
      </c>
      <c r="AC86">
        <v>6.94</v>
      </c>
      <c r="AD86">
        <v>0</v>
      </c>
      <c r="AE86">
        <v>8.67</v>
      </c>
      <c r="AF86">
        <v>8.52</v>
      </c>
      <c r="AG86">
        <v>0.68</v>
      </c>
      <c r="AH86">
        <v>0.73</v>
      </c>
      <c r="AI86">
        <v>8.48</v>
      </c>
      <c r="AJ86">
        <v>0</v>
      </c>
      <c r="AK86">
        <v>16.57</v>
      </c>
      <c r="AL86">
        <v>10.33</v>
      </c>
      <c r="AM86">
        <v>9.6300000000000008</v>
      </c>
      <c r="AO86">
        <v>0.19</v>
      </c>
      <c r="AP86">
        <v>37.119999999999997</v>
      </c>
      <c r="AQ86">
        <v>1.62</v>
      </c>
      <c r="AR86">
        <v>0.98</v>
      </c>
      <c r="AS86">
        <v>8.24</v>
      </c>
      <c r="AT86">
        <v>12.86</v>
      </c>
      <c r="AU86">
        <v>4.93</v>
      </c>
      <c r="AV86">
        <v>0.94</v>
      </c>
      <c r="AW86">
        <v>9.7899999999999991</v>
      </c>
      <c r="AX86">
        <v>0.74</v>
      </c>
      <c r="AY86">
        <v>23.43</v>
      </c>
      <c r="AZ86">
        <v>1.99</v>
      </c>
      <c r="BA86">
        <v>10.5</v>
      </c>
      <c r="BB86">
        <v>0.49</v>
      </c>
      <c r="BC86">
        <v>13.92</v>
      </c>
      <c r="BD86">
        <v>3.83</v>
      </c>
      <c r="BE86">
        <v>0.64</v>
      </c>
      <c r="BF86">
        <v>14.78</v>
      </c>
      <c r="BG86">
        <v>0</v>
      </c>
      <c r="BH86">
        <v>17.309999999999999</v>
      </c>
      <c r="BI86">
        <v>5.08</v>
      </c>
      <c r="BJ86">
        <v>3.07</v>
      </c>
      <c r="BK86">
        <v>3.21</v>
      </c>
      <c r="BL86">
        <v>1.89</v>
      </c>
      <c r="BM86">
        <v>2.31</v>
      </c>
      <c r="BN86">
        <v>18.39</v>
      </c>
      <c r="BO86">
        <v>1.03</v>
      </c>
      <c r="BP86">
        <v>10.76</v>
      </c>
      <c r="BQ86">
        <v>8.49</v>
      </c>
      <c r="BR86">
        <v>2.72</v>
      </c>
      <c r="BS86">
        <v>8.39</v>
      </c>
      <c r="BT86">
        <v>4.87</v>
      </c>
      <c r="BU86">
        <v>19.16</v>
      </c>
      <c r="BV86">
        <v>17.12</v>
      </c>
      <c r="BW86">
        <v>11.6</v>
      </c>
      <c r="BX86">
        <v>7.9</v>
      </c>
      <c r="BY86">
        <v>0.43</v>
      </c>
      <c r="BZ86">
        <v>6.08</v>
      </c>
      <c r="CA86">
        <v>7.25</v>
      </c>
      <c r="CB86">
        <v>2.54</v>
      </c>
      <c r="CC86">
        <v>3.26</v>
      </c>
      <c r="CD86">
        <v>8.9</v>
      </c>
      <c r="CE86">
        <v>5</v>
      </c>
      <c r="CF86">
        <v>17.95</v>
      </c>
      <c r="CG86">
        <v>0.55000000000000004</v>
      </c>
      <c r="CH86">
        <v>3.93</v>
      </c>
      <c r="CI86">
        <v>2.87</v>
      </c>
      <c r="CJ86">
        <v>7.73</v>
      </c>
      <c r="CK86">
        <v>3.12</v>
      </c>
      <c r="CL86">
        <v>5.4</v>
      </c>
      <c r="CM86">
        <v>12.76</v>
      </c>
      <c r="CN86">
        <v>22.62</v>
      </c>
      <c r="CO86">
        <v>17.989999999999998</v>
      </c>
      <c r="CP86">
        <v>39.58</v>
      </c>
      <c r="CQ86">
        <v>13.09</v>
      </c>
      <c r="CR86">
        <v>8.08</v>
      </c>
      <c r="CS86">
        <v>1.19</v>
      </c>
      <c r="CT86">
        <v>0</v>
      </c>
      <c r="CU86">
        <v>6.1</v>
      </c>
      <c r="CV86">
        <v>7.69</v>
      </c>
      <c r="CW86">
        <v>4.78</v>
      </c>
      <c r="CX86">
        <v>1.42</v>
      </c>
      <c r="CY86">
        <v>3.56</v>
      </c>
      <c r="CZ86">
        <v>31.67</v>
      </c>
      <c r="DA86">
        <v>2.58</v>
      </c>
      <c r="DB86">
        <v>0</v>
      </c>
      <c r="DC86">
        <v>0</v>
      </c>
      <c r="DD86">
        <v>1.08</v>
      </c>
      <c r="DE86">
        <v>7.33</v>
      </c>
      <c r="DF86">
        <v>3.05</v>
      </c>
      <c r="DG86">
        <v>1.5</v>
      </c>
      <c r="DH86">
        <v>0</v>
      </c>
      <c r="DI86">
        <v>3.54</v>
      </c>
      <c r="DJ86">
        <v>18.71</v>
      </c>
      <c r="DK86">
        <v>14.12</v>
      </c>
      <c r="DL86">
        <v>15.52</v>
      </c>
      <c r="DM86">
        <v>2.21</v>
      </c>
      <c r="DN86">
        <v>5.79</v>
      </c>
      <c r="DO86">
        <v>7.02</v>
      </c>
      <c r="DP86">
        <v>8.43</v>
      </c>
      <c r="DQ86">
        <v>8.19</v>
      </c>
      <c r="DR86">
        <v>0</v>
      </c>
      <c r="DS86">
        <v>24.91</v>
      </c>
      <c r="DT86">
        <v>10.37</v>
      </c>
      <c r="DU86">
        <v>14.89</v>
      </c>
      <c r="DV86">
        <v>12</v>
      </c>
      <c r="DW86">
        <v>0</v>
      </c>
      <c r="DX86">
        <v>0</v>
      </c>
      <c r="DY86">
        <v>4.7300000000000004</v>
      </c>
      <c r="DZ86">
        <v>0.14000000000000001</v>
      </c>
      <c r="EA86">
        <v>17.649999999999999</v>
      </c>
      <c r="EB86">
        <v>13.13</v>
      </c>
      <c r="EC86">
        <v>10.4</v>
      </c>
      <c r="ED86">
        <v>0</v>
      </c>
      <c r="EE86">
        <v>7.7</v>
      </c>
      <c r="EF86">
        <v>22.61</v>
      </c>
      <c r="EG86">
        <v>29.77</v>
      </c>
      <c r="EH86">
        <v>12.75</v>
      </c>
      <c r="EI86">
        <v>0.91</v>
      </c>
      <c r="EJ86">
        <v>2.33</v>
      </c>
      <c r="EK86">
        <v>35.92</v>
      </c>
      <c r="EL86">
        <v>26.44</v>
      </c>
      <c r="EM86">
        <v>9.81</v>
      </c>
      <c r="EN86">
        <v>19.329999999999998</v>
      </c>
      <c r="EO86">
        <v>0.09</v>
      </c>
      <c r="EP86">
        <v>0.88</v>
      </c>
      <c r="EQ86">
        <v>1.58</v>
      </c>
      <c r="ER86">
        <v>3.06</v>
      </c>
      <c r="ES86">
        <v>41.3</v>
      </c>
      <c r="ET86">
        <v>28.48</v>
      </c>
      <c r="EU86">
        <v>9.0299999999999994</v>
      </c>
      <c r="EV86">
        <v>16.5</v>
      </c>
      <c r="EW86">
        <v>5.05</v>
      </c>
      <c r="EX86">
        <v>9.57</v>
      </c>
      <c r="EY86">
        <v>16.850000000000001</v>
      </c>
      <c r="EZ86">
        <v>0.81</v>
      </c>
      <c r="FA86">
        <v>4.67</v>
      </c>
      <c r="FB86">
        <v>3.62</v>
      </c>
      <c r="FC86">
        <v>6.7</v>
      </c>
      <c r="FD86">
        <v>0.03</v>
      </c>
      <c r="FE86">
        <v>13.52</v>
      </c>
      <c r="FF86">
        <v>4.5199999999999996</v>
      </c>
      <c r="FG86">
        <v>31.35</v>
      </c>
      <c r="FH86">
        <v>25.17</v>
      </c>
      <c r="FI86">
        <v>13.05</v>
      </c>
      <c r="FJ86">
        <v>5.49</v>
      </c>
      <c r="FK86">
        <v>0.28000000000000003</v>
      </c>
      <c r="FL86">
        <v>21.16</v>
      </c>
      <c r="FM86">
        <v>9.52</v>
      </c>
      <c r="FN86">
        <v>7.57</v>
      </c>
      <c r="FO86">
        <v>3.5</v>
      </c>
      <c r="FP86">
        <v>10.98</v>
      </c>
      <c r="FQ86">
        <v>27.57</v>
      </c>
      <c r="FR86">
        <v>0.5</v>
      </c>
      <c r="FS86">
        <v>3.61</v>
      </c>
      <c r="FT86">
        <v>11.3</v>
      </c>
      <c r="FU86">
        <v>13.34</v>
      </c>
      <c r="FV86">
        <v>1.03</v>
      </c>
      <c r="FW86">
        <v>7.23</v>
      </c>
      <c r="FX86">
        <v>8.65</v>
      </c>
      <c r="FY86">
        <v>12.98</v>
      </c>
      <c r="FZ86">
        <v>6.77</v>
      </c>
      <c r="GA86">
        <v>0.15</v>
      </c>
      <c r="GB86">
        <v>0</v>
      </c>
      <c r="GC86">
        <v>15.19</v>
      </c>
      <c r="GD86">
        <v>0</v>
      </c>
      <c r="GE86">
        <v>10.32</v>
      </c>
      <c r="GF86">
        <v>1.9</v>
      </c>
      <c r="GG86">
        <v>6.7</v>
      </c>
      <c r="GH86">
        <v>13.09</v>
      </c>
      <c r="GI86">
        <v>5.16</v>
      </c>
      <c r="GJ86">
        <v>14.47</v>
      </c>
      <c r="GK86">
        <v>1.3</v>
      </c>
      <c r="GL86">
        <v>4.54</v>
      </c>
      <c r="GM86">
        <v>1.85</v>
      </c>
      <c r="GN86">
        <v>0</v>
      </c>
      <c r="GO86">
        <v>8.9600000000000009</v>
      </c>
      <c r="GP86">
        <v>25.07</v>
      </c>
    </row>
    <row r="87" spans="1:198" x14ac:dyDescent="0.25">
      <c r="A87" s="1">
        <v>45056</v>
      </c>
      <c r="B87">
        <v>42.6</v>
      </c>
      <c r="C87">
        <v>6.74</v>
      </c>
      <c r="D87">
        <v>12.16</v>
      </c>
      <c r="E87">
        <v>0</v>
      </c>
      <c r="F87">
        <v>1.02</v>
      </c>
      <c r="G87">
        <v>0.37</v>
      </c>
      <c r="H87">
        <v>14.69</v>
      </c>
      <c r="I87">
        <v>0</v>
      </c>
      <c r="J87">
        <v>9.1999999999999993</v>
      </c>
      <c r="K87">
        <v>21.47</v>
      </c>
      <c r="L87">
        <v>0.85</v>
      </c>
      <c r="M87">
        <v>4.24</v>
      </c>
      <c r="N87">
        <v>3.53</v>
      </c>
      <c r="O87">
        <v>0</v>
      </c>
      <c r="P87">
        <v>6.6</v>
      </c>
      <c r="Q87">
        <v>10.37</v>
      </c>
      <c r="R87">
        <v>6.56</v>
      </c>
      <c r="S87">
        <v>43.25</v>
      </c>
      <c r="T87">
        <v>0</v>
      </c>
      <c r="U87">
        <v>2.2000000000000002</v>
      </c>
      <c r="V87">
        <v>27.48</v>
      </c>
      <c r="W87">
        <v>0.68</v>
      </c>
      <c r="X87">
        <v>23.86</v>
      </c>
      <c r="Y87">
        <v>1.59</v>
      </c>
      <c r="Z87">
        <v>9.48</v>
      </c>
      <c r="AA87">
        <v>3.41</v>
      </c>
      <c r="AB87">
        <v>0.99</v>
      </c>
      <c r="AC87">
        <v>6.94</v>
      </c>
      <c r="AD87">
        <v>0</v>
      </c>
      <c r="AE87">
        <v>9.17</v>
      </c>
      <c r="AF87">
        <v>8.83</v>
      </c>
      <c r="AG87">
        <v>0.68</v>
      </c>
      <c r="AH87">
        <v>0.73</v>
      </c>
      <c r="AI87">
        <v>8.48</v>
      </c>
      <c r="AJ87">
        <v>0</v>
      </c>
      <c r="AK87">
        <v>16.57</v>
      </c>
      <c r="AL87">
        <v>11.47</v>
      </c>
      <c r="AM87">
        <v>9.6300000000000008</v>
      </c>
      <c r="AO87">
        <v>0.19</v>
      </c>
      <c r="AP87">
        <v>37.119999999999997</v>
      </c>
      <c r="AQ87">
        <v>1.62</v>
      </c>
      <c r="AR87">
        <v>0.98</v>
      </c>
      <c r="AS87">
        <v>8.24</v>
      </c>
      <c r="AT87">
        <v>12.86</v>
      </c>
      <c r="AU87">
        <v>5.55</v>
      </c>
      <c r="AV87">
        <v>0.94</v>
      </c>
      <c r="AW87">
        <v>9.7899999999999991</v>
      </c>
      <c r="AX87">
        <v>0.74</v>
      </c>
      <c r="AY87">
        <v>23.43</v>
      </c>
      <c r="AZ87">
        <v>1.99</v>
      </c>
      <c r="BA87">
        <v>10.52</v>
      </c>
      <c r="BB87">
        <v>0.49</v>
      </c>
      <c r="BC87">
        <v>13.92</v>
      </c>
      <c r="BD87">
        <v>3.83</v>
      </c>
      <c r="BE87">
        <v>0.64</v>
      </c>
      <c r="BF87">
        <v>14.78</v>
      </c>
      <c r="BG87">
        <v>0</v>
      </c>
      <c r="BH87">
        <v>17.309999999999999</v>
      </c>
      <c r="BI87">
        <v>5.82</v>
      </c>
      <c r="BJ87">
        <v>3.07</v>
      </c>
      <c r="BK87">
        <v>3.21</v>
      </c>
      <c r="BL87">
        <v>1.89</v>
      </c>
      <c r="BM87">
        <v>2.31</v>
      </c>
      <c r="BN87">
        <v>18.39</v>
      </c>
      <c r="BO87">
        <v>1.03</v>
      </c>
      <c r="BP87">
        <v>10.76</v>
      </c>
      <c r="BQ87">
        <v>8.49</v>
      </c>
      <c r="BR87">
        <v>2.72</v>
      </c>
      <c r="BS87">
        <v>8.39</v>
      </c>
      <c r="BT87">
        <v>4.87</v>
      </c>
      <c r="BU87">
        <v>19.16</v>
      </c>
      <c r="BV87">
        <v>17.12</v>
      </c>
      <c r="BW87">
        <v>11.6</v>
      </c>
      <c r="BX87">
        <v>7.9</v>
      </c>
      <c r="BY87">
        <v>0.43</v>
      </c>
      <c r="BZ87">
        <v>6.08</v>
      </c>
      <c r="CA87">
        <v>7.25</v>
      </c>
      <c r="CB87">
        <v>2.54</v>
      </c>
      <c r="CC87">
        <v>3.26</v>
      </c>
      <c r="CD87">
        <v>8.9</v>
      </c>
      <c r="CE87">
        <v>5</v>
      </c>
      <c r="CF87">
        <v>17.95</v>
      </c>
      <c r="CG87">
        <v>0.55000000000000004</v>
      </c>
      <c r="CH87">
        <v>3.93</v>
      </c>
      <c r="CI87">
        <v>2.87</v>
      </c>
      <c r="CJ87">
        <v>7.73</v>
      </c>
      <c r="CK87">
        <v>3.12</v>
      </c>
      <c r="CL87">
        <v>5.4</v>
      </c>
      <c r="CM87">
        <v>13.74</v>
      </c>
      <c r="CN87">
        <v>24.56</v>
      </c>
      <c r="CO87">
        <v>17.989999999999998</v>
      </c>
      <c r="CP87">
        <v>39.58</v>
      </c>
      <c r="CQ87">
        <v>13.09</v>
      </c>
      <c r="CR87">
        <v>8.86</v>
      </c>
      <c r="CS87">
        <v>1.19</v>
      </c>
      <c r="CT87">
        <v>0</v>
      </c>
      <c r="CU87">
        <v>6.1</v>
      </c>
      <c r="CV87">
        <v>8.01</v>
      </c>
      <c r="CW87">
        <v>4.78</v>
      </c>
      <c r="CX87">
        <v>1.42</v>
      </c>
      <c r="CY87">
        <v>3.56</v>
      </c>
      <c r="CZ87">
        <v>31.67</v>
      </c>
      <c r="DA87">
        <v>2.58</v>
      </c>
      <c r="DB87">
        <v>0</v>
      </c>
      <c r="DC87">
        <v>0</v>
      </c>
      <c r="DD87">
        <v>1.08</v>
      </c>
      <c r="DE87">
        <v>7.33</v>
      </c>
      <c r="DF87">
        <v>3.05</v>
      </c>
      <c r="DG87">
        <v>1.5</v>
      </c>
      <c r="DH87">
        <v>0</v>
      </c>
      <c r="DI87">
        <v>3.54</v>
      </c>
      <c r="DJ87">
        <v>18.71</v>
      </c>
      <c r="DK87">
        <v>14.12</v>
      </c>
      <c r="DL87">
        <v>15.52</v>
      </c>
      <c r="DM87">
        <v>3</v>
      </c>
      <c r="DN87">
        <v>5.79</v>
      </c>
      <c r="DO87">
        <v>7.02</v>
      </c>
      <c r="DP87">
        <v>9.1</v>
      </c>
      <c r="DQ87">
        <v>8.19</v>
      </c>
      <c r="DR87">
        <v>0</v>
      </c>
      <c r="DS87">
        <v>24.91</v>
      </c>
      <c r="DT87">
        <v>10.37</v>
      </c>
      <c r="DU87">
        <v>14.89</v>
      </c>
      <c r="DV87">
        <v>12</v>
      </c>
      <c r="DW87">
        <v>0</v>
      </c>
      <c r="DX87">
        <v>0</v>
      </c>
      <c r="DY87">
        <v>4.7300000000000004</v>
      </c>
      <c r="DZ87">
        <v>0.22</v>
      </c>
      <c r="EA87">
        <v>17.649999999999999</v>
      </c>
      <c r="EB87">
        <v>13.29</v>
      </c>
      <c r="EC87">
        <v>10.4</v>
      </c>
      <c r="ED87">
        <v>0</v>
      </c>
      <c r="EE87">
        <v>7.81</v>
      </c>
      <c r="EF87">
        <v>22.96</v>
      </c>
      <c r="EG87">
        <v>29.77</v>
      </c>
      <c r="EH87">
        <v>13.91</v>
      </c>
      <c r="EI87">
        <v>0.91</v>
      </c>
      <c r="EJ87">
        <v>2.33</v>
      </c>
      <c r="EK87">
        <v>36.82</v>
      </c>
      <c r="EL87">
        <v>26.44</v>
      </c>
      <c r="EM87">
        <v>9.81</v>
      </c>
      <c r="EN87">
        <v>19.329999999999998</v>
      </c>
      <c r="EO87">
        <v>0.09</v>
      </c>
      <c r="EP87">
        <v>0.88</v>
      </c>
      <c r="EQ87">
        <v>1.58</v>
      </c>
      <c r="ER87">
        <v>3.06</v>
      </c>
      <c r="ES87">
        <v>41.3</v>
      </c>
      <c r="ET87">
        <v>28.48</v>
      </c>
      <c r="EU87">
        <v>9.0299999999999994</v>
      </c>
      <c r="EV87">
        <v>17.88</v>
      </c>
      <c r="EW87">
        <v>5.05</v>
      </c>
      <c r="EX87">
        <v>9.57</v>
      </c>
      <c r="EY87">
        <v>16.850000000000001</v>
      </c>
      <c r="EZ87">
        <v>0.81</v>
      </c>
      <c r="FA87">
        <v>4.67</v>
      </c>
      <c r="FB87">
        <v>4.0599999999999996</v>
      </c>
      <c r="FC87">
        <v>6.7</v>
      </c>
      <c r="FD87">
        <v>0.03</v>
      </c>
      <c r="FE87">
        <v>13.52</v>
      </c>
      <c r="FF87">
        <v>4.5199999999999996</v>
      </c>
      <c r="FG87">
        <v>32.229999999999997</v>
      </c>
      <c r="FH87">
        <v>29.41</v>
      </c>
      <c r="FI87">
        <v>13.05</v>
      </c>
      <c r="FJ87">
        <v>5.49</v>
      </c>
      <c r="FK87">
        <v>0.28000000000000003</v>
      </c>
      <c r="FL87">
        <v>21.16</v>
      </c>
      <c r="FM87">
        <v>9.52</v>
      </c>
      <c r="FN87">
        <v>7.57</v>
      </c>
      <c r="FO87">
        <v>3.78</v>
      </c>
      <c r="FP87">
        <v>13.04</v>
      </c>
      <c r="FQ87">
        <v>29.05</v>
      </c>
      <c r="FR87">
        <v>0.5</v>
      </c>
      <c r="FS87">
        <v>3.61</v>
      </c>
      <c r="FT87">
        <v>11.3</v>
      </c>
      <c r="FU87">
        <v>13.34</v>
      </c>
      <c r="FV87">
        <v>1.03</v>
      </c>
      <c r="FW87">
        <v>7.23</v>
      </c>
      <c r="FX87">
        <v>8.65</v>
      </c>
      <c r="FY87">
        <v>12.98</v>
      </c>
      <c r="FZ87">
        <v>7.34</v>
      </c>
      <c r="GA87">
        <v>0.15</v>
      </c>
      <c r="GB87">
        <v>0</v>
      </c>
      <c r="GC87">
        <v>16.23</v>
      </c>
      <c r="GD87">
        <v>0</v>
      </c>
      <c r="GE87">
        <v>10.33</v>
      </c>
      <c r="GF87">
        <v>1.9</v>
      </c>
      <c r="GG87">
        <v>6.7</v>
      </c>
      <c r="GH87">
        <v>20.68</v>
      </c>
      <c r="GI87">
        <v>5.16</v>
      </c>
      <c r="GJ87">
        <v>14.47</v>
      </c>
      <c r="GK87">
        <v>1.3</v>
      </c>
      <c r="GL87">
        <v>4.54</v>
      </c>
      <c r="GM87">
        <v>1.85</v>
      </c>
      <c r="GN87">
        <v>0</v>
      </c>
      <c r="GO87">
        <v>8.9600000000000009</v>
      </c>
      <c r="GP87">
        <v>25.11</v>
      </c>
    </row>
    <row r="88" spans="1:198" x14ac:dyDescent="0.25">
      <c r="A88" s="1">
        <v>45057</v>
      </c>
      <c r="B88">
        <v>44.28</v>
      </c>
      <c r="C88">
        <v>6.74</v>
      </c>
      <c r="D88">
        <v>12.16</v>
      </c>
      <c r="E88">
        <v>0</v>
      </c>
      <c r="F88">
        <v>1.02</v>
      </c>
      <c r="G88">
        <v>0.37</v>
      </c>
      <c r="H88">
        <v>14.69</v>
      </c>
      <c r="I88">
        <v>0</v>
      </c>
      <c r="J88">
        <v>9.1999999999999993</v>
      </c>
      <c r="K88">
        <v>21.47</v>
      </c>
      <c r="L88">
        <v>0.85</v>
      </c>
      <c r="M88">
        <v>4.24</v>
      </c>
      <c r="N88">
        <v>3.53</v>
      </c>
      <c r="O88">
        <v>3.04</v>
      </c>
      <c r="P88">
        <v>6.6</v>
      </c>
      <c r="Q88">
        <v>10.37</v>
      </c>
      <c r="R88">
        <v>7.56</v>
      </c>
      <c r="S88">
        <v>43.25</v>
      </c>
      <c r="T88">
        <v>0</v>
      </c>
      <c r="U88">
        <v>2.2000000000000002</v>
      </c>
      <c r="V88">
        <v>27.48</v>
      </c>
      <c r="W88">
        <v>0.68</v>
      </c>
      <c r="X88">
        <v>23.86</v>
      </c>
      <c r="Y88">
        <v>1.67</v>
      </c>
      <c r="Z88">
        <v>9.48</v>
      </c>
      <c r="AA88">
        <v>3.41</v>
      </c>
      <c r="AB88">
        <v>0.99</v>
      </c>
      <c r="AC88">
        <v>6.94</v>
      </c>
      <c r="AD88">
        <v>0</v>
      </c>
      <c r="AE88">
        <v>9.73</v>
      </c>
      <c r="AF88">
        <v>10.3</v>
      </c>
      <c r="AG88">
        <v>0.68</v>
      </c>
      <c r="AH88">
        <v>0.73</v>
      </c>
      <c r="AI88">
        <v>8.48</v>
      </c>
      <c r="AJ88">
        <v>0</v>
      </c>
      <c r="AK88">
        <v>16.57</v>
      </c>
      <c r="AL88">
        <v>11.59</v>
      </c>
      <c r="AM88">
        <v>9.84</v>
      </c>
      <c r="AO88">
        <v>0.19</v>
      </c>
      <c r="AP88">
        <v>37.119999999999997</v>
      </c>
      <c r="AQ88">
        <v>1.62</v>
      </c>
      <c r="AR88">
        <v>1.2</v>
      </c>
      <c r="AS88">
        <v>8.24</v>
      </c>
      <c r="AT88">
        <v>12.86</v>
      </c>
      <c r="AU88">
        <v>6.97</v>
      </c>
      <c r="AV88">
        <v>0.94</v>
      </c>
      <c r="AW88">
        <v>9.7899999999999991</v>
      </c>
      <c r="AX88">
        <v>0.74</v>
      </c>
      <c r="AY88">
        <v>23.43</v>
      </c>
      <c r="AZ88">
        <v>1.99</v>
      </c>
      <c r="BA88">
        <v>10.52</v>
      </c>
      <c r="BB88">
        <v>0.49</v>
      </c>
      <c r="BC88">
        <v>13.92</v>
      </c>
      <c r="BD88">
        <v>3.83</v>
      </c>
      <c r="BE88">
        <v>0.64</v>
      </c>
      <c r="BF88">
        <v>14.78</v>
      </c>
      <c r="BG88">
        <v>0</v>
      </c>
      <c r="BH88">
        <v>17.309999999999999</v>
      </c>
      <c r="BI88">
        <v>5.82</v>
      </c>
      <c r="BJ88">
        <v>3.07</v>
      </c>
      <c r="BK88">
        <v>3.21</v>
      </c>
      <c r="BL88">
        <v>1.89</v>
      </c>
      <c r="BM88">
        <v>2.31</v>
      </c>
      <c r="BN88">
        <v>18.39</v>
      </c>
      <c r="BO88">
        <v>1.03</v>
      </c>
      <c r="BP88">
        <v>10.76</v>
      </c>
      <c r="BQ88">
        <v>8.49</v>
      </c>
      <c r="BR88">
        <v>2.72</v>
      </c>
      <c r="BS88">
        <v>8.39</v>
      </c>
      <c r="BT88">
        <v>4.87</v>
      </c>
      <c r="BU88">
        <v>19.66</v>
      </c>
      <c r="BV88">
        <v>17.12</v>
      </c>
      <c r="BW88">
        <v>11.6</v>
      </c>
      <c r="BX88">
        <v>7.9</v>
      </c>
      <c r="BY88">
        <v>0.43</v>
      </c>
      <c r="BZ88">
        <v>6.08</v>
      </c>
      <c r="CA88">
        <v>7.25</v>
      </c>
      <c r="CB88">
        <v>2.54</v>
      </c>
      <c r="CC88">
        <v>3.26</v>
      </c>
      <c r="CD88">
        <v>8.98</v>
      </c>
      <c r="CE88">
        <v>5</v>
      </c>
      <c r="CF88">
        <v>17.95</v>
      </c>
      <c r="CG88">
        <v>0.55000000000000004</v>
      </c>
      <c r="CH88">
        <v>4.07</v>
      </c>
      <c r="CI88">
        <v>2.87</v>
      </c>
      <c r="CJ88">
        <v>7.73</v>
      </c>
      <c r="CK88">
        <v>3.12</v>
      </c>
      <c r="CL88">
        <v>5.97</v>
      </c>
      <c r="CM88">
        <v>14.27</v>
      </c>
      <c r="CN88">
        <v>24.56</v>
      </c>
      <c r="CO88">
        <v>17.989999999999998</v>
      </c>
      <c r="CP88">
        <v>39.58</v>
      </c>
      <c r="CQ88">
        <v>13.09</v>
      </c>
      <c r="CR88">
        <v>10.220000000000001</v>
      </c>
      <c r="CS88">
        <v>1.19</v>
      </c>
      <c r="CT88">
        <v>0</v>
      </c>
      <c r="CU88">
        <v>6.1</v>
      </c>
      <c r="CV88">
        <v>8.01</v>
      </c>
      <c r="CW88">
        <v>4.78</v>
      </c>
      <c r="CX88">
        <v>1.42</v>
      </c>
      <c r="CY88">
        <v>3.56</v>
      </c>
      <c r="CZ88">
        <v>31.67</v>
      </c>
      <c r="DA88">
        <v>2.58</v>
      </c>
      <c r="DB88">
        <v>0</v>
      </c>
      <c r="DC88">
        <v>0</v>
      </c>
      <c r="DD88">
        <v>1.08</v>
      </c>
      <c r="DE88">
        <v>7.33</v>
      </c>
      <c r="DF88">
        <v>3.05</v>
      </c>
      <c r="DG88">
        <v>1.5</v>
      </c>
      <c r="DH88">
        <v>0</v>
      </c>
      <c r="DI88">
        <v>3.54</v>
      </c>
      <c r="DJ88">
        <v>18.71</v>
      </c>
      <c r="DK88">
        <v>14.12</v>
      </c>
      <c r="DL88">
        <v>15.52</v>
      </c>
      <c r="DM88">
        <v>3.11</v>
      </c>
      <c r="DN88">
        <v>5.79</v>
      </c>
      <c r="DO88">
        <v>8.15</v>
      </c>
      <c r="DP88">
        <v>10.210000000000001</v>
      </c>
      <c r="DQ88">
        <v>8.19</v>
      </c>
      <c r="DR88">
        <v>0</v>
      </c>
      <c r="DS88">
        <v>24.91</v>
      </c>
      <c r="DT88">
        <v>10.37</v>
      </c>
      <c r="DU88">
        <v>14.89</v>
      </c>
      <c r="DV88">
        <v>12</v>
      </c>
      <c r="DW88">
        <v>0</v>
      </c>
      <c r="DX88">
        <v>0</v>
      </c>
      <c r="DY88">
        <v>4.7300000000000004</v>
      </c>
      <c r="DZ88">
        <v>0.22</v>
      </c>
      <c r="EA88">
        <v>17.649999999999999</v>
      </c>
      <c r="EB88">
        <v>13.29</v>
      </c>
      <c r="EC88">
        <v>10.4</v>
      </c>
      <c r="ED88">
        <v>0</v>
      </c>
      <c r="EE88">
        <v>8.9499999999999993</v>
      </c>
      <c r="EF88">
        <v>24.97</v>
      </c>
      <c r="EG88">
        <v>29.77</v>
      </c>
      <c r="EH88">
        <v>13.98</v>
      </c>
      <c r="EI88">
        <v>0.91</v>
      </c>
      <c r="EJ88">
        <v>2.33</v>
      </c>
      <c r="EK88">
        <v>36.82</v>
      </c>
      <c r="EL88">
        <v>26.44</v>
      </c>
      <c r="EM88">
        <v>9.81</v>
      </c>
      <c r="EN88">
        <v>19.329999999999998</v>
      </c>
      <c r="EO88">
        <v>0.09</v>
      </c>
      <c r="EP88">
        <v>1.44</v>
      </c>
      <c r="EQ88">
        <v>1.58</v>
      </c>
      <c r="ER88">
        <v>3.06</v>
      </c>
      <c r="ES88">
        <v>41.3</v>
      </c>
      <c r="ET88">
        <v>28.48</v>
      </c>
      <c r="EU88">
        <v>9.0299999999999994</v>
      </c>
      <c r="EV88">
        <v>18.309999999999999</v>
      </c>
      <c r="EW88">
        <v>5.05</v>
      </c>
      <c r="EX88">
        <v>9.9600000000000009</v>
      </c>
      <c r="EY88">
        <v>16.850000000000001</v>
      </c>
      <c r="EZ88">
        <v>0.81</v>
      </c>
      <c r="FA88">
        <v>4.67</v>
      </c>
      <c r="FB88">
        <v>9.2899999999999991</v>
      </c>
      <c r="FC88">
        <v>6.7</v>
      </c>
      <c r="FD88">
        <v>0.03</v>
      </c>
      <c r="FE88">
        <v>13.52</v>
      </c>
      <c r="FF88">
        <v>4.5199999999999996</v>
      </c>
      <c r="FG88">
        <v>35.17</v>
      </c>
      <c r="FH88">
        <v>31.3</v>
      </c>
      <c r="FI88">
        <v>13.05</v>
      </c>
      <c r="FJ88">
        <v>5.49</v>
      </c>
      <c r="FK88">
        <v>0.28000000000000003</v>
      </c>
      <c r="FL88">
        <v>22.1</v>
      </c>
      <c r="FM88">
        <v>9.52</v>
      </c>
      <c r="FN88">
        <v>7.57</v>
      </c>
      <c r="FO88">
        <v>3.78</v>
      </c>
      <c r="FP88">
        <v>14.25</v>
      </c>
      <c r="FQ88">
        <v>29.58</v>
      </c>
      <c r="FR88">
        <v>0.5</v>
      </c>
      <c r="FS88">
        <v>3.61</v>
      </c>
      <c r="FT88">
        <v>11.3</v>
      </c>
      <c r="FU88">
        <v>13.34</v>
      </c>
      <c r="FV88">
        <v>1.03</v>
      </c>
      <c r="FW88">
        <v>7.49</v>
      </c>
      <c r="FX88">
        <v>8.65</v>
      </c>
      <c r="FY88">
        <v>12.98</v>
      </c>
      <c r="FZ88">
        <v>9.6300000000000008</v>
      </c>
      <c r="GA88">
        <v>0.15</v>
      </c>
      <c r="GB88">
        <v>0</v>
      </c>
      <c r="GC88">
        <v>16.23</v>
      </c>
      <c r="GD88">
        <v>0</v>
      </c>
      <c r="GE88">
        <v>11.65</v>
      </c>
      <c r="GF88">
        <v>1.9</v>
      </c>
      <c r="GG88">
        <v>6.7</v>
      </c>
      <c r="GH88">
        <v>20.68</v>
      </c>
      <c r="GI88">
        <v>5.16</v>
      </c>
      <c r="GJ88">
        <v>14.47</v>
      </c>
      <c r="GK88">
        <v>1.3</v>
      </c>
      <c r="GL88">
        <v>4.54</v>
      </c>
      <c r="GM88">
        <v>1.85</v>
      </c>
      <c r="GN88">
        <v>0</v>
      </c>
      <c r="GO88">
        <v>8.9600000000000009</v>
      </c>
      <c r="GP88">
        <v>25.11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73" workbookViewId="0">
      <selection activeCell="L104" sqref="L104"/>
    </sheetView>
  </sheetViews>
  <sheetFormatPr defaultRowHeight="15" x14ac:dyDescent="0.25"/>
  <cols>
    <col min="2" max="2" width="22.85546875" customWidth="1"/>
    <col min="3" max="3" width="16.42578125" customWidth="1"/>
  </cols>
  <sheetData>
    <row r="1" spans="1:1" x14ac:dyDescent="0.25">
      <c r="A1" t="s">
        <v>208</v>
      </c>
    </row>
    <row r="2" spans="1:1" x14ac:dyDescent="0.25">
      <c r="A2" t="s">
        <v>209</v>
      </c>
    </row>
    <row r="3" spans="1:1" x14ac:dyDescent="0.25">
      <c r="A3" t="s">
        <v>210</v>
      </c>
    </row>
    <row r="4" spans="1:1" x14ac:dyDescent="0.25">
      <c r="A4" t="s">
        <v>211</v>
      </c>
    </row>
    <row r="5" spans="1:1" x14ac:dyDescent="0.25">
      <c r="A5" t="s">
        <v>212</v>
      </c>
    </row>
    <row r="6" spans="1:1" x14ac:dyDescent="0.25">
      <c r="A6" t="s">
        <v>213</v>
      </c>
    </row>
    <row r="7" spans="1:1" x14ac:dyDescent="0.25">
      <c r="A7" t="s">
        <v>214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row r="27" spans="1:1" x14ac:dyDescent="0.25">
      <c r="A27" t="s">
        <v>234</v>
      </c>
    </row>
    <row r="28" spans="1:1" x14ac:dyDescent="0.25">
      <c r="A28" t="s">
        <v>235</v>
      </c>
    </row>
    <row r="29" spans="1:1" x14ac:dyDescent="0.25">
      <c r="A29" t="s">
        <v>236</v>
      </c>
    </row>
    <row r="30" spans="1:1" x14ac:dyDescent="0.25">
      <c r="A30" t="s">
        <v>237</v>
      </c>
    </row>
    <row r="31" spans="1:1" x14ac:dyDescent="0.25">
      <c r="A31" t="s">
        <v>238</v>
      </c>
    </row>
    <row r="32" spans="1:1" x14ac:dyDescent="0.25">
      <c r="A32" t="s">
        <v>239</v>
      </c>
    </row>
    <row r="33" spans="1:1" x14ac:dyDescent="0.25">
      <c r="A33" t="s">
        <v>240</v>
      </c>
    </row>
    <row r="34" spans="1:1" x14ac:dyDescent="0.25">
      <c r="A34" t="s">
        <v>241</v>
      </c>
    </row>
    <row r="35" spans="1:1" x14ac:dyDescent="0.25">
      <c r="A35" t="s">
        <v>242</v>
      </c>
    </row>
    <row r="36" spans="1:1" x14ac:dyDescent="0.25">
      <c r="A36" t="s">
        <v>243</v>
      </c>
    </row>
    <row r="37" spans="1:1" x14ac:dyDescent="0.25">
      <c r="A37" t="s">
        <v>244</v>
      </c>
    </row>
    <row r="38" spans="1:1" x14ac:dyDescent="0.25">
      <c r="A38" t="s">
        <v>245</v>
      </c>
    </row>
    <row r="39" spans="1:1" x14ac:dyDescent="0.25">
      <c r="A39" t="s">
        <v>246</v>
      </c>
    </row>
    <row r="40" spans="1:1" x14ac:dyDescent="0.25">
      <c r="A40" t="s">
        <v>247</v>
      </c>
    </row>
    <row r="41" spans="1:1" x14ac:dyDescent="0.25">
      <c r="A41" t="s">
        <v>248</v>
      </c>
    </row>
    <row r="42" spans="1:1" x14ac:dyDescent="0.25">
      <c r="A42" t="s">
        <v>249</v>
      </c>
    </row>
    <row r="43" spans="1:1" x14ac:dyDescent="0.25">
      <c r="A43" t="s">
        <v>250</v>
      </c>
    </row>
    <row r="44" spans="1:1" x14ac:dyDescent="0.25">
      <c r="A44" t="s">
        <v>251</v>
      </c>
    </row>
    <row r="45" spans="1:1" x14ac:dyDescent="0.25">
      <c r="A45" t="s">
        <v>252</v>
      </c>
    </row>
    <row r="46" spans="1:1" x14ac:dyDescent="0.25">
      <c r="A46" t="s">
        <v>253</v>
      </c>
    </row>
    <row r="47" spans="1:1" x14ac:dyDescent="0.25">
      <c r="A47" t="s">
        <v>254</v>
      </c>
    </row>
    <row r="48" spans="1:1" x14ac:dyDescent="0.25">
      <c r="A48" t="s">
        <v>255</v>
      </c>
    </row>
    <row r="49" spans="1:1" x14ac:dyDescent="0.25">
      <c r="A49" t="s">
        <v>256</v>
      </c>
    </row>
    <row r="50" spans="1:1" x14ac:dyDescent="0.25">
      <c r="A50" t="s">
        <v>257</v>
      </c>
    </row>
    <row r="51" spans="1:1" x14ac:dyDescent="0.25">
      <c r="A51" t="s">
        <v>258</v>
      </c>
    </row>
    <row r="52" spans="1:1" x14ac:dyDescent="0.25">
      <c r="A52" t="s">
        <v>259</v>
      </c>
    </row>
    <row r="53" spans="1:1" x14ac:dyDescent="0.25">
      <c r="A53" t="s">
        <v>260</v>
      </c>
    </row>
    <row r="54" spans="1:1" x14ac:dyDescent="0.25">
      <c r="A54" t="s">
        <v>261</v>
      </c>
    </row>
    <row r="55" spans="1:1" x14ac:dyDescent="0.25">
      <c r="A55" t="s">
        <v>262</v>
      </c>
    </row>
    <row r="56" spans="1:1" x14ac:dyDescent="0.25">
      <c r="A56" t="s">
        <v>263</v>
      </c>
    </row>
    <row r="57" spans="1:1" x14ac:dyDescent="0.25">
      <c r="A57" t="s">
        <v>264</v>
      </c>
    </row>
    <row r="58" spans="1:1" x14ac:dyDescent="0.25">
      <c r="A58" t="s">
        <v>265</v>
      </c>
    </row>
    <row r="59" spans="1:1" x14ac:dyDescent="0.25">
      <c r="A59" t="s">
        <v>266</v>
      </c>
    </row>
    <row r="60" spans="1:1" x14ac:dyDescent="0.25">
      <c r="A60" t="s">
        <v>267</v>
      </c>
    </row>
    <row r="61" spans="1:1" x14ac:dyDescent="0.25">
      <c r="A61" t="s">
        <v>268</v>
      </c>
    </row>
    <row r="62" spans="1:1" x14ac:dyDescent="0.25">
      <c r="A62" t="s">
        <v>269</v>
      </c>
    </row>
    <row r="63" spans="1:1" x14ac:dyDescent="0.25">
      <c r="A63" t="s">
        <v>270</v>
      </c>
    </row>
    <row r="64" spans="1:1" x14ac:dyDescent="0.25">
      <c r="A64" t="s">
        <v>271</v>
      </c>
    </row>
    <row r="65" spans="1:1" x14ac:dyDescent="0.25">
      <c r="A65" t="s">
        <v>272</v>
      </c>
    </row>
    <row r="66" spans="1:1" x14ac:dyDescent="0.25">
      <c r="A66" t="s">
        <v>273</v>
      </c>
    </row>
    <row r="67" spans="1:1" x14ac:dyDescent="0.25">
      <c r="A67" t="s">
        <v>274</v>
      </c>
    </row>
    <row r="68" spans="1:1" x14ac:dyDescent="0.25">
      <c r="A68" t="s">
        <v>275</v>
      </c>
    </row>
    <row r="69" spans="1:1" x14ac:dyDescent="0.25">
      <c r="A69" t="s">
        <v>276</v>
      </c>
    </row>
    <row r="70" spans="1:1" x14ac:dyDescent="0.25">
      <c r="A70" t="s">
        <v>277</v>
      </c>
    </row>
    <row r="71" spans="1:1" x14ac:dyDescent="0.25">
      <c r="A71" t="s">
        <v>278</v>
      </c>
    </row>
    <row r="72" spans="1:1" x14ac:dyDescent="0.25">
      <c r="A72" t="s">
        <v>279</v>
      </c>
    </row>
    <row r="73" spans="1:1" x14ac:dyDescent="0.25">
      <c r="A73" t="s">
        <v>280</v>
      </c>
    </row>
    <row r="74" spans="1:1" x14ac:dyDescent="0.25">
      <c r="A74" t="s">
        <v>281</v>
      </c>
    </row>
    <row r="75" spans="1:1" x14ac:dyDescent="0.25">
      <c r="A75" t="s">
        <v>282</v>
      </c>
    </row>
    <row r="76" spans="1:1" x14ac:dyDescent="0.25">
      <c r="A76" t="s">
        <v>283</v>
      </c>
    </row>
    <row r="77" spans="1:1" x14ac:dyDescent="0.25">
      <c r="A77" t="s">
        <v>284</v>
      </c>
    </row>
    <row r="78" spans="1:1" x14ac:dyDescent="0.25">
      <c r="A78" t="s">
        <v>285</v>
      </c>
    </row>
    <row r="79" spans="1:1" x14ac:dyDescent="0.25">
      <c r="A79" t="s">
        <v>286</v>
      </c>
    </row>
    <row r="80" spans="1:1" x14ac:dyDescent="0.25">
      <c r="A80" t="s">
        <v>287</v>
      </c>
    </row>
    <row r="81" spans="1:1" x14ac:dyDescent="0.25">
      <c r="A81" t="s">
        <v>288</v>
      </c>
    </row>
    <row r="82" spans="1:1" x14ac:dyDescent="0.25">
      <c r="A82" t="s">
        <v>289</v>
      </c>
    </row>
    <row r="83" spans="1:1" x14ac:dyDescent="0.25">
      <c r="A83" t="s">
        <v>290</v>
      </c>
    </row>
    <row r="84" spans="1:1" x14ac:dyDescent="0.25">
      <c r="A84" t="s">
        <v>291</v>
      </c>
    </row>
    <row r="85" spans="1:1" x14ac:dyDescent="0.25">
      <c r="A85" t="s">
        <v>292</v>
      </c>
    </row>
    <row r="86" spans="1:1" x14ac:dyDescent="0.25">
      <c r="A86" t="s">
        <v>293</v>
      </c>
    </row>
    <row r="87" spans="1:1" x14ac:dyDescent="0.25">
      <c r="A87" t="s">
        <v>294</v>
      </c>
    </row>
    <row r="88" spans="1:1" x14ac:dyDescent="0.25">
      <c r="A88" t="s">
        <v>295</v>
      </c>
    </row>
    <row r="89" spans="1:1" x14ac:dyDescent="0.25">
      <c r="A89" t="s">
        <v>296</v>
      </c>
    </row>
    <row r="90" spans="1:1" x14ac:dyDescent="0.25">
      <c r="A90" t="s">
        <v>297</v>
      </c>
    </row>
    <row r="91" spans="1:1" x14ac:dyDescent="0.25">
      <c r="A91" t="s">
        <v>298</v>
      </c>
    </row>
    <row r="92" spans="1:1" x14ac:dyDescent="0.25">
      <c r="A92" t="s">
        <v>299</v>
      </c>
    </row>
    <row r="93" spans="1:1" x14ac:dyDescent="0.25">
      <c r="A93" t="s">
        <v>300</v>
      </c>
    </row>
    <row r="94" spans="1:1" x14ac:dyDescent="0.25">
      <c r="A94" t="s">
        <v>301</v>
      </c>
    </row>
    <row r="95" spans="1:1" x14ac:dyDescent="0.25">
      <c r="A95" t="s">
        <v>302</v>
      </c>
    </row>
    <row r="96" spans="1:1" x14ac:dyDescent="0.25">
      <c r="A96" t="s">
        <v>303</v>
      </c>
    </row>
    <row r="97" spans="1:1" x14ac:dyDescent="0.25">
      <c r="A97" t="s">
        <v>304</v>
      </c>
    </row>
    <row r="98" spans="1:1" x14ac:dyDescent="0.25">
      <c r="A98" t="s">
        <v>305</v>
      </c>
    </row>
    <row r="99" spans="1:1" x14ac:dyDescent="0.25">
      <c r="A99" t="s">
        <v>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1:Q37"/>
  <sheetViews>
    <sheetView topLeftCell="C9" zoomScale="85" zoomScaleNormal="85" workbookViewId="0">
      <selection activeCell="F18" sqref="F18"/>
    </sheetView>
  </sheetViews>
  <sheetFormatPr defaultColWidth="8.85546875" defaultRowHeight="15" x14ac:dyDescent="0.25"/>
  <cols>
    <col min="1" max="1" width="11.28515625" style="10" customWidth="1"/>
    <col min="2" max="3" width="17.85546875" style="10" customWidth="1"/>
    <col min="4" max="8" width="17.85546875" style="11" customWidth="1"/>
    <col min="9" max="9" width="17.85546875" style="10" customWidth="1"/>
    <col min="10" max="10" width="14.7109375" style="10" customWidth="1"/>
    <col min="11" max="11" width="12" style="10" bestFit="1" customWidth="1"/>
    <col min="12" max="12" width="16.5703125" style="10" customWidth="1"/>
    <col min="13" max="13" width="15.7109375" style="10" customWidth="1"/>
    <col min="14" max="14" width="8.85546875" style="10"/>
    <col min="15" max="15" width="36.7109375" style="10" customWidth="1"/>
    <col min="16" max="16" width="19.7109375" style="10" customWidth="1"/>
    <col min="17" max="16384" width="8.85546875" style="10"/>
  </cols>
  <sheetData>
    <row r="1" spans="2:16" s="7" customFormat="1" ht="15" customHeight="1" x14ac:dyDescent="0.25">
      <c r="B1" s="6" t="s">
        <v>337</v>
      </c>
      <c r="D1" s="8"/>
      <c r="E1" s="8"/>
      <c r="F1" s="8"/>
      <c r="G1" s="8"/>
      <c r="H1" s="8"/>
      <c r="P1" s="9" t="s">
        <v>338</v>
      </c>
    </row>
    <row r="2" spans="2:16" s="7" customFormat="1" ht="15" customHeight="1" x14ac:dyDescent="0.25">
      <c r="B2" s="6" t="s">
        <v>339</v>
      </c>
      <c r="D2" s="8"/>
      <c r="E2" s="8"/>
      <c r="F2" s="8"/>
      <c r="G2" s="8"/>
      <c r="H2" s="8"/>
      <c r="P2" s="9" t="s">
        <v>340</v>
      </c>
    </row>
    <row r="3" spans="2:16" ht="15" customHeight="1" thickBot="1" x14ac:dyDescent="0.3">
      <c r="E3" s="8"/>
      <c r="F3" s="8"/>
    </row>
    <row r="4" spans="2:16" ht="30" customHeight="1" thickTop="1" thickBot="1" x14ac:dyDescent="0.3">
      <c r="B4" s="12" t="s">
        <v>341</v>
      </c>
      <c r="C4" s="13">
        <v>2023</v>
      </c>
      <c r="D4" s="14"/>
      <c r="E4" s="190" t="s">
        <v>342</v>
      </c>
      <c r="F4" s="191"/>
      <c r="G4" s="192">
        <v>300000</v>
      </c>
      <c r="H4" s="193"/>
      <c r="I4" s="15"/>
      <c r="O4" s="16" t="s">
        <v>343</v>
      </c>
      <c r="P4" s="17">
        <f>IF(F10="","",F10)</f>
        <v>-159.56011592574191</v>
      </c>
    </row>
    <row r="5" spans="2:16" s="22" customFormat="1" ht="30" customHeight="1" thickTop="1" thickBot="1" x14ac:dyDescent="0.3">
      <c r="B5" s="18"/>
      <c r="C5" s="18"/>
      <c r="D5" s="19"/>
      <c r="E5" s="18"/>
      <c r="F5" s="18"/>
      <c r="G5" s="20"/>
      <c r="H5" s="20"/>
      <c r="I5" s="21"/>
      <c r="O5" s="23" t="s">
        <v>344</v>
      </c>
      <c r="P5" s="24" t="str">
        <f>B10</f>
        <v/>
      </c>
    </row>
    <row r="6" spans="2:16" s="22" customFormat="1" ht="30" customHeight="1" thickTop="1" thickBot="1" x14ac:dyDescent="0.3">
      <c r="B6" s="194" t="s">
        <v>345</v>
      </c>
      <c r="C6" s="195"/>
      <c r="D6" s="25"/>
      <c r="E6" s="194" t="s">
        <v>346</v>
      </c>
      <c r="F6" s="195"/>
      <c r="G6" s="20"/>
      <c r="H6" s="26"/>
      <c r="I6" s="26"/>
      <c r="K6" s="26"/>
      <c r="L6" s="26"/>
      <c r="O6" s="27" t="s">
        <v>347</v>
      </c>
      <c r="P6" s="28">
        <f>D10</f>
        <v>-159.56011592574191</v>
      </c>
    </row>
    <row r="7" spans="2:16" s="22" customFormat="1" ht="30" customHeight="1" thickTop="1" thickBot="1" x14ac:dyDescent="0.3">
      <c r="B7" s="196" t="e">
        <f>SUM(Stock!H14:H150000)</f>
        <v>#DIV/0!</v>
      </c>
      <c r="C7" s="197"/>
      <c r="D7" s="29"/>
      <c r="E7" s="198">
        <f>SUM(Stock!K14:K15000)</f>
        <v>966.25</v>
      </c>
      <c r="F7" s="199"/>
      <c r="G7" s="20"/>
      <c r="H7" s="30"/>
      <c r="I7" s="30"/>
      <c r="K7" s="31"/>
      <c r="L7" s="31"/>
      <c r="O7" s="16" t="s">
        <v>348</v>
      </c>
      <c r="P7" s="32" t="e">
        <f>IF(P6&lt;0,P5/P6*-1,"")</f>
        <v>#VALUE!</v>
      </c>
    </row>
    <row r="8" spans="2:16" s="22" customFormat="1" ht="30" customHeight="1" thickTop="1" thickBot="1" x14ac:dyDescent="0.3">
      <c r="B8" s="31"/>
      <c r="C8" s="31"/>
      <c r="D8" s="29"/>
      <c r="E8" s="31"/>
      <c r="F8" s="31"/>
      <c r="G8" s="20"/>
      <c r="H8" s="30"/>
      <c r="I8" s="30"/>
      <c r="O8" s="33"/>
      <c r="P8" s="34"/>
    </row>
    <row r="9" spans="2:16" s="22" customFormat="1" ht="30" customHeight="1" thickTop="1" thickBot="1" x14ac:dyDescent="0.3">
      <c r="B9" s="206" t="s">
        <v>349</v>
      </c>
      <c r="C9" s="206"/>
      <c r="D9" s="207" t="s">
        <v>350</v>
      </c>
      <c r="E9" s="207"/>
      <c r="F9" s="186" t="s">
        <v>351</v>
      </c>
      <c r="G9" s="187"/>
      <c r="O9" s="35" t="s">
        <v>352</v>
      </c>
      <c r="P9" s="36" t="str">
        <f>IFERROR(SUM(D17+E17),"")</f>
        <v/>
      </c>
    </row>
    <row r="10" spans="2:16" s="22" customFormat="1" ht="30" customHeight="1" thickTop="1" thickBot="1" x14ac:dyDescent="0.3">
      <c r="B10" s="188" t="str">
        <f>IF(F17=0,"",F17)</f>
        <v/>
      </c>
      <c r="C10" s="189"/>
      <c r="D10" s="188">
        <f>IF(G17=0,"",G17)</f>
        <v>-159.56011592574191</v>
      </c>
      <c r="E10" s="188"/>
      <c r="F10" s="188">
        <f>IF(H17=0,"",H17)</f>
        <v>-159.56011592574191</v>
      </c>
      <c r="G10" s="189"/>
      <c r="O10" s="23" t="s">
        <v>353</v>
      </c>
      <c r="P10" s="37" t="e">
        <f>D13</f>
        <v>#VALUE!</v>
      </c>
    </row>
    <row r="11" spans="2:16" s="22" customFormat="1" ht="30" customHeight="1" thickTop="1" thickBot="1" x14ac:dyDescent="0.3">
      <c r="B11" s="31"/>
      <c r="C11" s="31"/>
      <c r="D11" s="29"/>
      <c r="E11" s="31"/>
      <c r="F11" s="31"/>
      <c r="G11" s="20"/>
      <c r="H11" s="30"/>
      <c r="I11" s="30"/>
      <c r="O11" s="38" t="s">
        <v>354</v>
      </c>
      <c r="P11" s="39" t="e">
        <f>1-P10</f>
        <v>#VALUE!</v>
      </c>
    </row>
    <row r="12" spans="2:16" s="22" customFormat="1" ht="30" customHeight="1" thickTop="1" thickBot="1" x14ac:dyDescent="0.3">
      <c r="B12" s="200" t="s">
        <v>355</v>
      </c>
      <c r="C12" s="201"/>
      <c r="D12" s="200" t="s">
        <v>356</v>
      </c>
      <c r="E12" s="201"/>
      <c r="F12" s="40"/>
      <c r="G12" s="11"/>
      <c r="H12" s="11"/>
      <c r="I12" s="10"/>
      <c r="J12" s="10"/>
      <c r="K12" s="10"/>
      <c r="L12" s="10"/>
      <c r="M12" s="10"/>
      <c r="O12" s="41" t="s">
        <v>357</v>
      </c>
      <c r="P12" s="42" t="str">
        <f>D17</f>
        <v/>
      </c>
    </row>
    <row r="13" spans="2:16" s="22" customFormat="1" ht="30" customHeight="1" thickTop="1" thickBot="1" x14ac:dyDescent="0.3">
      <c r="B13" s="202" t="e">
        <f>IF(OR(F10&gt;0,F10&lt;0),F10/B7,"")</f>
        <v>#DIV/0!</v>
      </c>
      <c r="C13" s="203"/>
      <c r="D13" s="204" t="e">
        <f>I17</f>
        <v>#VALUE!</v>
      </c>
      <c r="E13" s="205"/>
      <c r="F13" s="43"/>
      <c r="G13" s="10"/>
      <c r="H13" s="10"/>
      <c r="I13" s="10"/>
      <c r="J13" s="10"/>
      <c r="K13" s="10"/>
      <c r="L13" s="10"/>
      <c r="M13" s="10"/>
      <c r="O13" s="38" t="s">
        <v>358</v>
      </c>
      <c r="P13" s="44">
        <f>E17</f>
        <v>2</v>
      </c>
    </row>
    <row r="14" spans="2:16" s="22" customFormat="1" ht="30" customHeight="1" thickTop="1" thickBot="1" x14ac:dyDescent="0.3">
      <c r="B14" s="30"/>
      <c r="C14" s="30"/>
      <c r="D14" s="30"/>
      <c r="E14" s="30"/>
      <c r="F14" s="45"/>
      <c r="G14" s="10"/>
      <c r="H14" s="10"/>
      <c r="I14" s="10"/>
      <c r="J14" s="10"/>
      <c r="K14" s="10"/>
      <c r="L14" s="10"/>
      <c r="M14" s="10"/>
      <c r="O14" s="33"/>
      <c r="P14" s="34"/>
    </row>
    <row r="15" spans="2:16" ht="30" customHeight="1" thickBot="1" x14ac:dyDescent="0.3">
      <c r="B15" s="30"/>
      <c r="C15" s="30"/>
      <c r="D15" s="30"/>
      <c r="E15" s="30"/>
      <c r="F15" s="45"/>
      <c r="G15" s="10"/>
      <c r="H15" s="10"/>
      <c r="N15" s="22"/>
      <c r="O15" s="23" t="s">
        <v>359</v>
      </c>
      <c r="P15" s="46" t="str">
        <f>IFERROR(IF(P4&gt;0,P4/P9,""),"")</f>
        <v/>
      </c>
    </row>
    <row r="16" spans="2:16" s="49" customFormat="1" ht="30" customHeight="1" thickBot="1" x14ac:dyDescent="0.3">
      <c r="B16" s="10"/>
      <c r="C16" s="47" t="s">
        <v>360</v>
      </c>
      <c r="D16" s="47" t="s">
        <v>361</v>
      </c>
      <c r="E16" s="47" t="s">
        <v>362</v>
      </c>
      <c r="F16" s="25" t="s">
        <v>363</v>
      </c>
      <c r="G16" s="25" t="s">
        <v>364</v>
      </c>
      <c r="H16" s="25" t="s">
        <v>365</v>
      </c>
      <c r="I16" s="25" t="s">
        <v>871</v>
      </c>
      <c r="J16" s="25" t="s">
        <v>872</v>
      </c>
      <c r="K16" s="25" t="s">
        <v>873</v>
      </c>
      <c r="L16" s="25" t="s">
        <v>874</v>
      </c>
      <c r="M16" s="25" t="s">
        <v>875</v>
      </c>
      <c r="N16" s="25"/>
      <c r="O16" s="23" t="s">
        <v>366</v>
      </c>
      <c r="P16" s="48" t="str">
        <f>IFERROR(IF(P5&gt;0,P5/P12,""),"")</f>
        <v/>
      </c>
    </row>
    <row r="17" spans="2:17" ht="30" customHeight="1" thickTop="1" thickBot="1" x14ac:dyDescent="0.3">
      <c r="B17" s="50" t="s">
        <v>367</v>
      </c>
      <c r="C17" s="51" t="str">
        <f>IFERROR(D17+E17,"")</f>
        <v/>
      </c>
      <c r="D17" s="51" t="str">
        <f>IF(SUM(Stock!E5)=0,"",SUM(Stock!E5))</f>
        <v/>
      </c>
      <c r="E17" s="51">
        <f>IF(SUM(Stock!I5)=0,"",SUM(Stock!I5))</f>
        <v>2</v>
      </c>
      <c r="F17" s="52" t="str">
        <f>IF(SUM(Stock!E7)=0,"",SUM(Stock!E7))</f>
        <v/>
      </c>
      <c r="G17" s="52">
        <f>IF(SUM(Stock!I7)=0,"",SUM(Stock!I7))</f>
        <v>-159.56011592574191</v>
      </c>
      <c r="H17" s="52">
        <f>IF(SUM(F17,G17)=0,"",SUM(F17,G17))</f>
        <v>-159.56011592574191</v>
      </c>
      <c r="I17" s="53" t="e">
        <f>IF(G17&lt;=0,D17/(D17+E17),"")</f>
        <v>#VALUE!</v>
      </c>
      <c r="J17" s="146" t="e">
        <f>SUM(Stock!H14:H15000)</f>
        <v>#DIV/0!</v>
      </c>
      <c r="K17" s="146" t="e">
        <f>SUM(Stock!L14:L15000)</f>
        <v>#DIV/0!</v>
      </c>
      <c r="L17" s="146" t="e">
        <f>K17-J17</f>
        <v>#DIV/0!</v>
      </c>
      <c r="M17" s="147" t="e">
        <f>L17/J17</f>
        <v>#DIV/0!</v>
      </c>
      <c r="N17" s="25"/>
      <c r="O17" s="27" t="s">
        <v>368</v>
      </c>
      <c r="P17" s="28">
        <f>IF(P6&lt;0,G17/P13,"")</f>
        <v>-79.780057962870956</v>
      </c>
    </row>
    <row r="18" spans="2:17" ht="30" customHeight="1" thickTop="1" thickBot="1" x14ac:dyDescent="0.3">
      <c r="I18" s="54"/>
      <c r="N18" s="25"/>
      <c r="O18" s="55" t="s">
        <v>369</v>
      </c>
      <c r="P18" s="56" t="str">
        <f>IF(MAX(Stock!O14:O506)&lt;=0,"",MAX([1]Stock!O13:O505))</f>
        <v/>
      </c>
    </row>
    <row r="19" spans="2:17" s="58" customFormat="1" ht="30" customHeight="1" thickBot="1" x14ac:dyDescent="0.35">
      <c r="B19" s="10"/>
      <c r="C19" s="10"/>
      <c r="D19" s="11"/>
      <c r="E19" s="11"/>
      <c r="F19" s="11"/>
      <c r="G19" s="11"/>
      <c r="H19" s="11"/>
      <c r="I19" s="10"/>
      <c r="J19" s="10"/>
      <c r="K19" s="10"/>
      <c r="L19" s="10"/>
      <c r="M19" s="10"/>
      <c r="N19" s="10"/>
      <c r="O19" s="55" t="s">
        <v>370</v>
      </c>
      <c r="P19" s="57">
        <f>IF(MIN(Stock!O14:O506)&gt;=0,"",MIN(Stock!O14:O506))</f>
        <v>-5.2346080824518706E-2</v>
      </c>
    </row>
    <row r="20" spans="2:17" ht="30" customHeight="1" thickBot="1" x14ac:dyDescent="0.35">
      <c r="E20" s="59"/>
      <c r="N20" s="58"/>
      <c r="O20" s="60"/>
      <c r="P20" s="61"/>
    </row>
    <row r="21" spans="2:17" ht="30" customHeight="1" thickBot="1" x14ac:dyDescent="0.3">
      <c r="O21" s="16" t="s">
        <v>371</v>
      </c>
      <c r="P21" s="62" t="e">
        <f>(P16*P10)+(P17*P11)</f>
        <v>#VALUE!</v>
      </c>
    </row>
    <row r="22" spans="2:17" ht="30" customHeight="1" x14ac:dyDescent="0.3">
      <c r="B22" s="63"/>
      <c r="Q22" s="7"/>
    </row>
    <row r="23" spans="2:17" ht="30" customHeight="1" x14ac:dyDescent="0.3">
      <c r="B23"/>
      <c r="O23" s="64"/>
      <c r="P23" s="65"/>
    </row>
    <row r="24" spans="2:17" ht="30" customHeight="1" x14ac:dyDescent="0.25"/>
    <row r="25" spans="2:17" ht="30" customHeight="1" x14ac:dyDescent="0.25"/>
    <row r="26" spans="2:17" ht="30" customHeight="1" x14ac:dyDescent="0.25"/>
    <row r="27" spans="2:17" ht="30" customHeight="1" x14ac:dyDescent="0.25">
      <c r="B27"/>
    </row>
    <row r="28" spans="2:17" ht="30" customHeight="1" x14ac:dyDescent="0.25"/>
    <row r="29" spans="2:17" ht="30" customHeight="1" x14ac:dyDescent="0.25"/>
    <row r="30" spans="2:17" ht="30" customHeight="1" x14ac:dyDescent="0.25"/>
    <row r="31" spans="2:17" ht="30" customHeight="1" x14ac:dyDescent="0.25"/>
    <row r="32" spans="2:17" ht="30" customHeight="1" x14ac:dyDescent="0.25"/>
    <row r="33" ht="30" customHeight="1" x14ac:dyDescent="0.25"/>
    <row r="34" ht="30" customHeight="1" x14ac:dyDescent="0.25"/>
    <row r="35" ht="30" customHeight="1" x14ac:dyDescent="0.25"/>
    <row r="36" ht="30" customHeight="1" x14ac:dyDescent="0.25"/>
    <row r="37" ht="30" customHeight="1" x14ac:dyDescent="0.25"/>
  </sheetData>
  <mergeCells count="16">
    <mergeCell ref="B12:C12"/>
    <mergeCell ref="D12:E12"/>
    <mergeCell ref="B13:C13"/>
    <mergeCell ref="D13:E13"/>
    <mergeCell ref="B9:C9"/>
    <mergeCell ref="D9:E9"/>
    <mergeCell ref="F9:G9"/>
    <mergeCell ref="B10:C10"/>
    <mergeCell ref="D10:E10"/>
    <mergeCell ref="F10:G10"/>
    <mergeCell ref="E4:F4"/>
    <mergeCell ref="G4:H4"/>
    <mergeCell ref="B6:C6"/>
    <mergeCell ref="E6:F6"/>
    <mergeCell ref="B7:C7"/>
    <mergeCell ref="E7:F7"/>
  </mergeCells>
  <conditionalFormatting sqref="I17:M17">
    <cfRule type="containsErrors" dxfId="5" priority="6">
      <formula>ISERROR(I17)</formula>
    </cfRule>
  </conditionalFormatting>
  <conditionalFormatting sqref="D13 F13:F15 B14:D15">
    <cfRule type="containsErrors" dxfId="4" priority="5">
      <formula>ISERROR(B13)</formula>
    </cfRule>
  </conditionalFormatting>
  <conditionalFormatting sqref="P10">
    <cfRule type="containsErrors" dxfId="3" priority="4">
      <formula>ISERROR(P10)</formula>
    </cfRule>
  </conditionalFormatting>
  <conditionalFormatting sqref="P11">
    <cfRule type="containsErrors" dxfId="2" priority="3">
      <formula>ISERROR(P11)</formula>
    </cfRule>
  </conditionalFormatting>
  <conditionalFormatting sqref="P18:P19 P21">
    <cfRule type="containsErrors" dxfId="1" priority="2">
      <formula>ISERROR(P18)</formula>
    </cfRule>
  </conditionalFormatting>
  <conditionalFormatting sqref="B13:C13">
    <cfRule type="containsErrors" dxfId="0" priority="1">
      <formula>ISERROR(B13)</formula>
    </cfRule>
  </conditionalFormatting>
  <pageMargins left="0.25" right="0.25" top="0.25" bottom="0.25" header="0.05" footer="0.05"/>
  <pageSetup scale="5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zoomScaleNormal="100" workbookViewId="0">
      <selection activeCell="C7" sqref="C7"/>
    </sheetView>
  </sheetViews>
  <sheetFormatPr defaultRowHeight="15" x14ac:dyDescent="0.25"/>
  <cols>
    <col min="1" max="1" width="18" customWidth="1"/>
    <col min="2" max="2" width="18.85546875" customWidth="1"/>
    <col min="3" max="3" width="14" customWidth="1"/>
    <col min="4" max="4" width="10" customWidth="1"/>
    <col min="5" max="5" width="14" customWidth="1"/>
    <col min="6" max="6" width="14.140625" customWidth="1"/>
    <col min="7" max="7" width="14" customWidth="1"/>
    <col min="8" max="8" width="15" customWidth="1"/>
    <col min="9" max="9" width="10.7109375" customWidth="1"/>
    <col min="10" max="10" width="14.85546875" customWidth="1"/>
    <col min="11" max="11" width="19" customWidth="1"/>
    <col min="12" max="12" width="22.5703125" customWidth="1"/>
    <col min="13" max="13" width="22" customWidth="1"/>
    <col min="14" max="14" width="21.5703125" customWidth="1"/>
    <col min="15" max="15" width="16.140625" customWidth="1"/>
    <col min="16" max="16" width="17" customWidth="1"/>
    <col min="17" max="17" width="11.7109375" customWidth="1"/>
    <col min="18" max="18" width="24.7109375" customWidth="1"/>
    <col min="19" max="19" width="17.5703125" customWidth="1"/>
    <col min="20" max="20" width="20.7109375" customWidth="1"/>
    <col min="21" max="21" width="12.140625" customWidth="1"/>
    <col min="23" max="23" width="14" customWidth="1"/>
    <col min="24" max="24" width="12.5703125" customWidth="1"/>
    <col min="25" max="25" width="20.5703125" customWidth="1"/>
    <col min="26" max="26" width="20.42578125" customWidth="1"/>
    <col min="27" max="27" width="26.42578125" customWidth="1"/>
    <col min="28" max="28" width="12.7109375" customWidth="1"/>
    <col min="29" max="29" width="21.140625" customWidth="1"/>
  </cols>
  <sheetData>
    <row r="1" spans="1:12" x14ac:dyDescent="0.25">
      <c r="A1" t="s">
        <v>52</v>
      </c>
      <c r="B1" t="s">
        <v>53</v>
      </c>
      <c r="C1" t="s">
        <v>54</v>
      </c>
      <c r="D1" t="s">
        <v>55</v>
      </c>
      <c r="E1" t="s">
        <v>58</v>
      </c>
      <c r="F1" t="s">
        <v>57</v>
      </c>
      <c r="G1" t="s">
        <v>56</v>
      </c>
      <c r="H1" t="s">
        <v>1912</v>
      </c>
      <c r="I1" t="s">
        <v>207</v>
      </c>
      <c r="J1" t="s">
        <v>1913</v>
      </c>
      <c r="K1" t="s">
        <v>206</v>
      </c>
      <c r="L1" t="s">
        <v>203</v>
      </c>
    </row>
    <row r="2" spans="1:12" x14ac:dyDescent="0.25">
      <c r="A2" t="s">
        <v>1905</v>
      </c>
      <c r="B2">
        <v>45209.557638888888</v>
      </c>
      <c r="C2">
        <v>32.47</v>
      </c>
      <c r="D2">
        <v>75.45</v>
      </c>
      <c r="E2">
        <v>132.38</v>
      </c>
      <c r="F2">
        <v>132.38</v>
      </c>
      <c r="G2">
        <v>42.98</v>
      </c>
      <c r="H2">
        <v>0.94</v>
      </c>
      <c r="I2">
        <v>1</v>
      </c>
      <c r="J2">
        <v>132.38</v>
      </c>
      <c r="K2">
        <v>1</v>
      </c>
      <c r="L2" t="b">
        <v>1</v>
      </c>
    </row>
    <row r="3" spans="1:12" x14ac:dyDescent="0.25">
      <c r="A3" t="s">
        <v>167</v>
      </c>
      <c r="B3">
        <v>45209.557638888888</v>
      </c>
      <c r="C3">
        <v>159.71</v>
      </c>
      <c r="D3">
        <v>284.8</v>
      </c>
      <c r="E3">
        <v>78.319999999999993</v>
      </c>
      <c r="F3">
        <v>78.319999999999993</v>
      </c>
      <c r="G3">
        <v>125.09</v>
      </c>
      <c r="H3">
        <v>0.16</v>
      </c>
      <c r="I3">
        <v>2</v>
      </c>
      <c r="J3">
        <v>78.319999999999993</v>
      </c>
      <c r="K3">
        <v>2</v>
      </c>
      <c r="L3" t="b">
        <v>1</v>
      </c>
    </row>
    <row r="4" spans="1:12" x14ac:dyDescent="0.25">
      <c r="A4" t="s">
        <v>22</v>
      </c>
      <c r="B4">
        <v>45209.557638888888</v>
      </c>
      <c r="C4">
        <v>1066.1500000000001</v>
      </c>
      <c r="D4">
        <v>1635.4</v>
      </c>
      <c r="E4">
        <v>53.39</v>
      </c>
      <c r="F4">
        <v>53.39</v>
      </c>
      <c r="G4">
        <v>569.25</v>
      </c>
      <c r="H4">
        <v>0</v>
      </c>
      <c r="I4">
        <v>3</v>
      </c>
      <c r="J4">
        <v>53.39</v>
      </c>
      <c r="K4">
        <v>3</v>
      </c>
      <c r="L4" t="b">
        <v>1</v>
      </c>
    </row>
    <row r="5" spans="1:12" x14ac:dyDescent="0.25">
      <c r="A5" t="s">
        <v>81</v>
      </c>
      <c r="B5">
        <v>45209.557638888888</v>
      </c>
      <c r="C5">
        <v>87.95</v>
      </c>
      <c r="D5">
        <v>129.5</v>
      </c>
      <c r="E5">
        <v>47.25</v>
      </c>
      <c r="F5">
        <v>47.25</v>
      </c>
      <c r="G5">
        <v>41.55</v>
      </c>
      <c r="H5">
        <v>0.04</v>
      </c>
      <c r="I5">
        <v>6</v>
      </c>
      <c r="J5">
        <v>47.25</v>
      </c>
      <c r="K5">
        <v>4</v>
      </c>
      <c r="L5" t="b">
        <v>1</v>
      </c>
    </row>
    <row r="6" spans="1:12" x14ac:dyDescent="0.25">
      <c r="A6" t="s">
        <v>119</v>
      </c>
      <c r="B6">
        <v>45209.557638888888</v>
      </c>
      <c r="C6">
        <v>7.55</v>
      </c>
      <c r="D6">
        <v>11.1</v>
      </c>
      <c r="E6">
        <v>47.02</v>
      </c>
      <c r="F6">
        <v>47.02</v>
      </c>
      <c r="G6">
        <v>3.55</v>
      </c>
      <c r="H6">
        <v>0</v>
      </c>
      <c r="I6">
        <v>7</v>
      </c>
      <c r="J6">
        <v>47.02</v>
      </c>
      <c r="K6">
        <v>5</v>
      </c>
      <c r="L6" t="b">
        <v>1</v>
      </c>
    </row>
    <row r="7" spans="1:12" x14ac:dyDescent="0.25">
      <c r="A7" t="s">
        <v>132</v>
      </c>
      <c r="B7">
        <v>45209.557638888888</v>
      </c>
      <c r="C7">
        <v>289</v>
      </c>
      <c r="D7">
        <v>414.95</v>
      </c>
      <c r="E7">
        <v>43.58</v>
      </c>
      <c r="F7">
        <v>43.58</v>
      </c>
      <c r="G7">
        <v>125.95</v>
      </c>
      <c r="H7">
        <v>0.14000000000000001</v>
      </c>
      <c r="I7">
        <v>8</v>
      </c>
      <c r="J7">
        <v>43.58</v>
      </c>
      <c r="K7">
        <v>6</v>
      </c>
      <c r="L7" t="b">
        <v>1</v>
      </c>
    </row>
    <row r="8" spans="1:12" x14ac:dyDescent="0.25">
      <c r="A8" t="s">
        <v>201</v>
      </c>
      <c r="B8">
        <v>45209.557638888888</v>
      </c>
      <c r="C8">
        <v>180.85</v>
      </c>
      <c r="D8">
        <v>258.7</v>
      </c>
      <c r="E8">
        <v>43.05</v>
      </c>
      <c r="F8">
        <v>43.05</v>
      </c>
      <c r="G8">
        <v>77.849999999999994</v>
      </c>
      <c r="H8">
        <v>0</v>
      </c>
      <c r="I8">
        <v>9</v>
      </c>
      <c r="J8">
        <v>43.05</v>
      </c>
      <c r="K8">
        <v>7</v>
      </c>
      <c r="L8" t="b">
        <v>1</v>
      </c>
    </row>
    <row r="9" spans="1:12" x14ac:dyDescent="0.25">
      <c r="A9" t="s">
        <v>194</v>
      </c>
      <c r="B9">
        <v>45209.557638888888</v>
      </c>
      <c r="C9">
        <v>72.459999999999994</v>
      </c>
      <c r="D9">
        <v>102.85</v>
      </c>
      <c r="E9">
        <v>41.94</v>
      </c>
      <c r="F9">
        <v>41.94</v>
      </c>
      <c r="G9">
        <v>30.39</v>
      </c>
      <c r="H9">
        <v>0.1</v>
      </c>
      <c r="I9">
        <v>10</v>
      </c>
      <c r="J9">
        <v>41.94</v>
      </c>
      <c r="K9">
        <v>8</v>
      </c>
      <c r="L9" t="b">
        <v>1</v>
      </c>
    </row>
    <row r="10" spans="1:12" x14ac:dyDescent="0.25">
      <c r="A10" t="s">
        <v>175</v>
      </c>
      <c r="B10">
        <v>45209.557638888888</v>
      </c>
      <c r="C10">
        <v>435.08</v>
      </c>
      <c r="D10">
        <v>616.85</v>
      </c>
      <c r="E10">
        <v>41.78</v>
      </c>
      <c r="F10">
        <v>41.78</v>
      </c>
      <c r="G10">
        <v>181.77</v>
      </c>
      <c r="H10">
        <v>0.01</v>
      </c>
      <c r="I10">
        <v>11</v>
      </c>
      <c r="J10">
        <v>41.78</v>
      </c>
      <c r="K10">
        <v>9</v>
      </c>
      <c r="L10" t="b">
        <v>0</v>
      </c>
    </row>
    <row r="11" spans="1:12" x14ac:dyDescent="0.25">
      <c r="A11" t="s">
        <v>1900</v>
      </c>
      <c r="B11">
        <v>45209.557638888888</v>
      </c>
      <c r="C11">
        <v>248.45</v>
      </c>
      <c r="D11">
        <v>349.4</v>
      </c>
      <c r="E11">
        <v>40.630000000000003</v>
      </c>
      <c r="F11">
        <v>40.630000000000003</v>
      </c>
      <c r="G11">
        <v>100.95</v>
      </c>
      <c r="H11">
        <v>7.0000000000000007E-2</v>
      </c>
      <c r="I11">
        <v>12</v>
      </c>
      <c r="J11">
        <v>40.630000000000003</v>
      </c>
      <c r="K11">
        <v>10</v>
      </c>
      <c r="L11" t="b">
        <v>0</v>
      </c>
    </row>
    <row r="12" spans="1:12" x14ac:dyDescent="0.25">
      <c r="A12" t="s">
        <v>49</v>
      </c>
      <c r="B12">
        <v>45209.557638888888</v>
      </c>
      <c r="C12">
        <v>75.650000000000006</v>
      </c>
      <c r="D12">
        <v>105.85</v>
      </c>
      <c r="E12">
        <v>39.92</v>
      </c>
      <c r="F12">
        <v>39.92</v>
      </c>
      <c r="G12">
        <v>30.2</v>
      </c>
      <c r="H12">
        <v>0.67</v>
      </c>
      <c r="I12">
        <v>13</v>
      </c>
      <c r="J12">
        <v>39.92</v>
      </c>
      <c r="K12">
        <v>11</v>
      </c>
      <c r="L12" t="b">
        <v>0</v>
      </c>
    </row>
    <row r="13" spans="1:12" x14ac:dyDescent="0.25">
      <c r="A13" t="s">
        <v>159</v>
      </c>
      <c r="B13">
        <v>45209.557638888888</v>
      </c>
      <c r="C13">
        <v>175.8</v>
      </c>
      <c r="D13">
        <v>244.9</v>
      </c>
      <c r="E13">
        <v>39.31</v>
      </c>
      <c r="F13">
        <v>39.31</v>
      </c>
      <c r="G13">
        <v>69.099999999999994</v>
      </c>
      <c r="H13">
        <v>0.59</v>
      </c>
      <c r="I13">
        <v>14</v>
      </c>
      <c r="J13">
        <v>39.31</v>
      </c>
      <c r="K13">
        <v>12</v>
      </c>
      <c r="L13" t="b">
        <v>0</v>
      </c>
    </row>
    <row r="14" spans="1:12" x14ac:dyDescent="0.25">
      <c r="A14" t="s">
        <v>160</v>
      </c>
      <c r="B14">
        <v>45209.557638888888</v>
      </c>
      <c r="C14">
        <v>53.85</v>
      </c>
      <c r="D14">
        <v>74.95</v>
      </c>
      <c r="E14">
        <v>39.18</v>
      </c>
      <c r="F14">
        <v>39.18</v>
      </c>
      <c r="G14">
        <v>21.1</v>
      </c>
      <c r="H14">
        <v>0.31</v>
      </c>
      <c r="I14">
        <v>15</v>
      </c>
      <c r="J14">
        <v>39.18</v>
      </c>
      <c r="K14">
        <v>13</v>
      </c>
      <c r="L14" t="b">
        <v>0</v>
      </c>
    </row>
    <row r="15" spans="1:12" x14ac:dyDescent="0.25">
      <c r="A15" t="s">
        <v>1910</v>
      </c>
      <c r="B15">
        <v>45209.557638888888</v>
      </c>
      <c r="C15">
        <v>105.02</v>
      </c>
      <c r="D15">
        <v>146</v>
      </c>
      <c r="E15">
        <v>39.020000000000003</v>
      </c>
      <c r="F15">
        <v>39.020000000000003</v>
      </c>
      <c r="G15">
        <v>40.98</v>
      </c>
      <c r="H15">
        <v>0.67</v>
      </c>
      <c r="I15">
        <v>16</v>
      </c>
      <c r="J15">
        <v>39.020000000000003</v>
      </c>
      <c r="K15">
        <v>14</v>
      </c>
      <c r="L15" t="b">
        <v>0</v>
      </c>
    </row>
    <row r="16" spans="1:12" x14ac:dyDescent="0.25">
      <c r="A16" t="s">
        <v>77</v>
      </c>
      <c r="B16">
        <v>45209.557638888888</v>
      </c>
      <c r="C16">
        <v>77.3</v>
      </c>
      <c r="D16">
        <v>106.7</v>
      </c>
      <c r="E16">
        <v>38.03</v>
      </c>
      <c r="F16">
        <v>38.03</v>
      </c>
      <c r="G16">
        <v>29.4</v>
      </c>
      <c r="H16">
        <v>0</v>
      </c>
      <c r="I16">
        <v>17</v>
      </c>
      <c r="J16">
        <v>38.03</v>
      </c>
      <c r="K16">
        <v>15</v>
      </c>
      <c r="L16" t="b">
        <v>0</v>
      </c>
    </row>
    <row r="17" spans="1:12" x14ac:dyDescent="0.25">
      <c r="A17" t="s">
        <v>125</v>
      </c>
      <c r="B17">
        <v>45209.557638888888</v>
      </c>
      <c r="C17">
        <v>297.85000000000002</v>
      </c>
      <c r="D17">
        <v>409.35</v>
      </c>
      <c r="E17">
        <v>37.43</v>
      </c>
      <c r="F17">
        <v>37.43</v>
      </c>
      <c r="G17">
        <v>111.5</v>
      </c>
      <c r="H17">
        <v>0</v>
      </c>
      <c r="I17">
        <v>18</v>
      </c>
      <c r="J17">
        <v>37.43</v>
      </c>
      <c r="K17">
        <v>16</v>
      </c>
      <c r="L17" t="b">
        <v>0</v>
      </c>
    </row>
    <row r="18" spans="1:12" x14ac:dyDescent="0.25">
      <c r="A18" t="s">
        <v>190</v>
      </c>
      <c r="B18">
        <v>45209.557638888888</v>
      </c>
      <c r="C18">
        <v>71.099999999999994</v>
      </c>
      <c r="D18">
        <v>96.15</v>
      </c>
      <c r="E18">
        <v>35.229999999999997</v>
      </c>
      <c r="F18">
        <v>35.229999999999997</v>
      </c>
      <c r="G18">
        <v>25.05</v>
      </c>
      <c r="H18">
        <v>0</v>
      </c>
      <c r="I18">
        <v>19</v>
      </c>
      <c r="J18">
        <v>35.229999999999997</v>
      </c>
      <c r="K18">
        <v>17</v>
      </c>
      <c r="L18" t="b">
        <v>0</v>
      </c>
    </row>
    <row r="19" spans="1:12" x14ac:dyDescent="0.25">
      <c r="A19" t="s">
        <v>36</v>
      </c>
      <c r="B19">
        <v>45209.557638888888</v>
      </c>
      <c r="C19">
        <v>1853.67</v>
      </c>
      <c r="D19">
        <v>2483</v>
      </c>
      <c r="E19">
        <v>33.950000000000003</v>
      </c>
      <c r="F19">
        <v>33.950000000000003</v>
      </c>
      <c r="G19">
        <v>629.33000000000004</v>
      </c>
      <c r="H19">
        <v>0</v>
      </c>
      <c r="I19">
        <v>20</v>
      </c>
      <c r="J19">
        <v>33.950000000000003</v>
      </c>
      <c r="K19">
        <v>18</v>
      </c>
      <c r="L19" t="b">
        <v>0</v>
      </c>
    </row>
    <row r="20" spans="1:12" x14ac:dyDescent="0.25">
      <c r="A20" t="s">
        <v>154</v>
      </c>
      <c r="B20">
        <v>45209.557638888888</v>
      </c>
      <c r="C20">
        <v>240.2</v>
      </c>
      <c r="D20">
        <v>320.3</v>
      </c>
      <c r="E20">
        <v>33.35</v>
      </c>
      <c r="F20">
        <v>33.35</v>
      </c>
      <c r="G20">
        <v>80.099999999999994</v>
      </c>
      <c r="H20">
        <v>0.06</v>
      </c>
      <c r="I20">
        <v>21</v>
      </c>
      <c r="J20">
        <v>33.35</v>
      </c>
      <c r="K20">
        <v>19</v>
      </c>
      <c r="L20" t="b">
        <v>0</v>
      </c>
    </row>
    <row r="21" spans="1:12" x14ac:dyDescent="0.25">
      <c r="A21" t="s">
        <v>79</v>
      </c>
      <c r="B21">
        <v>45209.557638888888</v>
      </c>
      <c r="C21">
        <v>835.2</v>
      </c>
      <c r="D21">
        <v>1109.8499999999999</v>
      </c>
      <c r="E21">
        <v>32.89</v>
      </c>
      <c r="F21">
        <v>32.89</v>
      </c>
      <c r="G21">
        <v>274.64999999999998</v>
      </c>
      <c r="H21">
        <v>0.01</v>
      </c>
      <c r="I21">
        <v>22</v>
      </c>
      <c r="J21">
        <v>32.89</v>
      </c>
      <c r="K21">
        <v>20</v>
      </c>
      <c r="L21" t="b">
        <v>0</v>
      </c>
    </row>
    <row r="22" spans="1:12" x14ac:dyDescent="0.25">
      <c r="A22" t="s">
        <v>87</v>
      </c>
      <c r="B22">
        <v>45209.557638888888</v>
      </c>
      <c r="C22">
        <v>227.66</v>
      </c>
      <c r="D22">
        <v>299.5</v>
      </c>
      <c r="E22">
        <v>31.56</v>
      </c>
      <c r="F22">
        <v>31.56</v>
      </c>
      <c r="G22">
        <v>71.84</v>
      </c>
      <c r="H22">
        <v>0.14000000000000001</v>
      </c>
      <c r="I22">
        <v>23</v>
      </c>
      <c r="J22">
        <v>31.56</v>
      </c>
      <c r="K22">
        <v>21</v>
      </c>
      <c r="L22" t="b">
        <v>0</v>
      </c>
    </row>
    <row r="23" spans="1:12" x14ac:dyDescent="0.25">
      <c r="A23" t="s">
        <v>165</v>
      </c>
      <c r="B23">
        <v>45209.557638888888</v>
      </c>
      <c r="C23">
        <v>573.61</v>
      </c>
      <c r="D23">
        <v>752.65</v>
      </c>
      <c r="E23">
        <v>31.21</v>
      </c>
      <c r="F23">
        <v>31.21</v>
      </c>
      <c r="G23">
        <v>179.04</v>
      </c>
      <c r="H23">
        <v>0.18</v>
      </c>
      <c r="I23">
        <v>24</v>
      </c>
      <c r="J23">
        <v>31.21</v>
      </c>
      <c r="K23">
        <v>22</v>
      </c>
      <c r="L23" t="b">
        <v>0</v>
      </c>
    </row>
    <row r="24" spans="1:12" x14ac:dyDescent="0.25">
      <c r="A24" t="s">
        <v>142</v>
      </c>
      <c r="B24">
        <v>45209.557638888888</v>
      </c>
      <c r="C24">
        <v>888.47</v>
      </c>
      <c r="D24">
        <v>1156.5999999999999</v>
      </c>
      <c r="E24">
        <v>30.18</v>
      </c>
      <c r="F24">
        <v>30.18</v>
      </c>
      <c r="G24">
        <v>268.13</v>
      </c>
      <c r="H24">
        <v>0</v>
      </c>
      <c r="I24">
        <v>25</v>
      </c>
      <c r="J24">
        <v>30.18</v>
      </c>
      <c r="K24">
        <v>23</v>
      </c>
      <c r="L24" t="b">
        <v>0</v>
      </c>
    </row>
    <row r="25" spans="1:12" x14ac:dyDescent="0.25">
      <c r="A25" t="s">
        <v>128</v>
      </c>
      <c r="B25">
        <v>45209.557638888888</v>
      </c>
      <c r="C25">
        <v>746.7</v>
      </c>
      <c r="D25">
        <v>952.1</v>
      </c>
      <c r="E25">
        <v>27.51</v>
      </c>
      <c r="F25">
        <v>27.51</v>
      </c>
      <c r="G25">
        <v>205.4</v>
      </c>
      <c r="H25">
        <v>0.01</v>
      </c>
      <c r="I25">
        <v>26</v>
      </c>
      <c r="J25">
        <v>27.51</v>
      </c>
      <c r="K25">
        <v>24</v>
      </c>
      <c r="L25" t="b">
        <v>0</v>
      </c>
    </row>
    <row r="26" spans="1:12" x14ac:dyDescent="0.25">
      <c r="A26" t="s">
        <v>70</v>
      </c>
      <c r="B26">
        <v>45209.557638888888</v>
      </c>
      <c r="C26">
        <v>712.4</v>
      </c>
      <c r="D26">
        <v>900</v>
      </c>
      <c r="E26">
        <v>26.33</v>
      </c>
      <c r="F26">
        <v>26.33</v>
      </c>
      <c r="G26">
        <v>187.6</v>
      </c>
      <c r="H26">
        <v>0</v>
      </c>
      <c r="I26">
        <v>28</v>
      </c>
      <c r="J26">
        <v>26.33</v>
      </c>
      <c r="K26">
        <v>25</v>
      </c>
      <c r="L26" t="b">
        <v>0</v>
      </c>
    </row>
    <row r="27" spans="1:12" x14ac:dyDescent="0.25">
      <c r="A27" t="s">
        <v>151</v>
      </c>
      <c r="B27">
        <v>45209.557638888888</v>
      </c>
      <c r="C27">
        <v>188.61</v>
      </c>
      <c r="D27">
        <v>235.5</v>
      </c>
      <c r="E27">
        <v>24.86</v>
      </c>
      <c r="F27">
        <v>24.86</v>
      </c>
      <c r="G27">
        <v>46.89</v>
      </c>
      <c r="H27">
        <v>0.17</v>
      </c>
      <c r="I27">
        <v>29</v>
      </c>
      <c r="J27">
        <v>24.86</v>
      </c>
      <c r="K27">
        <v>26</v>
      </c>
      <c r="L27" t="b">
        <v>0</v>
      </c>
    </row>
    <row r="28" spans="1:12" x14ac:dyDescent="0.25">
      <c r="A28" t="s">
        <v>90</v>
      </c>
      <c r="B28">
        <v>45209.557638888888</v>
      </c>
      <c r="C28">
        <v>951.97</v>
      </c>
      <c r="D28">
        <v>1168.3</v>
      </c>
      <c r="E28">
        <v>22.72</v>
      </c>
      <c r="F28">
        <v>22.72</v>
      </c>
      <c r="G28">
        <v>216.33</v>
      </c>
      <c r="H28">
        <v>0</v>
      </c>
      <c r="I28">
        <v>32</v>
      </c>
      <c r="J28">
        <v>22.72</v>
      </c>
      <c r="K28">
        <v>27</v>
      </c>
      <c r="L28" t="b">
        <v>0</v>
      </c>
    </row>
    <row r="29" spans="1:12" x14ac:dyDescent="0.25">
      <c r="A29" t="s">
        <v>138</v>
      </c>
      <c r="B29">
        <v>45209.557638888888</v>
      </c>
      <c r="C29">
        <v>388.56</v>
      </c>
      <c r="D29">
        <v>470.95</v>
      </c>
      <c r="E29">
        <v>21.2</v>
      </c>
      <c r="F29">
        <v>21.2</v>
      </c>
      <c r="G29">
        <v>82.39</v>
      </c>
      <c r="H29">
        <v>0.02</v>
      </c>
      <c r="I29">
        <v>33</v>
      </c>
      <c r="J29">
        <v>21.2</v>
      </c>
      <c r="K29">
        <v>28</v>
      </c>
      <c r="L29" t="b">
        <v>0</v>
      </c>
    </row>
    <row r="30" spans="1:12" x14ac:dyDescent="0.25">
      <c r="A30" t="s">
        <v>18</v>
      </c>
      <c r="B30">
        <v>45209.557638888888</v>
      </c>
      <c r="C30">
        <v>1689.5</v>
      </c>
      <c r="D30">
        <v>2033.7</v>
      </c>
      <c r="E30">
        <v>20.37</v>
      </c>
      <c r="F30">
        <v>20.37</v>
      </c>
      <c r="G30">
        <v>344.2</v>
      </c>
      <c r="H30">
        <v>0</v>
      </c>
      <c r="I30">
        <v>34</v>
      </c>
      <c r="J30">
        <v>20.37</v>
      </c>
      <c r="K30">
        <v>29</v>
      </c>
      <c r="L30" t="b">
        <v>0</v>
      </c>
    </row>
    <row r="31" spans="1:12" x14ac:dyDescent="0.25">
      <c r="A31" t="s">
        <v>26</v>
      </c>
      <c r="B31">
        <v>45209.557638888888</v>
      </c>
      <c r="C31">
        <v>2285.6</v>
      </c>
      <c r="D31">
        <v>2733.85</v>
      </c>
      <c r="E31">
        <v>19.61</v>
      </c>
      <c r="F31">
        <v>19.61</v>
      </c>
      <c r="G31">
        <v>448.25</v>
      </c>
      <c r="H31">
        <v>0.02</v>
      </c>
      <c r="I31">
        <v>35</v>
      </c>
      <c r="J31">
        <v>19.61</v>
      </c>
      <c r="K31">
        <v>30</v>
      </c>
      <c r="L31" t="b">
        <v>0</v>
      </c>
    </row>
    <row r="32" spans="1:12" x14ac:dyDescent="0.25">
      <c r="A32" t="s">
        <v>187</v>
      </c>
      <c r="B32">
        <v>45209.557638888888</v>
      </c>
      <c r="C32">
        <v>606.15</v>
      </c>
      <c r="D32">
        <v>723.75</v>
      </c>
      <c r="E32">
        <v>19.399999999999999</v>
      </c>
      <c r="F32">
        <v>19.399999999999999</v>
      </c>
      <c r="G32">
        <v>117.6</v>
      </c>
      <c r="H32">
        <v>0</v>
      </c>
      <c r="I32">
        <v>36</v>
      </c>
      <c r="J32">
        <v>19.399999999999999</v>
      </c>
      <c r="K32">
        <v>31</v>
      </c>
      <c r="L32" t="b">
        <v>0</v>
      </c>
    </row>
    <row r="33" spans="1:12" x14ac:dyDescent="0.25">
      <c r="A33" t="s">
        <v>188</v>
      </c>
      <c r="B33">
        <v>45209.557638888888</v>
      </c>
      <c r="C33">
        <v>1751.55</v>
      </c>
      <c r="D33">
        <v>2061</v>
      </c>
      <c r="E33">
        <v>17.670000000000002</v>
      </c>
      <c r="F33">
        <v>17.670000000000002</v>
      </c>
      <c r="G33">
        <v>309.45</v>
      </c>
      <c r="H33">
        <v>0</v>
      </c>
      <c r="I33">
        <v>39</v>
      </c>
      <c r="J33">
        <v>17.670000000000002</v>
      </c>
      <c r="K33">
        <v>32</v>
      </c>
      <c r="L33" t="b">
        <v>0</v>
      </c>
    </row>
    <row r="34" spans="1:12" x14ac:dyDescent="0.25">
      <c r="A34" t="s">
        <v>85</v>
      </c>
      <c r="B34">
        <v>45209.557638888888</v>
      </c>
      <c r="C34">
        <v>985.59</v>
      </c>
      <c r="D34">
        <v>1152.8</v>
      </c>
      <c r="E34">
        <v>16.97</v>
      </c>
      <c r="F34">
        <v>16.97</v>
      </c>
      <c r="G34">
        <v>167.21</v>
      </c>
      <c r="H34">
        <v>0.02</v>
      </c>
      <c r="I34">
        <v>40</v>
      </c>
      <c r="J34">
        <v>16.97</v>
      </c>
      <c r="K34">
        <v>33</v>
      </c>
      <c r="L34" t="b">
        <v>0</v>
      </c>
    </row>
    <row r="35" spans="1:12" x14ac:dyDescent="0.25">
      <c r="A35" t="s">
        <v>191</v>
      </c>
      <c r="B35">
        <v>45209.557638888888</v>
      </c>
      <c r="C35">
        <v>1318.35</v>
      </c>
      <c r="D35">
        <v>1539.6</v>
      </c>
      <c r="E35">
        <v>16.78</v>
      </c>
      <c r="F35">
        <v>16.78</v>
      </c>
      <c r="G35">
        <v>221.25</v>
      </c>
      <c r="H35">
        <v>0.01</v>
      </c>
      <c r="I35">
        <v>41</v>
      </c>
      <c r="J35">
        <v>16.78</v>
      </c>
      <c r="K35">
        <v>34</v>
      </c>
      <c r="L35" t="b">
        <v>0</v>
      </c>
    </row>
    <row r="36" spans="1:12" x14ac:dyDescent="0.25">
      <c r="A36" t="s">
        <v>84</v>
      </c>
      <c r="B36">
        <v>45209.557638888888</v>
      </c>
      <c r="C36">
        <v>318.5</v>
      </c>
      <c r="D36">
        <v>371.3</v>
      </c>
      <c r="E36">
        <v>16.579999999999998</v>
      </c>
      <c r="F36">
        <v>16.579999999999998</v>
      </c>
      <c r="G36">
        <v>52.8</v>
      </c>
      <c r="H36">
        <v>0.06</v>
      </c>
      <c r="I36">
        <v>42</v>
      </c>
      <c r="J36">
        <v>16.579999999999998</v>
      </c>
      <c r="K36">
        <v>35</v>
      </c>
      <c r="L36" t="b">
        <v>0</v>
      </c>
    </row>
    <row r="37" spans="1:12" x14ac:dyDescent="0.25">
      <c r="A37" t="s">
        <v>102</v>
      </c>
      <c r="B37">
        <v>45209.557638888888</v>
      </c>
      <c r="C37">
        <v>126.6</v>
      </c>
      <c r="D37">
        <v>147.5</v>
      </c>
      <c r="E37">
        <v>16.510000000000002</v>
      </c>
      <c r="F37">
        <v>16.510000000000002</v>
      </c>
      <c r="G37">
        <v>20.9</v>
      </c>
      <c r="H37">
        <v>0.14000000000000001</v>
      </c>
      <c r="I37">
        <v>43</v>
      </c>
      <c r="J37">
        <v>16.510000000000002</v>
      </c>
      <c r="K37">
        <v>36</v>
      </c>
      <c r="L37" t="b">
        <v>0</v>
      </c>
    </row>
    <row r="38" spans="1:12" x14ac:dyDescent="0.25">
      <c r="A38" t="s">
        <v>152</v>
      </c>
      <c r="B38">
        <v>45209.557638888888</v>
      </c>
      <c r="C38">
        <v>998.5</v>
      </c>
      <c r="D38">
        <v>1158.8</v>
      </c>
      <c r="E38">
        <v>16.05</v>
      </c>
      <c r="F38">
        <v>16.05</v>
      </c>
      <c r="G38">
        <v>160.30000000000001</v>
      </c>
      <c r="H38">
        <v>0</v>
      </c>
      <c r="I38">
        <v>44</v>
      </c>
      <c r="J38">
        <v>16.05</v>
      </c>
      <c r="K38">
        <v>37</v>
      </c>
      <c r="L38" t="b">
        <v>0</v>
      </c>
    </row>
    <row r="39" spans="1:12" x14ac:dyDescent="0.25">
      <c r="A39" t="s">
        <v>1903</v>
      </c>
      <c r="B39">
        <v>45209.557638888888</v>
      </c>
      <c r="C39">
        <v>188.2</v>
      </c>
      <c r="D39">
        <v>217.95</v>
      </c>
      <c r="E39">
        <v>15.81</v>
      </c>
      <c r="F39">
        <v>15.81</v>
      </c>
      <c r="G39">
        <v>29.75</v>
      </c>
      <c r="H39">
        <v>0.01</v>
      </c>
      <c r="I39">
        <v>45</v>
      </c>
      <c r="J39">
        <v>15.81</v>
      </c>
      <c r="K39">
        <v>38</v>
      </c>
      <c r="L39" t="b">
        <v>0</v>
      </c>
    </row>
    <row r="40" spans="1:12" x14ac:dyDescent="0.25">
      <c r="A40" t="s">
        <v>1909</v>
      </c>
      <c r="B40">
        <v>45209.557638888888</v>
      </c>
      <c r="C40">
        <v>45.04</v>
      </c>
      <c r="D40">
        <v>52.15</v>
      </c>
      <c r="E40">
        <v>15.78</v>
      </c>
      <c r="F40">
        <v>15.78</v>
      </c>
      <c r="G40">
        <v>7.11</v>
      </c>
      <c r="H40">
        <v>0</v>
      </c>
      <c r="I40">
        <v>46</v>
      </c>
      <c r="J40">
        <v>15.78</v>
      </c>
      <c r="K40">
        <v>39</v>
      </c>
      <c r="L40" t="b">
        <v>0</v>
      </c>
    </row>
    <row r="41" spans="1:12" x14ac:dyDescent="0.25">
      <c r="A41" t="s">
        <v>131</v>
      </c>
      <c r="B41">
        <v>45209.557638888888</v>
      </c>
      <c r="C41">
        <v>593.21</v>
      </c>
      <c r="D41">
        <v>684.05</v>
      </c>
      <c r="E41">
        <v>15.31</v>
      </c>
      <c r="F41">
        <v>15.31</v>
      </c>
      <c r="G41">
        <v>90.84</v>
      </c>
      <c r="H41">
        <v>0</v>
      </c>
      <c r="I41">
        <v>47</v>
      </c>
      <c r="J41">
        <v>15.31</v>
      </c>
      <c r="K41">
        <v>40</v>
      </c>
      <c r="L41" t="b">
        <v>0</v>
      </c>
    </row>
    <row r="42" spans="1:12" x14ac:dyDescent="0.25">
      <c r="A42" t="s">
        <v>1</v>
      </c>
      <c r="B42">
        <v>45209.557638888888</v>
      </c>
      <c r="C42">
        <v>106.45</v>
      </c>
      <c r="D42">
        <v>122.65</v>
      </c>
      <c r="E42">
        <v>15.22</v>
      </c>
      <c r="F42">
        <v>15.22</v>
      </c>
      <c r="G42">
        <v>16.2</v>
      </c>
      <c r="H42">
        <v>0.14000000000000001</v>
      </c>
      <c r="I42">
        <v>48</v>
      </c>
      <c r="J42">
        <v>15.22</v>
      </c>
      <c r="K42">
        <v>41</v>
      </c>
      <c r="L42" t="b">
        <v>0</v>
      </c>
    </row>
    <row r="43" spans="1:12" x14ac:dyDescent="0.25">
      <c r="A43" t="s">
        <v>20</v>
      </c>
      <c r="B43">
        <v>45209.557638888888</v>
      </c>
      <c r="C43">
        <v>489.29</v>
      </c>
      <c r="D43">
        <v>563.4</v>
      </c>
      <c r="E43">
        <v>15.15</v>
      </c>
      <c r="F43">
        <v>15.15</v>
      </c>
      <c r="G43">
        <v>74.11</v>
      </c>
      <c r="H43">
        <v>0.22</v>
      </c>
      <c r="I43">
        <v>49</v>
      </c>
      <c r="J43">
        <v>15.15</v>
      </c>
      <c r="K43">
        <v>42</v>
      </c>
      <c r="L43" t="b">
        <v>0</v>
      </c>
    </row>
    <row r="44" spans="1:12" x14ac:dyDescent="0.25">
      <c r="A44" t="s">
        <v>178</v>
      </c>
      <c r="B44">
        <v>45209.557638888888</v>
      </c>
      <c r="C44">
        <v>1590.2</v>
      </c>
      <c r="D44">
        <v>1823</v>
      </c>
      <c r="E44">
        <v>14.64</v>
      </c>
      <c r="F44">
        <v>14.64</v>
      </c>
      <c r="G44">
        <v>232.8</v>
      </c>
      <c r="H44">
        <v>0.2</v>
      </c>
      <c r="I44">
        <v>50</v>
      </c>
      <c r="J44">
        <v>14.64</v>
      </c>
      <c r="K44">
        <v>43</v>
      </c>
      <c r="L44" t="b">
        <v>0</v>
      </c>
    </row>
    <row r="45" spans="1:12" x14ac:dyDescent="0.25">
      <c r="A45" t="s">
        <v>184</v>
      </c>
      <c r="B45">
        <v>45209.557638888888</v>
      </c>
      <c r="C45">
        <v>1064.71</v>
      </c>
      <c r="D45">
        <v>1219.7</v>
      </c>
      <c r="E45">
        <v>14.56</v>
      </c>
      <c r="F45">
        <v>14.56</v>
      </c>
      <c r="G45">
        <v>154.99</v>
      </c>
      <c r="H45">
        <v>0.02</v>
      </c>
      <c r="I45">
        <v>51</v>
      </c>
      <c r="J45">
        <v>14.56</v>
      </c>
      <c r="K45">
        <v>44</v>
      </c>
      <c r="L45" t="b">
        <v>0</v>
      </c>
    </row>
    <row r="46" spans="1:12" x14ac:dyDescent="0.25">
      <c r="A46" t="s">
        <v>3</v>
      </c>
      <c r="B46">
        <v>45209.557638888888</v>
      </c>
      <c r="C46">
        <v>221.9</v>
      </c>
      <c r="D46">
        <v>253.3</v>
      </c>
      <c r="E46">
        <v>14.15</v>
      </c>
      <c r="F46">
        <v>14.15</v>
      </c>
      <c r="G46">
        <v>31.4</v>
      </c>
      <c r="H46">
        <v>0.19</v>
      </c>
      <c r="I46">
        <v>52</v>
      </c>
      <c r="J46">
        <v>14.15</v>
      </c>
      <c r="K46">
        <v>45</v>
      </c>
      <c r="L46" t="b">
        <v>0</v>
      </c>
    </row>
    <row r="47" spans="1:12" x14ac:dyDescent="0.25">
      <c r="A47" t="s">
        <v>13</v>
      </c>
      <c r="B47">
        <v>45209.557638888888</v>
      </c>
      <c r="C47">
        <v>123.18</v>
      </c>
      <c r="D47">
        <v>140.25</v>
      </c>
      <c r="E47">
        <v>13.85</v>
      </c>
      <c r="F47">
        <v>13.85</v>
      </c>
      <c r="G47">
        <v>17.07</v>
      </c>
      <c r="H47">
        <v>0</v>
      </c>
      <c r="I47">
        <v>53</v>
      </c>
      <c r="J47">
        <v>13.85</v>
      </c>
      <c r="K47">
        <v>46</v>
      </c>
      <c r="L47" t="b">
        <v>0</v>
      </c>
    </row>
    <row r="48" spans="1:12" x14ac:dyDescent="0.25">
      <c r="A48" t="s">
        <v>196</v>
      </c>
      <c r="B48">
        <v>45209.557638888888</v>
      </c>
      <c r="C48">
        <v>817.15</v>
      </c>
      <c r="D48">
        <v>928.05</v>
      </c>
      <c r="E48">
        <v>13.57</v>
      </c>
      <c r="F48">
        <v>13.57</v>
      </c>
      <c r="G48">
        <v>110.9</v>
      </c>
      <c r="H48">
        <v>0.02</v>
      </c>
      <c r="I48">
        <v>54</v>
      </c>
      <c r="J48">
        <v>13.57</v>
      </c>
      <c r="K48">
        <v>47</v>
      </c>
      <c r="L48" t="b">
        <v>0</v>
      </c>
    </row>
    <row r="49" spans="1:12" x14ac:dyDescent="0.25">
      <c r="A49" t="s">
        <v>155</v>
      </c>
      <c r="B49">
        <v>45209.557638888888</v>
      </c>
      <c r="C49">
        <v>162.44</v>
      </c>
      <c r="D49">
        <v>183.8</v>
      </c>
      <c r="E49">
        <v>13.15</v>
      </c>
      <c r="F49">
        <v>13.15</v>
      </c>
      <c r="G49">
        <v>21.36</v>
      </c>
      <c r="H49">
        <v>0</v>
      </c>
      <c r="I49">
        <v>55</v>
      </c>
      <c r="J49">
        <v>13.15</v>
      </c>
      <c r="K49">
        <v>48</v>
      </c>
      <c r="L49" t="b">
        <v>0</v>
      </c>
    </row>
    <row r="50" spans="1:12" x14ac:dyDescent="0.25">
      <c r="A50" t="s">
        <v>2</v>
      </c>
      <c r="B50">
        <v>45209.557638888888</v>
      </c>
      <c r="C50">
        <v>165.45</v>
      </c>
      <c r="D50">
        <v>186.9</v>
      </c>
      <c r="E50">
        <v>12.96</v>
      </c>
      <c r="F50">
        <v>12.96</v>
      </c>
      <c r="G50">
        <v>21.45</v>
      </c>
      <c r="H50">
        <v>0.14000000000000001</v>
      </c>
      <c r="I50">
        <v>56</v>
      </c>
      <c r="J50">
        <v>12.96</v>
      </c>
      <c r="K50">
        <v>49</v>
      </c>
      <c r="L50" t="b">
        <v>0</v>
      </c>
    </row>
    <row r="51" spans="1:12" x14ac:dyDescent="0.25">
      <c r="A51" t="s">
        <v>30</v>
      </c>
      <c r="B51">
        <v>45209.557638888888</v>
      </c>
      <c r="C51">
        <v>631.15</v>
      </c>
      <c r="D51">
        <v>710.3</v>
      </c>
      <c r="E51">
        <v>12.54</v>
      </c>
      <c r="F51">
        <v>12.54</v>
      </c>
      <c r="G51">
        <v>79.150000000000006</v>
      </c>
      <c r="H51">
        <v>0.1</v>
      </c>
      <c r="I51">
        <v>57</v>
      </c>
      <c r="J51">
        <v>12.54</v>
      </c>
      <c r="K51">
        <v>50</v>
      </c>
      <c r="L51" t="b">
        <v>0</v>
      </c>
    </row>
    <row r="52" spans="1:12" x14ac:dyDescent="0.25">
      <c r="A52" t="s">
        <v>137</v>
      </c>
      <c r="B52">
        <v>45209.557638888888</v>
      </c>
      <c r="C52">
        <v>357</v>
      </c>
      <c r="D52">
        <v>401.75</v>
      </c>
      <c r="E52">
        <v>12.54</v>
      </c>
      <c r="F52">
        <v>12.54</v>
      </c>
      <c r="G52">
        <v>44.75</v>
      </c>
      <c r="H52">
        <v>0.02</v>
      </c>
      <c r="I52">
        <v>58</v>
      </c>
      <c r="J52">
        <v>12.54</v>
      </c>
      <c r="K52">
        <v>51</v>
      </c>
      <c r="L52" t="b">
        <v>0</v>
      </c>
    </row>
    <row r="53" spans="1:12" x14ac:dyDescent="0.25">
      <c r="A53" t="s">
        <v>34</v>
      </c>
      <c r="B53">
        <v>45209.557638888888</v>
      </c>
      <c r="C53">
        <v>920.05</v>
      </c>
      <c r="D53">
        <v>1031.75</v>
      </c>
      <c r="E53">
        <v>12.14</v>
      </c>
      <c r="F53">
        <v>12.14</v>
      </c>
      <c r="G53">
        <v>111.7</v>
      </c>
      <c r="H53">
        <v>0.01</v>
      </c>
      <c r="I53">
        <v>59</v>
      </c>
      <c r="J53">
        <v>12.14</v>
      </c>
      <c r="K53">
        <v>52</v>
      </c>
      <c r="L53" t="b">
        <v>0</v>
      </c>
    </row>
    <row r="54" spans="1:12" x14ac:dyDescent="0.25">
      <c r="A54" t="s">
        <v>197</v>
      </c>
      <c r="B54">
        <v>45209.557638888888</v>
      </c>
      <c r="C54">
        <v>762.6</v>
      </c>
      <c r="D54">
        <v>852.25</v>
      </c>
      <c r="E54">
        <v>11.76</v>
      </c>
      <c r="F54">
        <v>11.76</v>
      </c>
      <c r="G54">
        <v>89.65</v>
      </c>
      <c r="H54">
        <v>0</v>
      </c>
      <c r="I54">
        <v>60</v>
      </c>
      <c r="J54">
        <v>11.76</v>
      </c>
      <c r="K54">
        <v>53</v>
      </c>
      <c r="L54" t="b">
        <v>0</v>
      </c>
    </row>
    <row r="55" spans="1:12" x14ac:dyDescent="0.25">
      <c r="A55" t="s">
        <v>127</v>
      </c>
      <c r="B55">
        <v>45209.557638888888</v>
      </c>
      <c r="C55">
        <v>1333.7</v>
      </c>
      <c r="D55">
        <v>1489.85</v>
      </c>
      <c r="E55">
        <v>11.71</v>
      </c>
      <c r="F55">
        <v>11.71</v>
      </c>
      <c r="G55">
        <v>156.15</v>
      </c>
      <c r="H55">
        <v>0.14000000000000001</v>
      </c>
      <c r="I55">
        <v>61</v>
      </c>
      <c r="J55">
        <v>11.71</v>
      </c>
      <c r="K55">
        <v>54</v>
      </c>
      <c r="L55" t="b">
        <v>0</v>
      </c>
    </row>
    <row r="56" spans="1:12" x14ac:dyDescent="0.25">
      <c r="A56" t="s">
        <v>145</v>
      </c>
      <c r="B56">
        <v>45209.557638888888</v>
      </c>
      <c r="C56">
        <v>806.05</v>
      </c>
      <c r="D56">
        <v>898.75</v>
      </c>
      <c r="E56">
        <v>11.5</v>
      </c>
      <c r="F56">
        <v>11.5</v>
      </c>
      <c r="G56">
        <v>92.7</v>
      </c>
      <c r="H56">
        <v>0.06</v>
      </c>
      <c r="I56">
        <v>63</v>
      </c>
      <c r="J56">
        <v>11.5</v>
      </c>
      <c r="K56">
        <v>55</v>
      </c>
      <c r="L56" t="b">
        <v>0</v>
      </c>
    </row>
    <row r="57" spans="1:12" x14ac:dyDescent="0.25">
      <c r="A57" t="s">
        <v>198</v>
      </c>
      <c r="B57">
        <v>45209.557638888888</v>
      </c>
      <c r="C57">
        <v>1483.6</v>
      </c>
      <c r="D57">
        <v>1653.55</v>
      </c>
      <c r="E57">
        <v>11.46</v>
      </c>
      <c r="F57">
        <v>11.46</v>
      </c>
      <c r="G57">
        <v>169.95</v>
      </c>
      <c r="H57">
        <v>0</v>
      </c>
      <c r="I57">
        <v>64</v>
      </c>
      <c r="J57">
        <v>11.46</v>
      </c>
      <c r="K57">
        <v>56</v>
      </c>
      <c r="L57" t="b">
        <v>0</v>
      </c>
    </row>
    <row r="58" spans="1:12" x14ac:dyDescent="0.25">
      <c r="A58" t="s">
        <v>63</v>
      </c>
      <c r="B58">
        <v>45209.557638888888</v>
      </c>
      <c r="C58">
        <v>732.48</v>
      </c>
      <c r="D58">
        <v>815</v>
      </c>
      <c r="E58">
        <v>11.27</v>
      </c>
      <c r="F58">
        <v>11.27</v>
      </c>
      <c r="G58">
        <v>82.52</v>
      </c>
      <c r="H58">
        <v>0.08</v>
      </c>
      <c r="I58">
        <v>65</v>
      </c>
      <c r="J58">
        <v>11.27</v>
      </c>
      <c r="K58">
        <v>57</v>
      </c>
      <c r="L58" t="b">
        <v>0</v>
      </c>
    </row>
    <row r="59" spans="1:12" x14ac:dyDescent="0.25">
      <c r="A59" t="s">
        <v>1911</v>
      </c>
      <c r="B59">
        <v>45209.557638888888</v>
      </c>
      <c r="C59">
        <v>956.3</v>
      </c>
      <c r="D59">
        <v>1062.0999999999999</v>
      </c>
      <c r="E59">
        <v>11.06</v>
      </c>
      <c r="F59">
        <v>11.06</v>
      </c>
      <c r="G59">
        <v>105.8</v>
      </c>
      <c r="H59">
        <v>0</v>
      </c>
      <c r="I59">
        <v>67</v>
      </c>
      <c r="J59">
        <v>11.06</v>
      </c>
      <c r="K59">
        <v>58</v>
      </c>
      <c r="L59" t="b">
        <v>0</v>
      </c>
    </row>
    <row r="60" spans="1:12" x14ac:dyDescent="0.25">
      <c r="A60" t="s">
        <v>113</v>
      </c>
      <c r="B60">
        <v>45209.557638888888</v>
      </c>
      <c r="C60">
        <v>422.89</v>
      </c>
      <c r="D60">
        <v>468.9</v>
      </c>
      <c r="E60">
        <v>10.88</v>
      </c>
      <c r="F60">
        <v>10.88</v>
      </c>
      <c r="G60">
        <v>46.01</v>
      </c>
      <c r="H60">
        <v>0</v>
      </c>
      <c r="I60">
        <v>68</v>
      </c>
      <c r="J60">
        <v>10.88</v>
      </c>
      <c r="K60">
        <v>59</v>
      </c>
      <c r="L60" t="b">
        <v>0</v>
      </c>
    </row>
    <row r="61" spans="1:12" x14ac:dyDescent="0.25">
      <c r="A61" t="s">
        <v>189</v>
      </c>
      <c r="B61">
        <v>45209.557638888888</v>
      </c>
      <c r="C61">
        <v>33.35</v>
      </c>
      <c r="D61">
        <v>36.950000000000003</v>
      </c>
      <c r="E61">
        <v>10.79</v>
      </c>
      <c r="F61">
        <v>10.79</v>
      </c>
      <c r="G61">
        <v>3.6</v>
      </c>
      <c r="H61">
        <v>0.04</v>
      </c>
      <c r="I61">
        <v>69</v>
      </c>
      <c r="J61">
        <v>10.79</v>
      </c>
      <c r="K61">
        <v>60</v>
      </c>
      <c r="L61" t="b">
        <v>0</v>
      </c>
    </row>
    <row r="62" spans="1:12" x14ac:dyDescent="0.25">
      <c r="A62" t="s">
        <v>163</v>
      </c>
      <c r="B62">
        <v>45209.557638888888</v>
      </c>
      <c r="C62">
        <v>340.83</v>
      </c>
      <c r="D62">
        <v>376.5</v>
      </c>
      <c r="E62">
        <v>10.47</v>
      </c>
      <c r="F62">
        <v>10.47</v>
      </c>
      <c r="G62">
        <v>35.67</v>
      </c>
      <c r="H62">
        <v>0.03</v>
      </c>
      <c r="I62">
        <v>70</v>
      </c>
      <c r="J62">
        <v>10.47</v>
      </c>
      <c r="K62">
        <v>61</v>
      </c>
      <c r="L62" t="b">
        <v>0</v>
      </c>
    </row>
    <row r="63" spans="1:12" x14ac:dyDescent="0.25">
      <c r="A63" t="s">
        <v>136</v>
      </c>
      <c r="B63">
        <v>45209.557638888888</v>
      </c>
      <c r="C63">
        <v>2241.6999999999998</v>
      </c>
      <c r="D63">
        <v>2472</v>
      </c>
      <c r="E63">
        <v>10.27</v>
      </c>
      <c r="F63">
        <v>10.27</v>
      </c>
      <c r="G63">
        <v>230.3</v>
      </c>
      <c r="H63">
        <v>0</v>
      </c>
      <c r="I63">
        <v>71</v>
      </c>
      <c r="J63">
        <v>10.27</v>
      </c>
      <c r="K63">
        <v>62</v>
      </c>
      <c r="L63" t="b">
        <v>0</v>
      </c>
    </row>
    <row r="64" spans="1:12" x14ac:dyDescent="0.25">
      <c r="A64" t="s">
        <v>76</v>
      </c>
      <c r="B64">
        <v>45209.557638888888</v>
      </c>
      <c r="C64">
        <v>2340.67</v>
      </c>
      <c r="D64">
        <v>2571</v>
      </c>
      <c r="E64">
        <v>9.84</v>
      </c>
      <c r="F64">
        <v>9.84</v>
      </c>
      <c r="G64">
        <v>230.33</v>
      </c>
      <c r="H64">
        <v>0</v>
      </c>
      <c r="I64">
        <v>73</v>
      </c>
      <c r="J64">
        <v>9.84</v>
      </c>
      <c r="K64">
        <v>63</v>
      </c>
      <c r="L64" t="b">
        <v>0</v>
      </c>
    </row>
    <row r="65" spans="1:12" x14ac:dyDescent="0.25">
      <c r="A65" t="s">
        <v>5</v>
      </c>
      <c r="B65">
        <v>45209.557638888888</v>
      </c>
      <c r="C65">
        <v>1806.6</v>
      </c>
      <c r="D65">
        <v>1983.55</v>
      </c>
      <c r="E65">
        <v>9.7899999999999991</v>
      </c>
      <c r="F65">
        <v>9.7899999999999991</v>
      </c>
      <c r="G65">
        <v>176.95</v>
      </c>
      <c r="H65">
        <v>0</v>
      </c>
      <c r="I65">
        <v>74</v>
      </c>
      <c r="J65">
        <v>9.7899999999999991</v>
      </c>
      <c r="K65">
        <v>64</v>
      </c>
      <c r="L65" t="b">
        <v>0</v>
      </c>
    </row>
    <row r="66" spans="1:12" x14ac:dyDescent="0.25">
      <c r="A66" t="s">
        <v>205</v>
      </c>
      <c r="B66">
        <v>45209.557638888888</v>
      </c>
      <c r="C66">
        <v>1186.2</v>
      </c>
      <c r="D66">
        <v>1301.0999999999999</v>
      </c>
      <c r="E66">
        <v>9.69</v>
      </c>
      <c r="F66">
        <v>9.69</v>
      </c>
      <c r="G66">
        <v>114.9</v>
      </c>
      <c r="H66">
        <v>0</v>
      </c>
      <c r="I66">
        <v>75</v>
      </c>
      <c r="J66">
        <v>9.69</v>
      </c>
      <c r="K66">
        <v>65</v>
      </c>
      <c r="L66" t="b">
        <v>0</v>
      </c>
    </row>
    <row r="67" spans="1:12" x14ac:dyDescent="0.25">
      <c r="A67" t="s">
        <v>40</v>
      </c>
      <c r="B67">
        <v>45209.557638888888</v>
      </c>
      <c r="C67">
        <v>848.85</v>
      </c>
      <c r="D67">
        <v>930.3</v>
      </c>
      <c r="E67">
        <v>9.6</v>
      </c>
      <c r="F67">
        <v>9.6</v>
      </c>
      <c r="G67">
        <v>81.45</v>
      </c>
      <c r="H67">
        <v>0.02</v>
      </c>
      <c r="I67">
        <v>76</v>
      </c>
      <c r="J67">
        <v>9.6</v>
      </c>
      <c r="K67">
        <v>66</v>
      </c>
      <c r="L67" t="b">
        <v>0</v>
      </c>
    </row>
    <row r="68" spans="1:12" x14ac:dyDescent="0.25">
      <c r="A68" t="s">
        <v>182</v>
      </c>
      <c r="B68">
        <v>45209.557638888888</v>
      </c>
      <c r="C68">
        <v>113.1</v>
      </c>
      <c r="D68">
        <v>123.9</v>
      </c>
      <c r="E68">
        <v>9.5500000000000007</v>
      </c>
      <c r="F68">
        <v>9.5500000000000007</v>
      </c>
      <c r="G68">
        <v>10.8</v>
      </c>
      <c r="H68">
        <v>1.07</v>
      </c>
      <c r="I68">
        <v>77</v>
      </c>
      <c r="J68">
        <v>9.5500000000000007</v>
      </c>
      <c r="K68">
        <v>67</v>
      </c>
      <c r="L68" t="b">
        <v>0</v>
      </c>
    </row>
    <row r="69" spans="1:12" x14ac:dyDescent="0.25">
      <c r="A69" t="s">
        <v>1902</v>
      </c>
      <c r="B69">
        <v>45209.557638888888</v>
      </c>
      <c r="C69">
        <v>378.9</v>
      </c>
      <c r="D69">
        <v>414.75</v>
      </c>
      <c r="E69">
        <v>9.4600000000000009</v>
      </c>
      <c r="F69">
        <v>9.4600000000000009</v>
      </c>
      <c r="G69">
        <v>35.85</v>
      </c>
      <c r="H69">
        <v>0</v>
      </c>
      <c r="I69">
        <v>78</v>
      </c>
      <c r="J69">
        <v>9.4600000000000009</v>
      </c>
      <c r="K69">
        <v>68</v>
      </c>
      <c r="L69" t="b">
        <v>0</v>
      </c>
    </row>
    <row r="70" spans="1:12" x14ac:dyDescent="0.25">
      <c r="A70" t="s">
        <v>95</v>
      </c>
      <c r="B70">
        <v>45209.557638888888</v>
      </c>
      <c r="C70">
        <v>390.9</v>
      </c>
      <c r="D70">
        <v>427.85</v>
      </c>
      <c r="E70">
        <v>9.4499999999999993</v>
      </c>
      <c r="F70">
        <v>9.4499999999999993</v>
      </c>
      <c r="G70">
        <v>36.950000000000003</v>
      </c>
      <c r="H70">
        <v>0.03</v>
      </c>
      <c r="I70">
        <v>79</v>
      </c>
      <c r="J70">
        <v>9.4499999999999993</v>
      </c>
      <c r="K70">
        <v>69</v>
      </c>
      <c r="L70" t="b">
        <v>0</v>
      </c>
    </row>
    <row r="71" spans="1:12" x14ac:dyDescent="0.25">
      <c r="A71" t="s">
        <v>174</v>
      </c>
      <c r="B71">
        <v>45209.557638888888</v>
      </c>
      <c r="C71">
        <v>1029.06</v>
      </c>
      <c r="D71">
        <v>1125.6500000000001</v>
      </c>
      <c r="E71">
        <v>9.39</v>
      </c>
      <c r="F71">
        <v>9.39</v>
      </c>
      <c r="G71">
        <v>96.59</v>
      </c>
      <c r="H71">
        <v>0.01</v>
      </c>
      <c r="I71">
        <v>80</v>
      </c>
      <c r="J71">
        <v>9.39</v>
      </c>
      <c r="K71">
        <v>70</v>
      </c>
      <c r="L71" t="b">
        <v>0</v>
      </c>
    </row>
    <row r="72" spans="1:12" x14ac:dyDescent="0.25">
      <c r="A72" t="s">
        <v>104</v>
      </c>
      <c r="B72">
        <v>45209.557638888888</v>
      </c>
      <c r="C72">
        <v>1582.15</v>
      </c>
      <c r="D72">
        <v>1730.6</v>
      </c>
      <c r="E72">
        <v>9.3800000000000008</v>
      </c>
      <c r="F72">
        <v>9.3800000000000008</v>
      </c>
      <c r="G72">
        <v>148.44999999999999</v>
      </c>
      <c r="H72">
        <v>0.04</v>
      </c>
      <c r="I72">
        <v>81</v>
      </c>
      <c r="J72">
        <v>9.3800000000000008</v>
      </c>
      <c r="K72">
        <v>71</v>
      </c>
      <c r="L72" t="b">
        <v>0</v>
      </c>
    </row>
    <row r="73" spans="1:12" x14ac:dyDescent="0.25">
      <c r="A73" t="s">
        <v>147</v>
      </c>
      <c r="B73">
        <v>45209.557638888888</v>
      </c>
      <c r="C73">
        <v>57.23</v>
      </c>
      <c r="D73">
        <v>62.55</v>
      </c>
      <c r="E73">
        <v>9.3000000000000007</v>
      </c>
      <c r="F73">
        <v>9.3000000000000007</v>
      </c>
      <c r="G73">
        <v>5.32</v>
      </c>
      <c r="H73">
        <v>0.04</v>
      </c>
      <c r="I73">
        <v>82</v>
      </c>
      <c r="J73">
        <v>9.3000000000000007</v>
      </c>
      <c r="K73">
        <v>72</v>
      </c>
      <c r="L73" t="b">
        <v>0</v>
      </c>
    </row>
    <row r="74" spans="1:12" x14ac:dyDescent="0.25">
      <c r="A74" t="s">
        <v>120</v>
      </c>
      <c r="B74">
        <v>45209.557638888888</v>
      </c>
      <c r="C74">
        <v>81.95</v>
      </c>
      <c r="D74">
        <v>89.55</v>
      </c>
      <c r="E74">
        <v>9.27</v>
      </c>
      <c r="F74">
        <v>9.27</v>
      </c>
      <c r="G74">
        <v>7.6</v>
      </c>
      <c r="H74">
        <v>0</v>
      </c>
      <c r="I74">
        <v>83</v>
      </c>
      <c r="J74">
        <v>9.27</v>
      </c>
      <c r="K74">
        <v>73</v>
      </c>
      <c r="L74" t="b">
        <v>0</v>
      </c>
    </row>
    <row r="75" spans="1:12" x14ac:dyDescent="0.25">
      <c r="A75" t="s">
        <v>161</v>
      </c>
      <c r="B75">
        <v>45209.557638888888</v>
      </c>
      <c r="C75">
        <v>688.75</v>
      </c>
      <c r="D75">
        <v>750.2</v>
      </c>
      <c r="E75">
        <v>8.92</v>
      </c>
      <c r="F75">
        <v>8.92</v>
      </c>
      <c r="G75">
        <v>61.45</v>
      </c>
      <c r="H75">
        <v>0</v>
      </c>
      <c r="I75">
        <v>86</v>
      </c>
      <c r="J75">
        <v>8.92</v>
      </c>
      <c r="K75">
        <v>74</v>
      </c>
      <c r="L75" t="b">
        <v>0</v>
      </c>
    </row>
    <row r="76" spans="1:12" x14ac:dyDescent="0.25">
      <c r="A76" t="s">
        <v>35</v>
      </c>
      <c r="B76">
        <v>45209.557638888888</v>
      </c>
      <c r="C76">
        <v>85.52</v>
      </c>
      <c r="D76">
        <v>92.95</v>
      </c>
      <c r="E76">
        <v>8.69</v>
      </c>
      <c r="F76">
        <v>8.69</v>
      </c>
      <c r="G76">
        <v>7.43</v>
      </c>
      <c r="H76">
        <v>0</v>
      </c>
      <c r="I76">
        <v>87</v>
      </c>
      <c r="J76">
        <v>8.69</v>
      </c>
      <c r="K76">
        <v>75</v>
      </c>
      <c r="L76" t="b">
        <v>0</v>
      </c>
    </row>
    <row r="77" spans="1:12" x14ac:dyDescent="0.25">
      <c r="A77" t="s">
        <v>25</v>
      </c>
      <c r="B77">
        <v>45209.557638888888</v>
      </c>
      <c r="C77">
        <v>1290.5999999999999</v>
      </c>
      <c r="D77">
        <v>1401.7</v>
      </c>
      <c r="E77">
        <v>8.61</v>
      </c>
      <c r="F77">
        <v>8.61</v>
      </c>
      <c r="G77">
        <v>111.1</v>
      </c>
      <c r="H77">
        <v>0.01</v>
      </c>
      <c r="I77">
        <v>88</v>
      </c>
      <c r="J77">
        <v>8.61</v>
      </c>
      <c r="K77">
        <v>76</v>
      </c>
      <c r="L77" t="b">
        <v>0</v>
      </c>
    </row>
    <row r="78" spans="1:12" x14ac:dyDescent="0.25">
      <c r="A78" t="s">
        <v>80</v>
      </c>
      <c r="B78">
        <v>45209.557638888888</v>
      </c>
      <c r="C78">
        <v>875.13</v>
      </c>
      <c r="D78">
        <v>949.35</v>
      </c>
      <c r="E78">
        <v>8.48</v>
      </c>
      <c r="F78">
        <v>8.48</v>
      </c>
      <c r="G78">
        <v>74.22</v>
      </c>
      <c r="H78">
        <v>7.0000000000000007E-2</v>
      </c>
      <c r="I78">
        <v>89</v>
      </c>
      <c r="J78">
        <v>8.48</v>
      </c>
      <c r="K78">
        <v>77</v>
      </c>
      <c r="L78" t="b">
        <v>0</v>
      </c>
    </row>
    <row r="79" spans="1:12" x14ac:dyDescent="0.25">
      <c r="A79" t="s">
        <v>89</v>
      </c>
      <c r="B79">
        <v>45209.557638888888</v>
      </c>
      <c r="C79">
        <v>653.24</v>
      </c>
      <c r="D79">
        <v>705.25</v>
      </c>
      <c r="E79">
        <v>7.96</v>
      </c>
      <c r="F79">
        <v>7.96</v>
      </c>
      <c r="G79">
        <v>52.01</v>
      </c>
      <c r="H79">
        <v>0</v>
      </c>
      <c r="I79">
        <v>93</v>
      </c>
      <c r="J79">
        <v>7.96</v>
      </c>
      <c r="K79">
        <v>78</v>
      </c>
      <c r="L79" t="b">
        <v>0</v>
      </c>
    </row>
    <row r="80" spans="1:12" x14ac:dyDescent="0.25">
      <c r="A80" t="s">
        <v>164</v>
      </c>
      <c r="B80">
        <v>45209.557638888888</v>
      </c>
      <c r="C80">
        <v>183.08</v>
      </c>
      <c r="D80">
        <v>197.55</v>
      </c>
      <c r="E80">
        <v>7.91</v>
      </c>
      <c r="F80">
        <v>7.91</v>
      </c>
      <c r="G80">
        <v>14.47</v>
      </c>
      <c r="H80">
        <v>0.12</v>
      </c>
      <c r="I80">
        <v>94</v>
      </c>
      <c r="J80">
        <v>7.91</v>
      </c>
      <c r="K80">
        <v>79</v>
      </c>
      <c r="L80" t="b">
        <v>0</v>
      </c>
    </row>
    <row r="81" spans="1:12" x14ac:dyDescent="0.25">
      <c r="A81" t="s">
        <v>172</v>
      </c>
      <c r="B81">
        <v>45209.557638888888</v>
      </c>
      <c r="C81">
        <v>1757.95</v>
      </c>
      <c r="D81">
        <v>1892.1</v>
      </c>
      <c r="E81">
        <v>7.63</v>
      </c>
      <c r="F81">
        <v>7.63</v>
      </c>
      <c r="G81">
        <v>134.15</v>
      </c>
      <c r="H81">
        <v>0.06</v>
      </c>
      <c r="I81">
        <v>97</v>
      </c>
      <c r="J81">
        <v>7.63</v>
      </c>
      <c r="K81">
        <v>80</v>
      </c>
      <c r="L81" t="b">
        <v>0</v>
      </c>
    </row>
    <row r="82" spans="1:12" x14ac:dyDescent="0.25">
      <c r="A82" t="s">
        <v>173</v>
      </c>
      <c r="B82">
        <v>45209.557638888888</v>
      </c>
      <c r="C82">
        <v>514.85</v>
      </c>
      <c r="D82">
        <v>554.1</v>
      </c>
      <c r="E82">
        <v>7.62</v>
      </c>
      <c r="F82">
        <v>7.62</v>
      </c>
      <c r="G82">
        <v>39.25</v>
      </c>
      <c r="H82">
        <v>0</v>
      </c>
      <c r="I82">
        <v>98</v>
      </c>
      <c r="J82">
        <v>7.62</v>
      </c>
      <c r="K82">
        <v>81</v>
      </c>
      <c r="L82" t="b">
        <v>0</v>
      </c>
    </row>
    <row r="83" spans="1:12" x14ac:dyDescent="0.25">
      <c r="A83" t="s">
        <v>11</v>
      </c>
      <c r="B83">
        <v>45209.557638888888</v>
      </c>
      <c r="C83">
        <v>233.91</v>
      </c>
      <c r="D83">
        <v>250.9</v>
      </c>
      <c r="E83">
        <v>7.27</v>
      </c>
      <c r="F83">
        <v>7.27</v>
      </c>
      <c r="G83">
        <v>16.989999999999998</v>
      </c>
      <c r="H83">
        <v>0.06</v>
      </c>
      <c r="I83">
        <v>99</v>
      </c>
      <c r="J83">
        <v>7.27</v>
      </c>
      <c r="K83">
        <v>82</v>
      </c>
      <c r="L83" t="b">
        <v>0</v>
      </c>
    </row>
    <row r="84" spans="1:12" x14ac:dyDescent="0.25">
      <c r="A84" t="s">
        <v>12</v>
      </c>
      <c r="B84">
        <v>45209.557638888888</v>
      </c>
      <c r="C84">
        <v>199.1</v>
      </c>
      <c r="D84">
        <v>213.5</v>
      </c>
      <c r="E84">
        <v>7.23</v>
      </c>
      <c r="F84">
        <v>7.23</v>
      </c>
      <c r="G84">
        <v>14.4</v>
      </c>
      <c r="H84">
        <v>0</v>
      </c>
      <c r="I84">
        <v>100</v>
      </c>
      <c r="J84">
        <v>7.23</v>
      </c>
      <c r="K84">
        <v>83</v>
      </c>
      <c r="L84" t="b">
        <v>0</v>
      </c>
    </row>
    <row r="85" spans="1:12" x14ac:dyDescent="0.25">
      <c r="A85" t="s">
        <v>66</v>
      </c>
      <c r="B85">
        <v>45209.557638888888</v>
      </c>
      <c r="C85">
        <v>161.93</v>
      </c>
      <c r="D85">
        <v>173.55</v>
      </c>
      <c r="E85">
        <v>7.18</v>
      </c>
      <c r="F85">
        <v>7.18</v>
      </c>
      <c r="G85">
        <v>11.62</v>
      </c>
      <c r="H85">
        <v>0.01</v>
      </c>
      <c r="I85">
        <v>101</v>
      </c>
      <c r="J85">
        <v>7.18</v>
      </c>
      <c r="K85">
        <v>84</v>
      </c>
      <c r="L85" t="b">
        <v>0</v>
      </c>
    </row>
    <row r="86" spans="1:12" x14ac:dyDescent="0.25">
      <c r="A86" t="s">
        <v>17</v>
      </c>
      <c r="B86">
        <v>45209.557638888888</v>
      </c>
      <c r="C86">
        <v>1168.44</v>
      </c>
      <c r="D86">
        <v>1251.9000000000001</v>
      </c>
      <c r="E86">
        <v>7.14</v>
      </c>
      <c r="F86">
        <v>7.14</v>
      </c>
      <c r="G86">
        <v>83.46</v>
      </c>
      <c r="H86">
        <v>0.04</v>
      </c>
      <c r="I86">
        <v>102</v>
      </c>
      <c r="J86">
        <v>7.14</v>
      </c>
      <c r="K86">
        <v>85</v>
      </c>
      <c r="L86" t="b">
        <v>0</v>
      </c>
    </row>
    <row r="87" spans="1:12" x14ac:dyDescent="0.25">
      <c r="A87" t="s">
        <v>108</v>
      </c>
      <c r="B87">
        <v>45209.557638888888</v>
      </c>
      <c r="C87">
        <v>1171.49</v>
      </c>
      <c r="D87">
        <v>1254.8499999999999</v>
      </c>
      <c r="E87">
        <v>7.12</v>
      </c>
      <c r="F87">
        <v>7.12</v>
      </c>
      <c r="G87">
        <v>83.36</v>
      </c>
      <c r="H87">
        <v>0.03</v>
      </c>
      <c r="I87">
        <v>103</v>
      </c>
      <c r="J87">
        <v>7.12</v>
      </c>
      <c r="K87">
        <v>86</v>
      </c>
      <c r="L87" t="b">
        <v>0</v>
      </c>
    </row>
    <row r="88" spans="1:12" x14ac:dyDescent="0.25">
      <c r="A88" t="s">
        <v>105</v>
      </c>
      <c r="B88">
        <v>45209.557638888888</v>
      </c>
      <c r="C88">
        <v>1783.9</v>
      </c>
      <c r="D88">
        <v>1907.1</v>
      </c>
      <c r="E88">
        <v>6.91</v>
      </c>
      <c r="F88">
        <v>6.91</v>
      </c>
      <c r="G88">
        <v>123.2</v>
      </c>
      <c r="H88">
        <v>0.01</v>
      </c>
      <c r="I88">
        <v>104</v>
      </c>
      <c r="J88">
        <v>6.91</v>
      </c>
      <c r="K88">
        <v>87</v>
      </c>
      <c r="L88" t="b">
        <v>0</v>
      </c>
    </row>
    <row r="89" spans="1:12" x14ac:dyDescent="0.25">
      <c r="A89" t="s">
        <v>123</v>
      </c>
      <c r="B89">
        <v>45209.557638888888</v>
      </c>
      <c r="C89">
        <v>390.4</v>
      </c>
      <c r="D89">
        <v>417.3</v>
      </c>
      <c r="E89">
        <v>6.89</v>
      </c>
      <c r="F89">
        <v>6.89</v>
      </c>
      <c r="G89">
        <v>26.9</v>
      </c>
      <c r="H89">
        <v>0.01</v>
      </c>
      <c r="I89">
        <v>105</v>
      </c>
      <c r="J89">
        <v>6.89</v>
      </c>
      <c r="K89">
        <v>88</v>
      </c>
      <c r="L89" t="b">
        <v>0</v>
      </c>
    </row>
    <row r="90" spans="1:12" x14ac:dyDescent="0.25">
      <c r="A90" t="s">
        <v>181</v>
      </c>
      <c r="B90">
        <v>45209.557638888888</v>
      </c>
      <c r="C90">
        <v>588.96</v>
      </c>
      <c r="D90">
        <v>629.4</v>
      </c>
      <c r="E90">
        <v>6.87</v>
      </c>
      <c r="F90">
        <v>6.87</v>
      </c>
      <c r="G90">
        <v>40.44</v>
      </c>
      <c r="H90">
        <v>7.0000000000000007E-2</v>
      </c>
      <c r="I90">
        <v>106</v>
      </c>
      <c r="J90">
        <v>6.87</v>
      </c>
      <c r="K90">
        <v>89</v>
      </c>
      <c r="L90" t="b">
        <v>0</v>
      </c>
    </row>
    <row r="91" spans="1:12" x14ac:dyDescent="0.25">
      <c r="A91" t="s">
        <v>103</v>
      </c>
      <c r="B91">
        <v>45209.557638888888</v>
      </c>
      <c r="C91">
        <v>312.8</v>
      </c>
      <c r="D91">
        <v>333.45</v>
      </c>
      <c r="E91">
        <v>6.6</v>
      </c>
      <c r="F91">
        <v>6.6</v>
      </c>
      <c r="G91">
        <v>20.65</v>
      </c>
      <c r="H91">
        <v>0</v>
      </c>
      <c r="I91">
        <v>107</v>
      </c>
      <c r="J91">
        <v>6.6</v>
      </c>
      <c r="K91">
        <v>90</v>
      </c>
      <c r="L91" t="b">
        <v>0</v>
      </c>
    </row>
    <row r="92" spans="1:12" x14ac:dyDescent="0.25">
      <c r="A92" t="s">
        <v>134</v>
      </c>
      <c r="B92">
        <v>45209.557638888888</v>
      </c>
      <c r="C92">
        <v>500.94</v>
      </c>
      <c r="D92">
        <v>533.4</v>
      </c>
      <c r="E92">
        <v>6.48</v>
      </c>
      <c r="F92">
        <v>6.48</v>
      </c>
      <c r="G92">
        <v>32.46</v>
      </c>
      <c r="H92">
        <v>0.01</v>
      </c>
      <c r="I92">
        <v>108</v>
      </c>
      <c r="J92">
        <v>6.48</v>
      </c>
      <c r="K92">
        <v>91</v>
      </c>
      <c r="L92" t="b">
        <v>0</v>
      </c>
    </row>
    <row r="93" spans="1:12" x14ac:dyDescent="0.25">
      <c r="A93" t="s">
        <v>1907</v>
      </c>
      <c r="B93">
        <v>45209.557638888888</v>
      </c>
      <c r="C93">
        <v>1437.7</v>
      </c>
      <c r="D93">
        <v>1530.65</v>
      </c>
      <c r="E93">
        <v>6.47</v>
      </c>
      <c r="F93">
        <v>6.47</v>
      </c>
      <c r="G93">
        <v>92.95</v>
      </c>
      <c r="H93">
        <v>0.03</v>
      </c>
      <c r="I93">
        <v>109</v>
      </c>
      <c r="J93">
        <v>6.47</v>
      </c>
      <c r="K93">
        <v>92</v>
      </c>
      <c r="L93" t="b">
        <v>0</v>
      </c>
    </row>
    <row r="94" spans="1:12" x14ac:dyDescent="0.25">
      <c r="A94" t="s">
        <v>74</v>
      </c>
      <c r="B94">
        <v>45209.557638888888</v>
      </c>
      <c r="C94">
        <v>1540.1</v>
      </c>
      <c r="D94">
        <v>1636.1</v>
      </c>
      <c r="E94">
        <v>6.23</v>
      </c>
      <c r="F94">
        <v>6.23</v>
      </c>
      <c r="G94">
        <v>96</v>
      </c>
      <c r="H94">
        <v>0.01</v>
      </c>
      <c r="I94">
        <v>110</v>
      </c>
      <c r="J94">
        <v>6.23</v>
      </c>
      <c r="K94">
        <v>93</v>
      </c>
      <c r="L94" t="b">
        <v>0</v>
      </c>
    </row>
    <row r="95" spans="1:12" x14ac:dyDescent="0.25">
      <c r="A95" t="s">
        <v>91</v>
      </c>
      <c r="B95">
        <v>45209.557638888888</v>
      </c>
      <c r="C95">
        <v>281</v>
      </c>
      <c r="D95">
        <v>298.2</v>
      </c>
      <c r="E95">
        <v>6.12</v>
      </c>
      <c r="F95">
        <v>6.12</v>
      </c>
      <c r="G95">
        <v>17.2</v>
      </c>
      <c r="H95">
        <v>0.02</v>
      </c>
      <c r="I95">
        <v>111</v>
      </c>
      <c r="J95">
        <v>6.12</v>
      </c>
      <c r="K95">
        <v>94</v>
      </c>
      <c r="L95" t="b">
        <v>0</v>
      </c>
    </row>
    <row r="96" spans="1:12" x14ac:dyDescent="0.25">
      <c r="A96" t="s">
        <v>202</v>
      </c>
      <c r="B96">
        <v>45209.557638888888</v>
      </c>
      <c r="C96">
        <v>567.54</v>
      </c>
      <c r="D96">
        <v>598.54999999999995</v>
      </c>
      <c r="E96">
        <v>5.46</v>
      </c>
      <c r="F96">
        <v>5.46</v>
      </c>
      <c r="G96">
        <v>31.01</v>
      </c>
      <c r="H96">
        <v>0.03</v>
      </c>
      <c r="I96">
        <v>114</v>
      </c>
      <c r="J96">
        <v>5.46</v>
      </c>
      <c r="K96">
        <v>95</v>
      </c>
      <c r="L96" t="b">
        <v>0</v>
      </c>
    </row>
    <row r="97" spans="1:12" x14ac:dyDescent="0.25">
      <c r="A97" t="s">
        <v>192</v>
      </c>
      <c r="B97">
        <v>45209.557638888888</v>
      </c>
      <c r="C97">
        <v>1502.84</v>
      </c>
      <c r="D97">
        <v>1583.65</v>
      </c>
      <c r="E97">
        <v>5.38</v>
      </c>
      <c r="F97">
        <v>5.38</v>
      </c>
      <c r="G97">
        <v>80.81</v>
      </c>
      <c r="H97">
        <v>0</v>
      </c>
      <c r="I97">
        <v>115</v>
      </c>
      <c r="J97">
        <v>5.38</v>
      </c>
      <c r="K97">
        <v>96</v>
      </c>
      <c r="L97" t="b">
        <v>0</v>
      </c>
    </row>
    <row r="98" spans="1:12" x14ac:dyDescent="0.25">
      <c r="A98" t="s">
        <v>24</v>
      </c>
      <c r="B98">
        <v>45209.557638888888</v>
      </c>
      <c r="C98">
        <v>1871</v>
      </c>
      <c r="D98">
        <v>1962.1</v>
      </c>
      <c r="E98">
        <v>4.87</v>
      </c>
      <c r="F98">
        <v>4.87</v>
      </c>
      <c r="G98">
        <v>91.1</v>
      </c>
      <c r="H98">
        <v>0.02</v>
      </c>
      <c r="I98">
        <v>117</v>
      </c>
      <c r="J98">
        <v>4.87</v>
      </c>
      <c r="K98">
        <v>97</v>
      </c>
      <c r="L98" t="b">
        <v>0</v>
      </c>
    </row>
    <row r="99" spans="1:12" x14ac:dyDescent="0.25">
      <c r="A99" t="s">
        <v>62</v>
      </c>
      <c r="B99">
        <v>45209.557638888888</v>
      </c>
      <c r="C99">
        <v>2383.12</v>
      </c>
      <c r="D99">
        <v>2491.15</v>
      </c>
      <c r="E99">
        <v>4.53</v>
      </c>
      <c r="F99">
        <v>4.53</v>
      </c>
      <c r="G99">
        <v>108.03</v>
      </c>
      <c r="H99">
        <v>0.02</v>
      </c>
      <c r="I99">
        <v>118</v>
      </c>
      <c r="J99">
        <v>4.53</v>
      </c>
      <c r="K99">
        <v>98</v>
      </c>
      <c r="L99" t="b">
        <v>0</v>
      </c>
    </row>
    <row r="100" spans="1:12" x14ac:dyDescent="0.25">
      <c r="A100" t="s">
        <v>200</v>
      </c>
      <c r="B100">
        <v>45209.557638888888</v>
      </c>
      <c r="C100">
        <v>16.350000000000001</v>
      </c>
      <c r="D100">
        <v>17.05</v>
      </c>
      <c r="E100">
        <v>4.28</v>
      </c>
      <c r="F100">
        <v>4.28</v>
      </c>
      <c r="G100">
        <v>0.7</v>
      </c>
      <c r="H100">
        <v>0.15</v>
      </c>
      <c r="I100">
        <v>119</v>
      </c>
      <c r="J100">
        <v>4.28</v>
      </c>
      <c r="K100">
        <v>99</v>
      </c>
      <c r="L100" t="b">
        <v>0</v>
      </c>
    </row>
    <row r="101" spans="1:12" x14ac:dyDescent="0.25">
      <c r="A101" t="s">
        <v>176</v>
      </c>
      <c r="B101">
        <v>45209.557638888888</v>
      </c>
      <c r="C101">
        <v>759.6</v>
      </c>
      <c r="D101">
        <v>791.45</v>
      </c>
      <c r="E101">
        <v>4.1900000000000004</v>
      </c>
      <c r="F101">
        <v>4.1900000000000004</v>
      </c>
      <c r="G101">
        <v>31.85</v>
      </c>
      <c r="H101">
        <v>0</v>
      </c>
      <c r="I101">
        <v>120</v>
      </c>
      <c r="J101">
        <v>4.1900000000000004</v>
      </c>
      <c r="K101">
        <v>100</v>
      </c>
      <c r="L101" t="b">
        <v>0</v>
      </c>
    </row>
    <row r="102" spans="1:12" x14ac:dyDescent="0.25">
      <c r="A102" t="s">
        <v>116</v>
      </c>
      <c r="B102">
        <v>45209.557638888888</v>
      </c>
      <c r="C102">
        <v>303</v>
      </c>
      <c r="D102">
        <v>315.64999999999998</v>
      </c>
      <c r="E102">
        <v>4.18</v>
      </c>
      <c r="F102">
        <v>4.18</v>
      </c>
      <c r="G102">
        <v>12.65</v>
      </c>
      <c r="H102">
        <v>0</v>
      </c>
      <c r="I102">
        <v>121</v>
      </c>
      <c r="J102">
        <v>4.18</v>
      </c>
      <c r="K102">
        <v>101</v>
      </c>
      <c r="L102" t="b">
        <v>0</v>
      </c>
    </row>
    <row r="103" spans="1:12" x14ac:dyDescent="0.25">
      <c r="A103" t="s">
        <v>199</v>
      </c>
      <c r="B103">
        <v>45209.557638888888</v>
      </c>
      <c r="C103">
        <v>391.6</v>
      </c>
      <c r="D103">
        <v>406.95</v>
      </c>
      <c r="E103">
        <v>3.92</v>
      </c>
      <c r="F103">
        <v>3.92</v>
      </c>
      <c r="G103">
        <v>15.35</v>
      </c>
      <c r="H103">
        <v>0</v>
      </c>
      <c r="I103">
        <v>122</v>
      </c>
      <c r="J103">
        <v>3.92</v>
      </c>
      <c r="K103">
        <v>102</v>
      </c>
      <c r="L103" t="b">
        <v>0</v>
      </c>
    </row>
    <row r="104" spans="1:12" x14ac:dyDescent="0.25">
      <c r="A104" t="s">
        <v>112</v>
      </c>
      <c r="B104">
        <v>45209.557638888888</v>
      </c>
      <c r="C104">
        <v>2866.5</v>
      </c>
      <c r="D104">
        <v>2973.8</v>
      </c>
      <c r="E104">
        <v>3.74</v>
      </c>
      <c r="F104">
        <v>3.74</v>
      </c>
      <c r="G104">
        <v>107.3</v>
      </c>
      <c r="H104">
        <v>0.01</v>
      </c>
      <c r="I104">
        <v>123</v>
      </c>
      <c r="J104">
        <v>3.74</v>
      </c>
      <c r="K104">
        <v>103</v>
      </c>
      <c r="L104" t="b">
        <v>0</v>
      </c>
    </row>
    <row r="105" spans="1:12" x14ac:dyDescent="0.25">
      <c r="A105" t="s">
        <v>61</v>
      </c>
      <c r="B105">
        <v>45209.557638888888</v>
      </c>
      <c r="C105">
        <v>211.9</v>
      </c>
      <c r="D105">
        <v>219.3</v>
      </c>
      <c r="E105">
        <v>3.49</v>
      </c>
      <c r="F105">
        <v>3.49</v>
      </c>
      <c r="G105">
        <v>7.4</v>
      </c>
      <c r="H105">
        <v>0.01</v>
      </c>
      <c r="I105">
        <v>124</v>
      </c>
      <c r="J105">
        <v>3.49</v>
      </c>
      <c r="K105">
        <v>104</v>
      </c>
      <c r="L105" t="b">
        <v>0</v>
      </c>
    </row>
    <row r="106" spans="1:12" x14ac:dyDescent="0.25">
      <c r="A106" t="s">
        <v>179</v>
      </c>
      <c r="B106">
        <v>45209.557638888888</v>
      </c>
      <c r="C106">
        <v>858.85</v>
      </c>
      <c r="D106">
        <v>886.8</v>
      </c>
      <c r="E106">
        <v>3.25</v>
      </c>
      <c r="F106">
        <v>3.25</v>
      </c>
      <c r="G106">
        <v>27.95</v>
      </c>
      <c r="H106">
        <v>0</v>
      </c>
      <c r="I106">
        <v>125</v>
      </c>
      <c r="J106">
        <v>3.25</v>
      </c>
      <c r="K106">
        <v>105</v>
      </c>
      <c r="L106" t="b">
        <v>0</v>
      </c>
    </row>
    <row r="107" spans="1:12" x14ac:dyDescent="0.25">
      <c r="A107" t="s">
        <v>72</v>
      </c>
      <c r="B107">
        <v>45209.557638888888</v>
      </c>
      <c r="C107">
        <v>980.08</v>
      </c>
      <c r="D107">
        <v>1011.45</v>
      </c>
      <c r="E107">
        <v>3.2</v>
      </c>
      <c r="F107">
        <v>3.2</v>
      </c>
      <c r="G107">
        <v>31.37</v>
      </c>
      <c r="H107">
        <v>0.06</v>
      </c>
      <c r="I107">
        <v>126</v>
      </c>
      <c r="J107">
        <v>3.2</v>
      </c>
      <c r="K107">
        <v>106</v>
      </c>
      <c r="L107" t="b">
        <v>0</v>
      </c>
    </row>
    <row r="108" spans="1:12" x14ac:dyDescent="0.25">
      <c r="A108" t="s">
        <v>118</v>
      </c>
      <c r="B108">
        <v>45209.557638888888</v>
      </c>
      <c r="C108">
        <v>927.19</v>
      </c>
      <c r="D108">
        <v>954.7</v>
      </c>
      <c r="E108">
        <v>2.97</v>
      </c>
      <c r="F108">
        <v>2.97</v>
      </c>
      <c r="G108">
        <v>27.51</v>
      </c>
      <c r="H108">
        <v>0.08</v>
      </c>
      <c r="I108">
        <v>128</v>
      </c>
      <c r="J108">
        <v>2.97</v>
      </c>
      <c r="K108">
        <v>107</v>
      </c>
      <c r="L108" t="b">
        <v>0</v>
      </c>
    </row>
    <row r="109" spans="1:12" x14ac:dyDescent="0.25">
      <c r="A109" t="s">
        <v>126</v>
      </c>
      <c r="B109">
        <v>45209.557638888888</v>
      </c>
      <c r="C109">
        <v>1380.35</v>
      </c>
      <c r="D109">
        <v>1420.35</v>
      </c>
      <c r="E109">
        <v>2.9</v>
      </c>
      <c r="F109">
        <v>2.9</v>
      </c>
      <c r="G109">
        <v>40</v>
      </c>
      <c r="H109">
        <v>0.02</v>
      </c>
      <c r="I109">
        <v>129</v>
      </c>
      <c r="J109">
        <v>2.9</v>
      </c>
      <c r="K109">
        <v>108</v>
      </c>
      <c r="L109" t="b">
        <v>0</v>
      </c>
    </row>
    <row r="110" spans="1:12" x14ac:dyDescent="0.25">
      <c r="A110" t="s">
        <v>31</v>
      </c>
      <c r="B110">
        <v>45209.557638888888</v>
      </c>
      <c r="C110">
        <v>623.02</v>
      </c>
      <c r="D110">
        <v>637.95000000000005</v>
      </c>
      <c r="E110">
        <v>2.4</v>
      </c>
      <c r="F110">
        <v>2.4</v>
      </c>
      <c r="G110">
        <v>14.93</v>
      </c>
      <c r="H110">
        <v>0</v>
      </c>
      <c r="I110">
        <v>130</v>
      </c>
      <c r="J110">
        <v>2.4</v>
      </c>
      <c r="K110">
        <v>109</v>
      </c>
      <c r="L110" t="b">
        <v>0</v>
      </c>
    </row>
    <row r="111" spans="1:12" x14ac:dyDescent="0.25">
      <c r="A111" t="s">
        <v>93</v>
      </c>
      <c r="B111">
        <v>45209.557638888888</v>
      </c>
      <c r="C111">
        <v>2200.35</v>
      </c>
      <c r="D111">
        <v>2248.4499999999998</v>
      </c>
      <c r="E111">
        <v>2.19</v>
      </c>
      <c r="F111">
        <v>2.19</v>
      </c>
      <c r="G111">
        <v>48.1</v>
      </c>
      <c r="H111">
        <v>0</v>
      </c>
      <c r="I111">
        <v>131</v>
      </c>
      <c r="J111">
        <v>2.19</v>
      </c>
      <c r="K111">
        <v>110</v>
      </c>
      <c r="L111" t="b">
        <v>0</v>
      </c>
    </row>
    <row r="112" spans="1:12" x14ac:dyDescent="0.25">
      <c r="A112" t="s">
        <v>158</v>
      </c>
      <c r="B112">
        <v>45209.557638888888</v>
      </c>
      <c r="C112">
        <v>220.36</v>
      </c>
      <c r="D112">
        <v>223.3</v>
      </c>
      <c r="E112">
        <v>1.34</v>
      </c>
      <c r="F112">
        <v>1.34</v>
      </c>
      <c r="G112">
        <v>2.94</v>
      </c>
      <c r="H112">
        <v>0</v>
      </c>
      <c r="I112">
        <v>134</v>
      </c>
      <c r="J112">
        <v>1.34</v>
      </c>
      <c r="K112">
        <v>111</v>
      </c>
      <c r="L112" t="b">
        <v>0</v>
      </c>
    </row>
    <row r="113" spans="1:12" x14ac:dyDescent="0.25">
      <c r="A113" t="s">
        <v>171</v>
      </c>
      <c r="B113">
        <v>45209.557638888888</v>
      </c>
      <c r="C113">
        <v>585.45000000000005</v>
      </c>
      <c r="D113">
        <v>592.54999999999995</v>
      </c>
      <c r="E113">
        <v>1.21</v>
      </c>
      <c r="F113">
        <v>1.21</v>
      </c>
      <c r="G113">
        <v>7.1</v>
      </c>
      <c r="H113">
        <v>0.1</v>
      </c>
      <c r="I113">
        <v>135</v>
      </c>
      <c r="J113">
        <v>1.21</v>
      </c>
      <c r="K113">
        <v>112</v>
      </c>
      <c r="L113" t="b">
        <v>0</v>
      </c>
    </row>
    <row r="114" spans="1:12" x14ac:dyDescent="0.25">
      <c r="A114" t="s">
        <v>8</v>
      </c>
      <c r="B114">
        <v>45209.557638888888</v>
      </c>
      <c r="C114">
        <v>430.82</v>
      </c>
      <c r="D114">
        <v>435.65</v>
      </c>
      <c r="E114">
        <v>1.1200000000000001</v>
      </c>
      <c r="F114">
        <v>1.1200000000000001</v>
      </c>
      <c r="G114">
        <v>4.83</v>
      </c>
      <c r="H114">
        <v>0</v>
      </c>
      <c r="I114">
        <v>137</v>
      </c>
      <c r="J114">
        <v>1.1200000000000001</v>
      </c>
      <c r="K114">
        <v>113</v>
      </c>
      <c r="L114" t="b">
        <v>0</v>
      </c>
    </row>
    <row r="115" spans="1:12" x14ac:dyDescent="0.25">
      <c r="A115" t="s">
        <v>166</v>
      </c>
      <c r="B115">
        <v>45209.557638888888</v>
      </c>
      <c r="C115">
        <v>936.25</v>
      </c>
      <c r="D115">
        <v>946.4</v>
      </c>
      <c r="E115">
        <v>1.08</v>
      </c>
      <c r="F115">
        <v>1.08</v>
      </c>
      <c r="G115">
        <v>10.15</v>
      </c>
      <c r="H115">
        <v>0</v>
      </c>
      <c r="I115">
        <v>138</v>
      </c>
      <c r="J115">
        <v>1.08</v>
      </c>
      <c r="K115">
        <v>114</v>
      </c>
      <c r="L115" t="b">
        <v>0</v>
      </c>
    </row>
    <row r="116" spans="1:12" x14ac:dyDescent="0.25">
      <c r="A116" t="s">
        <v>169</v>
      </c>
      <c r="B116">
        <v>45209.557638888888</v>
      </c>
      <c r="C116">
        <v>87.05</v>
      </c>
      <c r="D116">
        <v>87.9</v>
      </c>
      <c r="E116">
        <v>0.98</v>
      </c>
      <c r="F116">
        <v>0.98</v>
      </c>
      <c r="G116">
        <v>0.85</v>
      </c>
      <c r="H116">
        <v>0</v>
      </c>
      <c r="I116">
        <v>139</v>
      </c>
      <c r="J116">
        <v>0.98</v>
      </c>
      <c r="K116">
        <v>115</v>
      </c>
      <c r="L116" t="b">
        <v>0</v>
      </c>
    </row>
    <row r="117" spans="1:12" x14ac:dyDescent="0.25">
      <c r="A117" t="s">
        <v>33</v>
      </c>
      <c r="B117">
        <v>45209.557638888888</v>
      </c>
      <c r="C117">
        <v>533.25</v>
      </c>
      <c r="D117">
        <v>537.5</v>
      </c>
      <c r="E117">
        <v>0.8</v>
      </c>
      <c r="F117">
        <v>0.8</v>
      </c>
      <c r="G117">
        <v>4.25</v>
      </c>
      <c r="H117">
        <v>0.02</v>
      </c>
      <c r="I117">
        <v>140</v>
      </c>
      <c r="J117">
        <v>0.8</v>
      </c>
      <c r="K117">
        <v>116</v>
      </c>
      <c r="L117" t="b">
        <v>0</v>
      </c>
    </row>
    <row r="118" spans="1:12" x14ac:dyDescent="0.25">
      <c r="A118" t="s">
        <v>170</v>
      </c>
      <c r="B118">
        <v>45209.557638888888</v>
      </c>
      <c r="C118">
        <v>1297.95</v>
      </c>
      <c r="D118">
        <v>1307.2</v>
      </c>
      <c r="E118">
        <v>0.71</v>
      </c>
      <c r="F118">
        <v>0.71</v>
      </c>
      <c r="G118">
        <v>9.25</v>
      </c>
      <c r="H118">
        <v>0.01</v>
      </c>
      <c r="I118">
        <v>141</v>
      </c>
      <c r="J118">
        <v>0.71</v>
      </c>
      <c r="K118">
        <v>117</v>
      </c>
      <c r="L118" t="b">
        <v>0</v>
      </c>
    </row>
    <row r="119" spans="1:12" x14ac:dyDescent="0.25">
      <c r="A119" t="s">
        <v>14</v>
      </c>
      <c r="B119">
        <v>45209.557638888888</v>
      </c>
      <c r="C119">
        <v>559.41</v>
      </c>
      <c r="D119">
        <v>562.35</v>
      </c>
      <c r="E119">
        <v>0.53</v>
      </c>
      <c r="F119">
        <v>0.53</v>
      </c>
      <c r="G119">
        <v>2.94</v>
      </c>
      <c r="H119">
        <v>0.01</v>
      </c>
      <c r="I119">
        <v>142</v>
      </c>
      <c r="J119">
        <v>0.53</v>
      </c>
      <c r="K119">
        <v>118</v>
      </c>
      <c r="L119" t="b">
        <v>0</v>
      </c>
    </row>
    <row r="120" spans="1:12" x14ac:dyDescent="0.25">
      <c r="A120" t="s">
        <v>177</v>
      </c>
      <c r="B120">
        <v>45209.557638888888</v>
      </c>
      <c r="C120">
        <v>1008.05</v>
      </c>
      <c r="D120">
        <v>1010.9</v>
      </c>
      <c r="E120">
        <v>0.28000000000000003</v>
      </c>
      <c r="F120">
        <v>0.28000000000000003</v>
      </c>
      <c r="G120">
        <v>2.85</v>
      </c>
      <c r="H120">
        <v>0</v>
      </c>
      <c r="I120">
        <v>143</v>
      </c>
      <c r="J120">
        <v>0.28000000000000003</v>
      </c>
      <c r="K120">
        <v>119</v>
      </c>
      <c r="L120" t="b">
        <v>0</v>
      </c>
    </row>
    <row r="121" spans="1:12" x14ac:dyDescent="0.25">
      <c r="A121" t="s">
        <v>78</v>
      </c>
      <c r="B121">
        <v>45209.557638888888</v>
      </c>
      <c r="C121">
        <v>1635.64</v>
      </c>
      <c r="D121">
        <v>1638.05</v>
      </c>
      <c r="E121">
        <v>0.15</v>
      </c>
      <c r="F121">
        <v>0.15</v>
      </c>
      <c r="G121">
        <v>2.41</v>
      </c>
      <c r="H121">
        <v>0</v>
      </c>
      <c r="I121">
        <v>145</v>
      </c>
      <c r="J121">
        <v>0.15</v>
      </c>
      <c r="K121">
        <v>120</v>
      </c>
      <c r="L121" t="b">
        <v>0</v>
      </c>
    </row>
    <row r="122" spans="1:12" x14ac:dyDescent="0.25">
      <c r="A122" t="s">
        <v>7</v>
      </c>
      <c r="B122">
        <v>45209.557638888888</v>
      </c>
      <c r="C122">
        <v>773.25</v>
      </c>
      <c r="D122">
        <v>773.25</v>
      </c>
      <c r="E122">
        <v>0</v>
      </c>
      <c r="F122">
        <v>0</v>
      </c>
      <c r="G122">
        <v>0</v>
      </c>
      <c r="H122">
        <v>14.15</v>
      </c>
      <c r="I122">
        <v>146</v>
      </c>
      <c r="J122">
        <v>0</v>
      </c>
      <c r="K122">
        <v>141</v>
      </c>
      <c r="L122" t="b">
        <v>0</v>
      </c>
    </row>
    <row r="123" spans="1:12" x14ac:dyDescent="0.25">
      <c r="A123" t="s">
        <v>6</v>
      </c>
      <c r="B123">
        <v>45209.557638888888</v>
      </c>
      <c r="C123">
        <v>942.85</v>
      </c>
      <c r="D123">
        <v>940.7</v>
      </c>
      <c r="E123">
        <v>0</v>
      </c>
      <c r="F123">
        <v>-0.23</v>
      </c>
      <c r="G123">
        <v>-2.15</v>
      </c>
      <c r="H123">
        <v>0</v>
      </c>
      <c r="I123">
        <v>147</v>
      </c>
      <c r="J123">
        <v>0</v>
      </c>
      <c r="K123">
        <v>141</v>
      </c>
      <c r="L123" t="b">
        <v>0</v>
      </c>
    </row>
    <row r="124" spans="1:12" x14ac:dyDescent="0.25">
      <c r="A124" t="s">
        <v>39</v>
      </c>
      <c r="B124">
        <v>45209.557638888888</v>
      </c>
      <c r="C124">
        <v>148.1</v>
      </c>
      <c r="D124">
        <v>147.5</v>
      </c>
      <c r="E124">
        <v>0</v>
      </c>
      <c r="F124">
        <v>-0.41</v>
      </c>
      <c r="G124">
        <v>-0.6</v>
      </c>
      <c r="H124">
        <v>0.02</v>
      </c>
      <c r="I124">
        <v>148</v>
      </c>
      <c r="J124">
        <v>0</v>
      </c>
      <c r="K124">
        <v>141</v>
      </c>
      <c r="L124" t="b">
        <v>0</v>
      </c>
    </row>
    <row r="125" spans="1:12" x14ac:dyDescent="0.25">
      <c r="A125" t="s">
        <v>48</v>
      </c>
      <c r="B125">
        <v>45209.557638888888</v>
      </c>
      <c r="C125">
        <v>1890.9</v>
      </c>
      <c r="D125">
        <v>1872</v>
      </c>
      <c r="E125">
        <v>0</v>
      </c>
      <c r="F125">
        <v>-1</v>
      </c>
      <c r="G125">
        <v>-18.899999999999999</v>
      </c>
      <c r="H125">
        <v>0</v>
      </c>
      <c r="I125">
        <v>150</v>
      </c>
      <c r="J125">
        <v>0</v>
      </c>
      <c r="K125">
        <v>141</v>
      </c>
      <c r="L125" t="b">
        <v>0</v>
      </c>
    </row>
    <row r="126" spans="1:12" x14ac:dyDescent="0.25">
      <c r="A126" t="s">
        <v>15</v>
      </c>
      <c r="B126">
        <v>45209.557638888888</v>
      </c>
      <c r="C126">
        <v>260.45</v>
      </c>
      <c r="D126">
        <v>257.2</v>
      </c>
      <c r="E126">
        <v>0</v>
      </c>
      <c r="F126">
        <v>-1.25</v>
      </c>
      <c r="G126">
        <v>-3.25</v>
      </c>
      <c r="H126">
        <v>0</v>
      </c>
      <c r="I126">
        <v>151</v>
      </c>
      <c r="J126">
        <v>0</v>
      </c>
      <c r="K126">
        <v>141</v>
      </c>
      <c r="L126" t="b">
        <v>0</v>
      </c>
    </row>
    <row r="127" spans="1:12" x14ac:dyDescent="0.25">
      <c r="A127" t="s">
        <v>1906</v>
      </c>
      <c r="B127">
        <v>45209.557638888888</v>
      </c>
      <c r="C127">
        <v>135.26</v>
      </c>
      <c r="D127">
        <v>133.1</v>
      </c>
      <c r="E127">
        <v>0</v>
      </c>
      <c r="F127">
        <v>-1.59</v>
      </c>
      <c r="G127">
        <v>-2.16</v>
      </c>
      <c r="H127">
        <v>0.21</v>
      </c>
      <c r="I127">
        <v>152</v>
      </c>
      <c r="J127">
        <v>0</v>
      </c>
      <c r="K127">
        <v>141</v>
      </c>
      <c r="L127" t="b">
        <v>0</v>
      </c>
    </row>
    <row r="128" spans="1:12" x14ac:dyDescent="0.25">
      <c r="A128" t="s">
        <v>27</v>
      </c>
      <c r="B128">
        <v>45209.557638888888</v>
      </c>
      <c r="C128">
        <v>1338.1</v>
      </c>
      <c r="D128">
        <v>1315.6</v>
      </c>
      <c r="E128">
        <v>0</v>
      </c>
      <c r="F128">
        <v>-1.68</v>
      </c>
      <c r="G128">
        <v>-22.5</v>
      </c>
      <c r="H128">
        <v>0</v>
      </c>
      <c r="I128">
        <v>153</v>
      </c>
      <c r="J128">
        <v>0</v>
      </c>
      <c r="K128">
        <v>141</v>
      </c>
      <c r="L128" t="b">
        <v>0</v>
      </c>
    </row>
    <row r="129" spans="1:12" x14ac:dyDescent="0.25">
      <c r="A129" t="s">
        <v>37</v>
      </c>
      <c r="B129">
        <v>45209.557638888888</v>
      </c>
      <c r="C129">
        <v>1248.2</v>
      </c>
      <c r="D129">
        <v>1223.8499999999999</v>
      </c>
      <c r="E129">
        <v>0</v>
      </c>
      <c r="F129">
        <v>-1.95</v>
      </c>
      <c r="G129">
        <v>-24.35</v>
      </c>
      <c r="H129">
        <v>0.02</v>
      </c>
      <c r="I129">
        <v>154</v>
      </c>
      <c r="J129">
        <v>0</v>
      </c>
      <c r="K129">
        <v>141</v>
      </c>
      <c r="L129" t="b">
        <v>0</v>
      </c>
    </row>
    <row r="130" spans="1:12" x14ac:dyDescent="0.25">
      <c r="A130" t="s">
        <v>47</v>
      </c>
      <c r="B130">
        <v>45209.557638888888</v>
      </c>
      <c r="C130">
        <v>2270.58</v>
      </c>
      <c r="D130">
        <v>2223.6</v>
      </c>
      <c r="E130">
        <v>0</v>
      </c>
      <c r="F130">
        <v>-2.0699999999999998</v>
      </c>
      <c r="G130">
        <v>-46.98</v>
      </c>
      <c r="H130">
        <v>0.01</v>
      </c>
      <c r="I130">
        <v>156</v>
      </c>
      <c r="J130">
        <v>0</v>
      </c>
      <c r="K130">
        <v>141</v>
      </c>
      <c r="L130" t="b">
        <v>0</v>
      </c>
    </row>
    <row r="131" spans="1:12" x14ac:dyDescent="0.25">
      <c r="A131" t="s">
        <v>68</v>
      </c>
      <c r="B131">
        <v>45209.557638888888</v>
      </c>
      <c r="C131">
        <v>1962.49</v>
      </c>
      <c r="D131">
        <v>1904</v>
      </c>
      <c r="E131">
        <v>0</v>
      </c>
      <c r="F131">
        <v>-2.98</v>
      </c>
      <c r="G131">
        <v>-58.49</v>
      </c>
      <c r="H131">
        <v>0</v>
      </c>
      <c r="I131">
        <v>158</v>
      </c>
      <c r="J131">
        <v>0</v>
      </c>
      <c r="K131">
        <v>141</v>
      </c>
      <c r="L131" t="b">
        <v>0</v>
      </c>
    </row>
    <row r="132" spans="1:12" x14ac:dyDescent="0.25">
      <c r="A132" t="s">
        <v>133</v>
      </c>
      <c r="B132">
        <v>45209.557638888888</v>
      </c>
      <c r="C132">
        <v>790.67</v>
      </c>
      <c r="D132">
        <v>764.75</v>
      </c>
      <c r="E132">
        <v>0</v>
      </c>
      <c r="F132">
        <v>-3.28</v>
      </c>
      <c r="G132">
        <v>-25.92</v>
      </c>
      <c r="H132">
        <v>0.01</v>
      </c>
      <c r="I132">
        <v>160</v>
      </c>
      <c r="J132">
        <v>0</v>
      </c>
      <c r="K132">
        <v>141</v>
      </c>
      <c r="L132" t="b">
        <v>0</v>
      </c>
    </row>
    <row r="133" spans="1:12" x14ac:dyDescent="0.25">
      <c r="A133" t="s">
        <v>94</v>
      </c>
      <c r="B133">
        <v>45209.557638888888</v>
      </c>
      <c r="C133">
        <v>2156.9499999999998</v>
      </c>
      <c r="D133">
        <v>2067.0500000000002</v>
      </c>
      <c r="E133">
        <v>0</v>
      </c>
      <c r="F133">
        <v>-4.17</v>
      </c>
      <c r="G133">
        <v>-89.9</v>
      </c>
      <c r="H133">
        <v>0.02</v>
      </c>
      <c r="I133">
        <v>163</v>
      </c>
      <c r="J133">
        <v>0</v>
      </c>
      <c r="K133">
        <v>141</v>
      </c>
      <c r="L133" t="b">
        <v>0</v>
      </c>
    </row>
    <row r="134" spans="1:12" x14ac:dyDescent="0.25">
      <c r="A134" t="s">
        <v>130</v>
      </c>
      <c r="B134">
        <v>45209.557638888888</v>
      </c>
      <c r="C134">
        <v>463.25</v>
      </c>
      <c r="D134">
        <v>443.6</v>
      </c>
      <c r="E134">
        <v>0</v>
      </c>
      <c r="F134">
        <v>-4.24</v>
      </c>
      <c r="G134">
        <v>-19.649999999999999</v>
      </c>
      <c r="H134">
        <v>0</v>
      </c>
      <c r="I134">
        <v>164</v>
      </c>
      <c r="J134">
        <v>0</v>
      </c>
      <c r="K134">
        <v>141</v>
      </c>
      <c r="L134" t="b">
        <v>0</v>
      </c>
    </row>
    <row r="135" spans="1:12" x14ac:dyDescent="0.25">
      <c r="A135" t="s">
        <v>135</v>
      </c>
      <c r="B135">
        <v>45209.557638888888</v>
      </c>
      <c r="C135">
        <v>1842.43</v>
      </c>
      <c r="D135">
        <v>1760.2</v>
      </c>
      <c r="E135">
        <v>0</v>
      </c>
      <c r="F135">
        <v>-4.46</v>
      </c>
      <c r="G135">
        <v>-82.23</v>
      </c>
      <c r="H135">
        <v>0.05</v>
      </c>
      <c r="I135">
        <v>165</v>
      </c>
      <c r="J135">
        <v>0</v>
      </c>
      <c r="K135">
        <v>141</v>
      </c>
      <c r="L135" t="b">
        <v>0</v>
      </c>
    </row>
    <row r="136" spans="1:12" x14ac:dyDescent="0.25">
      <c r="A136" t="s">
        <v>42</v>
      </c>
      <c r="B136">
        <v>45209.557638888888</v>
      </c>
      <c r="C136">
        <v>2560.65</v>
      </c>
      <c r="D136">
        <v>2442</v>
      </c>
      <c r="E136">
        <v>0</v>
      </c>
      <c r="F136">
        <v>-4.63</v>
      </c>
      <c r="G136">
        <v>-118.65</v>
      </c>
      <c r="H136">
        <v>0</v>
      </c>
      <c r="I136">
        <v>166</v>
      </c>
      <c r="J136">
        <v>0</v>
      </c>
      <c r="K136">
        <v>141</v>
      </c>
      <c r="L136" t="b">
        <v>0</v>
      </c>
    </row>
    <row r="137" spans="1:12" x14ac:dyDescent="0.25">
      <c r="A137" t="s">
        <v>111</v>
      </c>
      <c r="B137">
        <v>45209.557638888888</v>
      </c>
      <c r="C137">
        <v>650.70000000000005</v>
      </c>
      <c r="D137">
        <v>619.29999999999995</v>
      </c>
      <c r="E137">
        <v>0</v>
      </c>
      <c r="F137">
        <v>-4.83</v>
      </c>
      <c r="G137">
        <v>-31.4</v>
      </c>
      <c r="H137">
        <v>0.01</v>
      </c>
      <c r="I137">
        <v>167</v>
      </c>
      <c r="J137">
        <v>0</v>
      </c>
      <c r="K137">
        <v>141</v>
      </c>
      <c r="L137" t="b">
        <v>0</v>
      </c>
    </row>
    <row r="138" spans="1:12" x14ac:dyDescent="0.25">
      <c r="A138" t="s">
        <v>0</v>
      </c>
      <c r="B138">
        <v>45209.557638888888</v>
      </c>
      <c r="C138">
        <v>92.35</v>
      </c>
      <c r="D138">
        <v>87.85</v>
      </c>
      <c r="E138">
        <v>0</v>
      </c>
      <c r="F138">
        <v>-4.87</v>
      </c>
      <c r="G138">
        <v>-4.5</v>
      </c>
      <c r="H138">
        <v>0.06</v>
      </c>
      <c r="I138">
        <v>168</v>
      </c>
      <c r="J138">
        <v>0</v>
      </c>
      <c r="K138">
        <v>141</v>
      </c>
      <c r="L138" t="b">
        <v>0</v>
      </c>
    </row>
    <row r="139" spans="1:12" x14ac:dyDescent="0.25">
      <c r="A139" t="s">
        <v>1904</v>
      </c>
      <c r="B139">
        <v>45209.557638888888</v>
      </c>
      <c r="C139">
        <v>2991.48</v>
      </c>
      <c r="D139">
        <v>2841.8</v>
      </c>
      <c r="E139">
        <v>0</v>
      </c>
      <c r="F139">
        <v>-5</v>
      </c>
      <c r="G139">
        <v>-149.68</v>
      </c>
      <c r="H139">
        <v>0</v>
      </c>
      <c r="I139">
        <v>169</v>
      </c>
      <c r="J139">
        <v>0</v>
      </c>
      <c r="K139">
        <v>141</v>
      </c>
      <c r="L139" t="b">
        <v>0</v>
      </c>
    </row>
    <row r="140" spans="1:12" x14ac:dyDescent="0.25">
      <c r="A140" t="s">
        <v>1901</v>
      </c>
      <c r="B140">
        <v>45209.557638888888</v>
      </c>
      <c r="C140">
        <v>396.53</v>
      </c>
      <c r="D140">
        <v>376</v>
      </c>
      <c r="E140">
        <v>0</v>
      </c>
      <c r="F140">
        <v>-5.18</v>
      </c>
      <c r="G140">
        <v>-20.53</v>
      </c>
      <c r="H140">
        <v>0</v>
      </c>
      <c r="I140">
        <v>170</v>
      </c>
      <c r="J140">
        <v>0</v>
      </c>
      <c r="K140">
        <v>141</v>
      </c>
      <c r="L140" t="b">
        <v>0</v>
      </c>
    </row>
    <row r="141" spans="1:12" x14ac:dyDescent="0.25">
      <c r="A141" t="s">
        <v>122</v>
      </c>
      <c r="B141">
        <v>45209.557638888888</v>
      </c>
      <c r="C141">
        <v>482.75</v>
      </c>
      <c r="D141">
        <v>457</v>
      </c>
      <c r="E141">
        <v>0</v>
      </c>
      <c r="F141">
        <v>-5.33</v>
      </c>
      <c r="G141">
        <v>-25.75</v>
      </c>
      <c r="H141">
        <v>0</v>
      </c>
      <c r="I141">
        <v>172</v>
      </c>
      <c r="J141">
        <v>0</v>
      </c>
      <c r="K141">
        <v>141</v>
      </c>
      <c r="L141" t="b">
        <v>0</v>
      </c>
    </row>
    <row r="142" spans="1:12" x14ac:dyDescent="0.25">
      <c r="A142" t="s">
        <v>29</v>
      </c>
      <c r="B142">
        <v>45209.557638888888</v>
      </c>
      <c r="C142">
        <v>2638.2</v>
      </c>
      <c r="D142">
        <v>2489.0500000000002</v>
      </c>
      <c r="E142">
        <v>0</v>
      </c>
      <c r="F142">
        <v>-5.65</v>
      </c>
      <c r="G142">
        <v>-149.15</v>
      </c>
      <c r="H142">
        <v>0</v>
      </c>
      <c r="I142">
        <v>174</v>
      </c>
      <c r="J142">
        <v>0</v>
      </c>
      <c r="K142">
        <v>141</v>
      </c>
      <c r="L142" t="b">
        <v>0</v>
      </c>
    </row>
    <row r="143" spans="1:12" x14ac:dyDescent="0.25">
      <c r="A143" t="s">
        <v>69</v>
      </c>
      <c r="B143">
        <v>45209.557638888888</v>
      </c>
      <c r="C143">
        <v>759.25</v>
      </c>
      <c r="D143">
        <v>713.95</v>
      </c>
      <c r="E143">
        <v>0</v>
      </c>
      <c r="F143">
        <v>-5.97</v>
      </c>
      <c r="G143">
        <v>-45.3</v>
      </c>
      <c r="H143">
        <v>0</v>
      </c>
      <c r="I143">
        <v>175</v>
      </c>
      <c r="J143">
        <v>0</v>
      </c>
      <c r="K143">
        <v>141</v>
      </c>
      <c r="L143" t="b">
        <v>0</v>
      </c>
    </row>
    <row r="144" spans="1:12" x14ac:dyDescent="0.25">
      <c r="A144" t="s">
        <v>44</v>
      </c>
      <c r="B144">
        <v>45209.557638888888</v>
      </c>
      <c r="C144">
        <v>842.55</v>
      </c>
      <c r="D144">
        <v>791.4</v>
      </c>
      <c r="E144">
        <v>0</v>
      </c>
      <c r="F144">
        <v>-6.07</v>
      </c>
      <c r="G144">
        <v>-51.15</v>
      </c>
      <c r="H144">
        <v>0.03</v>
      </c>
      <c r="I144">
        <v>176</v>
      </c>
      <c r="J144">
        <v>0</v>
      </c>
      <c r="K144">
        <v>141</v>
      </c>
      <c r="L144" t="b">
        <v>0</v>
      </c>
    </row>
    <row r="145" spans="1:12" x14ac:dyDescent="0.25">
      <c r="A145" t="s">
        <v>19</v>
      </c>
      <c r="B145">
        <v>45209.557638888888</v>
      </c>
      <c r="C145">
        <v>579.53</v>
      </c>
      <c r="D145">
        <v>544.29999999999995</v>
      </c>
      <c r="E145">
        <v>0</v>
      </c>
      <c r="F145">
        <v>-6.08</v>
      </c>
      <c r="G145">
        <v>-35.229999999999997</v>
      </c>
      <c r="H145">
        <v>0</v>
      </c>
      <c r="I145">
        <v>177</v>
      </c>
      <c r="J145">
        <v>0</v>
      </c>
      <c r="K145">
        <v>141</v>
      </c>
      <c r="L145" t="b">
        <v>0</v>
      </c>
    </row>
    <row r="146" spans="1:12" x14ac:dyDescent="0.25">
      <c r="A146" t="s">
        <v>144</v>
      </c>
      <c r="B146">
        <v>45209.557638888888</v>
      </c>
      <c r="C146">
        <v>604.85</v>
      </c>
      <c r="D146">
        <v>565.85</v>
      </c>
      <c r="E146">
        <v>0</v>
      </c>
      <c r="F146">
        <v>-6.45</v>
      </c>
      <c r="G146">
        <v>-39</v>
      </c>
      <c r="H146">
        <v>0</v>
      </c>
      <c r="I146">
        <v>179</v>
      </c>
      <c r="J146">
        <v>0</v>
      </c>
      <c r="K146">
        <v>141</v>
      </c>
      <c r="L146" t="b">
        <v>0</v>
      </c>
    </row>
    <row r="147" spans="1:12" x14ac:dyDescent="0.25">
      <c r="A147" t="s">
        <v>115</v>
      </c>
      <c r="B147">
        <v>45209.557638888888</v>
      </c>
      <c r="C147">
        <v>2701.05</v>
      </c>
      <c r="D147">
        <v>2518</v>
      </c>
      <c r="E147">
        <v>0</v>
      </c>
      <c r="F147">
        <v>-6.78</v>
      </c>
      <c r="G147">
        <v>-183.05</v>
      </c>
      <c r="H147">
        <v>0.02</v>
      </c>
      <c r="I147">
        <v>180</v>
      </c>
      <c r="J147">
        <v>0</v>
      </c>
      <c r="K147">
        <v>141</v>
      </c>
      <c r="L147" t="b">
        <v>0</v>
      </c>
    </row>
    <row r="148" spans="1:12" x14ac:dyDescent="0.25">
      <c r="A148" t="s">
        <v>28</v>
      </c>
      <c r="B148">
        <v>45209.557638888888</v>
      </c>
      <c r="C148">
        <v>576.57000000000005</v>
      </c>
      <c r="D148">
        <v>536.5</v>
      </c>
      <c r="E148">
        <v>0</v>
      </c>
      <c r="F148">
        <v>-6.95</v>
      </c>
      <c r="G148">
        <v>-40.07</v>
      </c>
      <c r="H148">
        <v>0.02</v>
      </c>
      <c r="I148">
        <v>181</v>
      </c>
      <c r="J148">
        <v>0</v>
      </c>
      <c r="K148">
        <v>141</v>
      </c>
      <c r="L148" t="b">
        <v>0</v>
      </c>
    </row>
    <row r="149" spans="1:12" x14ac:dyDescent="0.25">
      <c r="A149" t="s">
        <v>195</v>
      </c>
      <c r="B149">
        <v>45209.557638888888</v>
      </c>
      <c r="C149">
        <v>669.31</v>
      </c>
      <c r="D149">
        <v>621.85</v>
      </c>
      <c r="E149">
        <v>0</v>
      </c>
      <c r="F149">
        <v>-7.09</v>
      </c>
      <c r="G149">
        <v>-47.46</v>
      </c>
      <c r="H149">
        <v>0.02</v>
      </c>
      <c r="I149">
        <v>182</v>
      </c>
      <c r="J149">
        <v>0</v>
      </c>
      <c r="K149">
        <v>141</v>
      </c>
      <c r="L149" t="b">
        <v>0</v>
      </c>
    </row>
    <row r="150" spans="1:12" x14ac:dyDescent="0.25">
      <c r="A150" t="s">
        <v>185</v>
      </c>
      <c r="B150">
        <v>45209.557638888888</v>
      </c>
      <c r="C150">
        <v>3180.38</v>
      </c>
      <c r="D150">
        <v>2935.65</v>
      </c>
      <c r="E150">
        <v>0</v>
      </c>
      <c r="F150">
        <v>-7.69</v>
      </c>
      <c r="G150">
        <v>-244.73</v>
      </c>
      <c r="H150">
        <v>0</v>
      </c>
      <c r="I150">
        <v>183</v>
      </c>
      <c r="J150">
        <v>0</v>
      </c>
      <c r="K150">
        <v>141</v>
      </c>
      <c r="L150" t="b">
        <v>0</v>
      </c>
    </row>
    <row r="151" spans="1:12" x14ac:dyDescent="0.25">
      <c r="A151" t="s">
        <v>82</v>
      </c>
      <c r="B151">
        <v>45209.557638888888</v>
      </c>
      <c r="C151">
        <v>371.16</v>
      </c>
      <c r="D151">
        <v>340.05</v>
      </c>
      <c r="E151">
        <v>0</v>
      </c>
      <c r="F151">
        <v>-8.3800000000000008</v>
      </c>
      <c r="G151">
        <v>-31.11</v>
      </c>
      <c r="H151">
        <v>0.02</v>
      </c>
      <c r="I151">
        <v>185</v>
      </c>
      <c r="J151">
        <v>0</v>
      </c>
      <c r="K151">
        <v>141</v>
      </c>
      <c r="L151" t="b">
        <v>0</v>
      </c>
    </row>
    <row r="152" spans="1:12" x14ac:dyDescent="0.25">
      <c r="A152" t="s">
        <v>60</v>
      </c>
      <c r="B152">
        <v>45209.557638888888</v>
      </c>
      <c r="C152">
        <v>195.05</v>
      </c>
      <c r="D152">
        <v>177.85</v>
      </c>
      <c r="E152">
        <v>0</v>
      </c>
      <c r="F152">
        <v>-8.82</v>
      </c>
      <c r="G152">
        <v>-17.2</v>
      </c>
      <c r="H152">
        <v>0.01</v>
      </c>
      <c r="I152">
        <v>186</v>
      </c>
      <c r="J152">
        <v>0</v>
      </c>
      <c r="K152">
        <v>141</v>
      </c>
      <c r="L152" t="b">
        <v>0</v>
      </c>
    </row>
    <row r="153" spans="1:12" x14ac:dyDescent="0.25">
      <c r="A153" t="s">
        <v>23</v>
      </c>
      <c r="B153">
        <v>45209.557638888888</v>
      </c>
      <c r="C153">
        <v>1060.95</v>
      </c>
      <c r="D153">
        <v>966.7</v>
      </c>
      <c r="E153">
        <v>0</v>
      </c>
      <c r="F153">
        <v>-8.8800000000000008</v>
      </c>
      <c r="G153">
        <v>-94.25</v>
      </c>
      <c r="H153">
        <v>0.02</v>
      </c>
      <c r="I153">
        <v>187</v>
      </c>
      <c r="J153">
        <v>0</v>
      </c>
      <c r="K153">
        <v>141</v>
      </c>
      <c r="L153" t="b">
        <v>0</v>
      </c>
    </row>
    <row r="154" spans="1:12" x14ac:dyDescent="0.25">
      <c r="A154" t="s">
        <v>92</v>
      </c>
      <c r="B154">
        <v>45209.557638888888</v>
      </c>
      <c r="C154">
        <v>1864.34</v>
      </c>
      <c r="D154">
        <v>1695.5</v>
      </c>
      <c r="E154">
        <v>0</v>
      </c>
      <c r="F154">
        <v>-9.06</v>
      </c>
      <c r="G154">
        <v>-168.84</v>
      </c>
      <c r="H154">
        <v>0</v>
      </c>
      <c r="I154">
        <v>188</v>
      </c>
      <c r="J154">
        <v>0</v>
      </c>
      <c r="K154">
        <v>141</v>
      </c>
      <c r="L154" t="b">
        <v>0</v>
      </c>
    </row>
    <row r="155" spans="1:12" x14ac:dyDescent="0.25">
      <c r="A155" t="s">
        <v>107</v>
      </c>
      <c r="B155">
        <v>45209.557638888888</v>
      </c>
      <c r="C155">
        <v>467.8</v>
      </c>
      <c r="D155">
        <v>423.2</v>
      </c>
      <c r="E155">
        <v>0</v>
      </c>
      <c r="F155">
        <v>-9.5299999999999994</v>
      </c>
      <c r="G155">
        <v>-44.6</v>
      </c>
      <c r="H155">
        <v>0.01</v>
      </c>
      <c r="I155">
        <v>189</v>
      </c>
      <c r="J155">
        <v>0</v>
      </c>
      <c r="K155">
        <v>141</v>
      </c>
      <c r="L155" t="b">
        <v>0</v>
      </c>
    </row>
    <row r="156" spans="1:12" x14ac:dyDescent="0.25">
      <c r="A156" t="s">
        <v>9</v>
      </c>
      <c r="B156">
        <v>45209.557638888888</v>
      </c>
      <c r="C156">
        <v>657.45</v>
      </c>
      <c r="D156">
        <v>590.15</v>
      </c>
      <c r="E156">
        <v>0</v>
      </c>
      <c r="F156">
        <v>-10.24</v>
      </c>
      <c r="G156">
        <v>-67.3</v>
      </c>
      <c r="H156">
        <v>0.06</v>
      </c>
      <c r="I156">
        <v>192</v>
      </c>
      <c r="J156">
        <v>0</v>
      </c>
      <c r="K156">
        <v>141</v>
      </c>
      <c r="L156" t="b">
        <v>0</v>
      </c>
    </row>
    <row r="157" spans="1:12" x14ac:dyDescent="0.25">
      <c r="A157" t="s">
        <v>168</v>
      </c>
      <c r="B157">
        <v>45209.557638888888</v>
      </c>
      <c r="C157">
        <v>2606.4899999999998</v>
      </c>
      <c r="D157">
        <v>2313.5500000000002</v>
      </c>
      <c r="E157">
        <v>0</v>
      </c>
      <c r="F157">
        <v>-11.24</v>
      </c>
      <c r="G157">
        <v>-292.94</v>
      </c>
      <c r="H157">
        <v>0.06</v>
      </c>
      <c r="I157">
        <v>193</v>
      </c>
      <c r="J157">
        <v>0</v>
      </c>
      <c r="K157">
        <v>141</v>
      </c>
      <c r="L157" t="b">
        <v>0</v>
      </c>
    </row>
    <row r="158" spans="1:12" x14ac:dyDescent="0.25">
      <c r="A158" t="s">
        <v>114</v>
      </c>
      <c r="B158">
        <v>45209.557638888888</v>
      </c>
      <c r="C158">
        <v>283.5</v>
      </c>
      <c r="D158">
        <v>251.55</v>
      </c>
      <c r="E158">
        <v>0</v>
      </c>
      <c r="F158">
        <v>-11.27</v>
      </c>
      <c r="G158">
        <v>-31.95</v>
      </c>
      <c r="H158">
        <v>0</v>
      </c>
      <c r="I158">
        <v>194</v>
      </c>
      <c r="J158">
        <v>0</v>
      </c>
      <c r="K158">
        <v>141</v>
      </c>
      <c r="L158" t="b">
        <v>0</v>
      </c>
    </row>
    <row r="159" spans="1:12" x14ac:dyDescent="0.25">
      <c r="A159" t="s">
        <v>110</v>
      </c>
      <c r="B159">
        <v>45209.557638888888</v>
      </c>
      <c r="C159">
        <v>1719.8</v>
      </c>
      <c r="D159">
        <v>1523.1</v>
      </c>
      <c r="E159">
        <v>0</v>
      </c>
      <c r="F159">
        <v>-11.44</v>
      </c>
      <c r="G159">
        <v>-196.7</v>
      </c>
      <c r="H159">
        <v>0.15</v>
      </c>
      <c r="I159">
        <v>195</v>
      </c>
      <c r="J159">
        <v>0</v>
      </c>
      <c r="K159">
        <v>141</v>
      </c>
      <c r="L159" t="b">
        <v>0</v>
      </c>
    </row>
    <row r="160" spans="1:12" x14ac:dyDescent="0.25">
      <c r="A160" t="s">
        <v>1908</v>
      </c>
      <c r="B160">
        <v>45209.557638888888</v>
      </c>
      <c r="C160">
        <v>331</v>
      </c>
      <c r="D160">
        <v>290.55</v>
      </c>
      <c r="E160">
        <v>0</v>
      </c>
      <c r="F160">
        <v>-12.22</v>
      </c>
      <c r="G160">
        <v>-40.450000000000003</v>
      </c>
      <c r="H160">
        <v>0</v>
      </c>
      <c r="I160">
        <v>196</v>
      </c>
      <c r="J160">
        <v>0</v>
      </c>
      <c r="K160">
        <v>141</v>
      </c>
      <c r="L160" t="b">
        <v>0</v>
      </c>
    </row>
    <row r="161" spans="1:12" x14ac:dyDescent="0.25">
      <c r="A161" t="s">
        <v>71</v>
      </c>
      <c r="B161">
        <v>45209.557638888888</v>
      </c>
      <c r="C161">
        <v>406.25</v>
      </c>
      <c r="D161">
        <v>345.75</v>
      </c>
      <c r="E161">
        <v>0</v>
      </c>
      <c r="F161">
        <v>-14.89</v>
      </c>
      <c r="G161">
        <v>-60.5</v>
      </c>
      <c r="H161">
        <v>0.02</v>
      </c>
      <c r="I161">
        <v>197</v>
      </c>
      <c r="J161">
        <v>0</v>
      </c>
      <c r="K161">
        <v>141</v>
      </c>
      <c r="L161" t="b">
        <v>0</v>
      </c>
    </row>
    <row r="162" spans="1:12" x14ac:dyDescent="0.25">
      <c r="A162" t="s">
        <v>4</v>
      </c>
      <c r="B162">
        <v>45209.557638888888</v>
      </c>
      <c r="C162">
        <v>278.10000000000002</v>
      </c>
      <c r="D162">
        <v>219.9</v>
      </c>
      <c r="E162">
        <v>0</v>
      </c>
      <c r="F162">
        <v>-20.93</v>
      </c>
      <c r="G162">
        <v>-58.2</v>
      </c>
      <c r="H162">
        <v>0</v>
      </c>
      <c r="I162">
        <v>199</v>
      </c>
      <c r="J162">
        <v>0</v>
      </c>
      <c r="K162">
        <v>141</v>
      </c>
      <c r="L162" t="b">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workbookViewId="0">
      <selection activeCell="C11" sqref="C11"/>
    </sheetView>
  </sheetViews>
  <sheetFormatPr defaultRowHeight="15" x14ac:dyDescent="0.25"/>
  <cols>
    <col min="1" max="1" width="20.28515625" customWidth="1"/>
    <col min="2" max="2" width="25.42578125" customWidth="1"/>
    <col min="3" max="3" width="22.85546875" customWidth="1"/>
    <col min="4" max="4" width="25.5703125" customWidth="1"/>
    <col min="5" max="5" width="27.5703125" customWidth="1"/>
    <col min="6" max="6" width="23.140625" customWidth="1"/>
    <col min="7" max="7" width="15.140625" customWidth="1"/>
    <col min="8" max="8" width="16.85546875" customWidth="1"/>
    <col min="9" max="9" width="15.140625" customWidth="1"/>
    <col min="10" max="10" width="16.5703125" customWidth="1"/>
    <col min="11" max="11" width="18.140625" customWidth="1"/>
    <col min="12" max="12" width="19" customWidth="1"/>
    <col min="14" max="14" width="17.7109375" customWidth="1"/>
    <col min="16" max="16" width="16.42578125" customWidth="1"/>
    <col min="17" max="17" width="13.140625" customWidth="1"/>
    <col min="20" max="20" width="13.85546875" customWidth="1"/>
    <col min="21" max="21" width="12.5703125" customWidth="1"/>
    <col min="22" max="22" width="12" customWidth="1"/>
  </cols>
  <sheetData>
    <row r="1" spans="1:12" x14ac:dyDescent="0.25">
      <c r="A1" t="s">
        <v>52</v>
      </c>
      <c r="B1" t="s">
        <v>53</v>
      </c>
      <c r="C1" t="s">
        <v>54</v>
      </c>
      <c r="D1" t="s">
        <v>55</v>
      </c>
      <c r="E1" t="s">
        <v>58</v>
      </c>
      <c r="F1" t="s">
        <v>57</v>
      </c>
      <c r="G1" t="s">
        <v>56</v>
      </c>
      <c r="H1" t="s">
        <v>1912</v>
      </c>
      <c r="I1" t="s">
        <v>207</v>
      </c>
      <c r="J1" t="s">
        <v>1913</v>
      </c>
      <c r="K1" t="s">
        <v>206</v>
      </c>
      <c r="L1" t="s">
        <v>203</v>
      </c>
    </row>
    <row r="2" spans="1:12" x14ac:dyDescent="0.25">
      <c r="A2" t="s">
        <v>1905</v>
      </c>
      <c r="B2">
        <v>45209.557638888888</v>
      </c>
      <c r="C2">
        <v>32.47</v>
      </c>
      <c r="D2">
        <v>75.45</v>
      </c>
      <c r="E2">
        <v>132.38</v>
      </c>
      <c r="F2">
        <v>132.38</v>
      </c>
      <c r="G2">
        <v>42.98</v>
      </c>
      <c r="H2">
        <v>0.94</v>
      </c>
      <c r="I2">
        <v>1</v>
      </c>
      <c r="J2">
        <v>132.38</v>
      </c>
      <c r="K2">
        <v>1</v>
      </c>
      <c r="L2" t="b">
        <v>1</v>
      </c>
    </row>
    <row r="3" spans="1:12" x14ac:dyDescent="0.25">
      <c r="A3" t="s">
        <v>167</v>
      </c>
      <c r="B3">
        <v>45209.557638888888</v>
      </c>
      <c r="C3">
        <v>159.71</v>
      </c>
      <c r="D3">
        <v>284.8</v>
      </c>
      <c r="E3">
        <v>78.319999999999993</v>
      </c>
      <c r="F3">
        <v>78.319999999999993</v>
      </c>
      <c r="G3">
        <v>125.09</v>
      </c>
      <c r="H3">
        <v>0.16</v>
      </c>
      <c r="I3">
        <v>2</v>
      </c>
      <c r="J3">
        <v>78.319999999999993</v>
      </c>
      <c r="K3">
        <v>2</v>
      </c>
      <c r="L3" t="b">
        <v>1</v>
      </c>
    </row>
    <row r="4" spans="1:12" x14ac:dyDescent="0.25">
      <c r="A4" t="s">
        <v>22</v>
      </c>
      <c r="B4">
        <v>45209.557638888888</v>
      </c>
      <c r="C4">
        <v>1066.1500000000001</v>
      </c>
      <c r="D4">
        <v>1635.4</v>
      </c>
      <c r="E4">
        <v>53.39</v>
      </c>
      <c r="F4">
        <v>53.39</v>
      </c>
      <c r="G4">
        <v>569.25</v>
      </c>
      <c r="H4">
        <v>0</v>
      </c>
      <c r="I4">
        <v>3</v>
      </c>
      <c r="J4">
        <v>53.39</v>
      </c>
      <c r="K4">
        <v>3</v>
      </c>
      <c r="L4" t="b">
        <v>1</v>
      </c>
    </row>
    <row r="5" spans="1:12" x14ac:dyDescent="0.25">
      <c r="A5" t="s">
        <v>81</v>
      </c>
      <c r="B5">
        <v>45209.557638888888</v>
      </c>
      <c r="C5">
        <v>87.95</v>
      </c>
      <c r="D5">
        <v>129.5</v>
      </c>
      <c r="E5">
        <v>47.25</v>
      </c>
      <c r="F5">
        <v>47.25</v>
      </c>
      <c r="G5">
        <v>41.55</v>
      </c>
      <c r="H5">
        <v>0.04</v>
      </c>
      <c r="I5">
        <v>6</v>
      </c>
      <c r="J5">
        <v>47.25</v>
      </c>
      <c r="K5">
        <v>4</v>
      </c>
      <c r="L5" t="b">
        <v>1</v>
      </c>
    </row>
    <row r="6" spans="1:12" x14ac:dyDescent="0.25">
      <c r="A6" t="s">
        <v>119</v>
      </c>
      <c r="B6">
        <v>45209.557638888888</v>
      </c>
      <c r="C6">
        <v>7.55</v>
      </c>
      <c r="D6">
        <v>11.1</v>
      </c>
      <c r="E6">
        <v>47.02</v>
      </c>
      <c r="F6">
        <v>47.02</v>
      </c>
      <c r="G6">
        <v>3.55</v>
      </c>
      <c r="H6">
        <v>0</v>
      </c>
      <c r="I6">
        <v>7</v>
      </c>
      <c r="J6">
        <v>47.02</v>
      </c>
      <c r="K6">
        <v>5</v>
      </c>
      <c r="L6" t="b">
        <v>1</v>
      </c>
    </row>
    <row r="7" spans="1:12" x14ac:dyDescent="0.25">
      <c r="A7" t="s">
        <v>132</v>
      </c>
      <c r="B7">
        <v>45209.557638888888</v>
      </c>
      <c r="C7">
        <v>289</v>
      </c>
      <c r="D7">
        <v>414.95</v>
      </c>
      <c r="E7">
        <v>43.58</v>
      </c>
      <c r="F7">
        <v>43.58</v>
      </c>
      <c r="G7">
        <v>125.95</v>
      </c>
      <c r="H7">
        <v>0.14000000000000001</v>
      </c>
      <c r="I7">
        <v>8</v>
      </c>
      <c r="J7">
        <v>43.58</v>
      </c>
      <c r="K7">
        <v>6</v>
      </c>
      <c r="L7" t="b">
        <v>1</v>
      </c>
    </row>
    <row r="8" spans="1:12" x14ac:dyDescent="0.25">
      <c r="A8" t="s">
        <v>201</v>
      </c>
      <c r="B8">
        <v>45209.557638888888</v>
      </c>
      <c r="C8">
        <v>180.85</v>
      </c>
      <c r="D8">
        <v>258.7</v>
      </c>
      <c r="E8">
        <v>43.05</v>
      </c>
      <c r="F8">
        <v>43.05</v>
      </c>
      <c r="G8">
        <v>77.849999999999994</v>
      </c>
      <c r="H8">
        <v>0</v>
      </c>
      <c r="I8">
        <v>9</v>
      </c>
      <c r="J8">
        <v>43.05</v>
      </c>
      <c r="K8">
        <v>7</v>
      </c>
      <c r="L8" t="b">
        <v>1</v>
      </c>
    </row>
    <row r="9" spans="1:12" x14ac:dyDescent="0.25">
      <c r="A9" t="s">
        <v>194</v>
      </c>
      <c r="B9">
        <v>45209.557638888888</v>
      </c>
      <c r="C9">
        <v>72.459999999999994</v>
      </c>
      <c r="D9">
        <v>102.85</v>
      </c>
      <c r="E9">
        <v>41.94</v>
      </c>
      <c r="F9">
        <v>41.94</v>
      </c>
      <c r="G9">
        <v>30.39</v>
      </c>
      <c r="H9">
        <v>0.1</v>
      </c>
      <c r="I9">
        <v>10</v>
      </c>
      <c r="J9">
        <v>41.94</v>
      </c>
      <c r="K9">
        <v>8</v>
      </c>
      <c r="L9" t="b">
        <v>1</v>
      </c>
    </row>
    <row r="50" spans="1:14" x14ac:dyDescent="0.25">
      <c r="B50">
        <v>0</v>
      </c>
      <c r="C50">
        <v>1</v>
      </c>
      <c r="D50">
        <v>2</v>
      </c>
      <c r="E50">
        <v>3</v>
      </c>
      <c r="F50">
        <v>4</v>
      </c>
      <c r="G50">
        <v>5</v>
      </c>
      <c r="H50">
        <v>6</v>
      </c>
      <c r="I50">
        <v>7</v>
      </c>
      <c r="N50">
        <v>0</v>
      </c>
    </row>
    <row r="51" spans="1:14" x14ac:dyDescent="0.25">
      <c r="A51">
        <v>0</v>
      </c>
      <c r="B51" t="s">
        <v>1905</v>
      </c>
      <c r="C51" t="s">
        <v>167</v>
      </c>
      <c r="D51" t="s">
        <v>22</v>
      </c>
      <c r="E51" t="s">
        <v>81</v>
      </c>
      <c r="F51" t="s">
        <v>119</v>
      </c>
      <c r="G51" t="s">
        <v>132</v>
      </c>
      <c r="H51" t="s">
        <v>201</v>
      </c>
      <c r="I51" t="s">
        <v>194</v>
      </c>
      <c r="M51">
        <v>0</v>
      </c>
      <c r="N51" t="s">
        <v>132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topLeftCell="D1" zoomScaleNormal="100" workbookViewId="0">
      <selection activeCell="H10" sqref="H10"/>
    </sheetView>
  </sheetViews>
  <sheetFormatPr defaultRowHeight="15" x14ac:dyDescent="0.25"/>
  <cols>
    <col min="1" max="1" width="6.5703125" customWidth="1"/>
    <col min="2" max="2" width="25.42578125" customWidth="1"/>
    <col min="3" max="3" width="7.42578125" customWidth="1"/>
    <col min="4" max="4" width="11.42578125" customWidth="1"/>
    <col min="5" max="5" width="23.140625" customWidth="1"/>
    <col min="6" max="6" width="8.85546875" customWidth="1"/>
    <col min="7" max="7" width="12" customWidth="1"/>
    <col min="8" max="8" width="23.5703125" customWidth="1"/>
    <col min="9" max="9" width="15.140625" customWidth="1"/>
    <col min="10" max="10" width="16.5703125" customWidth="1"/>
    <col min="11" max="11" width="18.140625" customWidth="1"/>
    <col min="12" max="12" width="19" customWidth="1"/>
    <col min="13" max="13" width="16.85546875" customWidth="1"/>
    <col min="14" max="14" width="17.7109375" customWidth="1"/>
    <col min="15" max="15" width="17.42578125" customWidth="1"/>
    <col min="16" max="16" width="16.42578125" customWidth="1"/>
    <col min="17" max="17" width="16.85546875" customWidth="1"/>
    <col min="18" max="18" width="13.42578125" customWidth="1"/>
    <col min="19" max="19" width="19.28515625" customWidth="1"/>
    <col min="20" max="20" width="17.7109375" customWidth="1"/>
    <col min="21" max="21" width="12.5703125" customWidth="1"/>
    <col min="22" max="22" width="17.5703125" customWidth="1"/>
    <col min="24" max="24" width="13.28515625" customWidth="1"/>
    <col min="25" max="25" width="22.42578125" customWidth="1"/>
    <col min="26" max="26" width="15.42578125" customWidth="1"/>
    <col min="27" max="27" width="17.42578125" customWidth="1"/>
    <col min="28" max="28" width="12.140625" customWidth="1"/>
    <col min="29" max="29" width="18.140625" customWidth="1"/>
    <col min="30" max="30" width="17.5703125" customWidth="1"/>
    <col min="31" max="31" width="30.5703125" customWidth="1"/>
    <col min="32" max="32" width="18.85546875" customWidth="1"/>
    <col min="35" max="35" width="15.28515625" customWidth="1"/>
  </cols>
  <sheetData>
    <row r="1" spans="1:31" x14ac:dyDescent="0.25">
      <c r="B1" t="s">
        <v>52</v>
      </c>
      <c r="C1" t="s">
        <v>307</v>
      </c>
      <c r="D1" t="s">
        <v>308</v>
      </c>
      <c r="E1" t="s">
        <v>309</v>
      </c>
      <c r="F1" t="s">
        <v>310</v>
      </c>
      <c r="G1" t="s">
        <v>311</v>
      </c>
      <c r="H1" t="s">
        <v>312</v>
      </c>
      <c r="I1" t="s">
        <v>912</v>
      </c>
      <c r="J1" t="s">
        <v>913</v>
      </c>
      <c r="K1" t="s">
        <v>914</v>
      </c>
      <c r="L1" t="s">
        <v>915</v>
      </c>
      <c r="M1" t="s">
        <v>916</v>
      </c>
      <c r="N1" t="s">
        <v>917</v>
      </c>
      <c r="O1" t="s">
        <v>918</v>
      </c>
      <c r="P1" t="s">
        <v>919</v>
      </c>
      <c r="Q1" t="s">
        <v>920</v>
      </c>
      <c r="R1" t="s">
        <v>1914</v>
      </c>
      <c r="S1" t="s">
        <v>921</v>
      </c>
      <c r="T1" t="s">
        <v>922</v>
      </c>
      <c r="AA1" t="s">
        <v>52</v>
      </c>
      <c r="AB1" t="s">
        <v>307</v>
      </c>
      <c r="AC1" t="s">
        <v>308</v>
      </c>
      <c r="AD1" t="s">
        <v>1914</v>
      </c>
      <c r="AE1" t="s">
        <v>309</v>
      </c>
    </row>
    <row r="2" spans="1:31" x14ac:dyDescent="0.25">
      <c r="A2">
        <v>0</v>
      </c>
      <c r="B2" t="s">
        <v>1915</v>
      </c>
      <c r="C2" t="s">
        <v>307</v>
      </c>
      <c r="D2">
        <v>368.7</v>
      </c>
      <c r="E2" t="s">
        <v>1916</v>
      </c>
      <c r="F2" t="s">
        <v>310</v>
      </c>
      <c r="G2">
        <v>349.4</v>
      </c>
      <c r="H2">
        <v>45209.557638888888</v>
      </c>
      <c r="I2">
        <v>-19.3</v>
      </c>
      <c r="J2">
        <v>-5.23</v>
      </c>
      <c r="K2">
        <v>-19.3</v>
      </c>
      <c r="L2">
        <v>-5.29</v>
      </c>
      <c r="M2">
        <v>1</v>
      </c>
      <c r="O2" t="s">
        <v>1917</v>
      </c>
      <c r="P2">
        <v>1</v>
      </c>
      <c r="Q2">
        <v>-1</v>
      </c>
      <c r="R2">
        <v>8</v>
      </c>
      <c r="T2">
        <v>-19.3</v>
      </c>
      <c r="Z2">
        <v>0</v>
      </c>
      <c r="AA2" t="s">
        <v>132</v>
      </c>
      <c r="AB2" t="s">
        <v>307</v>
      </c>
      <c r="AC2">
        <v>414.95</v>
      </c>
      <c r="AD2">
        <v>7</v>
      </c>
      <c r="AE2">
        <v>45209.557638888888</v>
      </c>
    </row>
    <row r="3" spans="1:31" x14ac:dyDescent="0.25">
      <c r="A3">
        <v>1</v>
      </c>
      <c r="B3" t="s">
        <v>1918</v>
      </c>
      <c r="C3" t="s">
        <v>307</v>
      </c>
      <c r="D3">
        <v>634.25</v>
      </c>
      <c r="E3" t="s">
        <v>1919</v>
      </c>
      <c r="F3" t="s">
        <v>310</v>
      </c>
      <c r="G3">
        <v>616.85</v>
      </c>
      <c r="H3">
        <v>45209.557638888888</v>
      </c>
      <c r="I3">
        <v>-17.399999999999999</v>
      </c>
      <c r="J3">
        <v>-2.74</v>
      </c>
      <c r="K3">
        <v>-36.700000000000003</v>
      </c>
      <c r="L3">
        <v>-8.0399999999999991</v>
      </c>
      <c r="M3">
        <v>2</v>
      </c>
      <c r="O3" t="s">
        <v>1917</v>
      </c>
      <c r="P3">
        <v>2</v>
      </c>
      <c r="Q3">
        <v>-1</v>
      </c>
      <c r="R3">
        <v>4</v>
      </c>
      <c r="T3">
        <v>-36.700000000000003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
  <sheetViews>
    <sheetView workbookViewId="0">
      <selection activeCell="C10" sqref="C10"/>
    </sheetView>
  </sheetViews>
  <sheetFormatPr defaultRowHeight="15" x14ac:dyDescent="0.25"/>
  <cols>
    <col min="1" max="1" width="23.28515625" customWidth="1"/>
    <col min="2" max="2" width="33.85546875" customWidth="1"/>
    <col min="3" max="3" width="27.85546875" customWidth="1"/>
    <col min="4" max="4" width="16.28515625" customWidth="1"/>
    <col min="5" max="5" width="24.7109375" customWidth="1"/>
    <col min="6" max="6" width="14.85546875" customWidth="1"/>
    <col min="8" max="8" width="17.28515625" customWidth="1"/>
    <col min="9" max="9" width="21.7109375" customWidth="1"/>
    <col min="10" max="10" width="16" customWidth="1"/>
    <col min="11" max="11" width="19" customWidth="1"/>
    <col min="20" max="20" width="5.85546875" customWidth="1"/>
    <col min="21" max="22" width="9.140625" hidden="1" customWidth="1"/>
    <col min="23" max="23" width="19.7109375" customWidth="1"/>
    <col min="24" max="24" width="3.42578125" customWidth="1"/>
    <col min="25" max="25" width="26.140625" customWidth="1"/>
    <col min="199" max="199" width="38" customWidth="1"/>
    <col min="4392" max="4392" width="17.5703125" customWidth="1"/>
  </cols>
  <sheetData>
    <row r="1" spans="1:201" x14ac:dyDescent="0.25">
      <c r="A1" t="s">
        <v>1899</v>
      </c>
      <c r="B1" t="s">
        <v>50</v>
      </c>
      <c r="C1" t="s">
        <v>59</v>
      </c>
      <c r="D1" t="s">
        <v>60</v>
      </c>
      <c r="E1" t="s">
        <v>61</v>
      </c>
      <c r="F1" t="s">
        <v>5</v>
      </c>
      <c r="G1" t="s">
        <v>62</v>
      </c>
      <c r="H1" t="s">
        <v>6</v>
      </c>
      <c r="I1" t="s">
        <v>63</v>
      </c>
      <c r="J1" t="s">
        <v>1900</v>
      </c>
      <c r="K1" t="s">
        <v>7</v>
      </c>
      <c r="L1" t="s">
        <v>64</v>
      </c>
      <c r="M1" t="s">
        <v>8</v>
      </c>
      <c r="N1" t="s">
        <v>65</v>
      </c>
      <c r="O1" t="s">
        <v>1901</v>
      </c>
      <c r="P1" t="s">
        <v>66</v>
      </c>
      <c r="Q1" t="s">
        <v>67</v>
      </c>
      <c r="R1" t="s">
        <v>68</v>
      </c>
      <c r="S1" t="s">
        <v>9</v>
      </c>
      <c r="T1" t="s">
        <v>69</v>
      </c>
      <c r="U1" t="s">
        <v>70</v>
      </c>
      <c r="V1" t="s">
        <v>71</v>
      </c>
      <c r="W1" t="s">
        <v>72</v>
      </c>
      <c r="X1" t="s">
        <v>73</v>
      </c>
      <c r="Y1" t="s">
        <v>74</v>
      </c>
      <c r="Z1" t="s">
        <v>10</v>
      </c>
      <c r="AA1" t="s">
        <v>75</v>
      </c>
      <c r="AB1" t="s">
        <v>76</v>
      </c>
      <c r="AC1" t="s">
        <v>11</v>
      </c>
      <c r="AD1" t="s">
        <v>12</v>
      </c>
      <c r="AE1" t="s">
        <v>77</v>
      </c>
      <c r="AF1" t="s">
        <v>78</v>
      </c>
      <c r="AG1" t="s">
        <v>13</v>
      </c>
      <c r="AH1" t="s">
        <v>14</v>
      </c>
      <c r="AI1" t="s">
        <v>79</v>
      </c>
      <c r="AJ1" t="s">
        <v>80</v>
      </c>
      <c r="AK1" t="s">
        <v>81</v>
      </c>
      <c r="AL1" t="s">
        <v>15</v>
      </c>
      <c r="AM1" t="s">
        <v>16</v>
      </c>
      <c r="AN1" t="s">
        <v>82</v>
      </c>
      <c r="AO1" t="s">
        <v>83</v>
      </c>
      <c r="AP1" t="s">
        <v>84</v>
      </c>
      <c r="AQ1" t="s">
        <v>1902</v>
      </c>
      <c r="AR1" t="s">
        <v>17</v>
      </c>
      <c r="AS1" t="s">
        <v>85</v>
      </c>
      <c r="AT1" t="s">
        <v>87</v>
      </c>
      <c r="AU1" t="s">
        <v>88</v>
      </c>
      <c r="AV1" t="s">
        <v>18</v>
      </c>
      <c r="AW1" t="s">
        <v>89</v>
      </c>
      <c r="AX1" t="s">
        <v>90</v>
      </c>
      <c r="AY1" t="s">
        <v>91</v>
      </c>
      <c r="AZ1" t="s">
        <v>92</v>
      </c>
      <c r="BA1" t="s">
        <v>19</v>
      </c>
      <c r="BB1" t="s">
        <v>93</v>
      </c>
      <c r="BC1" t="s">
        <v>94</v>
      </c>
      <c r="BD1" t="s">
        <v>95</v>
      </c>
      <c r="BE1" t="s">
        <v>1903</v>
      </c>
      <c r="BF1" t="s">
        <v>96</v>
      </c>
      <c r="BG1" t="s">
        <v>97</v>
      </c>
      <c r="BH1" t="s">
        <v>20</v>
      </c>
      <c r="BI1" t="s">
        <v>21</v>
      </c>
      <c r="BJ1" t="s">
        <v>98</v>
      </c>
      <c r="BK1" t="s">
        <v>99</v>
      </c>
      <c r="BL1" t="s">
        <v>101</v>
      </c>
      <c r="BM1" t="s">
        <v>102</v>
      </c>
      <c r="BN1" t="s">
        <v>1904</v>
      </c>
      <c r="BO1" t="s">
        <v>103</v>
      </c>
      <c r="BP1" t="s">
        <v>1</v>
      </c>
      <c r="BQ1" t="s">
        <v>22</v>
      </c>
      <c r="BR1" t="s">
        <v>23</v>
      </c>
      <c r="BS1" t="s">
        <v>104</v>
      </c>
      <c r="BT1" t="s">
        <v>105</v>
      </c>
      <c r="BU1" t="s">
        <v>107</v>
      </c>
      <c r="BV1" t="s">
        <v>24</v>
      </c>
      <c r="BW1" t="s">
        <v>25</v>
      </c>
      <c r="BX1" t="s">
        <v>108</v>
      </c>
      <c r="BY1" t="s">
        <v>109</v>
      </c>
      <c r="BZ1" t="s">
        <v>26</v>
      </c>
      <c r="CA1" t="s">
        <v>110</v>
      </c>
      <c r="CB1" t="s">
        <v>111</v>
      </c>
      <c r="CC1" t="s">
        <v>112</v>
      </c>
      <c r="CD1" t="s">
        <v>113</v>
      </c>
      <c r="CE1" t="s">
        <v>114</v>
      </c>
      <c r="CF1" t="s">
        <v>115</v>
      </c>
      <c r="CG1" t="s">
        <v>116</v>
      </c>
      <c r="CH1" t="s">
        <v>117</v>
      </c>
      <c r="CI1" t="s">
        <v>118</v>
      </c>
      <c r="CJ1" t="s">
        <v>27</v>
      </c>
      <c r="CK1" t="s">
        <v>28</v>
      </c>
      <c r="CL1" t="s">
        <v>119</v>
      </c>
      <c r="CM1" t="s">
        <v>120</v>
      </c>
      <c r="CN1" t="s">
        <v>122</v>
      </c>
      <c r="CO1" t="s">
        <v>123</v>
      </c>
      <c r="CP1" t="s">
        <v>125</v>
      </c>
      <c r="CQ1" t="s">
        <v>29</v>
      </c>
      <c r="CR1" t="s">
        <v>126</v>
      </c>
      <c r="CS1" t="s">
        <v>2</v>
      </c>
      <c r="CT1" t="s">
        <v>127</v>
      </c>
      <c r="CU1" t="s">
        <v>0</v>
      </c>
      <c r="CV1" t="s">
        <v>128</v>
      </c>
      <c r="CW1" t="s">
        <v>30</v>
      </c>
      <c r="CX1" t="s">
        <v>1905</v>
      </c>
      <c r="CY1" t="s">
        <v>130</v>
      </c>
      <c r="CZ1" t="s">
        <v>131</v>
      </c>
      <c r="DA1" t="s">
        <v>132</v>
      </c>
      <c r="DB1" t="s">
        <v>133</v>
      </c>
      <c r="DC1" t="s">
        <v>134</v>
      </c>
      <c r="DD1" t="s">
        <v>135</v>
      </c>
      <c r="DE1" t="s">
        <v>1906</v>
      </c>
      <c r="DF1" t="s">
        <v>136</v>
      </c>
      <c r="DG1" t="s">
        <v>137</v>
      </c>
      <c r="DH1" t="s">
        <v>138</v>
      </c>
      <c r="DI1" t="s">
        <v>31</v>
      </c>
      <c r="DJ1" t="s">
        <v>140</v>
      </c>
      <c r="DK1" t="s">
        <v>32</v>
      </c>
      <c r="DL1" t="s">
        <v>141</v>
      </c>
      <c r="DM1" t="s">
        <v>142</v>
      </c>
      <c r="DN1" t="s">
        <v>1907</v>
      </c>
      <c r="DO1" t="s">
        <v>1908</v>
      </c>
      <c r="DP1" t="s">
        <v>33</v>
      </c>
      <c r="DQ1" t="s">
        <v>143</v>
      </c>
      <c r="DR1" t="s">
        <v>144</v>
      </c>
      <c r="DS1" t="s">
        <v>34</v>
      </c>
      <c r="DT1" t="s">
        <v>145</v>
      </c>
      <c r="DU1" t="s">
        <v>35</v>
      </c>
      <c r="DV1" t="s">
        <v>36</v>
      </c>
      <c r="DW1" t="s">
        <v>146</v>
      </c>
      <c r="DX1" t="s">
        <v>147</v>
      </c>
      <c r="DY1" t="s">
        <v>37</v>
      </c>
      <c r="DZ1" t="s">
        <v>38</v>
      </c>
      <c r="EA1" t="s">
        <v>149</v>
      </c>
      <c r="EB1" t="s">
        <v>150</v>
      </c>
      <c r="EC1" t="s">
        <v>1909</v>
      </c>
      <c r="ED1" t="s">
        <v>1910</v>
      </c>
      <c r="EE1" t="s">
        <v>151</v>
      </c>
      <c r="EF1" t="s">
        <v>39</v>
      </c>
      <c r="EG1" t="s">
        <v>152</v>
      </c>
      <c r="EH1" t="s">
        <v>153</v>
      </c>
      <c r="EI1" t="s">
        <v>154</v>
      </c>
      <c r="EJ1" t="s">
        <v>155</v>
      </c>
      <c r="EK1" t="s">
        <v>156</v>
      </c>
      <c r="EL1" t="s">
        <v>205</v>
      </c>
      <c r="EM1" t="s">
        <v>40</v>
      </c>
      <c r="EN1" t="s">
        <v>1911</v>
      </c>
      <c r="EO1" t="s">
        <v>157</v>
      </c>
      <c r="EP1" t="s">
        <v>158</v>
      </c>
      <c r="EQ1" t="s">
        <v>159</v>
      </c>
      <c r="ER1" t="s">
        <v>41</v>
      </c>
      <c r="ES1" t="s">
        <v>42</v>
      </c>
      <c r="ET1" t="s">
        <v>43</v>
      </c>
      <c r="EU1" t="s">
        <v>160</v>
      </c>
      <c r="EV1" t="s">
        <v>161</v>
      </c>
      <c r="EW1" t="s">
        <v>162</v>
      </c>
      <c r="EX1" t="s">
        <v>163</v>
      </c>
      <c r="EY1" t="s">
        <v>164</v>
      </c>
      <c r="EZ1" t="s">
        <v>165</v>
      </c>
      <c r="FA1" t="s">
        <v>166</v>
      </c>
      <c r="FB1" t="s">
        <v>167</v>
      </c>
      <c r="FC1" t="s">
        <v>168</v>
      </c>
      <c r="FD1" t="s">
        <v>169</v>
      </c>
      <c r="FE1" t="s">
        <v>44</v>
      </c>
      <c r="FF1" t="s">
        <v>170</v>
      </c>
      <c r="FG1" t="s">
        <v>171</v>
      </c>
      <c r="FH1" t="s">
        <v>45</v>
      </c>
      <c r="FI1" t="s">
        <v>172</v>
      </c>
      <c r="FJ1" t="s">
        <v>46</v>
      </c>
      <c r="FK1" t="s">
        <v>173</v>
      </c>
      <c r="FL1" t="s">
        <v>47</v>
      </c>
      <c r="FM1" t="s">
        <v>174</v>
      </c>
      <c r="FN1" t="s">
        <v>175</v>
      </c>
      <c r="FO1" t="s">
        <v>176</v>
      </c>
      <c r="FP1" t="s">
        <v>177</v>
      </c>
      <c r="FQ1" t="s">
        <v>178</v>
      </c>
      <c r="FR1" t="s">
        <v>179</v>
      </c>
      <c r="FS1" t="s">
        <v>180</v>
      </c>
      <c r="FT1" t="s">
        <v>181</v>
      </c>
      <c r="FU1" t="s">
        <v>3</v>
      </c>
      <c r="FV1" t="s">
        <v>182</v>
      </c>
      <c r="FW1" t="s">
        <v>183</v>
      </c>
      <c r="FX1" t="s">
        <v>184</v>
      </c>
      <c r="FY1" t="s">
        <v>185</v>
      </c>
      <c r="FZ1" t="s">
        <v>186</v>
      </c>
      <c r="GA1" t="s">
        <v>48</v>
      </c>
      <c r="GB1" t="s">
        <v>187</v>
      </c>
      <c r="GC1" t="s">
        <v>188</v>
      </c>
      <c r="GD1" t="s">
        <v>189</v>
      </c>
      <c r="GE1" t="s">
        <v>190</v>
      </c>
      <c r="GF1" t="s">
        <v>191</v>
      </c>
      <c r="GG1" t="s">
        <v>192</v>
      </c>
      <c r="GH1" t="s">
        <v>193</v>
      </c>
      <c r="GI1" t="s">
        <v>194</v>
      </c>
      <c r="GJ1" t="s">
        <v>195</v>
      </c>
      <c r="GK1" t="s">
        <v>196</v>
      </c>
      <c r="GL1" t="s">
        <v>4</v>
      </c>
      <c r="GM1" t="s">
        <v>197</v>
      </c>
      <c r="GN1" t="s">
        <v>198</v>
      </c>
      <c r="GO1" t="s">
        <v>199</v>
      </c>
      <c r="GP1" t="s">
        <v>200</v>
      </c>
      <c r="GQ1" t="s">
        <v>201</v>
      </c>
      <c r="GR1" t="s">
        <v>49</v>
      </c>
      <c r="GS1" t="s">
        <v>202</v>
      </c>
    </row>
    <row r="2" spans="1:201" x14ac:dyDescent="0.25">
      <c r="A2">
        <v>45110</v>
      </c>
      <c r="B2">
        <v>4405.66</v>
      </c>
      <c r="C2">
        <v>22964.48</v>
      </c>
      <c r="D2">
        <v>195.05</v>
      </c>
      <c r="E2">
        <v>211.9</v>
      </c>
      <c r="F2">
        <v>1806.6</v>
      </c>
      <c r="G2">
        <v>2383.12</v>
      </c>
      <c r="H2">
        <v>942.85</v>
      </c>
      <c r="I2">
        <v>732.48</v>
      </c>
      <c r="J2">
        <v>248.45</v>
      </c>
      <c r="K2">
        <v>773.25</v>
      </c>
      <c r="L2">
        <v>3477.2</v>
      </c>
      <c r="M2">
        <v>430.82</v>
      </c>
      <c r="N2">
        <v>5049.96</v>
      </c>
      <c r="O2">
        <v>396.53</v>
      </c>
      <c r="P2">
        <v>161.93</v>
      </c>
      <c r="Q2">
        <v>3358.7</v>
      </c>
      <c r="R2">
        <v>1962.49</v>
      </c>
      <c r="S2">
        <v>657.45</v>
      </c>
      <c r="T2">
        <v>759.25</v>
      </c>
      <c r="U2">
        <v>712.4</v>
      </c>
      <c r="V2">
        <v>406.25</v>
      </c>
      <c r="W2">
        <v>980.08</v>
      </c>
      <c r="X2">
        <v>4610.6499999999996</v>
      </c>
      <c r="Y2">
        <v>1540.1</v>
      </c>
      <c r="Z2">
        <v>6772.06</v>
      </c>
      <c r="AA2">
        <v>7333</v>
      </c>
      <c r="AB2">
        <v>2340.67</v>
      </c>
      <c r="AC2">
        <v>233.91</v>
      </c>
      <c r="AD2">
        <v>199.1</v>
      </c>
      <c r="AE2">
        <v>77.3</v>
      </c>
      <c r="AF2">
        <v>1635.64</v>
      </c>
      <c r="AG2">
        <v>123.18</v>
      </c>
      <c r="AH2">
        <v>559.41</v>
      </c>
      <c r="AI2">
        <v>835.2</v>
      </c>
      <c r="AJ2">
        <v>875.13</v>
      </c>
      <c r="AK2">
        <v>87.95</v>
      </c>
      <c r="AL2">
        <v>260.45</v>
      </c>
      <c r="AM2">
        <v>18468.900000000001</v>
      </c>
      <c r="AN2">
        <v>371.16</v>
      </c>
      <c r="AO2">
        <v>5008.3</v>
      </c>
      <c r="AP2">
        <v>318.5</v>
      </c>
      <c r="AQ2">
        <v>378.9</v>
      </c>
      <c r="AR2">
        <v>1168.44</v>
      </c>
      <c r="AS2">
        <v>985.59</v>
      </c>
      <c r="AT2">
        <v>227.66</v>
      </c>
      <c r="AU2">
        <v>4665.6400000000003</v>
      </c>
      <c r="AV2">
        <v>1689.5</v>
      </c>
      <c r="AW2">
        <v>653.24</v>
      </c>
      <c r="AX2">
        <v>951.97</v>
      </c>
      <c r="AY2">
        <v>281</v>
      </c>
      <c r="AZ2">
        <v>1864.34</v>
      </c>
      <c r="BA2">
        <v>579.53</v>
      </c>
      <c r="BB2">
        <v>2200.35</v>
      </c>
      <c r="BC2">
        <v>2156.9499999999998</v>
      </c>
      <c r="BD2">
        <v>390.9</v>
      </c>
      <c r="BE2">
        <v>188.2</v>
      </c>
      <c r="BF2">
        <v>3530.25</v>
      </c>
      <c r="BG2">
        <v>4354.7</v>
      </c>
      <c r="BH2">
        <v>489.29</v>
      </c>
      <c r="BI2">
        <v>3868.6</v>
      </c>
      <c r="BJ2">
        <v>5058.74</v>
      </c>
      <c r="BK2">
        <v>3591.21</v>
      </c>
      <c r="BL2">
        <v>2241.6999999999998</v>
      </c>
      <c r="BM2">
        <v>126.6</v>
      </c>
      <c r="BN2">
        <v>2991.48</v>
      </c>
      <c r="BO2">
        <v>312.8</v>
      </c>
      <c r="BP2">
        <v>106.45</v>
      </c>
      <c r="BQ2">
        <v>1066.1500000000001</v>
      </c>
      <c r="BR2">
        <v>1060.95</v>
      </c>
      <c r="BS2">
        <v>1582.15</v>
      </c>
      <c r="BT2">
        <v>1783.9</v>
      </c>
      <c r="BU2">
        <v>467.8</v>
      </c>
      <c r="BV2">
        <v>1871</v>
      </c>
      <c r="BW2">
        <v>1290.5999999999999</v>
      </c>
      <c r="BX2">
        <v>1171.49</v>
      </c>
      <c r="BZ2">
        <v>2285.6</v>
      </c>
      <c r="CA2">
        <v>1719.8</v>
      </c>
      <c r="CB2">
        <v>650.70000000000005</v>
      </c>
      <c r="CC2">
        <v>2866.5</v>
      </c>
      <c r="CD2">
        <v>422.89</v>
      </c>
      <c r="CE2">
        <v>283.5</v>
      </c>
      <c r="CF2">
        <v>2701.05</v>
      </c>
      <c r="CG2">
        <v>303</v>
      </c>
      <c r="CH2">
        <v>41710.54</v>
      </c>
      <c r="CI2">
        <v>927.19</v>
      </c>
      <c r="CJ2">
        <v>1338.1</v>
      </c>
      <c r="CK2">
        <v>576.57000000000005</v>
      </c>
      <c r="CL2">
        <v>7.55</v>
      </c>
      <c r="CM2">
        <v>81.95</v>
      </c>
      <c r="CN2">
        <v>482.75</v>
      </c>
      <c r="CO2">
        <v>390.4</v>
      </c>
      <c r="CP2">
        <v>297.85000000000002</v>
      </c>
      <c r="CQ2">
        <v>2638.2</v>
      </c>
      <c r="CR2">
        <v>1380.35</v>
      </c>
      <c r="CS2">
        <v>165.45</v>
      </c>
      <c r="CT2">
        <v>1333.7</v>
      </c>
      <c r="CU2">
        <v>92.35</v>
      </c>
      <c r="CV2">
        <v>746.7</v>
      </c>
      <c r="CW2">
        <v>631.15</v>
      </c>
      <c r="CX2">
        <v>32.47</v>
      </c>
      <c r="CY2">
        <v>463.25</v>
      </c>
      <c r="CZ2">
        <v>593.21</v>
      </c>
      <c r="DA2">
        <v>289</v>
      </c>
      <c r="DB2">
        <v>790.67</v>
      </c>
      <c r="DC2">
        <v>500.94</v>
      </c>
      <c r="DD2">
        <v>1842.43</v>
      </c>
      <c r="DE2">
        <v>135.26</v>
      </c>
      <c r="DF2">
        <v>2241.6999999999998</v>
      </c>
      <c r="DG2">
        <v>357</v>
      </c>
      <c r="DH2">
        <v>388.56</v>
      </c>
      <c r="DI2">
        <v>623.02</v>
      </c>
      <c r="DJ2">
        <v>2426.61</v>
      </c>
      <c r="DK2">
        <v>5170.59</v>
      </c>
      <c r="DL2">
        <v>3866.93</v>
      </c>
      <c r="DM2">
        <v>888.47</v>
      </c>
      <c r="DN2">
        <v>1437.7</v>
      </c>
      <c r="DO2">
        <v>331</v>
      </c>
      <c r="DP2">
        <v>533.25</v>
      </c>
      <c r="DQ2">
        <v>9582.82</v>
      </c>
      <c r="DR2">
        <v>604.85</v>
      </c>
      <c r="DS2">
        <v>920.05</v>
      </c>
      <c r="DT2">
        <v>806.05</v>
      </c>
      <c r="DU2">
        <v>85.52</v>
      </c>
      <c r="DV2">
        <v>1853.67</v>
      </c>
      <c r="DW2">
        <v>99735.09</v>
      </c>
      <c r="DX2">
        <v>57.23</v>
      </c>
      <c r="DY2">
        <v>1248.2</v>
      </c>
      <c r="DZ2">
        <v>4458.7299999999996</v>
      </c>
      <c r="EA2">
        <v>4458.6499999999996</v>
      </c>
      <c r="EB2">
        <v>22632.55</v>
      </c>
      <c r="EC2">
        <v>45.04</v>
      </c>
      <c r="ED2">
        <v>105.02</v>
      </c>
      <c r="EE2">
        <v>188.61</v>
      </c>
      <c r="EF2">
        <v>148.1</v>
      </c>
      <c r="EG2">
        <v>998.5</v>
      </c>
      <c r="EH2">
        <v>3817.15</v>
      </c>
      <c r="EI2">
        <v>240.2</v>
      </c>
      <c r="EJ2">
        <v>162.44</v>
      </c>
      <c r="EK2">
        <v>37216.94</v>
      </c>
      <c r="EL2">
        <v>1186.2</v>
      </c>
      <c r="EM2">
        <v>848.85</v>
      </c>
      <c r="EN2">
        <v>956.3</v>
      </c>
      <c r="EO2">
        <v>4851.51</v>
      </c>
      <c r="EP2">
        <v>220.36</v>
      </c>
      <c r="EQ2">
        <v>175.8</v>
      </c>
      <c r="ER2">
        <v>14327.25</v>
      </c>
      <c r="ES2">
        <v>2560.65</v>
      </c>
      <c r="ET2">
        <v>3850.81</v>
      </c>
      <c r="EU2">
        <v>53.85</v>
      </c>
      <c r="EV2">
        <v>688.75</v>
      </c>
      <c r="EW2">
        <v>3522.85</v>
      </c>
      <c r="EX2">
        <v>340.83</v>
      </c>
      <c r="EY2">
        <v>183.08</v>
      </c>
      <c r="EZ2">
        <v>573.61</v>
      </c>
      <c r="FA2">
        <v>936.25</v>
      </c>
      <c r="FB2">
        <v>159.71</v>
      </c>
      <c r="FC2">
        <v>2606.4899999999998</v>
      </c>
      <c r="FD2">
        <v>87.05</v>
      </c>
      <c r="FE2">
        <v>842.55</v>
      </c>
      <c r="FF2">
        <v>1297.95</v>
      </c>
      <c r="FG2">
        <v>585.45000000000005</v>
      </c>
      <c r="FH2">
        <v>24121</v>
      </c>
      <c r="FI2">
        <v>1757.95</v>
      </c>
      <c r="FJ2">
        <v>3727.45</v>
      </c>
      <c r="FK2">
        <v>514.85</v>
      </c>
      <c r="FL2">
        <v>2270.58</v>
      </c>
      <c r="FM2">
        <v>1029.06</v>
      </c>
      <c r="FN2">
        <v>435.08</v>
      </c>
      <c r="FO2">
        <v>759.6</v>
      </c>
      <c r="FP2">
        <v>1008.05</v>
      </c>
      <c r="FQ2">
        <v>1590.2</v>
      </c>
      <c r="FR2">
        <v>858.85</v>
      </c>
      <c r="FS2">
        <v>7546.3</v>
      </c>
      <c r="FT2">
        <v>588.96</v>
      </c>
      <c r="FU2">
        <v>221.9</v>
      </c>
      <c r="FV2">
        <v>113.1</v>
      </c>
      <c r="FW2">
        <v>3263.81</v>
      </c>
      <c r="FX2">
        <v>1064.71</v>
      </c>
      <c r="FY2">
        <v>3180.38</v>
      </c>
      <c r="FZ2">
        <v>3028.49</v>
      </c>
      <c r="GA2">
        <v>1890.9</v>
      </c>
      <c r="GB2">
        <v>606.15</v>
      </c>
      <c r="GC2">
        <v>1751.55</v>
      </c>
      <c r="GD2">
        <v>33.35</v>
      </c>
      <c r="GE2">
        <v>71.099999999999994</v>
      </c>
      <c r="GF2">
        <v>1318.35</v>
      </c>
      <c r="GG2">
        <v>1502.84</v>
      </c>
      <c r="GH2">
        <v>8425.2900000000009</v>
      </c>
      <c r="GI2">
        <v>72.459999999999994</v>
      </c>
      <c r="GJ2">
        <v>669.31</v>
      </c>
      <c r="GK2">
        <v>817.15</v>
      </c>
      <c r="GL2">
        <v>278.10000000000002</v>
      </c>
      <c r="GM2">
        <v>762.6</v>
      </c>
      <c r="GN2">
        <v>1483.6</v>
      </c>
      <c r="GO2">
        <v>391.6</v>
      </c>
      <c r="GP2">
        <v>16.350000000000001</v>
      </c>
      <c r="GQ2">
        <v>180.85</v>
      </c>
      <c r="GR2">
        <v>75.650000000000006</v>
      </c>
      <c r="GS2">
        <v>567.54</v>
      </c>
    </row>
    <row r="3" spans="1:201" x14ac:dyDescent="0.25">
      <c r="A3">
        <v>45209.557638888888</v>
      </c>
      <c r="B3">
        <v>4173</v>
      </c>
      <c r="C3">
        <v>22832.25</v>
      </c>
      <c r="D3">
        <v>177.85</v>
      </c>
      <c r="E3">
        <v>219.3</v>
      </c>
      <c r="F3">
        <v>1983.55</v>
      </c>
      <c r="G3">
        <v>2491.15</v>
      </c>
      <c r="H3">
        <v>940.7</v>
      </c>
      <c r="I3">
        <v>815</v>
      </c>
      <c r="J3">
        <v>349.4</v>
      </c>
      <c r="K3">
        <v>773.25</v>
      </c>
      <c r="L3">
        <v>3580.65</v>
      </c>
      <c r="M3">
        <v>435.65</v>
      </c>
      <c r="N3">
        <v>5060</v>
      </c>
      <c r="O3">
        <v>376</v>
      </c>
      <c r="P3">
        <v>173.55</v>
      </c>
      <c r="Q3">
        <v>3152</v>
      </c>
      <c r="R3">
        <v>1904</v>
      </c>
      <c r="S3">
        <v>590.15</v>
      </c>
      <c r="T3">
        <v>713.95</v>
      </c>
      <c r="U3">
        <v>900</v>
      </c>
      <c r="V3">
        <v>345.75</v>
      </c>
      <c r="W3">
        <v>1011.45</v>
      </c>
      <c r="X3">
        <v>5034.1499999999996</v>
      </c>
      <c r="Y3">
        <v>1636.1</v>
      </c>
      <c r="Z3">
        <v>6872.5</v>
      </c>
      <c r="AA3">
        <v>8069.9</v>
      </c>
      <c r="AB3">
        <v>2571</v>
      </c>
      <c r="AC3">
        <v>250.9</v>
      </c>
      <c r="AD3">
        <v>213.5</v>
      </c>
      <c r="AE3">
        <v>106.7</v>
      </c>
      <c r="AF3">
        <v>1638.05</v>
      </c>
      <c r="AG3">
        <v>140.25</v>
      </c>
      <c r="AH3">
        <v>562.35</v>
      </c>
      <c r="AI3">
        <v>1109.8499999999999</v>
      </c>
      <c r="AJ3">
        <v>949.35</v>
      </c>
      <c r="AK3">
        <v>129.5</v>
      </c>
      <c r="AL3">
        <v>257.2</v>
      </c>
      <c r="AM3">
        <v>19500</v>
      </c>
      <c r="AN3">
        <v>340.05</v>
      </c>
      <c r="AO3">
        <v>4530.05</v>
      </c>
      <c r="AP3">
        <v>371.3</v>
      </c>
      <c r="AQ3">
        <v>414.75</v>
      </c>
      <c r="AR3">
        <v>1251.9000000000001</v>
      </c>
      <c r="AS3">
        <v>1152.8</v>
      </c>
      <c r="AT3">
        <v>299.5</v>
      </c>
      <c r="AU3">
        <v>5210.3</v>
      </c>
      <c r="AV3">
        <v>2033.7</v>
      </c>
      <c r="AW3">
        <v>705.25</v>
      </c>
      <c r="AX3">
        <v>1168.3</v>
      </c>
      <c r="AY3">
        <v>298.2</v>
      </c>
      <c r="AZ3">
        <v>1695.5</v>
      </c>
      <c r="BA3">
        <v>544.29999999999995</v>
      </c>
      <c r="BB3">
        <v>2248.4499999999998</v>
      </c>
      <c r="BC3">
        <v>2067.0500000000002</v>
      </c>
      <c r="BD3">
        <v>427.85</v>
      </c>
      <c r="BE3">
        <v>217.95</v>
      </c>
      <c r="BF3">
        <v>3707.05</v>
      </c>
      <c r="BG3">
        <v>5177.1000000000004</v>
      </c>
      <c r="BH3">
        <v>563.4</v>
      </c>
      <c r="BI3">
        <v>3791.4</v>
      </c>
      <c r="BJ3">
        <v>5464.5</v>
      </c>
      <c r="BK3">
        <v>3465</v>
      </c>
      <c r="BL3">
        <v>3356.5</v>
      </c>
      <c r="BM3">
        <v>147.5</v>
      </c>
      <c r="BN3">
        <v>2841.8</v>
      </c>
      <c r="BO3">
        <v>333.45</v>
      </c>
      <c r="BP3">
        <v>122.65</v>
      </c>
      <c r="BQ3">
        <v>1635.4</v>
      </c>
      <c r="BR3">
        <v>966.7</v>
      </c>
      <c r="BS3">
        <v>1730.6</v>
      </c>
      <c r="BT3">
        <v>1907.1</v>
      </c>
      <c r="BU3">
        <v>423.2</v>
      </c>
      <c r="BV3">
        <v>1962.1</v>
      </c>
      <c r="BW3">
        <v>1401.7</v>
      </c>
      <c r="BX3">
        <v>1254.8499999999999</v>
      </c>
      <c r="BZ3">
        <v>2733.85</v>
      </c>
      <c r="CA3">
        <v>1523.1</v>
      </c>
      <c r="CB3">
        <v>619.29999999999995</v>
      </c>
      <c r="CC3">
        <v>2973.8</v>
      </c>
      <c r="CD3">
        <v>468.9</v>
      </c>
      <c r="CE3">
        <v>251.55</v>
      </c>
      <c r="CF3">
        <v>2518</v>
      </c>
      <c r="CG3">
        <v>315.64999999999998</v>
      </c>
      <c r="CH3">
        <v>38350</v>
      </c>
      <c r="CI3">
        <v>954.7</v>
      </c>
      <c r="CJ3">
        <v>1315.6</v>
      </c>
      <c r="CK3">
        <v>536.5</v>
      </c>
      <c r="CL3">
        <v>11.1</v>
      </c>
      <c r="CM3">
        <v>89.55</v>
      </c>
      <c r="CN3">
        <v>457</v>
      </c>
      <c r="CO3">
        <v>417.3</v>
      </c>
      <c r="CP3">
        <v>409.35</v>
      </c>
      <c r="CQ3">
        <v>2489.0500000000002</v>
      </c>
      <c r="CR3">
        <v>1420.35</v>
      </c>
      <c r="CS3">
        <v>186.9</v>
      </c>
      <c r="CT3">
        <v>1489.85</v>
      </c>
      <c r="CU3">
        <v>87.85</v>
      </c>
      <c r="CV3">
        <v>952.1</v>
      </c>
      <c r="CW3">
        <v>710.3</v>
      </c>
      <c r="CX3">
        <v>75.45</v>
      </c>
      <c r="CY3">
        <v>443.6</v>
      </c>
      <c r="CZ3">
        <v>684.05</v>
      </c>
      <c r="DA3">
        <v>414.95</v>
      </c>
      <c r="DB3">
        <v>764.75</v>
      </c>
      <c r="DC3">
        <v>533.4</v>
      </c>
      <c r="DD3">
        <v>1760.2</v>
      </c>
      <c r="DE3">
        <v>133.1</v>
      </c>
      <c r="DF3">
        <v>2472</v>
      </c>
      <c r="DG3">
        <v>401.75</v>
      </c>
      <c r="DH3">
        <v>470.95</v>
      </c>
      <c r="DI3">
        <v>637.95000000000005</v>
      </c>
      <c r="DJ3">
        <v>3084.85</v>
      </c>
      <c r="DK3">
        <v>5273</v>
      </c>
      <c r="DL3">
        <v>4800</v>
      </c>
      <c r="DM3">
        <v>1156.5999999999999</v>
      </c>
      <c r="DN3">
        <v>1530.65</v>
      </c>
      <c r="DO3">
        <v>290.55</v>
      </c>
      <c r="DP3">
        <v>537.5</v>
      </c>
      <c r="DQ3">
        <v>10368.799999999999</v>
      </c>
      <c r="DR3">
        <v>565.85</v>
      </c>
      <c r="DS3">
        <v>1031.75</v>
      </c>
      <c r="DT3">
        <v>898.75</v>
      </c>
      <c r="DU3">
        <v>92.95</v>
      </c>
      <c r="DV3">
        <v>2483</v>
      </c>
      <c r="DW3">
        <v>107420.7</v>
      </c>
      <c r="DX3">
        <v>62.55</v>
      </c>
      <c r="DY3">
        <v>1223.8499999999999</v>
      </c>
      <c r="DZ3">
        <v>4213.5</v>
      </c>
      <c r="EA3">
        <v>3728</v>
      </c>
      <c r="EB3">
        <v>22890.05</v>
      </c>
      <c r="EC3">
        <v>52.15</v>
      </c>
      <c r="ED3">
        <v>146</v>
      </c>
      <c r="EE3">
        <v>235.5</v>
      </c>
      <c r="EF3">
        <v>147.5</v>
      </c>
      <c r="EG3">
        <v>1158.8</v>
      </c>
      <c r="EH3">
        <v>4167</v>
      </c>
      <c r="EI3">
        <v>320.3</v>
      </c>
      <c r="EJ3">
        <v>183.8</v>
      </c>
      <c r="EK3">
        <v>39338</v>
      </c>
      <c r="EL3">
        <v>1301.0999999999999</v>
      </c>
      <c r="EM3">
        <v>930.3</v>
      </c>
      <c r="EN3">
        <v>1062.0999999999999</v>
      </c>
      <c r="EO3">
        <v>5758</v>
      </c>
      <c r="EP3">
        <v>223.3</v>
      </c>
      <c r="EQ3">
        <v>244.9</v>
      </c>
      <c r="ER3">
        <v>17792.099999999999</v>
      </c>
      <c r="ES3">
        <v>2442</v>
      </c>
      <c r="ET3">
        <v>3470</v>
      </c>
      <c r="EU3">
        <v>74.95</v>
      </c>
      <c r="EV3">
        <v>750.2</v>
      </c>
      <c r="EW3">
        <v>5213</v>
      </c>
      <c r="EX3">
        <v>376.5</v>
      </c>
      <c r="EY3">
        <v>197.55</v>
      </c>
      <c r="EZ3">
        <v>752.65</v>
      </c>
      <c r="FA3">
        <v>946.4</v>
      </c>
      <c r="FB3">
        <v>284.8</v>
      </c>
      <c r="FC3">
        <v>2313.5500000000002</v>
      </c>
      <c r="FD3">
        <v>87.9</v>
      </c>
      <c r="FE3">
        <v>791.4</v>
      </c>
      <c r="FF3">
        <v>1307.2</v>
      </c>
      <c r="FG3">
        <v>592.54999999999995</v>
      </c>
      <c r="FH3">
        <v>25971.65</v>
      </c>
      <c r="FI3">
        <v>1892.1</v>
      </c>
      <c r="FJ3">
        <v>3591.15</v>
      </c>
      <c r="FK3">
        <v>554.1</v>
      </c>
      <c r="FL3">
        <v>2223.6</v>
      </c>
      <c r="FM3">
        <v>1125.6500000000001</v>
      </c>
      <c r="FN3">
        <v>616.85</v>
      </c>
      <c r="FO3">
        <v>791.45</v>
      </c>
      <c r="FP3">
        <v>1010.9</v>
      </c>
      <c r="FQ3">
        <v>1823</v>
      </c>
      <c r="FR3">
        <v>886.8</v>
      </c>
      <c r="FS3">
        <v>7380</v>
      </c>
      <c r="FT3">
        <v>629.4</v>
      </c>
      <c r="FU3">
        <v>253.3</v>
      </c>
      <c r="FV3">
        <v>123.9</v>
      </c>
      <c r="FW3">
        <v>3627.6</v>
      </c>
      <c r="FX3">
        <v>1219.7</v>
      </c>
      <c r="FY3">
        <v>2935.65</v>
      </c>
      <c r="FZ3">
        <v>3277.85</v>
      </c>
      <c r="GA3">
        <v>1872</v>
      </c>
      <c r="GB3">
        <v>723.75</v>
      </c>
      <c r="GC3">
        <v>2061</v>
      </c>
      <c r="GD3">
        <v>36.950000000000003</v>
      </c>
      <c r="GE3">
        <v>96.15</v>
      </c>
      <c r="GF3">
        <v>1539.6</v>
      </c>
      <c r="GG3">
        <v>1583.65</v>
      </c>
      <c r="GH3">
        <v>8155.3</v>
      </c>
      <c r="GI3">
        <v>102.85</v>
      </c>
      <c r="GJ3">
        <v>621.85</v>
      </c>
      <c r="GK3">
        <v>928.05</v>
      </c>
      <c r="GL3">
        <v>219.9</v>
      </c>
      <c r="GM3">
        <v>852.25</v>
      </c>
      <c r="GN3">
        <v>1653.55</v>
      </c>
      <c r="GO3">
        <v>406.95</v>
      </c>
      <c r="GP3">
        <v>17.05</v>
      </c>
      <c r="GQ3">
        <v>258.7</v>
      </c>
      <c r="GR3">
        <v>105.85</v>
      </c>
      <c r="GS3">
        <v>598.54999999999995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
  <sheetViews>
    <sheetView topLeftCell="A101" workbookViewId="0">
      <selection activeCell="D106" sqref="D106"/>
    </sheetView>
  </sheetViews>
  <sheetFormatPr defaultRowHeight="15" x14ac:dyDescent="0.25"/>
  <cols>
    <col min="1" max="1" width="27.140625" customWidth="1"/>
    <col min="2" max="2" width="21.42578125" customWidth="1"/>
    <col min="3" max="3" width="13.85546875" customWidth="1"/>
    <col min="4" max="4" width="25.140625" customWidth="1"/>
    <col min="6" max="6" width="17" customWidth="1"/>
    <col min="7" max="7" width="14.85546875" customWidth="1"/>
    <col min="8" max="8" width="10.140625" customWidth="1"/>
    <col min="9" max="9" width="24" customWidth="1"/>
    <col min="11" max="11" width="12.7109375" customWidth="1"/>
  </cols>
  <sheetData>
    <row r="1" spans="1:201" x14ac:dyDescent="0.25">
      <c r="A1" t="s">
        <v>1912</v>
      </c>
      <c r="B1" t="s">
        <v>50</v>
      </c>
      <c r="C1" t="s">
        <v>59</v>
      </c>
      <c r="D1" t="s">
        <v>60</v>
      </c>
      <c r="E1" t="s">
        <v>61</v>
      </c>
      <c r="F1" t="s">
        <v>5</v>
      </c>
      <c r="G1" t="s">
        <v>62</v>
      </c>
      <c r="H1" t="s">
        <v>6</v>
      </c>
      <c r="I1" t="s">
        <v>63</v>
      </c>
      <c r="J1" t="s">
        <v>1900</v>
      </c>
      <c r="K1" t="s">
        <v>7</v>
      </c>
      <c r="L1" t="s">
        <v>64</v>
      </c>
      <c r="M1" t="s">
        <v>8</v>
      </c>
      <c r="N1" t="s">
        <v>65</v>
      </c>
      <c r="O1" t="s">
        <v>1901</v>
      </c>
      <c r="P1" t="s">
        <v>66</v>
      </c>
      <c r="Q1" t="s">
        <v>67</v>
      </c>
      <c r="R1" t="s">
        <v>68</v>
      </c>
      <c r="S1" t="s">
        <v>9</v>
      </c>
      <c r="T1" t="s">
        <v>69</v>
      </c>
      <c r="U1" t="s">
        <v>70</v>
      </c>
      <c r="V1" t="s">
        <v>71</v>
      </c>
      <c r="W1" t="s">
        <v>72</v>
      </c>
      <c r="X1" t="s">
        <v>73</v>
      </c>
      <c r="Y1" t="s">
        <v>74</v>
      </c>
      <c r="Z1" t="s">
        <v>10</v>
      </c>
      <c r="AA1" t="s">
        <v>75</v>
      </c>
      <c r="AB1" t="s">
        <v>76</v>
      </c>
      <c r="AC1" t="s">
        <v>11</v>
      </c>
      <c r="AD1" t="s">
        <v>12</v>
      </c>
      <c r="AE1" t="s">
        <v>77</v>
      </c>
      <c r="AF1" t="s">
        <v>78</v>
      </c>
      <c r="AG1" t="s">
        <v>13</v>
      </c>
      <c r="AH1" t="s">
        <v>14</v>
      </c>
      <c r="AI1" t="s">
        <v>79</v>
      </c>
      <c r="AJ1" t="s">
        <v>80</v>
      </c>
      <c r="AK1" t="s">
        <v>81</v>
      </c>
      <c r="AL1" t="s">
        <v>15</v>
      </c>
      <c r="AM1" t="s">
        <v>16</v>
      </c>
      <c r="AN1" t="s">
        <v>82</v>
      </c>
      <c r="AO1" t="s">
        <v>83</v>
      </c>
      <c r="AP1" t="s">
        <v>84</v>
      </c>
      <c r="AQ1" t="s">
        <v>1902</v>
      </c>
      <c r="AR1" t="s">
        <v>17</v>
      </c>
      <c r="AS1" t="s">
        <v>85</v>
      </c>
      <c r="AT1" t="s">
        <v>87</v>
      </c>
      <c r="AU1" t="s">
        <v>88</v>
      </c>
      <c r="AV1" t="s">
        <v>18</v>
      </c>
      <c r="AW1" t="s">
        <v>89</v>
      </c>
      <c r="AX1" t="s">
        <v>90</v>
      </c>
      <c r="AY1" t="s">
        <v>91</v>
      </c>
      <c r="AZ1" t="s">
        <v>92</v>
      </c>
      <c r="BA1" t="s">
        <v>19</v>
      </c>
      <c r="BB1" t="s">
        <v>93</v>
      </c>
      <c r="BC1" t="s">
        <v>94</v>
      </c>
      <c r="BD1" t="s">
        <v>95</v>
      </c>
      <c r="BE1" t="s">
        <v>1903</v>
      </c>
      <c r="BF1" t="s">
        <v>96</v>
      </c>
      <c r="BG1" t="s">
        <v>97</v>
      </c>
      <c r="BH1" t="s">
        <v>20</v>
      </c>
      <c r="BI1" t="s">
        <v>21</v>
      </c>
      <c r="BJ1" t="s">
        <v>98</v>
      </c>
      <c r="BK1" t="s">
        <v>99</v>
      </c>
      <c r="BL1" t="s">
        <v>101</v>
      </c>
      <c r="BM1" t="s">
        <v>102</v>
      </c>
      <c r="BN1" t="s">
        <v>1904</v>
      </c>
      <c r="BO1" t="s">
        <v>103</v>
      </c>
      <c r="BP1" t="s">
        <v>1</v>
      </c>
      <c r="BQ1" t="s">
        <v>22</v>
      </c>
      <c r="BR1" t="s">
        <v>23</v>
      </c>
      <c r="BS1" t="s">
        <v>104</v>
      </c>
      <c r="BT1" t="s">
        <v>105</v>
      </c>
      <c r="BU1" t="s">
        <v>107</v>
      </c>
      <c r="BV1" t="s">
        <v>24</v>
      </c>
      <c r="BW1" t="s">
        <v>25</v>
      </c>
      <c r="BX1" t="s">
        <v>108</v>
      </c>
      <c r="BY1" t="s">
        <v>109</v>
      </c>
      <c r="BZ1" t="s">
        <v>26</v>
      </c>
      <c r="CA1" t="s">
        <v>110</v>
      </c>
      <c r="CB1" t="s">
        <v>111</v>
      </c>
      <c r="CC1" t="s">
        <v>112</v>
      </c>
      <c r="CD1" t="s">
        <v>113</v>
      </c>
      <c r="CE1" t="s">
        <v>114</v>
      </c>
      <c r="CF1" t="s">
        <v>115</v>
      </c>
      <c r="CG1" t="s">
        <v>116</v>
      </c>
      <c r="CH1" t="s">
        <v>117</v>
      </c>
      <c r="CI1" t="s">
        <v>118</v>
      </c>
      <c r="CJ1" t="s">
        <v>27</v>
      </c>
      <c r="CK1" t="s">
        <v>28</v>
      </c>
      <c r="CL1" t="s">
        <v>119</v>
      </c>
      <c r="CM1" t="s">
        <v>120</v>
      </c>
      <c r="CN1" t="s">
        <v>122</v>
      </c>
      <c r="CO1" t="s">
        <v>123</v>
      </c>
      <c r="CP1" t="s">
        <v>125</v>
      </c>
      <c r="CQ1" t="s">
        <v>29</v>
      </c>
      <c r="CR1" t="s">
        <v>126</v>
      </c>
      <c r="CS1" t="s">
        <v>2</v>
      </c>
      <c r="CT1" t="s">
        <v>127</v>
      </c>
      <c r="CU1" t="s">
        <v>0</v>
      </c>
      <c r="CV1" t="s">
        <v>128</v>
      </c>
      <c r="CW1" t="s">
        <v>30</v>
      </c>
      <c r="CX1" t="s">
        <v>1905</v>
      </c>
      <c r="CY1" t="s">
        <v>130</v>
      </c>
      <c r="CZ1" t="s">
        <v>131</v>
      </c>
      <c r="DA1" t="s">
        <v>132</v>
      </c>
      <c r="DB1" t="s">
        <v>133</v>
      </c>
      <c r="DC1" t="s">
        <v>134</v>
      </c>
      <c r="DD1" t="s">
        <v>135</v>
      </c>
      <c r="DE1" t="s">
        <v>1906</v>
      </c>
      <c r="DF1" t="s">
        <v>136</v>
      </c>
      <c r="DG1" t="s">
        <v>137</v>
      </c>
      <c r="DH1" t="s">
        <v>138</v>
      </c>
      <c r="DI1" t="s">
        <v>31</v>
      </c>
      <c r="DJ1" t="s">
        <v>140</v>
      </c>
      <c r="DK1" t="s">
        <v>32</v>
      </c>
      <c r="DL1" t="s">
        <v>141</v>
      </c>
      <c r="DM1" t="s">
        <v>142</v>
      </c>
      <c r="DN1" t="s">
        <v>1907</v>
      </c>
      <c r="DO1" t="s">
        <v>1908</v>
      </c>
      <c r="DP1" t="s">
        <v>33</v>
      </c>
      <c r="DQ1" t="s">
        <v>143</v>
      </c>
      <c r="DR1" t="s">
        <v>144</v>
      </c>
      <c r="DS1" t="s">
        <v>34</v>
      </c>
      <c r="DT1" t="s">
        <v>145</v>
      </c>
      <c r="DU1" t="s">
        <v>35</v>
      </c>
      <c r="DV1" t="s">
        <v>36</v>
      </c>
      <c r="DW1" t="s">
        <v>146</v>
      </c>
      <c r="DX1" t="s">
        <v>147</v>
      </c>
      <c r="DY1" t="s">
        <v>37</v>
      </c>
      <c r="DZ1" t="s">
        <v>38</v>
      </c>
      <c r="EA1" t="s">
        <v>149</v>
      </c>
      <c r="EB1" t="s">
        <v>150</v>
      </c>
      <c r="EC1" t="s">
        <v>1909</v>
      </c>
      <c r="ED1" t="s">
        <v>1910</v>
      </c>
      <c r="EE1" t="s">
        <v>151</v>
      </c>
      <c r="EF1" t="s">
        <v>39</v>
      </c>
      <c r="EG1" t="s">
        <v>152</v>
      </c>
      <c r="EH1" t="s">
        <v>153</v>
      </c>
      <c r="EI1" t="s">
        <v>154</v>
      </c>
      <c r="EJ1" t="s">
        <v>155</v>
      </c>
      <c r="EK1" t="s">
        <v>156</v>
      </c>
      <c r="EL1" t="s">
        <v>205</v>
      </c>
      <c r="EM1" t="s">
        <v>40</v>
      </c>
      <c r="EN1" t="s">
        <v>1911</v>
      </c>
      <c r="EO1" t="s">
        <v>157</v>
      </c>
      <c r="EP1" t="s">
        <v>158</v>
      </c>
      <c r="EQ1" t="s">
        <v>159</v>
      </c>
      <c r="ER1" t="s">
        <v>41</v>
      </c>
      <c r="ES1" t="s">
        <v>42</v>
      </c>
      <c r="ET1" t="s">
        <v>43</v>
      </c>
      <c r="EU1" t="s">
        <v>160</v>
      </c>
      <c r="EV1" t="s">
        <v>161</v>
      </c>
      <c r="EW1" t="s">
        <v>162</v>
      </c>
      <c r="EX1" t="s">
        <v>163</v>
      </c>
      <c r="EY1" t="s">
        <v>164</v>
      </c>
      <c r="EZ1" t="s">
        <v>165</v>
      </c>
      <c r="FA1" t="s">
        <v>166</v>
      </c>
      <c r="FB1" t="s">
        <v>167</v>
      </c>
      <c r="FC1" t="s">
        <v>168</v>
      </c>
      <c r="FD1" t="s">
        <v>169</v>
      </c>
      <c r="FE1" t="s">
        <v>44</v>
      </c>
      <c r="FF1" t="s">
        <v>170</v>
      </c>
      <c r="FG1" t="s">
        <v>171</v>
      </c>
      <c r="FH1" t="s">
        <v>45</v>
      </c>
      <c r="FI1" t="s">
        <v>172</v>
      </c>
      <c r="FJ1" t="s">
        <v>46</v>
      </c>
      <c r="FK1" t="s">
        <v>173</v>
      </c>
      <c r="FL1" t="s">
        <v>47</v>
      </c>
      <c r="FM1" t="s">
        <v>174</v>
      </c>
      <c r="FN1" t="s">
        <v>175</v>
      </c>
      <c r="FO1" t="s">
        <v>176</v>
      </c>
      <c r="FP1" t="s">
        <v>177</v>
      </c>
      <c r="FQ1" t="s">
        <v>178</v>
      </c>
      <c r="FR1" t="s">
        <v>179</v>
      </c>
      <c r="FS1" t="s">
        <v>180</v>
      </c>
      <c r="FT1" t="s">
        <v>181</v>
      </c>
      <c r="FU1" t="s">
        <v>3</v>
      </c>
      <c r="FV1" t="s">
        <v>182</v>
      </c>
      <c r="FW1" t="s">
        <v>183</v>
      </c>
      <c r="FX1" t="s">
        <v>184</v>
      </c>
      <c r="FY1" t="s">
        <v>185</v>
      </c>
      <c r="FZ1" t="s">
        <v>186</v>
      </c>
      <c r="GA1" t="s">
        <v>48</v>
      </c>
      <c r="GB1" t="s">
        <v>187</v>
      </c>
      <c r="GC1" t="s">
        <v>188</v>
      </c>
      <c r="GD1" t="s">
        <v>189</v>
      </c>
      <c r="GE1" t="s">
        <v>190</v>
      </c>
      <c r="GF1" t="s">
        <v>191</v>
      </c>
      <c r="GG1" t="s">
        <v>192</v>
      </c>
      <c r="GH1" t="s">
        <v>193</v>
      </c>
      <c r="GI1" t="s">
        <v>194</v>
      </c>
      <c r="GJ1" t="s">
        <v>195</v>
      </c>
      <c r="GK1" t="s">
        <v>196</v>
      </c>
      <c r="GL1" t="s">
        <v>4</v>
      </c>
      <c r="GM1" t="s">
        <v>197</v>
      </c>
      <c r="GN1" t="s">
        <v>198</v>
      </c>
      <c r="GO1" t="s">
        <v>199</v>
      </c>
      <c r="GP1" t="s">
        <v>200</v>
      </c>
      <c r="GQ1" t="s">
        <v>201</v>
      </c>
      <c r="GR1" t="s">
        <v>49</v>
      </c>
      <c r="GS1" t="s">
        <v>202</v>
      </c>
    </row>
    <row r="2" spans="1:201" x14ac:dyDescent="0.25">
      <c r="A2">
        <v>45110</v>
      </c>
      <c r="B2">
        <v>247575</v>
      </c>
      <c r="C2">
        <v>5169</v>
      </c>
      <c r="D2">
        <v>4630434</v>
      </c>
      <c r="E2">
        <v>3224360</v>
      </c>
      <c r="F2">
        <v>445138</v>
      </c>
      <c r="G2">
        <v>2662358</v>
      </c>
      <c r="H2">
        <v>634378</v>
      </c>
      <c r="I2">
        <v>2808490</v>
      </c>
      <c r="J2">
        <v>2501293</v>
      </c>
      <c r="K2">
        <v>1414668</v>
      </c>
      <c r="L2">
        <v>141957</v>
      </c>
      <c r="M2">
        <v>3025642</v>
      </c>
      <c r="N2">
        <v>150815</v>
      </c>
      <c r="O2">
        <v>2631061</v>
      </c>
      <c r="P2">
        <v>15911203</v>
      </c>
      <c r="Q2">
        <v>474224</v>
      </c>
      <c r="R2">
        <v>371387</v>
      </c>
      <c r="S2">
        <v>670512</v>
      </c>
      <c r="T2">
        <v>988169</v>
      </c>
      <c r="U2">
        <v>1100761</v>
      </c>
      <c r="V2">
        <v>899110</v>
      </c>
      <c r="W2">
        <v>5562743</v>
      </c>
      <c r="X2">
        <v>457367</v>
      </c>
      <c r="Y2">
        <v>1068533</v>
      </c>
      <c r="Z2">
        <v>13660</v>
      </c>
      <c r="AA2">
        <v>1209227</v>
      </c>
      <c r="AB2">
        <v>100760</v>
      </c>
      <c r="AC2">
        <v>13849806</v>
      </c>
      <c r="AD2">
        <v>27140339</v>
      </c>
      <c r="AE2">
        <v>19809313</v>
      </c>
      <c r="AF2">
        <v>509528</v>
      </c>
      <c r="AG2">
        <v>15492508</v>
      </c>
      <c r="AH2">
        <v>570612</v>
      </c>
      <c r="AI2">
        <v>700921</v>
      </c>
      <c r="AJ2">
        <v>3333167</v>
      </c>
      <c r="AK2">
        <v>19684273</v>
      </c>
      <c r="AL2">
        <v>5176929</v>
      </c>
      <c r="AM2">
        <v>16376</v>
      </c>
      <c r="AN2">
        <v>6214981</v>
      </c>
      <c r="AO2">
        <v>139105</v>
      </c>
      <c r="AP2">
        <v>18497978</v>
      </c>
      <c r="AQ2">
        <v>802497</v>
      </c>
      <c r="AR2">
        <v>1283781</v>
      </c>
      <c r="AS2">
        <v>1454455</v>
      </c>
      <c r="AT2">
        <v>7860203</v>
      </c>
      <c r="AU2">
        <v>143153</v>
      </c>
      <c r="AV2">
        <v>270926</v>
      </c>
      <c r="AW2">
        <v>1034099</v>
      </c>
      <c r="AX2">
        <v>440000</v>
      </c>
      <c r="AY2">
        <v>2161399</v>
      </c>
      <c r="AZ2">
        <v>573480</v>
      </c>
      <c r="BA2">
        <v>1375594</v>
      </c>
      <c r="BB2">
        <v>158910</v>
      </c>
      <c r="BC2">
        <v>209854</v>
      </c>
      <c r="BD2">
        <v>1630794</v>
      </c>
      <c r="BE2">
        <v>984843</v>
      </c>
      <c r="BF2">
        <v>574958</v>
      </c>
      <c r="BG2">
        <v>239928</v>
      </c>
      <c r="BH2">
        <v>2820027</v>
      </c>
      <c r="BI2">
        <v>371884</v>
      </c>
      <c r="BJ2">
        <v>234827</v>
      </c>
      <c r="BK2">
        <v>734331</v>
      </c>
      <c r="BL2">
        <v>425892</v>
      </c>
      <c r="BM2">
        <v>14414543</v>
      </c>
      <c r="BN2">
        <v>206010</v>
      </c>
      <c r="BO2">
        <v>1165522</v>
      </c>
      <c r="BP2">
        <v>22772148</v>
      </c>
      <c r="BQ2">
        <v>431924</v>
      </c>
      <c r="BR2">
        <v>1022960</v>
      </c>
      <c r="BS2">
        <v>408377</v>
      </c>
      <c r="BT2">
        <v>1082940</v>
      </c>
      <c r="BU2">
        <v>5553953</v>
      </c>
      <c r="BV2">
        <v>1383142</v>
      </c>
      <c r="BW2">
        <v>1613382</v>
      </c>
      <c r="BX2">
        <v>1749952</v>
      </c>
      <c r="BZ2">
        <v>914638</v>
      </c>
      <c r="CA2">
        <v>22052058</v>
      </c>
      <c r="CB2">
        <v>2795761</v>
      </c>
      <c r="CC2">
        <v>818522</v>
      </c>
      <c r="CD2">
        <v>3693861</v>
      </c>
      <c r="CE2">
        <v>15642966</v>
      </c>
      <c r="CF2">
        <v>980665</v>
      </c>
      <c r="CG2">
        <v>329058</v>
      </c>
      <c r="CH2">
        <v>2296</v>
      </c>
      <c r="CI2">
        <v>12350359</v>
      </c>
      <c r="CJ2">
        <v>482320</v>
      </c>
      <c r="CK2">
        <v>1052909</v>
      </c>
      <c r="CL2">
        <v>113730513</v>
      </c>
      <c r="CM2">
        <v>41722855</v>
      </c>
      <c r="CN2">
        <v>1467835</v>
      </c>
      <c r="CO2">
        <v>1522979</v>
      </c>
      <c r="CP2">
        <v>2425346</v>
      </c>
      <c r="CQ2">
        <v>542790</v>
      </c>
      <c r="CR2">
        <v>2890340</v>
      </c>
      <c r="CS2">
        <v>10161546</v>
      </c>
      <c r="CT2">
        <v>7732412</v>
      </c>
      <c r="CU2">
        <v>32972732</v>
      </c>
      <c r="CV2">
        <v>418140</v>
      </c>
      <c r="CW2">
        <v>782176</v>
      </c>
      <c r="CX2">
        <v>16288496</v>
      </c>
      <c r="CY2">
        <v>10699143</v>
      </c>
      <c r="CZ2">
        <v>2585602</v>
      </c>
      <c r="DA2">
        <v>9158207</v>
      </c>
      <c r="DB2">
        <v>4781944</v>
      </c>
      <c r="DC2">
        <v>1627007</v>
      </c>
      <c r="DD2">
        <v>3208540</v>
      </c>
      <c r="DE2">
        <v>63434497</v>
      </c>
      <c r="DF2">
        <v>314967</v>
      </c>
      <c r="DG2">
        <v>1895993</v>
      </c>
      <c r="DH2">
        <v>1442820</v>
      </c>
      <c r="DI2">
        <v>888170</v>
      </c>
      <c r="DJ2">
        <v>1078456</v>
      </c>
      <c r="DK2">
        <v>364676</v>
      </c>
      <c r="DL2">
        <v>144900</v>
      </c>
      <c r="DM2">
        <v>670830</v>
      </c>
      <c r="DN2">
        <v>3615176</v>
      </c>
      <c r="DO2">
        <v>3590814</v>
      </c>
      <c r="DP2">
        <v>1468638</v>
      </c>
      <c r="DQ2">
        <v>398066</v>
      </c>
      <c r="DR2">
        <v>1215993</v>
      </c>
      <c r="DS2">
        <v>691211</v>
      </c>
      <c r="DT2">
        <v>576962</v>
      </c>
      <c r="DU2">
        <v>6238291</v>
      </c>
      <c r="DV2">
        <v>543978</v>
      </c>
      <c r="DW2">
        <v>9229</v>
      </c>
      <c r="DX2">
        <v>2437299</v>
      </c>
      <c r="DY2">
        <v>477399</v>
      </c>
      <c r="DZ2">
        <v>210877</v>
      </c>
      <c r="EA2">
        <v>85012</v>
      </c>
      <c r="EB2">
        <v>55269</v>
      </c>
      <c r="EC2">
        <v>15451054</v>
      </c>
      <c r="ED2">
        <v>11197683</v>
      </c>
      <c r="EE2">
        <v>7352149</v>
      </c>
      <c r="EF2">
        <v>2256552</v>
      </c>
      <c r="EG2">
        <v>254835</v>
      </c>
      <c r="EH2">
        <v>35091</v>
      </c>
      <c r="EI2">
        <v>1227666</v>
      </c>
      <c r="EJ2">
        <v>9548822</v>
      </c>
      <c r="EK2">
        <v>17390</v>
      </c>
      <c r="EL2">
        <v>303755</v>
      </c>
      <c r="EM2">
        <v>2663766</v>
      </c>
      <c r="EN2">
        <v>1845300</v>
      </c>
      <c r="EO2">
        <v>489416</v>
      </c>
      <c r="EP2">
        <v>1460718</v>
      </c>
      <c r="EQ2">
        <v>12784213</v>
      </c>
      <c r="ER2">
        <v>4264</v>
      </c>
      <c r="ES2">
        <v>473016</v>
      </c>
      <c r="ET2">
        <v>186180</v>
      </c>
      <c r="EU2">
        <v>68566621</v>
      </c>
      <c r="EV2">
        <v>1683794</v>
      </c>
      <c r="EW2">
        <v>223753</v>
      </c>
      <c r="EX2">
        <v>1224380</v>
      </c>
      <c r="EY2">
        <v>12467239</v>
      </c>
      <c r="EZ2">
        <v>296897</v>
      </c>
      <c r="FA2">
        <v>268182</v>
      </c>
      <c r="FB2">
        <v>9381695</v>
      </c>
      <c r="FC2">
        <v>5609248</v>
      </c>
      <c r="FD2">
        <v>21458900</v>
      </c>
      <c r="FE2">
        <v>861051</v>
      </c>
      <c r="FF2">
        <v>599025</v>
      </c>
      <c r="FG2">
        <v>15421985</v>
      </c>
      <c r="FH2">
        <v>30015</v>
      </c>
      <c r="FI2">
        <v>1569786</v>
      </c>
      <c r="FJ2">
        <v>136744</v>
      </c>
      <c r="FK2">
        <v>788224</v>
      </c>
      <c r="FL2">
        <v>1030599</v>
      </c>
      <c r="FM2">
        <v>2338356</v>
      </c>
      <c r="FN2">
        <v>523620</v>
      </c>
      <c r="FO2">
        <v>316286</v>
      </c>
      <c r="FP2">
        <v>817032</v>
      </c>
      <c r="FQ2">
        <v>464828</v>
      </c>
      <c r="FR2">
        <v>1226135</v>
      </c>
      <c r="FS2">
        <v>106546</v>
      </c>
      <c r="FT2">
        <v>11131048</v>
      </c>
      <c r="FU2">
        <v>5792956</v>
      </c>
      <c r="FV2">
        <v>30979256</v>
      </c>
      <c r="FW2">
        <v>1687264</v>
      </c>
      <c r="FX2">
        <v>1899656</v>
      </c>
      <c r="FY2">
        <v>388265</v>
      </c>
      <c r="FZ2">
        <v>429100</v>
      </c>
      <c r="GA2">
        <v>221209</v>
      </c>
      <c r="GB2">
        <v>351167</v>
      </c>
      <c r="GC2">
        <v>238418</v>
      </c>
      <c r="GD2">
        <v>4249773</v>
      </c>
      <c r="GE2">
        <v>1989032</v>
      </c>
      <c r="GF2">
        <v>651040</v>
      </c>
      <c r="GG2">
        <v>137379</v>
      </c>
      <c r="GH2">
        <v>373703</v>
      </c>
      <c r="GI2">
        <v>22272363</v>
      </c>
      <c r="GJ2">
        <v>1650880</v>
      </c>
      <c r="GK2">
        <v>1933461</v>
      </c>
      <c r="GL2">
        <v>3717787</v>
      </c>
      <c r="GM2">
        <v>1172805</v>
      </c>
      <c r="GN2">
        <v>50227</v>
      </c>
      <c r="GO2">
        <v>4518462</v>
      </c>
      <c r="GP2">
        <v>108321412</v>
      </c>
      <c r="GQ2">
        <v>15827828</v>
      </c>
      <c r="GR2">
        <v>49243205</v>
      </c>
      <c r="GS2">
        <v>1123850</v>
      </c>
    </row>
    <row r="3" spans="1:201" x14ac:dyDescent="0.25">
      <c r="A3">
        <v>45209.557638888888</v>
      </c>
      <c r="B3">
        <v>715</v>
      </c>
      <c r="C3">
        <v>19</v>
      </c>
      <c r="D3">
        <v>570</v>
      </c>
      <c r="E3">
        <v>628</v>
      </c>
      <c r="F3">
        <v>0</v>
      </c>
      <c r="G3">
        <v>2469</v>
      </c>
      <c r="H3">
        <v>196</v>
      </c>
      <c r="I3">
        <v>7642</v>
      </c>
      <c r="J3">
        <v>6834</v>
      </c>
      <c r="K3">
        <v>1414668</v>
      </c>
      <c r="L3">
        <v>59</v>
      </c>
      <c r="M3">
        <v>0</v>
      </c>
      <c r="N3">
        <v>309</v>
      </c>
      <c r="O3">
        <v>331</v>
      </c>
      <c r="P3">
        <v>836</v>
      </c>
      <c r="Q3">
        <v>1241</v>
      </c>
      <c r="R3">
        <v>307</v>
      </c>
      <c r="S3">
        <v>6088</v>
      </c>
      <c r="T3">
        <v>0</v>
      </c>
      <c r="U3">
        <v>0</v>
      </c>
      <c r="V3">
        <v>1974</v>
      </c>
      <c r="W3">
        <v>6201</v>
      </c>
      <c r="X3">
        <v>0</v>
      </c>
      <c r="Y3">
        <v>681</v>
      </c>
      <c r="Z3">
        <v>0</v>
      </c>
      <c r="AA3">
        <v>1471</v>
      </c>
      <c r="AB3">
        <v>0</v>
      </c>
      <c r="AC3">
        <v>6102</v>
      </c>
      <c r="AD3">
        <v>0</v>
      </c>
      <c r="AE3">
        <v>0</v>
      </c>
      <c r="AF3">
        <v>0</v>
      </c>
      <c r="AG3">
        <v>0</v>
      </c>
      <c r="AH3">
        <v>777</v>
      </c>
      <c r="AI3">
        <v>1081</v>
      </c>
      <c r="AJ3">
        <v>6764</v>
      </c>
      <c r="AK3">
        <v>3555</v>
      </c>
      <c r="AL3">
        <v>0</v>
      </c>
      <c r="AM3">
        <v>10</v>
      </c>
      <c r="AN3">
        <v>1970</v>
      </c>
      <c r="AO3">
        <v>277</v>
      </c>
      <c r="AP3">
        <v>5923</v>
      </c>
      <c r="AQ3">
        <v>334</v>
      </c>
      <c r="AR3">
        <v>4236</v>
      </c>
      <c r="AS3">
        <v>2481</v>
      </c>
      <c r="AT3">
        <v>13654</v>
      </c>
      <c r="AU3">
        <v>265</v>
      </c>
      <c r="AV3">
        <v>0</v>
      </c>
      <c r="AW3">
        <v>0</v>
      </c>
      <c r="AX3">
        <v>0</v>
      </c>
      <c r="AY3">
        <v>1833</v>
      </c>
      <c r="AZ3">
        <v>0</v>
      </c>
      <c r="BA3">
        <v>0</v>
      </c>
      <c r="BB3">
        <v>0</v>
      </c>
      <c r="BC3">
        <v>1863</v>
      </c>
      <c r="BD3">
        <v>2524</v>
      </c>
      <c r="BE3">
        <v>1450</v>
      </c>
      <c r="BF3">
        <v>49</v>
      </c>
      <c r="BG3">
        <v>0</v>
      </c>
      <c r="BH3">
        <v>21981</v>
      </c>
      <c r="BI3">
        <v>191</v>
      </c>
      <c r="BJ3">
        <v>91</v>
      </c>
      <c r="BK3">
        <v>363</v>
      </c>
      <c r="BL3">
        <v>0</v>
      </c>
      <c r="BM3">
        <v>13588</v>
      </c>
      <c r="BN3">
        <v>54</v>
      </c>
      <c r="BO3">
        <v>0</v>
      </c>
      <c r="BP3">
        <v>13871</v>
      </c>
      <c r="BQ3">
        <v>0</v>
      </c>
      <c r="BR3">
        <v>1705</v>
      </c>
      <c r="BS3">
        <v>3966</v>
      </c>
      <c r="BT3">
        <v>613</v>
      </c>
      <c r="BU3">
        <v>941</v>
      </c>
      <c r="BV3">
        <v>1779</v>
      </c>
      <c r="BW3">
        <v>672</v>
      </c>
      <c r="BX3">
        <v>2696</v>
      </c>
      <c r="BZ3">
        <v>1626</v>
      </c>
      <c r="CA3">
        <v>14614</v>
      </c>
      <c r="CB3">
        <v>1413</v>
      </c>
      <c r="CC3">
        <v>913</v>
      </c>
      <c r="CD3">
        <v>0</v>
      </c>
      <c r="CE3">
        <v>0</v>
      </c>
      <c r="CF3">
        <v>1714</v>
      </c>
      <c r="CG3">
        <v>0</v>
      </c>
      <c r="CH3">
        <v>0</v>
      </c>
      <c r="CI3">
        <v>7842</v>
      </c>
      <c r="CJ3">
        <v>249</v>
      </c>
      <c r="CK3">
        <v>2012</v>
      </c>
      <c r="CL3">
        <v>0</v>
      </c>
      <c r="CM3">
        <v>0</v>
      </c>
      <c r="CN3">
        <v>0</v>
      </c>
      <c r="CO3">
        <v>906</v>
      </c>
      <c r="CP3">
        <v>0</v>
      </c>
      <c r="CQ3">
        <v>0</v>
      </c>
      <c r="CR3">
        <v>1519</v>
      </c>
      <c r="CS3">
        <v>14160</v>
      </c>
      <c r="CT3">
        <v>14023</v>
      </c>
      <c r="CU3">
        <v>5713</v>
      </c>
      <c r="CV3">
        <v>663</v>
      </c>
      <c r="CW3">
        <v>10475</v>
      </c>
      <c r="CX3">
        <v>94273</v>
      </c>
      <c r="CY3">
        <v>0</v>
      </c>
      <c r="CZ3">
        <v>0</v>
      </c>
      <c r="DA3">
        <v>14233</v>
      </c>
      <c r="DB3">
        <v>1364</v>
      </c>
      <c r="DC3">
        <v>655</v>
      </c>
      <c r="DD3">
        <v>4854</v>
      </c>
      <c r="DE3">
        <v>21176</v>
      </c>
      <c r="DF3">
        <v>0</v>
      </c>
      <c r="DG3">
        <v>2168</v>
      </c>
      <c r="DH3">
        <v>2319</v>
      </c>
      <c r="DI3">
        <v>0</v>
      </c>
      <c r="DJ3">
        <v>2815</v>
      </c>
      <c r="DK3">
        <v>95</v>
      </c>
      <c r="DL3">
        <v>0</v>
      </c>
      <c r="DM3">
        <v>121</v>
      </c>
      <c r="DN3">
        <v>2744</v>
      </c>
      <c r="DO3">
        <v>0</v>
      </c>
      <c r="DP3">
        <v>1842</v>
      </c>
      <c r="DQ3">
        <v>380</v>
      </c>
      <c r="DR3">
        <v>0</v>
      </c>
      <c r="DS3">
        <v>763</v>
      </c>
      <c r="DT3">
        <v>6415</v>
      </c>
      <c r="DU3">
        <v>0</v>
      </c>
      <c r="DV3">
        <v>0</v>
      </c>
      <c r="DW3">
        <v>0</v>
      </c>
      <c r="DX3">
        <v>4399</v>
      </c>
      <c r="DY3">
        <v>2333</v>
      </c>
      <c r="DZ3">
        <v>0</v>
      </c>
      <c r="EA3">
        <v>0</v>
      </c>
      <c r="EB3">
        <v>0</v>
      </c>
      <c r="EC3">
        <v>0</v>
      </c>
      <c r="ED3">
        <v>66681</v>
      </c>
      <c r="EE3">
        <v>16862</v>
      </c>
      <c r="EF3">
        <v>1894</v>
      </c>
      <c r="EG3">
        <v>0</v>
      </c>
      <c r="EH3">
        <v>21</v>
      </c>
      <c r="EI3">
        <v>5657</v>
      </c>
      <c r="EJ3">
        <v>0</v>
      </c>
      <c r="EK3">
        <v>0</v>
      </c>
      <c r="EL3">
        <v>0</v>
      </c>
      <c r="EM3">
        <v>2429</v>
      </c>
      <c r="EN3">
        <v>0</v>
      </c>
      <c r="EO3">
        <v>473</v>
      </c>
      <c r="EP3">
        <v>0</v>
      </c>
      <c r="EQ3">
        <v>59133</v>
      </c>
      <c r="ER3">
        <v>0</v>
      </c>
      <c r="ES3">
        <v>0</v>
      </c>
      <c r="ET3">
        <v>49</v>
      </c>
      <c r="EU3">
        <v>31021</v>
      </c>
      <c r="EV3">
        <v>369</v>
      </c>
      <c r="EW3">
        <v>260</v>
      </c>
      <c r="EX3">
        <v>2713</v>
      </c>
      <c r="EY3">
        <v>12447</v>
      </c>
      <c r="EZ3">
        <v>18034</v>
      </c>
      <c r="FA3">
        <v>0</v>
      </c>
      <c r="FB3">
        <v>15727</v>
      </c>
      <c r="FC3">
        <v>6071</v>
      </c>
      <c r="FD3">
        <v>0</v>
      </c>
      <c r="FE3">
        <v>2724</v>
      </c>
      <c r="FF3">
        <v>1141</v>
      </c>
      <c r="FG3">
        <v>9781</v>
      </c>
      <c r="FH3">
        <v>0</v>
      </c>
      <c r="FI3">
        <v>5650</v>
      </c>
      <c r="FJ3">
        <v>871</v>
      </c>
      <c r="FK3">
        <v>0</v>
      </c>
      <c r="FL3">
        <v>804</v>
      </c>
      <c r="FM3">
        <v>1153</v>
      </c>
      <c r="FN3">
        <v>722</v>
      </c>
      <c r="FO3">
        <v>0</v>
      </c>
      <c r="FP3">
        <v>144</v>
      </c>
      <c r="FQ3">
        <v>20103</v>
      </c>
      <c r="FR3">
        <v>0</v>
      </c>
      <c r="FS3">
        <v>0</v>
      </c>
      <c r="FT3">
        <v>6677</v>
      </c>
      <c r="FU3">
        <v>18732</v>
      </c>
      <c r="FV3">
        <v>106536</v>
      </c>
      <c r="FW3">
        <v>2233</v>
      </c>
      <c r="FX3">
        <v>2262</v>
      </c>
      <c r="FY3">
        <v>55</v>
      </c>
      <c r="FZ3">
        <v>731</v>
      </c>
      <c r="GA3">
        <v>0</v>
      </c>
      <c r="GB3">
        <v>0</v>
      </c>
      <c r="GC3">
        <v>278</v>
      </c>
      <c r="GD3">
        <v>3892</v>
      </c>
      <c r="GE3">
        <v>0</v>
      </c>
      <c r="GF3">
        <v>1195</v>
      </c>
      <c r="GG3">
        <v>0</v>
      </c>
      <c r="GH3">
        <v>193</v>
      </c>
      <c r="GI3">
        <v>10149</v>
      </c>
      <c r="GJ3">
        <v>1807</v>
      </c>
      <c r="GK3">
        <v>2459</v>
      </c>
      <c r="GL3">
        <v>0</v>
      </c>
      <c r="GM3">
        <v>0</v>
      </c>
      <c r="GN3">
        <v>0</v>
      </c>
      <c r="GO3">
        <v>0</v>
      </c>
      <c r="GP3">
        <v>15482</v>
      </c>
      <c r="GQ3">
        <v>0</v>
      </c>
      <c r="GR3">
        <v>67474</v>
      </c>
      <c r="GS3">
        <v>2706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
  <sheetViews>
    <sheetView topLeftCell="A112" workbookViewId="0">
      <selection activeCell="F113" sqref="F113"/>
    </sheetView>
  </sheetViews>
  <sheetFormatPr defaultRowHeight="15" x14ac:dyDescent="0.25"/>
  <cols>
    <col min="1" max="1" width="20" customWidth="1"/>
    <col min="2" max="2" width="27.85546875" customWidth="1"/>
    <col min="7" max="7" width="16.42578125" customWidth="1"/>
    <col min="8" max="8" width="18" customWidth="1"/>
  </cols>
  <sheetData>
    <row r="1" spans="1:201" x14ac:dyDescent="0.25">
      <c r="A1" t="s">
        <v>1899</v>
      </c>
      <c r="B1" t="s">
        <v>50</v>
      </c>
      <c r="C1" t="s">
        <v>59</v>
      </c>
      <c r="D1" t="s">
        <v>60</v>
      </c>
      <c r="E1" t="s">
        <v>61</v>
      </c>
      <c r="F1" t="s">
        <v>5</v>
      </c>
      <c r="G1" t="s">
        <v>62</v>
      </c>
      <c r="H1" t="s">
        <v>6</v>
      </c>
      <c r="I1" t="s">
        <v>63</v>
      </c>
      <c r="J1" t="s">
        <v>1900</v>
      </c>
      <c r="K1" t="s">
        <v>7</v>
      </c>
      <c r="L1" t="s">
        <v>64</v>
      </c>
      <c r="M1" t="s">
        <v>8</v>
      </c>
      <c r="N1" t="s">
        <v>65</v>
      </c>
      <c r="O1" t="s">
        <v>1901</v>
      </c>
      <c r="P1" t="s">
        <v>66</v>
      </c>
      <c r="Q1" t="s">
        <v>67</v>
      </c>
      <c r="R1" t="s">
        <v>68</v>
      </c>
      <c r="S1" t="s">
        <v>9</v>
      </c>
      <c r="T1" t="s">
        <v>69</v>
      </c>
      <c r="U1" t="s">
        <v>70</v>
      </c>
      <c r="V1" t="s">
        <v>71</v>
      </c>
      <c r="W1" t="s">
        <v>72</v>
      </c>
      <c r="X1" t="s">
        <v>73</v>
      </c>
      <c r="Y1" t="s">
        <v>74</v>
      </c>
      <c r="Z1" t="s">
        <v>10</v>
      </c>
      <c r="AA1" t="s">
        <v>75</v>
      </c>
      <c r="AB1" t="s">
        <v>76</v>
      </c>
      <c r="AC1" t="s">
        <v>11</v>
      </c>
      <c r="AD1" t="s">
        <v>12</v>
      </c>
      <c r="AE1" t="s">
        <v>77</v>
      </c>
      <c r="AF1" t="s">
        <v>78</v>
      </c>
      <c r="AG1" t="s">
        <v>13</v>
      </c>
      <c r="AH1" t="s">
        <v>14</v>
      </c>
      <c r="AI1" t="s">
        <v>79</v>
      </c>
      <c r="AJ1" t="s">
        <v>80</v>
      </c>
      <c r="AK1" t="s">
        <v>81</v>
      </c>
      <c r="AL1" t="s">
        <v>15</v>
      </c>
      <c r="AM1" t="s">
        <v>16</v>
      </c>
      <c r="AN1" t="s">
        <v>82</v>
      </c>
      <c r="AO1" t="s">
        <v>83</v>
      </c>
      <c r="AP1" t="s">
        <v>84</v>
      </c>
      <c r="AQ1" t="s">
        <v>1902</v>
      </c>
      <c r="AR1" t="s">
        <v>17</v>
      </c>
      <c r="AS1" t="s">
        <v>85</v>
      </c>
      <c r="AT1" t="s">
        <v>87</v>
      </c>
      <c r="AU1" t="s">
        <v>88</v>
      </c>
      <c r="AV1" t="s">
        <v>18</v>
      </c>
      <c r="AW1" t="s">
        <v>89</v>
      </c>
      <c r="AX1" t="s">
        <v>90</v>
      </c>
      <c r="AY1" t="s">
        <v>91</v>
      </c>
      <c r="AZ1" t="s">
        <v>92</v>
      </c>
      <c r="BA1" t="s">
        <v>19</v>
      </c>
      <c r="BB1" t="s">
        <v>93</v>
      </c>
      <c r="BC1" t="s">
        <v>94</v>
      </c>
      <c r="BD1" t="s">
        <v>95</v>
      </c>
      <c r="BE1" t="s">
        <v>1903</v>
      </c>
      <c r="BF1" t="s">
        <v>96</v>
      </c>
      <c r="BG1" t="s">
        <v>97</v>
      </c>
      <c r="BH1" t="s">
        <v>20</v>
      </c>
      <c r="BI1" t="s">
        <v>21</v>
      </c>
      <c r="BJ1" t="s">
        <v>98</v>
      </c>
      <c r="BK1" t="s">
        <v>99</v>
      </c>
      <c r="BL1" t="s">
        <v>101</v>
      </c>
      <c r="BM1" t="s">
        <v>102</v>
      </c>
      <c r="BN1" t="s">
        <v>1904</v>
      </c>
      <c r="BO1" t="s">
        <v>103</v>
      </c>
      <c r="BP1" t="s">
        <v>1</v>
      </c>
      <c r="BQ1" t="s">
        <v>22</v>
      </c>
      <c r="BR1" t="s">
        <v>23</v>
      </c>
      <c r="BS1" t="s">
        <v>104</v>
      </c>
      <c r="BT1" t="s">
        <v>105</v>
      </c>
      <c r="BU1" t="s">
        <v>107</v>
      </c>
      <c r="BV1" t="s">
        <v>24</v>
      </c>
      <c r="BW1" t="s">
        <v>25</v>
      </c>
      <c r="BX1" t="s">
        <v>108</v>
      </c>
      <c r="BY1" t="s">
        <v>109</v>
      </c>
      <c r="BZ1" t="s">
        <v>26</v>
      </c>
      <c r="CA1" t="s">
        <v>110</v>
      </c>
      <c r="CB1" t="s">
        <v>111</v>
      </c>
      <c r="CC1" t="s">
        <v>112</v>
      </c>
      <c r="CD1" t="s">
        <v>113</v>
      </c>
      <c r="CE1" t="s">
        <v>114</v>
      </c>
      <c r="CF1" t="s">
        <v>115</v>
      </c>
      <c r="CG1" t="s">
        <v>116</v>
      </c>
      <c r="CH1" t="s">
        <v>117</v>
      </c>
      <c r="CI1" t="s">
        <v>118</v>
      </c>
      <c r="CJ1" t="s">
        <v>27</v>
      </c>
      <c r="CK1" t="s">
        <v>28</v>
      </c>
      <c r="CL1" t="s">
        <v>119</v>
      </c>
      <c r="CM1" t="s">
        <v>120</v>
      </c>
      <c r="CN1" t="s">
        <v>122</v>
      </c>
      <c r="CO1" t="s">
        <v>123</v>
      </c>
      <c r="CP1" t="s">
        <v>125</v>
      </c>
      <c r="CQ1" t="s">
        <v>29</v>
      </c>
      <c r="CR1" t="s">
        <v>126</v>
      </c>
      <c r="CS1" t="s">
        <v>2</v>
      </c>
      <c r="CT1" t="s">
        <v>127</v>
      </c>
      <c r="CU1" t="s">
        <v>0</v>
      </c>
      <c r="CV1" t="s">
        <v>128</v>
      </c>
      <c r="CW1" t="s">
        <v>30</v>
      </c>
      <c r="CX1" t="s">
        <v>1905</v>
      </c>
      <c r="CY1" t="s">
        <v>130</v>
      </c>
      <c r="CZ1" t="s">
        <v>131</v>
      </c>
      <c r="DA1" t="s">
        <v>132</v>
      </c>
      <c r="DB1" t="s">
        <v>133</v>
      </c>
      <c r="DC1" t="s">
        <v>134</v>
      </c>
      <c r="DD1" t="s">
        <v>135</v>
      </c>
      <c r="DE1" t="s">
        <v>1906</v>
      </c>
      <c r="DF1" t="s">
        <v>136</v>
      </c>
      <c r="DG1" t="s">
        <v>137</v>
      </c>
      <c r="DH1" t="s">
        <v>138</v>
      </c>
      <c r="DI1" t="s">
        <v>31</v>
      </c>
      <c r="DJ1" t="s">
        <v>140</v>
      </c>
      <c r="DK1" t="s">
        <v>32</v>
      </c>
      <c r="DL1" t="s">
        <v>141</v>
      </c>
      <c r="DM1" t="s">
        <v>142</v>
      </c>
      <c r="DN1" t="s">
        <v>1907</v>
      </c>
      <c r="DO1" t="s">
        <v>1908</v>
      </c>
      <c r="DP1" t="s">
        <v>33</v>
      </c>
      <c r="DQ1" t="s">
        <v>143</v>
      </c>
      <c r="DR1" t="s">
        <v>144</v>
      </c>
      <c r="DS1" t="s">
        <v>34</v>
      </c>
      <c r="DT1" t="s">
        <v>145</v>
      </c>
      <c r="DU1" t="s">
        <v>35</v>
      </c>
      <c r="DV1" t="s">
        <v>36</v>
      </c>
      <c r="DW1" t="s">
        <v>146</v>
      </c>
      <c r="DX1" t="s">
        <v>147</v>
      </c>
      <c r="DY1" t="s">
        <v>37</v>
      </c>
      <c r="DZ1" t="s">
        <v>38</v>
      </c>
      <c r="EA1" t="s">
        <v>149</v>
      </c>
      <c r="EB1" t="s">
        <v>150</v>
      </c>
      <c r="EC1" t="s">
        <v>1909</v>
      </c>
      <c r="ED1" t="s">
        <v>1910</v>
      </c>
      <c r="EE1" t="s">
        <v>151</v>
      </c>
      <c r="EF1" t="s">
        <v>39</v>
      </c>
      <c r="EG1" t="s">
        <v>152</v>
      </c>
      <c r="EH1" t="s">
        <v>153</v>
      </c>
      <c r="EI1" t="s">
        <v>154</v>
      </c>
      <c r="EJ1" t="s">
        <v>155</v>
      </c>
      <c r="EK1" t="s">
        <v>156</v>
      </c>
      <c r="EL1" t="s">
        <v>205</v>
      </c>
      <c r="EM1" t="s">
        <v>40</v>
      </c>
      <c r="EN1" t="s">
        <v>1911</v>
      </c>
      <c r="EO1" t="s">
        <v>157</v>
      </c>
      <c r="EP1" t="s">
        <v>158</v>
      </c>
      <c r="EQ1" t="s">
        <v>159</v>
      </c>
      <c r="ER1" t="s">
        <v>41</v>
      </c>
      <c r="ES1" t="s">
        <v>42</v>
      </c>
      <c r="ET1" t="s">
        <v>43</v>
      </c>
      <c r="EU1" t="s">
        <v>160</v>
      </c>
      <c r="EV1" t="s">
        <v>161</v>
      </c>
      <c r="EW1" t="s">
        <v>162</v>
      </c>
      <c r="EX1" t="s">
        <v>163</v>
      </c>
      <c r="EY1" t="s">
        <v>164</v>
      </c>
      <c r="EZ1" t="s">
        <v>165</v>
      </c>
      <c r="FA1" t="s">
        <v>166</v>
      </c>
      <c r="FB1" t="s">
        <v>167</v>
      </c>
      <c r="FC1" t="s">
        <v>168</v>
      </c>
      <c r="FD1" t="s">
        <v>169</v>
      </c>
      <c r="FE1" t="s">
        <v>44</v>
      </c>
      <c r="FF1" t="s">
        <v>170</v>
      </c>
      <c r="FG1" t="s">
        <v>171</v>
      </c>
      <c r="FH1" t="s">
        <v>45</v>
      </c>
      <c r="FI1" t="s">
        <v>172</v>
      </c>
      <c r="FJ1" t="s">
        <v>46</v>
      </c>
      <c r="FK1" t="s">
        <v>173</v>
      </c>
      <c r="FL1" t="s">
        <v>47</v>
      </c>
      <c r="FM1" t="s">
        <v>174</v>
      </c>
      <c r="FN1" t="s">
        <v>175</v>
      </c>
      <c r="FO1" t="s">
        <v>176</v>
      </c>
      <c r="FP1" t="s">
        <v>177</v>
      </c>
      <c r="FQ1" t="s">
        <v>178</v>
      </c>
      <c r="FR1" t="s">
        <v>179</v>
      </c>
      <c r="FS1" t="s">
        <v>180</v>
      </c>
      <c r="FT1" t="s">
        <v>181</v>
      </c>
      <c r="FU1" t="s">
        <v>3</v>
      </c>
      <c r="FV1" t="s">
        <v>182</v>
      </c>
      <c r="FW1" t="s">
        <v>183</v>
      </c>
      <c r="FX1" t="s">
        <v>184</v>
      </c>
      <c r="FY1" t="s">
        <v>185</v>
      </c>
      <c r="FZ1" t="s">
        <v>186</v>
      </c>
      <c r="GA1" t="s">
        <v>48</v>
      </c>
      <c r="GB1" t="s">
        <v>187</v>
      </c>
      <c r="GC1" t="s">
        <v>188</v>
      </c>
      <c r="GD1" t="s">
        <v>189</v>
      </c>
      <c r="GE1" t="s">
        <v>190</v>
      </c>
      <c r="GF1" t="s">
        <v>191</v>
      </c>
      <c r="GG1" t="s">
        <v>192</v>
      </c>
      <c r="GH1" t="s">
        <v>193</v>
      </c>
      <c r="GI1" t="s">
        <v>194</v>
      </c>
      <c r="GJ1" t="s">
        <v>195</v>
      </c>
      <c r="GK1" t="s">
        <v>196</v>
      </c>
      <c r="GL1" t="s">
        <v>4</v>
      </c>
      <c r="GM1" t="s">
        <v>197</v>
      </c>
      <c r="GN1" t="s">
        <v>198</v>
      </c>
      <c r="GO1" t="s">
        <v>199</v>
      </c>
      <c r="GP1" t="s">
        <v>200</v>
      </c>
      <c r="GQ1" t="s">
        <v>201</v>
      </c>
      <c r="GR1" t="s">
        <v>49</v>
      </c>
      <c r="GS1" t="s">
        <v>202</v>
      </c>
    </row>
    <row r="2" spans="1:201" x14ac:dyDescent="0.25">
      <c r="A2">
        <v>45110</v>
      </c>
      <c r="B2">
        <v>4405.66</v>
      </c>
      <c r="C2">
        <v>22964.48</v>
      </c>
      <c r="D2">
        <v>195.05</v>
      </c>
      <c r="E2">
        <v>211.9</v>
      </c>
      <c r="F2">
        <v>1806.6</v>
      </c>
      <c r="G2">
        <v>2383.12</v>
      </c>
      <c r="H2">
        <v>942.85</v>
      </c>
      <c r="I2">
        <v>732.48</v>
      </c>
      <c r="J2">
        <v>248.45</v>
      </c>
      <c r="K2">
        <v>773.25</v>
      </c>
      <c r="L2">
        <v>3477.2</v>
      </c>
      <c r="M2">
        <v>430.82</v>
      </c>
      <c r="N2">
        <v>5049.96</v>
      </c>
      <c r="O2">
        <v>396.53</v>
      </c>
      <c r="P2">
        <v>161.93</v>
      </c>
      <c r="Q2">
        <v>3358.7</v>
      </c>
      <c r="R2">
        <v>1962.49</v>
      </c>
      <c r="S2">
        <v>657.45</v>
      </c>
      <c r="T2">
        <v>759.25</v>
      </c>
      <c r="U2">
        <v>712.4</v>
      </c>
      <c r="V2">
        <v>406.25</v>
      </c>
      <c r="W2">
        <v>980.08</v>
      </c>
      <c r="X2">
        <v>4610.6499999999996</v>
      </c>
      <c r="Y2">
        <v>1540.1</v>
      </c>
      <c r="Z2">
        <v>6772.06</v>
      </c>
      <c r="AA2">
        <v>7333</v>
      </c>
      <c r="AB2">
        <v>2340.67</v>
      </c>
      <c r="AC2">
        <v>233.91</v>
      </c>
      <c r="AD2">
        <v>199.1</v>
      </c>
      <c r="AE2">
        <v>77.3</v>
      </c>
      <c r="AF2">
        <v>1635.64</v>
      </c>
      <c r="AG2">
        <v>123.18</v>
      </c>
      <c r="AH2">
        <v>559.41</v>
      </c>
      <c r="AI2">
        <v>835.2</v>
      </c>
      <c r="AJ2">
        <v>875.13</v>
      </c>
      <c r="AK2">
        <v>87.95</v>
      </c>
      <c r="AL2">
        <v>260.45</v>
      </c>
      <c r="AM2">
        <v>18468.900000000001</v>
      </c>
      <c r="AN2">
        <v>371.16</v>
      </c>
      <c r="AO2">
        <v>5008.3</v>
      </c>
      <c r="AP2">
        <v>318.5</v>
      </c>
      <c r="AQ2">
        <v>378.9</v>
      </c>
      <c r="AR2">
        <v>1168.44</v>
      </c>
      <c r="AS2">
        <v>985.59</v>
      </c>
      <c r="AT2">
        <v>227.66</v>
      </c>
      <c r="AU2">
        <v>4665.6400000000003</v>
      </c>
      <c r="AV2">
        <v>1689.5</v>
      </c>
      <c r="AW2">
        <v>653.24</v>
      </c>
      <c r="AX2">
        <v>951.97</v>
      </c>
      <c r="AY2">
        <v>281</v>
      </c>
      <c r="AZ2">
        <v>1864.34</v>
      </c>
      <c r="BA2">
        <v>579.53</v>
      </c>
      <c r="BB2">
        <v>2200.35</v>
      </c>
      <c r="BC2">
        <v>2156.9499999999998</v>
      </c>
      <c r="BD2">
        <v>390.9</v>
      </c>
      <c r="BE2">
        <v>188.2</v>
      </c>
      <c r="BF2">
        <v>3530.25</v>
      </c>
      <c r="BG2">
        <v>4354.7</v>
      </c>
      <c r="BH2">
        <v>489.29</v>
      </c>
      <c r="BI2">
        <v>3868.6</v>
      </c>
      <c r="BJ2">
        <v>5058.74</v>
      </c>
      <c r="BK2">
        <v>3591.21</v>
      </c>
      <c r="BL2">
        <v>2241.6999999999998</v>
      </c>
      <c r="BM2">
        <v>126.6</v>
      </c>
      <c r="BN2">
        <v>2991.48</v>
      </c>
      <c r="BO2">
        <v>312.8</v>
      </c>
      <c r="BP2">
        <v>106.45</v>
      </c>
      <c r="BQ2">
        <v>1066.1500000000001</v>
      </c>
      <c r="BR2">
        <v>1060.95</v>
      </c>
      <c r="BS2">
        <v>1582.15</v>
      </c>
      <c r="BT2">
        <v>1783.9</v>
      </c>
      <c r="BU2">
        <v>467.8</v>
      </c>
      <c r="BV2">
        <v>1871</v>
      </c>
      <c r="BW2">
        <v>1290.5999999999999</v>
      </c>
      <c r="BX2">
        <v>1171.49</v>
      </c>
      <c r="BZ2">
        <v>2285.6</v>
      </c>
      <c r="CA2">
        <v>1719.8</v>
      </c>
      <c r="CB2">
        <v>650.70000000000005</v>
      </c>
      <c r="CC2">
        <v>2866.5</v>
      </c>
      <c r="CD2">
        <v>422.89</v>
      </c>
      <c r="CE2">
        <v>283.5</v>
      </c>
      <c r="CF2">
        <v>2701.05</v>
      </c>
      <c r="CG2">
        <v>303</v>
      </c>
      <c r="CH2">
        <v>41710.54</v>
      </c>
      <c r="CI2">
        <v>927.19</v>
      </c>
      <c r="CJ2">
        <v>1338.1</v>
      </c>
      <c r="CK2">
        <v>576.57000000000005</v>
      </c>
      <c r="CL2">
        <v>7.55</v>
      </c>
      <c r="CM2">
        <v>81.95</v>
      </c>
      <c r="CN2">
        <v>482.75</v>
      </c>
      <c r="CO2">
        <v>390.4</v>
      </c>
      <c r="CP2">
        <v>297.85000000000002</v>
      </c>
      <c r="CQ2">
        <v>2638.2</v>
      </c>
      <c r="CR2">
        <v>1380.35</v>
      </c>
      <c r="CS2">
        <v>165.45</v>
      </c>
      <c r="CT2">
        <v>1333.7</v>
      </c>
      <c r="CU2">
        <v>92.35</v>
      </c>
      <c r="CV2">
        <v>746.7</v>
      </c>
      <c r="CW2">
        <v>631.15</v>
      </c>
      <c r="CX2">
        <v>32.47</v>
      </c>
      <c r="CY2">
        <v>463.25</v>
      </c>
      <c r="CZ2">
        <v>593.21</v>
      </c>
      <c r="DA2">
        <v>289</v>
      </c>
      <c r="DB2">
        <v>790.67</v>
      </c>
      <c r="DC2">
        <v>500.94</v>
      </c>
      <c r="DD2">
        <v>1842.43</v>
      </c>
      <c r="DE2">
        <v>135.26</v>
      </c>
      <c r="DF2">
        <v>2241.6999999999998</v>
      </c>
      <c r="DG2">
        <v>357</v>
      </c>
      <c r="DH2">
        <v>388.56</v>
      </c>
      <c r="DI2">
        <v>623.02</v>
      </c>
      <c r="DJ2">
        <v>2426.61</v>
      </c>
      <c r="DK2">
        <v>5170.59</v>
      </c>
      <c r="DL2">
        <v>3866.93</v>
      </c>
      <c r="DM2">
        <v>888.47</v>
      </c>
      <c r="DN2">
        <v>1437.7</v>
      </c>
      <c r="DO2">
        <v>331</v>
      </c>
      <c r="DP2">
        <v>533.25</v>
      </c>
      <c r="DQ2">
        <v>9582.82</v>
      </c>
      <c r="DR2">
        <v>604.85</v>
      </c>
      <c r="DS2">
        <v>920.05</v>
      </c>
      <c r="DT2">
        <v>806.05</v>
      </c>
      <c r="DU2">
        <v>85.52</v>
      </c>
      <c r="DV2">
        <v>1853.67</v>
      </c>
      <c r="DW2">
        <v>99735.09</v>
      </c>
      <c r="DX2">
        <v>57.23</v>
      </c>
      <c r="DY2">
        <v>1248.2</v>
      </c>
      <c r="DZ2">
        <v>4458.7299999999996</v>
      </c>
      <c r="EA2">
        <v>4458.6499999999996</v>
      </c>
      <c r="EB2">
        <v>22632.55</v>
      </c>
      <c r="EC2">
        <v>45.04</v>
      </c>
      <c r="ED2">
        <v>105.02</v>
      </c>
      <c r="EE2">
        <v>188.61</v>
      </c>
      <c r="EF2">
        <v>148.1</v>
      </c>
      <c r="EG2">
        <v>998.5</v>
      </c>
      <c r="EH2">
        <v>3817.15</v>
      </c>
      <c r="EI2">
        <v>240.2</v>
      </c>
      <c r="EJ2">
        <v>162.44</v>
      </c>
      <c r="EK2">
        <v>37216.94</v>
      </c>
      <c r="EL2">
        <v>1186.2</v>
      </c>
      <c r="EM2">
        <v>848.85</v>
      </c>
      <c r="EN2">
        <v>956.3</v>
      </c>
      <c r="EO2">
        <v>4851.51</v>
      </c>
      <c r="EP2">
        <v>220.36</v>
      </c>
      <c r="EQ2">
        <v>175.8</v>
      </c>
      <c r="ER2">
        <v>14327.25</v>
      </c>
      <c r="ES2">
        <v>2560.65</v>
      </c>
      <c r="ET2">
        <v>3850.81</v>
      </c>
      <c r="EU2">
        <v>53.85</v>
      </c>
      <c r="EV2">
        <v>688.75</v>
      </c>
      <c r="EW2">
        <v>3522.85</v>
      </c>
      <c r="EX2">
        <v>340.83</v>
      </c>
      <c r="EY2">
        <v>183.08</v>
      </c>
      <c r="EZ2">
        <v>573.61</v>
      </c>
      <c r="FA2">
        <v>936.25</v>
      </c>
      <c r="FB2">
        <v>159.71</v>
      </c>
      <c r="FC2">
        <v>2606.4899999999998</v>
      </c>
      <c r="FD2">
        <v>87.05</v>
      </c>
      <c r="FE2">
        <v>842.55</v>
      </c>
      <c r="FF2">
        <v>1297.95</v>
      </c>
      <c r="FG2">
        <v>585.45000000000005</v>
      </c>
      <c r="FH2">
        <v>24121</v>
      </c>
      <c r="FI2">
        <v>1757.95</v>
      </c>
      <c r="FJ2">
        <v>3727.45</v>
      </c>
      <c r="FK2">
        <v>514.85</v>
      </c>
      <c r="FL2">
        <v>2270.58</v>
      </c>
      <c r="FM2">
        <v>1029.06</v>
      </c>
      <c r="FN2">
        <v>435.08</v>
      </c>
      <c r="FO2">
        <v>759.6</v>
      </c>
      <c r="FP2">
        <v>1008.05</v>
      </c>
      <c r="FQ2">
        <v>1590.2</v>
      </c>
      <c r="FR2">
        <v>858.85</v>
      </c>
      <c r="FS2">
        <v>7546.3</v>
      </c>
      <c r="FT2">
        <v>588.96</v>
      </c>
      <c r="FU2">
        <v>221.9</v>
      </c>
      <c r="FV2">
        <v>113.1</v>
      </c>
      <c r="FW2">
        <v>3263.81</v>
      </c>
      <c r="FX2">
        <v>1064.71</v>
      </c>
      <c r="FY2">
        <v>3180.38</v>
      </c>
      <c r="FZ2">
        <v>3028.49</v>
      </c>
      <c r="GA2">
        <v>1890.9</v>
      </c>
      <c r="GB2">
        <v>606.15</v>
      </c>
      <c r="GC2">
        <v>1751.55</v>
      </c>
      <c r="GD2">
        <v>33.35</v>
      </c>
      <c r="GE2">
        <v>71.099999999999994</v>
      </c>
      <c r="GF2">
        <v>1318.35</v>
      </c>
      <c r="GG2">
        <v>1502.84</v>
      </c>
      <c r="GH2">
        <v>8425.2900000000009</v>
      </c>
      <c r="GI2">
        <v>72.459999999999994</v>
      </c>
      <c r="GJ2">
        <v>669.31</v>
      </c>
      <c r="GK2">
        <v>817.15</v>
      </c>
      <c r="GL2">
        <v>278.10000000000002</v>
      </c>
      <c r="GM2">
        <v>762.6</v>
      </c>
      <c r="GN2">
        <v>1483.6</v>
      </c>
      <c r="GO2">
        <v>391.6</v>
      </c>
      <c r="GP2">
        <v>16.350000000000001</v>
      </c>
      <c r="GQ2">
        <v>180.85</v>
      </c>
      <c r="GR2">
        <v>75.650000000000006</v>
      </c>
      <c r="GS2">
        <v>567.54</v>
      </c>
    </row>
    <row r="3" spans="1:201" x14ac:dyDescent="0.25">
      <c r="A3">
        <v>45209.557638888888</v>
      </c>
      <c r="B3">
        <v>4405.66</v>
      </c>
      <c r="C3">
        <v>22964.48</v>
      </c>
      <c r="D3">
        <v>195.05</v>
      </c>
      <c r="E3">
        <v>219.3</v>
      </c>
      <c r="F3">
        <v>1983.55</v>
      </c>
      <c r="G3">
        <v>2491.15</v>
      </c>
      <c r="H3">
        <v>942.85</v>
      </c>
      <c r="I3">
        <v>815</v>
      </c>
      <c r="J3">
        <v>349.4</v>
      </c>
      <c r="K3">
        <v>773.25</v>
      </c>
      <c r="L3">
        <v>3580.65</v>
      </c>
      <c r="M3">
        <v>435.65</v>
      </c>
      <c r="N3">
        <v>5060</v>
      </c>
      <c r="O3">
        <v>396.53</v>
      </c>
      <c r="P3">
        <v>173.55</v>
      </c>
      <c r="Q3">
        <v>3358.7</v>
      </c>
      <c r="R3">
        <v>1962.49</v>
      </c>
      <c r="S3">
        <v>657.45</v>
      </c>
      <c r="T3">
        <v>759.25</v>
      </c>
      <c r="U3">
        <v>900</v>
      </c>
      <c r="V3">
        <v>406.25</v>
      </c>
      <c r="W3">
        <v>1011.45</v>
      </c>
      <c r="X3">
        <v>5034.1499999999996</v>
      </c>
      <c r="Y3">
        <v>1636.1</v>
      </c>
      <c r="Z3">
        <v>6872.5</v>
      </c>
      <c r="AA3">
        <v>8069.9</v>
      </c>
      <c r="AB3">
        <v>2571</v>
      </c>
      <c r="AC3">
        <v>250.9</v>
      </c>
      <c r="AD3">
        <v>213.5</v>
      </c>
      <c r="AE3">
        <v>106.7</v>
      </c>
      <c r="AF3">
        <v>1638.05</v>
      </c>
      <c r="AG3">
        <v>140.25</v>
      </c>
      <c r="AH3">
        <v>562.35</v>
      </c>
      <c r="AI3">
        <v>1109.8499999999999</v>
      </c>
      <c r="AJ3">
        <v>949.35</v>
      </c>
      <c r="AK3">
        <v>129.5</v>
      </c>
      <c r="AL3">
        <v>260.45</v>
      </c>
      <c r="AM3">
        <v>19500</v>
      </c>
      <c r="AN3">
        <v>371.16</v>
      </c>
      <c r="AO3">
        <v>5008.3</v>
      </c>
      <c r="AP3">
        <v>371.3</v>
      </c>
      <c r="AQ3">
        <v>414.75</v>
      </c>
      <c r="AR3">
        <v>1251.9000000000001</v>
      </c>
      <c r="AS3">
        <v>1152.8</v>
      </c>
      <c r="AT3">
        <v>299.5</v>
      </c>
      <c r="AU3">
        <v>5210.3</v>
      </c>
      <c r="AV3">
        <v>2033.7</v>
      </c>
      <c r="AW3">
        <v>705.25</v>
      </c>
      <c r="AX3">
        <v>1168.3</v>
      </c>
      <c r="AY3">
        <v>298.2</v>
      </c>
      <c r="AZ3">
        <v>1864.34</v>
      </c>
      <c r="BA3">
        <v>579.53</v>
      </c>
      <c r="BB3">
        <v>2248.4499999999998</v>
      </c>
      <c r="BC3">
        <v>2156.9499999999998</v>
      </c>
      <c r="BD3">
        <v>427.85</v>
      </c>
      <c r="BE3">
        <v>217.95</v>
      </c>
      <c r="BF3">
        <v>3707.05</v>
      </c>
      <c r="BG3">
        <v>5177.1000000000004</v>
      </c>
      <c r="BH3">
        <v>563.4</v>
      </c>
      <c r="BI3">
        <v>3868.6</v>
      </c>
      <c r="BJ3">
        <v>5464.5</v>
      </c>
      <c r="BK3">
        <v>3591.21</v>
      </c>
      <c r="BL3">
        <v>3356.5</v>
      </c>
      <c r="BM3">
        <v>147.5</v>
      </c>
      <c r="BN3">
        <v>2991.48</v>
      </c>
      <c r="BO3">
        <v>333.45</v>
      </c>
      <c r="BP3">
        <v>122.65</v>
      </c>
      <c r="BQ3">
        <v>1635.4</v>
      </c>
      <c r="BR3">
        <v>1060.95</v>
      </c>
      <c r="BS3">
        <v>1730.6</v>
      </c>
      <c r="BT3">
        <v>1907.1</v>
      </c>
      <c r="BU3">
        <v>467.8</v>
      </c>
      <c r="BV3">
        <v>1962.1</v>
      </c>
      <c r="BW3">
        <v>1401.7</v>
      </c>
      <c r="BX3">
        <v>1254.8499999999999</v>
      </c>
      <c r="BZ3">
        <v>2733.85</v>
      </c>
      <c r="CA3">
        <v>1719.8</v>
      </c>
      <c r="CB3">
        <v>650.70000000000005</v>
      </c>
      <c r="CC3">
        <v>2973.8</v>
      </c>
      <c r="CD3">
        <v>468.9</v>
      </c>
      <c r="CE3">
        <v>283.5</v>
      </c>
      <c r="CF3">
        <v>2701.05</v>
      </c>
      <c r="CG3">
        <v>315.64999999999998</v>
      </c>
      <c r="CH3">
        <v>41710.54</v>
      </c>
      <c r="CI3">
        <v>954.7</v>
      </c>
      <c r="CJ3">
        <v>1338.1</v>
      </c>
      <c r="CK3">
        <v>576.57000000000005</v>
      </c>
      <c r="CL3">
        <v>11.1</v>
      </c>
      <c r="CM3">
        <v>89.55</v>
      </c>
      <c r="CN3">
        <v>482.75</v>
      </c>
      <c r="CO3">
        <v>417.3</v>
      </c>
      <c r="CP3">
        <v>409.35</v>
      </c>
      <c r="CQ3">
        <v>2638.2</v>
      </c>
      <c r="CR3">
        <v>1420.35</v>
      </c>
      <c r="CS3">
        <v>186.9</v>
      </c>
      <c r="CT3">
        <v>1489.85</v>
      </c>
      <c r="CU3">
        <v>92.35</v>
      </c>
      <c r="CV3">
        <v>952.1</v>
      </c>
      <c r="CW3">
        <v>710.3</v>
      </c>
      <c r="CX3">
        <v>75.45</v>
      </c>
      <c r="CY3">
        <v>463.25</v>
      </c>
      <c r="CZ3">
        <v>684.05</v>
      </c>
      <c r="DA3">
        <v>414.95</v>
      </c>
      <c r="DB3">
        <v>790.67</v>
      </c>
      <c r="DC3">
        <v>533.4</v>
      </c>
      <c r="DD3">
        <v>1842.43</v>
      </c>
      <c r="DE3">
        <v>135.26</v>
      </c>
      <c r="DF3">
        <v>2472</v>
      </c>
      <c r="DG3">
        <v>401.75</v>
      </c>
      <c r="DH3">
        <v>470.95</v>
      </c>
      <c r="DI3">
        <v>637.95000000000005</v>
      </c>
      <c r="DJ3">
        <v>3084.85</v>
      </c>
      <c r="DK3">
        <v>5273</v>
      </c>
      <c r="DL3">
        <v>4800</v>
      </c>
      <c r="DM3">
        <v>1156.5999999999999</v>
      </c>
      <c r="DN3">
        <v>1530.65</v>
      </c>
      <c r="DO3">
        <v>331</v>
      </c>
      <c r="DP3">
        <v>537.5</v>
      </c>
      <c r="DQ3">
        <v>10368.799999999999</v>
      </c>
      <c r="DR3">
        <v>604.85</v>
      </c>
      <c r="DS3">
        <v>1031.75</v>
      </c>
      <c r="DT3">
        <v>898.75</v>
      </c>
      <c r="DU3">
        <v>92.95</v>
      </c>
      <c r="DV3">
        <v>2483</v>
      </c>
      <c r="DW3">
        <v>107420.7</v>
      </c>
      <c r="DX3">
        <v>62.55</v>
      </c>
      <c r="DY3">
        <v>1248.2</v>
      </c>
      <c r="DZ3">
        <v>4458.7299999999996</v>
      </c>
      <c r="EA3">
        <v>4458.6499999999996</v>
      </c>
      <c r="EB3">
        <v>22890.05</v>
      </c>
      <c r="EC3">
        <v>52.15</v>
      </c>
      <c r="ED3">
        <v>146</v>
      </c>
      <c r="EE3">
        <v>235.5</v>
      </c>
      <c r="EF3">
        <v>148.1</v>
      </c>
      <c r="EG3">
        <v>1158.8</v>
      </c>
      <c r="EH3">
        <v>4167</v>
      </c>
      <c r="EI3">
        <v>320.3</v>
      </c>
      <c r="EJ3">
        <v>183.8</v>
      </c>
      <c r="EK3">
        <v>39338</v>
      </c>
      <c r="EL3">
        <v>1301.0999999999999</v>
      </c>
      <c r="EM3">
        <v>930.3</v>
      </c>
      <c r="EN3">
        <v>1062.0999999999999</v>
      </c>
      <c r="EO3">
        <v>5758</v>
      </c>
      <c r="EP3">
        <v>223.3</v>
      </c>
      <c r="EQ3">
        <v>244.9</v>
      </c>
      <c r="ER3">
        <v>17792.099999999999</v>
      </c>
      <c r="ES3">
        <v>2560.65</v>
      </c>
      <c r="ET3">
        <v>3850.81</v>
      </c>
      <c r="EU3">
        <v>74.95</v>
      </c>
      <c r="EV3">
        <v>750.2</v>
      </c>
      <c r="EW3">
        <v>5213</v>
      </c>
      <c r="EX3">
        <v>376.5</v>
      </c>
      <c r="EY3">
        <v>197.55</v>
      </c>
      <c r="EZ3">
        <v>752.65</v>
      </c>
      <c r="FA3">
        <v>946.4</v>
      </c>
      <c r="FB3">
        <v>284.8</v>
      </c>
      <c r="FC3">
        <v>2606.4899999999998</v>
      </c>
      <c r="FD3">
        <v>87.9</v>
      </c>
      <c r="FE3">
        <v>842.55</v>
      </c>
      <c r="FF3">
        <v>1307.2</v>
      </c>
      <c r="FG3">
        <v>592.54999999999995</v>
      </c>
      <c r="FH3">
        <v>25971.65</v>
      </c>
      <c r="FI3">
        <v>1892.1</v>
      </c>
      <c r="FJ3">
        <v>3727.45</v>
      </c>
      <c r="FK3">
        <v>554.1</v>
      </c>
      <c r="FL3">
        <v>2270.58</v>
      </c>
      <c r="FM3">
        <v>1125.6500000000001</v>
      </c>
      <c r="FN3">
        <v>616.85</v>
      </c>
      <c r="FO3">
        <v>791.45</v>
      </c>
      <c r="FP3">
        <v>1010.9</v>
      </c>
      <c r="FQ3">
        <v>1823</v>
      </c>
      <c r="FR3">
        <v>886.8</v>
      </c>
      <c r="FS3">
        <v>7546.3</v>
      </c>
      <c r="FT3">
        <v>629.4</v>
      </c>
      <c r="FU3">
        <v>253.3</v>
      </c>
      <c r="FV3">
        <v>123.9</v>
      </c>
      <c r="FW3">
        <v>3627.6</v>
      </c>
      <c r="FX3">
        <v>1219.7</v>
      </c>
      <c r="FY3">
        <v>3180.38</v>
      </c>
      <c r="FZ3">
        <v>3277.85</v>
      </c>
      <c r="GA3">
        <v>1890.9</v>
      </c>
      <c r="GB3">
        <v>723.75</v>
      </c>
      <c r="GC3">
        <v>2061</v>
      </c>
      <c r="GD3">
        <v>36.950000000000003</v>
      </c>
      <c r="GE3">
        <v>96.15</v>
      </c>
      <c r="GF3">
        <v>1539.6</v>
      </c>
      <c r="GG3">
        <v>1583.65</v>
      </c>
      <c r="GH3">
        <v>8425.2900000000009</v>
      </c>
      <c r="GI3">
        <v>102.85</v>
      </c>
      <c r="GJ3">
        <v>669.31</v>
      </c>
      <c r="GK3">
        <v>928.05</v>
      </c>
      <c r="GL3">
        <v>278.10000000000002</v>
      </c>
      <c r="GM3">
        <v>852.25</v>
      </c>
      <c r="GN3">
        <v>1653.55</v>
      </c>
      <c r="GO3">
        <v>406.95</v>
      </c>
      <c r="GP3">
        <v>17.05</v>
      </c>
      <c r="GQ3">
        <v>258.7</v>
      </c>
      <c r="GR3">
        <v>105.85</v>
      </c>
      <c r="GS3">
        <v>598.54999999999995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F18" sqref="F1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Stock</vt:lpstr>
      <vt:lpstr>PORTFOLIO</vt:lpstr>
      <vt:lpstr>NSE</vt:lpstr>
      <vt:lpstr>RANIG_STOCK</vt:lpstr>
      <vt:lpstr>Open</vt:lpstr>
      <vt:lpstr>Adj Close</vt:lpstr>
      <vt:lpstr>Volume</vt:lpstr>
      <vt:lpstr>HIGH</vt:lpstr>
      <vt:lpstr>quarterly</vt:lpstr>
      <vt:lpstr>upper_circuit_count</vt:lpstr>
      <vt:lpstr>CHANGE</vt:lpstr>
      <vt:lpstr>PARSENT</vt:lpstr>
      <vt:lpstr>Rank</vt:lpstr>
      <vt:lpstr>PARSENT_high_prvesh</vt:lpstr>
      <vt:lpstr>25_5_2023 (2)</vt:lpstr>
      <vt:lpstr>26_5_2023</vt:lpstr>
      <vt:lpstr>PARSENT_high_percentage</vt:lpstr>
      <vt:lpstr>pip_list</vt:lpstr>
      <vt:lpstr>Stock!Print_Titles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os2</dc:creator>
  <cp:lastModifiedBy>os2</cp:lastModifiedBy>
  <dcterms:created xsi:type="dcterms:W3CDTF">2023-01-31T08:39:53Z</dcterms:created>
  <dcterms:modified xsi:type="dcterms:W3CDTF">2023-10-10T08:10:54Z</dcterms:modified>
</cp:coreProperties>
</file>