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H2" sheetId="9" r:id="rId1"/>
    <sheet name="I" sheetId="1" r:id="rId2"/>
    <sheet name="I_split_text" sheetId="7" r:id="rId3"/>
    <sheet name="4" sheetId="2" r:id="rId4"/>
    <sheet name="5Addition" sheetId="3" r:id="rId5"/>
    <sheet name="5multiplication" sheetId="6" r:id="rId6"/>
    <sheet name="6A" sheetId="4" r:id="rId7"/>
    <sheet name="6B" sheetId="5" r:id="rId8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<sst xmlns="http://schemas.openxmlformats.org/spreadsheetml/2006/main" count="384">
  <si>
    <t>Name</t>
  </si>
  <si>
    <t>Atomic No.</t>
  </si>
  <si>
    <t>Atomic Weight</t>
  </si>
  <si>
    <t>Sym.</t>
  </si>
  <si>
    <t>M.P. (°C)</t>
  </si>
  <si>
    <t>B.P. (°C)</t>
  </si>
  <si>
    <t>Density* (g/cm3)</t>
  </si>
  <si>
    <t>Discovery (Year)</t>
  </si>
  <si>
    <t>IF density&lt;3 and discovered year bw 1850 % 1900)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</si>
  <si>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</si>
  <si>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</si>
  <si>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</si>
  <si>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</si>
  <si>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</si>
  <si>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</si>
  <si>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</si>
  <si>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</si>
  <si>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</si>
  <si>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</si>
  <si>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</si>
  <si>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</si>
  <si>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ancient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</si>
  <si>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</si>
  <si>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</si>
  <si>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</si>
  <si>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</si>
  <si>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</si>
  <si>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</si>
  <si>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</si>
  <si>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</si>
  <si>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</si>
  <si>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</si>
  <si>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</si>
  <si>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</si>
  <si>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</si>
  <si>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</si>
  <si>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</si>
  <si>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</si>
  <si>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</si>
  <si>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</si>
  <si>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</si>
  <si>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</si>
  <si>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</si>
  <si>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</si>
  <si>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</si>
  <si>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</si>
  <si>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</si>
  <si>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</si>
  <si>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</si>
  <si>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</si>
  <si>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</si>
  <si>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</si>
  <si>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</si>
  <si>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</si>
  <si>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</si>
  <si>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</si>
  <si>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</si>
  <si>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</si>
  <si>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</si>
  <si>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</si>
  <si>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</si>
  <si>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</si>
  <si>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</si>
  <si>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</si>
  <si>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</si>
  <si>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</si>
  <si>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</si>
  <si>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</si>
  <si>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</si>
  <si>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</si>
  <si>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</si>
  <si>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</si>
  <si>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</si>
  <si>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</si>
  <si>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</si>
  <si>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</si>
  <si>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</si>
  <si>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</si>
  <si>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</si>
  <si>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</si>
  <si>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</si>
  <si>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</si>
  <si>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</si>
  <si>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</si>
  <si>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</si>
  <si>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</si>
  <si>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</si>
  <si>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</si>
  <si>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</si>
  <si>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</si>
  <si>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</si>
  <si>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</si>
  <si>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</si>
  <si>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</si>
  <si>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</si>
  <si>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</si>
  <si>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</si>
  <si>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</si>
  <si>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</si>
  <si>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</si>
  <si>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</si>
  <si>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</si>
  <si>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</si>
  <si>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</si>
  <si>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</si>
  <si>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</si>
  <si>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</si>
  <si>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</si>
  <si>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</si>
  <si>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</si>
  <si>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</si>
  <si>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</si>
  <si>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</si>
  <si>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</si>
  <si>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</si>
  <si>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</si>
  <si>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</si>
  <si>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</si>
  <si>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</si>
  <si>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</si>
  <si>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</si>
  <si>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</si>
  <si>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</si>
  <si>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</si>
  <si>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</si>
  <si>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</si>
  <si>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</si>
  <si>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</si>
  <si>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</si>
  <si>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</si>
  <si>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</si>
  <si>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</si>
  <si>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</si>
  <si>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</si>
  <si>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</si>
  <si>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</si>
  <si>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</si>
  <si>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</si>
  <si>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</si>
  <si>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</si>
  <si>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</si>
  <si>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</si>
  <si>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</si>
  <si>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</si>
  <si>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</si>
  <si>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</si>
  <si>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</si>
  <si>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</si>
  <si>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</si>
  <si>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</si>
  <si>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</si>
  <si>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</si>
  <si>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</si>
  <si>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</si>
  <si>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</si>
  <si>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</si>
  <si>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</si>
  <si>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</si>
  <si>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</si>
  <si>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</si>
  <si>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</si>
  <si>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</si>
  <si>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</si>
  <si>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</si>
  <si>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</si>
  <si>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</si>
  <si>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</si>
  <si>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</si>
  <si>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</si>
  <si>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</si>
  <si>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</si>
  <si>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</si>
  <si>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</si>
  <si>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</si>
  <si>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</si>
  <si>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</si>
  <si>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</si>
  <si>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</si>
  <si>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</si>
  <si>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</si>
  <si>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</si>
  <si>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</si>
  <si>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</si>
  <si>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</si>
  <si>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</si>
  <si>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</si>
  <si>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</si>
  <si>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</si>
  <si>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</si>
  <si>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</si>
  <si>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</si>
  <si>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</si>
  <si>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</si>
  <si>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</si>
  <si>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</si>
  <si>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</si>
  <si>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</si>
  <si>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</si>
  <si>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</si>
  <si>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</si>
  <si>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</si>
  <si>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</si>
  <si>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</si>
  <si>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</si>
  <si>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</si>
  <si>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</si>
  <si>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</si>
  <si>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</si>
  <si>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</si>
  <si>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</si>
  <si>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</si>
  <si>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</si>
  <si>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</si>
  <si>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</si>
  <si>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</si>
  <si>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</si>
  <si>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</si>
  <si>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</si>
  <si>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</si>
  <si>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</si>
  <si>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</si>
  <si>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</si>
  <si>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</si>
  <si>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</si>
  <si>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</si>
  <si>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</si>
  <si>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</si>
  <si>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</si>
  <si>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UPPER</t>
  </si>
  <si>
    <t>I -1</t>
  </si>
  <si>
    <t>I-3</t>
  </si>
  <si>
    <t>LOWER</t>
  </si>
  <si>
    <t>I-2</t>
  </si>
  <si>
    <t>I-4</t>
  </si>
  <si>
    <t>I-5 Concatenate</t>
  </si>
  <si>
    <t>in Movies</t>
  </si>
  <si>
    <t>in POPulation</t>
  </si>
  <si>
    <t>genres</t>
  </si>
  <si>
    <t>Action</t>
  </si>
  <si>
    <t>Adventure</t>
  </si>
  <si>
    <t>Fantasy</t>
  </si>
  <si>
    <t>Sci-Fi</t>
  </si>
  <si>
    <t>Thriller</t>
  </si>
  <si>
    <t>Documentary</t>
  </si>
  <si>
    <t>Romance</t>
  </si>
  <si>
    <t>Animation</t>
  </si>
  <si>
    <t>Comedy</t>
  </si>
  <si>
    <t>Family</t>
  </si>
  <si>
    <t>Musical</t>
  </si>
  <si>
    <t>Mystery</t>
  </si>
  <si>
    <t>Western</t>
  </si>
  <si>
    <t>Drama</t>
  </si>
  <si>
    <t>History</t>
  </si>
  <si>
    <t>Sport</t>
  </si>
  <si>
    <t>Crime</t>
  </si>
  <si>
    <t>Horror</t>
  </si>
  <si>
    <t>4Q-A</t>
  </si>
  <si>
    <t>4Q-B</t>
  </si>
  <si>
    <t>director_name</t>
  </si>
  <si>
    <t>language</t>
  </si>
  <si>
    <t>title_year</t>
  </si>
  <si>
    <t>country</t>
  </si>
  <si>
    <t>James Cameron</t>
  </si>
  <si>
    <t>English</t>
  </si>
  <si>
    <t>USA</t>
  </si>
  <si>
    <t>Gore Verbinski</t>
  </si>
  <si>
    <t>UK</t>
  </si>
  <si>
    <t>Sam Mendes</t>
  </si>
  <si>
    <t>Christopher Nolan</t>
  </si>
  <si>
    <t>New Zealand</t>
  </si>
  <si>
    <t>Doug Walker</t>
  </si>
  <si>
    <t>Canada</t>
  </si>
  <si>
    <t>Nathan Greno</t>
  </si>
  <si>
    <t>Andrew Stanton</t>
  </si>
  <si>
    <t>Zack Snyder</t>
  </si>
  <si>
    <t>Sam Raimi</t>
  </si>
  <si>
    <t>Bryan Singer</t>
  </si>
  <si>
    <t>Marc Forster</t>
  </si>
  <si>
    <t>Joss Whedon</t>
  </si>
  <si>
    <t>Rob Marshall</t>
  </si>
  <si>
    <t>David Yates</t>
  </si>
  <si>
    <t>Peter Jackson</t>
  </si>
  <si>
    <t>Andrew Adamson</t>
  </si>
  <si>
    <t>Barry Sonnenfeld</t>
  </si>
  <si>
    <t>Marc Webb</t>
  </si>
  <si>
    <t>Ridley Scott</t>
  </si>
  <si>
    <t>Chris Weitz</t>
  </si>
  <si>
    <t>Anthony Russo</t>
  </si>
  <si>
    <t>Peter Berg</t>
  </si>
  <si>
    <t>Colin Trevorrow</t>
  </si>
  <si>
    <t>Shane Black</t>
  </si>
  <si>
    <t>Tim Burton</t>
  </si>
  <si>
    <t>Brett Ratner</t>
  </si>
  <si>
    <t>Dan Scanlon</t>
  </si>
  <si>
    <t>Michael Bay</t>
  </si>
  <si>
    <t>Joseph Kosinski</t>
  </si>
  <si>
    <t>John Lasseter</t>
  </si>
  <si>
    <t>Martin Campbell</t>
  </si>
  <si>
    <t>Lee Unkrich</t>
  </si>
  <si>
    <t>McG</t>
  </si>
  <si>
    <t>James Wan</t>
  </si>
  <si>
    <t>J.J. Abrams</t>
  </si>
  <si>
    <t>Baz Luhrmann</t>
  </si>
  <si>
    <t>Mike Newell</t>
  </si>
  <si>
    <t>Guillermo del Toro</t>
  </si>
  <si>
    <t>Steven Spielberg</t>
  </si>
  <si>
    <t>Peter Sohn</t>
  </si>
  <si>
    <t>Mark Andrews</t>
  </si>
  <si>
    <t>Population</t>
  </si>
  <si>
    <t>O+</t>
  </si>
  <si>
    <t>A+</t>
  </si>
  <si>
    <t>B+</t>
  </si>
  <si>
    <t>AB+</t>
  </si>
  <si>
    <t>O-</t>
  </si>
  <si>
    <t>A-</t>
  </si>
  <si>
    <t>B-</t>
  </si>
  <si>
    <t>AB-</t>
  </si>
  <si>
    <t>6A- Vlookup</t>
  </si>
  <si>
    <t>4,13,43,201</t>
  </si>
  <si>
    <t>2,12,62,641</t>
  </si>
  <si>
    <t>82,10,281</t>
  </si>
  <si>
    <t>12,34,571</t>
  </si>
  <si>
    <t>16,10,83,804</t>
  </si>
  <si>
    <t>1,04,14,336</t>
  </si>
  <si>
    <t>1,00,88,108</t>
  </si>
  <si>
    <t>19,87,39,269</t>
  </si>
  <si>
    <t>3,34,87,208</t>
  </si>
  <si>
    <t>1,49,52,665</t>
  </si>
  <si>
    <t>1,99,58,000</t>
  </si>
  <si>
    <t>1,71,14,000</t>
  </si>
  <si>
    <t>1,33,97,24,852</t>
  </si>
  <si>
    <t>1,05,32,770</t>
  </si>
  <si>
    <t>55,00,510</t>
  </si>
  <si>
    <t>94,45,281</t>
  </si>
  <si>
    <t>9,00,00,000</t>
  </si>
  <si>
    <t>12,99,371</t>
  </si>
  <si>
    <t>8,43,20,987</t>
  </si>
  <si>
    <t>52,50,275</t>
  </si>
  <si>
    <t>6,21,50,775</t>
  </si>
  <si>
    <t>8,23,29,758</t>
  </si>
  <si>
    <t>1,03,24,000</t>
  </si>
  <si>
    <t>70,55,071</t>
  </si>
  <si>
    <t>3,06,694</t>
  </si>
  <si>
    <t>1,21,01,93,422</t>
  </si>
  <si>
    <t>23,74,24,363</t>
  </si>
  <si>
    <t>3,29,61,959</t>
  </si>
  <si>
    <t>42,03,200</t>
  </si>
  <si>
    <t>72,33,701</t>
  </si>
  <si>
    <t>6,12,61,254</t>
  </si>
  <si>
    <t>28,89,187</t>
  </si>
  <si>
    <t>12,73,68,088</t>
  </si>
  <si>
    <t>4,08,63,000</t>
  </si>
  <si>
    <t>7,30,00,000</t>
  </si>
  <si>
    <t>42,92,000</t>
  </si>
  <si>
    <t>64,22,772</t>
  </si>
  <si>
    <t>2,83,34,135</t>
  </si>
  <si>
    <t>33,59,185</t>
  </si>
  <si>
    <t>10,83,96,211</t>
  </si>
  <si>
    <t>31,79,997</t>
  </si>
  <si>
    <t>2,98,53,000</t>
  </si>
  <si>
    <t>1,67,15,999</t>
  </si>
  <si>
    <t>42,13,418</t>
  </si>
  <si>
    <t>15,22,17,341</t>
  </si>
  <si>
    <t>46,60,539</t>
  </si>
  <si>
    <t>18,04,40,005</t>
  </si>
  <si>
    <t>2,99,07,003</t>
  </si>
  <si>
    <t>9,23,37,852</t>
  </si>
  <si>
    <t>3,84,82,919</t>
  </si>
  <si>
    <t>1,07,07,924</t>
  </si>
  <si>
    <t>14,33,00,000</t>
  </si>
  <si>
    <t>2,86,86,633</t>
  </si>
  <si>
    <t>72,24,000</t>
  </si>
  <si>
    <t>4,93,20,000</t>
  </si>
  <si>
    <t>4,05,25,002</t>
  </si>
  <si>
    <t>90,59,651</t>
  </si>
  <si>
    <t>80,00,000</t>
  </si>
  <si>
    <t>2,25,30,746</t>
  </si>
  <si>
    <t>2,32,34,936</t>
  </si>
  <si>
    <t>6,67,20,153</t>
  </si>
  <si>
    <t>7,68,05,524</t>
  </si>
  <si>
    <t>47,07,000</t>
  </si>
  <si>
    <t>6,11,13,205</t>
  </si>
  <si>
    <t>30,72,12,123</t>
  </si>
  <si>
    <t>HLLOKUP 6B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</si>
</sst>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m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0"/>
      <name val="Arial"/>
      <charset val="0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3" fillId="0" borderId="0" xfId="0" applyNumberFormat="1" applyFont="1"/>
    <xf numFmtId="10" fontId="3" fillId="0" borderId="0" xfId="0" applyNumberFormat="1" applyFont="1"/>
    <xf numFmtId="0" fontId="0" fillId="0" borderId="0" xfId="0" applyFont="1" applyAlignment="1"/>
    <xf numFmtId="178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Basics%20-%20Open%20Test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rcises"/>
      <sheetName val="ClassAge"/>
      <sheetName val="BloodGroup"/>
      <sheetName val="WorldPop"/>
      <sheetName val="Movies"/>
      <sheetName val="IPL2018"/>
      <sheetName val="PeriodicTable"/>
      <sheetName val="A1"/>
      <sheetName val="A2"/>
      <sheetName val="A3"/>
      <sheetName val="A4"/>
      <sheetName val="A5"/>
    </sheetNames>
    <sheetDataSet>
      <sheetData sheetId="0" refreshError="1"/>
      <sheetData sheetId="1">
        <row r="1">
          <cell r="A1" t="str">
            <v>Name</v>
          </cell>
          <cell r="B1" t="str">
            <v>Age</v>
          </cell>
          <cell r="C1" t="str">
            <v>Fav Color</v>
          </cell>
        </row>
        <row r="1">
          <cell r="G1" t="str">
            <v>Name</v>
          </cell>
          <cell r="H1" t="str">
            <v>Age</v>
          </cell>
          <cell r="I1" t="str">
            <v>Fav Color</v>
          </cell>
        </row>
        <row r="2">
          <cell r="A2" t="str">
            <v>Kausik</v>
          </cell>
          <cell r="B2">
            <v>24</v>
          </cell>
          <cell r="C2" t="str">
            <v>Red</v>
          </cell>
        </row>
        <row r="2">
          <cell r="G2" t="str">
            <v>Ramanujan</v>
          </cell>
          <cell r="H2">
            <v>100</v>
          </cell>
          <cell r="I2" t="str">
            <v>Yellow</v>
          </cell>
        </row>
        <row r="3">
          <cell r="A3" t="str">
            <v>Kishore</v>
          </cell>
          <cell r="B3">
            <v>25</v>
          </cell>
          <cell r="C3" t="str">
            <v>Green</v>
          </cell>
        </row>
        <row r="3">
          <cell r="G3" t="str">
            <v>Chandan</v>
          </cell>
          <cell r="H3">
            <v>34</v>
          </cell>
          <cell r="I3" t="str">
            <v>Black</v>
          </cell>
        </row>
        <row r="4">
          <cell r="A4" t="str">
            <v>Manoj</v>
          </cell>
          <cell r="B4">
            <v>21</v>
          </cell>
          <cell r="C4" t="str">
            <v>Green</v>
          </cell>
        </row>
        <row r="4">
          <cell r="G4" t="str">
            <v>Sibsankar</v>
          </cell>
          <cell r="H4">
            <v>28</v>
          </cell>
          <cell r="I4" t="str">
            <v>Red</v>
          </cell>
        </row>
        <row r="5">
          <cell r="A5" t="str">
            <v>Naveen</v>
          </cell>
          <cell r="B5">
            <v>21</v>
          </cell>
          <cell r="C5" t="str">
            <v>Yellow</v>
          </cell>
        </row>
        <row r="5">
          <cell r="G5" t="str">
            <v>Sharath</v>
          </cell>
          <cell r="H5">
            <v>27</v>
          </cell>
          <cell r="I5" t="str">
            <v>Blue</v>
          </cell>
        </row>
        <row r="6">
          <cell r="A6" t="str">
            <v>Sharath</v>
          </cell>
          <cell r="B6">
            <v>27</v>
          </cell>
          <cell r="C6" t="str">
            <v>Blue</v>
          </cell>
        </row>
        <row r="6">
          <cell r="G6" t="str">
            <v>Kishore</v>
          </cell>
          <cell r="H6">
            <v>25</v>
          </cell>
          <cell r="I6" t="str">
            <v>Green</v>
          </cell>
        </row>
        <row r="7">
          <cell r="A7" t="str">
            <v>Sibsankar</v>
          </cell>
          <cell r="B7">
            <v>28</v>
          </cell>
          <cell r="C7" t="str">
            <v>Red</v>
          </cell>
        </row>
        <row r="7">
          <cell r="G7" t="str">
            <v>Kausik</v>
          </cell>
          <cell r="H7">
            <v>24</v>
          </cell>
          <cell r="I7" t="str">
            <v>Red</v>
          </cell>
        </row>
        <row r="8">
          <cell r="A8" t="str">
            <v>Chandan</v>
          </cell>
          <cell r="B8">
            <v>34</v>
          </cell>
          <cell r="C8" t="str">
            <v>Black</v>
          </cell>
        </row>
        <row r="8">
          <cell r="G8" t="str">
            <v>Manoj</v>
          </cell>
          <cell r="H8">
            <v>21</v>
          </cell>
          <cell r="I8" t="str">
            <v>Green</v>
          </cell>
        </row>
        <row r="9">
          <cell r="A9" t="str">
            <v>Ramanujan</v>
          </cell>
          <cell r="B9">
            <v>100</v>
          </cell>
          <cell r="C9" t="str">
            <v>Yellow</v>
          </cell>
        </row>
        <row r="9">
          <cell r="G9" t="str">
            <v>Naveen</v>
          </cell>
          <cell r="H9">
            <v>21</v>
          </cell>
          <cell r="I9" t="str">
            <v>Yellow</v>
          </cell>
        </row>
        <row r="10">
          <cell r="A10" t="str">
            <v>BoyGenius</v>
          </cell>
          <cell r="B10">
            <v>12</v>
          </cell>
          <cell r="C10" t="str">
            <v>Red</v>
          </cell>
        </row>
        <row r="10">
          <cell r="G10" t="str">
            <v>BoyGenius</v>
          </cell>
          <cell r="H10">
            <v>12</v>
          </cell>
          <cell r="I10" t="str">
            <v>Red</v>
          </cell>
        </row>
      </sheetData>
      <sheetData sheetId="2"/>
      <sheetData sheetId="3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American Samoa</v>
          </cell>
        </row>
        <row r="7">
          <cell r="A7" t="str">
            <v>Andorra</v>
          </cell>
        </row>
        <row r="8">
          <cell r="A8" t="str">
            <v>Angola</v>
          </cell>
        </row>
        <row r="9">
          <cell r="A9" t="str">
            <v>Anguilla</v>
          </cell>
        </row>
        <row r="10">
          <cell r="A10" t="str">
            <v>Antigua &amp; Barbuda</v>
          </cell>
        </row>
        <row r="11">
          <cell r="A11" t="str">
            <v>Argentina</v>
          </cell>
        </row>
        <row r="12">
          <cell r="A12" t="str">
            <v>Armenia</v>
          </cell>
        </row>
        <row r="13">
          <cell r="A13" t="str">
            <v>Aruba</v>
          </cell>
        </row>
        <row r="14">
          <cell r="A14" t="str">
            <v>Australia</v>
          </cell>
        </row>
        <row r="15">
          <cell r="A15" t="str">
            <v>Austria</v>
          </cell>
        </row>
        <row r="16">
          <cell r="A16" t="str">
            <v>Azerbaijan</v>
          </cell>
        </row>
        <row r="17">
          <cell r="A17" t="str">
            <v>Bahamas, The</v>
          </cell>
        </row>
        <row r="18">
          <cell r="A18" t="str">
            <v>Bahrain</v>
          </cell>
        </row>
        <row r="19">
          <cell r="A19" t="str">
            <v>Bangladesh</v>
          </cell>
        </row>
        <row r="20">
          <cell r="A20" t="str">
            <v>Barbados</v>
          </cell>
        </row>
        <row r="21">
          <cell r="A21" t="str">
            <v>Belarus</v>
          </cell>
        </row>
        <row r="22">
          <cell r="A22" t="str">
            <v>Belgium</v>
          </cell>
        </row>
        <row r="23">
          <cell r="A23" t="str">
            <v>Belize</v>
          </cell>
        </row>
        <row r="24">
          <cell r="A24" t="str">
            <v>Benin</v>
          </cell>
        </row>
        <row r="25">
          <cell r="A25" t="str">
            <v>Bermuda</v>
          </cell>
        </row>
        <row r="26">
          <cell r="A26" t="str">
            <v>Bhutan</v>
          </cell>
        </row>
        <row r="27">
          <cell r="A27" t="str">
            <v>Bolivia</v>
          </cell>
        </row>
        <row r="28">
          <cell r="A28" t="str">
            <v>Bosnia &amp; Herzegovina</v>
          </cell>
        </row>
        <row r="29">
          <cell r="A29" t="str">
            <v>Botswana</v>
          </cell>
        </row>
        <row r="30">
          <cell r="A30" t="str">
            <v>Brazil</v>
          </cell>
        </row>
        <row r="31">
          <cell r="A31" t="str">
            <v>British Virgin Is.</v>
          </cell>
        </row>
        <row r="32">
          <cell r="A32" t="str">
            <v>Brunei</v>
          </cell>
        </row>
        <row r="33">
          <cell r="A33" t="str">
            <v>Bulgaria</v>
          </cell>
        </row>
        <row r="34">
          <cell r="A34" t="str">
            <v>Burkina Faso</v>
          </cell>
        </row>
        <row r="35">
          <cell r="A35" t="str">
            <v>Burma</v>
          </cell>
        </row>
        <row r="36">
          <cell r="A36" t="str">
            <v>Burundi</v>
          </cell>
        </row>
        <row r="37">
          <cell r="A37" t="str">
            <v>Cambodia</v>
          </cell>
        </row>
        <row r="38">
          <cell r="A38" t="str">
            <v>Cameroon</v>
          </cell>
        </row>
        <row r="39">
          <cell r="A39" t="str">
            <v>Canada</v>
          </cell>
        </row>
        <row r="40">
          <cell r="A40" t="str">
            <v>Cape Verde</v>
          </cell>
        </row>
        <row r="41">
          <cell r="A41" t="str">
            <v>Cayman Islands</v>
          </cell>
        </row>
        <row r="42">
          <cell r="A42" t="str">
            <v>Central African Rep.</v>
          </cell>
        </row>
        <row r="43">
          <cell r="A43" t="str">
            <v>Chad</v>
          </cell>
        </row>
        <row r="44">
          <cell r="A44" t="str">
            <v>Chile</v>
          </cell>
        </row>
        <row r="45">
          <cell r="A45" t="str">
            <v>China</v>
          </cell>
        </row>
        <row r="46">
          <cell r="A46" t="str">
            <v>Colombia</v>
          </cell>
        </row>
        <row r="47">
          <cell r="A47" t="str">
            <v>Comoros</v>
          </cell>
        </row>
        <row r="48">
          <cell r="A48" t="str">
            <v>Congo, Dem. Rep.</v>
          </cell>
        </row>
        <row r="49">
          <cell r="A49" t="str">
            <v>Congo, Repub. of the</v>
          </cell>
        </row>
        <row r="50">
          <cell r="A50" t="str">
            <v>Cook Islands</v>
          </cell>
        </row>
        <row r="51">
          <cell r="A51" t="str">
            <v>Costa Rica</v>
          </cell>
        </row>
        <row r="52">
          <cell r="A52" t="str">
            <v>Cote d'Ivoire</v>
          </cell>
        </row>
        <row r="53">
          <cell r="A53" t="str">
            <v>Croatia</v>
          </cell>
        </row>
        <row r="54">
          <cell r="A54" t="str">
            <v>Cuba</v>
          </cell>
        </row>
        <row r="55">
          <cell r="A55" t="str">
            <v>Cyprus</v>
          </cell>
        </row>
        <row r="56">
          <cell r="A56" t="str">
            <v>Czech Republic</v>
          </cell>
        </row>
        <row r="57">
          <cell r="A57" t="str">
            <v>Denmark</v>
          </cell>
        </row>
        <row r="58">
          <cell r="A58" t="str">
            <v>Djibouti</v>
          </cell>
        </row>
        <row r="59">
          <cell r="A59" t="str">
            <v>Dominica</v>
          </cell>
        </row>
        <row r="60">
          <cell r="A60" t="str">
            <v>Dominican Republic</v>
          </cell>
        </row>
        <row r="61">
          <cell r="A61" t="str">
            <v>East Timor</v>
          </cell>
        </row>
        <row r="62">
          <cell r="A62" t="str">
            <v>Ecuador</v>
          </cell>
        </row>
        <row r="63">
          <cell r="A63" t="str">
            <v>Egypt</v>
          </cell>
        </row>
        <row r="64">
          <cell r="A64" t="str">
            <v>El Salvador</v>
          </cell>
        </row>
        <row r="65">
          <cell r="A65" t="str">
            <v>Equatorial Guinea</v>
          </cell>
        </row>
        <row r="66">
          <cell r="A66" t="str">
            <v>Eritrea</v>
          </cell>
        </row>
        <row r="67">
          <cell r="A67" t="str">
            <v>Estonia</v>
          </cell>
        </row>
        <row r="68">
          <cell r="A68" t="str">
            <v>Ethiopia</v>
          </cell>
        </row>
        <row r="69">
          <cell r="A69" t="str">
            <v>Faroe Islands</v>
          </cell>
        </row>
        <row r="70">
          <cell r="A70" t="str">
            <v>Fiji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Guiana</v>
          </cell>
        </row>
        <row r="74">
          <cell r="A74" t="str">
            <v>French Polynesia</v>
          </cell>
        </row>
        <row r="75">
          <cell r="A75" t="str">
            <v>Gabon</v>
          </cell>
        </row>
        <row r="76">
          <cell r="A76" t="str">
            <v>Gambia, The</v>
          </cell>
        </row>
        <row r="77">
          <cell r="A77" t="str">
            <v>Gaza Strip</v>
          </cell>
        </row>
        <row r="78">
          <cell r="A78" t="str">
            <v>Georgia</v>
          </cell>
        </row>
        <row r="79">
          <cell r="A79" t="str">
            <v>Germany</v>
          </cell>
        </row>
        <row r="80">
          <cell r="A80" t="str">
            <v>Ghana</v>
          </cell>
        </row>
        <row r="81">
          <cell r="A81" t="str">
            <v>Gibraltar</v>
          </cell>
        </row>
        <row r="82">
          <cell r="A82" t="str">
            <v>Greece</v>
          </cell>
        </row>
        <row r="83">
          <cell r="A83" t="str">
            <v>Greenland</v>
          </cell>
        </row>
        <row r="84">
          <cell r="A84" t="str">
            <v>Grenada</v>
          </cell>
        </row>
        <row r="85">
          <cell r="A85" t="str">
            <v>Guadeloupe</v>
          </cell>
        </row>
        <row r="86">
          <cell r="A86" t="str">
            <v>Guam</v>
          </cell>
        </row>
        <row r="87">
          <cell r="A87" t="str">
            <v>Guatemala</v>
          </cell>
        </row>
        <row r="88">
          <cell r="A88" t="str">
            <v>Guernsey</v>
          </cell>
        </row>
        <row r="89">
          <cell r="A89" t="str">
            <v>Guinea</v>
          </cell>
        </row>
        <row r="90">
          <cell r="A90" t="str">
            <v>Guinea-Bissau</v>
          </cell>
        </row>
        <row r="91">
          <cell r="A91" t="str">
            <v>Guyana</v>
          </cell>
        </row>
        <row r="92">
          <cell r="A92" t="str">
            <v>Haiti</v>
          </cell>
        </row>
        <row r="93">
          <cell r="A93" t="str">
            <v>Honduras</v>
          </cell>
        </row>
        <row r="94">
          <cell r="A94" t="str">
            <v>Hong Kong</v>
          </cell>
        </row>
        <row r="95">
          <cell r="A95" t="str">
            <v>Hungary</v>
          </cell>
        </row>
        <row r="96">
          <cell r="A96" t="str">
            <v>Iceland</v>
          </cell>
        </row>
        <row r="97">
          <cell r="A97" t="str">
            <v>India</v>
          </cell>
        </row>
        <row r="98">
          <cell r="A98" t="str">
            <v>Indonesia</v>
          </cell>
        </row>
        <row r="99">
          <cell r="A99" t="str">
            <v>Iran</v>
          </cell>
        </row>
        <row r="100">
          <cell r="A100" t="str">
            <v>Iraq</v>
          </cell>
        </row>
        <row r="101">
          <cell r="A101" t="str">
            <v>Ireland</v>
          </cell>
        </row>
        <row r="102">
          <cell r="A102" t="str">
            <v>Isle of Man</v>
          </cell>
        </row>
        <row r="103">
          <cell r="A103" t="str">
            <v>Israel</v>
          </cell>
        </row>
        <row r="104">
          <cell r="A104" t="str">
            <v>Italy</v>
          </cell>
        </row>
        <row r="105">
          <cell r="A105" t="str">
            <v>Jamaica</v>
          </cell>
        </row>
        <row r="106">
          <cell r="A106" t="str">
            <v>Japan</v>
          </cell>
        </row>
        <row r="107">
          <cell r="A107" t="str">
            <v>Jersey</v>
          </cell>
        </row>
        <row r="108">
          <cell r="A108" t="str">
            <v>Jordan</v>
          </cell>
        </row>
        <row r="109">
          <cell r="A109" t="str">
            <v>Kazakhstan</v>
          </cell>
        </row>
        <row r="110">
          <cell r="A110" t="str">
            <v>Kenya</v>
          </cell>
        </row>
        <row r="111">
          <cell r="A111" t="str">
            <v>Kiribati</v>
          </cell>
        </row>
        <row r="112">
          <cell r="A112" t="str">
            <v>Korea, North</v>
          </cell>
        </row>
        <row r="113">
          <cell r="A113" t="str">
            <v>Korea, South</v>
          </cell>
        </row>
        <row r="114">
          <cell r="A114" t="str">
            <v>Kuwait</v>
          </cell>
        </row>
        <row r="115">
          <cell r="A115" t="str">
            <v>Kyrgyzstan</v>
          </cell>
        </row>
        <row r="116">
          <cell r="A116" t="str">
            <v>Laos</v>
          </cell>
        </row>
        <row r="117">
          <cell r="A117" t="str">
            <v>Latvia</v>
          </cell>
        </row>
        <row r="118">
          <cell r="A118" t="str">
            <v>Lebanon</v>
          </cell>
        </row>
        <row r="119">
          <cell r="A119" t="str">
            <v>Lesotho</v>
          </cell>
        </row>
        <row r="120">
          <cell r="A120" t="str">
            <v>Liberia</v>
          </cell>
        </row>
        <row r="121">
          <cell r="A121" t="str">
            <v>Libya</v>
          </cell>
        </row>
        <row r="122">
          <cell r="A122" t="str">
            <v>Liechtenstein</v>
          </cell>
        </row>
        <row r="123">
          <cell r="A123" t="str">
            <v>Lithuania</v>
          </cell>
        </row>
        <row r="124">
          <cell r="A124" t="str">
            <v>Luxembourg</v>
          </cell>
        </row>
        <row r="125">
          <cell r="A125" t="str">
            <v>Macau</v>
          </cell>
        </row>
        <row r="126">
          <cell r="A126" t="str">
            <v>Macedonia</v>
          </cell>
        </row>
        <row r="127">
          <cell r="A127" t="str">
            <v>Madagascar</v>
          </cell>
        </row>
        <row r="128">
          <cell r="A128" t="str">
            <v>Malawi</v>
          </cell>
        </row>
        <row r="129">
          <cell r="A129" t="str">
            <v>Malaysia</v>
          </cell>
        </row>
        <row r="130">
          <cell r="A130" t="str">
            <v>Maldives</v>
          </cell>
        </row>
        <row r="131">
          <cell r="A131" t="str">
            <v>Mali</v>
          </cell>
        </row>
        <row r="132">
          <cell r="A132" t="str">
            <v>Malta</v>
          </cell>
        </row>
        <row r="133">
          <cell r="A133" t="str">
            <v>Marshall Islands</v>
          </cell>
        </row>
        <row r="134">
          <cell r="A134" t="str">
            <v>Martinique</v>
          </cell>
        </row>
        <row r="135">
          <cell r="A135" t="str">
            <v>Mauritania</v>
          </cell>
        </row>
        <row r="136">
          <cell r="A136" t="str">
            <v>Mauritius</v>
          </cell>
        </row>
        <row r="137">
          <cell r="A137" t="str">
            <v>Mayotte</v>
          </cell>
        </row>
        <row r="138">
          <cell r="A138" t="str">
            <v>Mexico</v>
          </cell>
        </row>
        <row r="139">
          <cell r="A139" t="str">
            <v>Micronesia, Fed. St.</v>
          </cell>
        </row>
        <row r="140">
          <cell r="A140" t="str">
            <v>Moldova</v>
          </cell>
        </row>
        <row r="141">
          <cell r="A141" t="str">
            <v>Monaco</v>
          </cell>
        </row>
        <row r="142">
          <cell r="A142" t="str">
            <v>Mongolia</v>
          </cell>
        </row>
        <row r="143">
          <cell r="A143" t="str">
            <v>Montserrat</v>
          </cell>
        </row>
        <row r="144">
          <cell r="A144" t="str">
            <v>Morocco</v>
          </cell>
        </row>
        <row r="145">
          <cell r="A145" t="str">
            <v>Mozambique</v>
          </cell>
        </row>
        <row r="146">
          <cell r="A146" t="str">
            <v>Namibia</v>
          </cell>
        </row>
        <row r="147">
          <cell r="A147" t="str">
            <v>Nauru</v>
          </cell>
        </row>
        <row r="148">
          <cell r="A148" t="str">
            <v>Nepal</v>
          </cell>
        </row>
        <row r="149">
          <cell r="A149" t="str">
            <v>Netherlands</v>
          </cell>
        </row>
        <row r="150">
          <cell r="A150" t="str">
            <v>Netherlands Antilles</v>
          </cell>
        </row>
        <row r="151">
          <cell r="A151" t="str">
            <v>New Caledonia</v>
          </cell>
        </row>
        <row r="152">
          <cell r="A152" t="str">
            <v>New Zealand</v>
          </cell>
        </row>
        <row r="153">
          <cell r="A153" t="str">
            <v>Nicaragua</v>
          </cell>
        </row>
        <row r="154">
          <cell r="A154" t="str">
            <v>Niger</v>
          </cell>
        </row>
        <row r="155">
          <cell r="A155" t="str">
            <v>Nigeria</v>
          </cell>
        </row>
        <row r="156">
          <cell r="A156" t="str">
            <v>N. Mariana Islands</v>
          </cell>
        </row>
        <row r="157">
          <cell r="A157" t="str">
            <v>Norway</v>
          </cell>
        </row>
        <row r="158">
          <cell r="A158" t="str">
            <v>Oman</v>
          </cell>
        </row>
        <row r="159">
          <cell r="A159" t="str">
            <v>Pakistan</v>
          </cell>
        </row>
        <row r="160">
          <cell r="A160" t="str">
            <v>Palau</v>
          </cell>
        </row>
        <row r="161">
          <cell r="A161" t="str">
            <v>Panama</v>
          </cell>
        </row>
        <row r="162">
          <cell r="A162" t="str">
            <v>Papua New Guinea</v>
          </cell>
        </row>
        <row r="163">
          <cell r="A163" t="str">
            <v>Paraguay</v>
          </cell>
        </row>
        <row r="164">
          <cell r="A164" t="str">
            <v>Peru</v>
          </cell>
        </row>
        <row r="165">
          <cell r="A165" t="str">
            <v>Philippines</v>
          </cell>
        </row>
        <row r="166">
          <cell r="A166" t="str">
            <v>Poland</v>
          </cell>
        </row>
        <row r="167">
          <cell r="A167" t="str">
            <v>Portugal</v>
          </cell>
        </row>
        <row r="168">
          <cell r="A168" t="str">
            <v>Puerto Rico</v>
          </cell>
        </row>
        <row r="169">
          <cell r="A169" t="str">
            <v>Qatar</v>
          </cell>
        </row>
        <row r="170">
          <cell r="A170" t="str">
            <v>Reunion</v>
          </cell>
        </row>
        <row r="171">
          <cell r="A171" t="str">
            <v>Romania</v>
          </cell>
        </row>
        <row r="172">
          <cell r="A172" t="str">
            <v>Russia</v>
          </cell>
        </row>
        <row r="173">
          <cell r="A173" t="str">
            <v>Rwanda</v>
          </cell>
        </row>
        <row r="174">
          <cell r="A174" t="str">
            <v>Saint Helena</v>
          </cell>
        </row>
        <row r="175">
          <cell r="A175" t="str">
            <v>Saint Kitts &amp; Nevis</v>
          </cell>
        </row>
        <row r="176">
          <cell r="A176" t="str">
            <v>Saint Lucia</v>
          </cell>
        </row>
        <row r="177">
          <cell r="A177" t="str">
            <v>St Pierre &amp; Miquelon</v>
          </cell>
        </row>
        <row r="178">
          <cell r="A178" t="str">
            <v>Saint Vincent and the Grenadines</v>
          </cell>
        </row>
        <row r="179">
          <cell r="A179" t="str">
            <v>Samoa</v>
          </cell>
        </row>
        <row r="180">
          <cell r="A180" t="str">
            <v>San Marino</v>
          </cell>
        </row>
        <row r="181">
          <cell r="A181" t="str">
            <v>Sao Tome &amp; Principe</v>
          </cell>
        </row>
        <row r="182">
          <cell r="A182" t="str">
            <v>Saudi Arabia</v>
          </cell>
        </row>
        <row r="183">
          <cell r="A183" t="str">
            <v>Senegal</v>
          </cell>
        </row>
        <row r="184">
          <cell r="A184" t="str">
            <v>Serbia</v>
          </cell>
        </row>
        <row r="185">
          <cell r="A185" t="str">
            <v>Seychelles</v>
          </cell>
        </row>
        <row r="186">
          <cell r="A186" t="str">
            <v>Sierra Leone</v>
          </cell>
        </row>
        <row r="187">
          <cell r="A187" t="str">
            <v>Singapore</v>
          </cell>
        </row>
        <row r="188">
          <cell r="A188" t="str">
            <v>Slovakia</v>
          </cell>
        </row>
        <row r="189">
          <cell r="A189" t="str">
            <v>Slovenia</v>
          </cell>
        </row>
        <row r="190">
          <cell r="A190" t="str">
            <v>Solomon Islands</v>
          </cell>
        </row>
        <row r="191">
          <cell r="A191" t="str">
            <v>Somalia</v>
          </cell>
        </row>
        <row r="192">
          <cell r="A192" t="str">
            <v>South Africa</v>
          </cell>
        </row>
        <row r="193">
          <cell r="A193" t="str">
            <v>Spain</v>
          </cell>
        </row>
        <row r="194">
          <cell r="A194" t="str">
            <v>Sri Lanka</v>
          </cell>
        </row>
        <row r="195">
          <cell r="A195" t="str">
            <v>Sudan</v>
          </cell>
        </row>
        <row r="196">
          <cell r="A196" t="str">
            <v>Suriname</v>
          </cell>
        </row>
        <row r="197">
          <cell r="A197" t="str">
            <v>Swaziland</v>
          </cell>
        </row>
        <row r="198">
          <cell r="A198" t="str">
            <v>Sweden</v>
          </cell>
        </row>
        <row r="199">
          <cell r="A199" t="str">
            <v>Switzerland</v>
          </cell>
        </row>
        <row r="200">
          <cell r="A200" t="str">
            <v>Syria</v>
          </cell>
        </row>
        <row r="201">
          <cell r="A201" t="str">
            <v>Taiwan</v>
          </cell>
        </row>
        <row r="202">
          <cell r="A202" t="str">
            <v>Tajikistan</v>
          </cell>
        </row>
        <row r="203">
          <cell r="A203" t="str">
            <v>Tanzania</v>
          </cell>
        </row>
        <row r="204">
          <cell r="A204" t="str">
            <v>Thailand</v>
          </cell>
        </row>
        <row r="205">
          <cell r="A205" t="str">
            <v>Togo</v>
          </cell>
        </row>
        <row r="206">
          <cell r="A206" t="str">
            <v>Tonga</v>
          </cell>
        </row>
        <row r="207">
          <cell r="A207" t="str">
            <v>Trinidad &amp; Tobago</v>
          </cell>
        </row>
        <row r="208">
          <cell r="A208" t="str">
            <v>Tunisia</v>
          </cell>
        </row>
        <row r="209">
          <cell r="A209" t="str">
            <v>Turkey</v>
          </cell>
        </row>
        <row r="210">
          <cell r="A210" t="str">
            <v>Turkmenistan</v>
          </cell>
        </row>
        <row r="211">
          <cell r="A211" t="str">
            <v>Turks &amp; Caicos Is</v>
          </cell>
        </row>
        <row r="212">
          <cell r="A212" t="str">
            <v>Tuvalu</v>
          </cell>
        </row>
        <row r="213">
          <cell r="A213" t="str">
            <v>Uganda</v>
          </cell>
        </row>
        <row r="214">
          <cell r="A214" t="str">
            <v>Ukraine</v>
          </cell>
        </row>
        <row r="215">
          <cell r="A215" t="str">
            <v>United Arab Emirates</v>
          </cell>
        </row>
        <row r="216">
          <cell r="A216" t="str">
            <v>United Kingdom</v>
          </cell>
        </row>
        <row r="217">
          <cell r="A217" t="str">
            <v>United States</v>
          </cell>
        </row>
        <row r="218">
          <cell r="A218" t="str">
            <v>Uruguay</v>
          </cell>
        </row>
        <row r="219">
          <cell r="A219" t="str">
            <v>Uzbekistan</v>
          </cell>
        </row>
        <row r="220">
          <cell r="A220" t="str">
            <v>Vanuatu</v>
          </cell>
        </row>
        <row r="221">
          <cell r="A221" t="str">
            <v>Venezuela</v>
          </cell>
        </row>
        <row r="222">
          <cell r="A222" t="str">
            <v>Vietnam</v>
          </cell>
        </row>
        <row r="223">
          <cell r="A223" t="str">
            <v>Virgin Islands</v>
          </cell>
        </row>
        <row r="224">
          <cell r="A224" t="str">
            <v>Wallis and Futuna</v>
          </cell>
        </row>
        <row r="225">
          <cell r="A225" t="str">
            <v>West Bank</v>
          </cell>
        </row>
        <row r="226">
          <cell r="A226" t="str">
            <v>Western Sahara</v>
          </cell>
        </row>
        <row r="227">
          <cell r="A227" t="str">
            <v>Yemen</v>
          </cell>
        </row>
        <row r="228">
          <cell r="A228" t="str">
            <v>Zambia</v>
          </cell>
        </row>
        <row r="229">
          <cell r="A229" t="str">
            <v>Zimbabwe</v>
          </cell>
        </row>
      </sheetData>
      <sheetData sheetId="4">
        <row r="2">
          <cell r="H2" t="str">
            <v>USA</v>
          </cell>
        </row>
        <row r="3">
          <cell r="H3" t="str">
            <v>USA</v>
          </cell>
        </row>
        <row r="4">
          <cell r="H4" t="str">
            <v>UK</v>
          </cell>
        </row>
        <row r="5">
          <cell r="H5" t="str">
            <v>USA</v>
          </cell>
        </row>
        <row r="7">
          <cell r="H7" t="str">
            <v>USA</v>
          </cell>
        </row>
        <row r="8">
          <cell r="H8" t="str">
            <v>USA</v>
          </cell>
        </row>
        <row r="9">
          <cell r="H9" t="str">
            <v>USA</v>
          </cell>
        </row>
        <row r="10">
          <cell r="H10" t="str">
            <v>USA</v>
          </cell>
        </row>
        <row r="11">
          <cell r="H11" t="str">
            <v>UK</v>
          </cell>
        </row>
        <row r="12">
          <cell r="H12" t="str">
            <v>USA</v>
          </cell>
        </row>
        <row r="13">
          <cell r="H13" t="str">
            <v>USA</v>
          </cell>
        </row>
        <row r="14">
          <cell r="H14" t="str">
            <v>UK</v>
          </cell>
        </row>
        <row r="15">
          <cell r="H15" t="str">
            <v>USA</v>
          </cell>
        </row>
        <row r="16">
          <cell r="H16" t="str">
            <v>USA</v>
          </cell>
        </row>
        <row r="17">
          <cell r="H17" t="str">
            <v>USA</v>
          </cell>
        </row>
        <row r="18">
          <cell r="H18" t="str">
            <v>USA</v>
          </cell>
        </row>
        <row r="19">
          <cell r="H19" t="str">
            <v>USA</v>
          </cell>
        </row>
        <row r="20">
          <cell r="H20" t="str">
            <v>USA</v>
          </cell>
        </row>
        <row r="21">
          <cell r="H21" t="str">
            <v>USA</v>
          </cell>
        </row>
        <row r="22">
          <cell r="H22" t="str">
            <v>New Zealand</v>
          </cell>
        </row>
        <row r="23">
          <cell r="H23" t="str">
            <v>USA</v>
          </cell>
        </row>
        <row r="24">
          <cell r="H24" t="str">
            <v>USA</v>
          </cell>
        </row>
        <row r="25">
          <cell r="H25" t="str">
            <v>USA</v>
          </cell>
        </row>
        <row r="26">
          <cell r="H26" t="str">
            <v>USA</v>
          </cell>
        </row>
        <row r="27">
          <cell r="H27" t="str">
            <v>New Zealand</v>
          </cell>
        </row>
        <row r="28">
          <cell r="H28" t="str">
            <v>USA</v>
          </cell>
        </row>
        <row r="29">
          <cell r="H29" t="str">
            <v>USA</v>
          </cell>
        </row>
        <row r="30">
          <cell r="H30" t="str">
            <v>USA</v>
          </cell>
        </row>
        <row r="31">
          <cell r="H31" t="str">
            <v>USA</v>
          </cell>
        </row>
        <row r="32">
          <cell r="H32" t="str">
            <v>UK</v>
          </cell>
        </row>
        <row r="33">
          <cell r="H33" t="str">
            <v>USA</v>
          </cell>
        </row>
        <row r="34">
          <cell r="H34" t="str">
            <v>USA</v>
          </cell>
        </row>
        <row r="35">
          <cell r="H35" t="str">
            <v>USA</v>
          </cell>
        </row>
        <row r="36">
          <cell r="H36" t="str">
            <v>Canada</v>
          </cell>
        </row>
        <row r="37">
          <cell r="H37" t="str">
            <v>USA</v>
          </cell>
        </row>
        <row r="38">
          <cell r="H38" t="str">
            <v>USA</v>
          </cell>
        </row>
        <row r="39">
          <cell r="H39" t="str">
            <v>USA</v>
          </cell>
        </row>
        <row r="40">
          <cell r="H40" t="str">
            <v>USA</v>
          </cell>
        </row>
        <row r="41">
          <cell r="H41" t="str">
            <v>USA</v>
          </cell>
        </row>
        <row r="42">
          <cell r="H42" t="str">
            <v>USA</v>
          </cell>
        </row>
        <row r="43">
          <cell r="H43" t="str">
            <v>USA</v>
          </cell>
        </row>
        <row r="44">
          <cell r="H44" t="str">
            <v>USA</v>
          </cell>
        </row>
        <row r="45">
          <cell r="H45" t="str">
            <v>USA</v>
          </cell>
        </row>
        <row r="46">
          <cell r="H46" t="str">
            <v>USA</v>
          </cell>
        </row>
        <row r="47">
          <cell r="H47" t="str">
            <v>USA</v>
          </cell>
        </row>
        <row r="48">
          <cell r="H48" t="str">
            <v>USA</v>
          </cell>
        </row>
        <row r="49">
          <cell r="H49" t="str">
            <v>USA</v>
          </cell>
        </row>
        <row r="50">
          <cell r="H50" t="str">
            <v>USA</v>
          </cell>
        </row>
        <row r="51">
          <cell r="H51" t="str">
            <v>USA</v>
          </cell>
        </row>
        <row r="52">
          <cell r="H52" t="str">
            <v>Australia</v>
          </cell>
        </row>
        <row r="53">
          <cell r="H53" t="str">
            <v>USA</v>
          </cell>
        </row>
        <row r="54">
          <cell r="H54" t="str">
            <v>USA</v>
          </cell>
        </row>
        <row r="55">
          <cell r="H55" t="str">
            <v>USA</v>
          </cell>
        </row>
        <row r="56">
          <cell r="H56" t="str">
            <v>USA</v>
          </cell>
        </row>
        <row r="57">
          <cell r="H57" t="str">
            <v>USA</v>
          </cell>
        </row>
        <row r="58">
          <cell r="H58" t="str">
            <v>USA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K13" sqref="K13"/>
    </sheetView>
  </sheetViews>
  <sheetFormatPr defaultColWidth="9.14285714285714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0" t="s">
        <v>9</v>
      </c>
      <c r="B2" s="10">
        <v>1</v>
      </c>
      <c r="C2" s="10">
        <v>1.008</v>
      </c>
      <c r="D2" s="10" t="s">
        <v>10</v>
      </c>
      <c r="E2" s="10">
        <v>-259</v>
      </c>
      <c r="F2" s="10">
        <v>-253</v>
      </c>
      <c r="G2" s="10">
        <v>0.09</v>
      </c>
      <c r="H2" s="10">
        <v>1776</v>
      </c>
      <c r="I2" s="2" t="b">
        <v>0</v>
      </c>
    </row>
    <row r="3" spans="1:9">
      <c r="A3" s="10" t="s">
        <v>11</v>
      </c>
      <c r="B3" s="10">
        <v>2</v>
      </c>
      <c r="C3" s="10">
        <v>4.003</v>
      </c>
      <c r="D3" s="10" t="s">
        <v>12</v>
      </c>
      <c r="E3" s="10">
        <v>-272</v>
      </c>
      <c r="F3" s="10">
        <v>-269</v>
      </c>
      <c r="G3" s="10">
        <v>0.18</v>
      </c>
      <c r="H3" s="10">
        <v>1895</v>
      </c>
      <c r="I3" s="2" t="b">
        <v>1</v>
      </c>
    </row>
    <row r="4" spans="1:9">
      <c r="A4" s="10" t="s">
        <v>13</v>
      </c>
      <c r="B4" s="10">
        <v>3</v>
      </c>
      <c r="C4" s="10">
        <v>6.941</v>
      </c>
      <c r="D4" s="10" t="s">
        <v>14</v>
      </c>
      <c r="E4" s="10">
        <v>180</v>
      </c>
      <c r="F4" s="10">
        <v>1347</v>
      </c>
      <c r="G4" s="10">
        <v>0.53</v>
      </c>
      <c r="H4" s="10">
        <v>1817</v>
      </c>
      <c r="I4" s="2" t="b">
        <v>0</v>
      </c>
    </row>
    <row r="5" spans="1:9">
      <c r="A5" s="10" t="s">
        <v>15</v>
      </c>
      <c r="B5" s="10">
        <v>4</v>
      </c>
      <c r="C5" s="10">
        <v>9.012</v>
      </c>
      <c r="D5" s="10" t="s">
        <v>16</v>
      </c>
      <c r="E5" s="10">
        <v>1278</v>
      </c>
      <c r="F5" s="10">
        <v>2970</v>
      </c>
      <c r="G5" s="10">
        <v>1.85</v>
      </c>
      <c r="H5" s="10">
        <v>1797</v>
      </c>
      <c r="I5" s="2" t="b">
        <v>0</v>
      </c>
    </row>
    <row r="6" spans="1:9">
      <c r="A6" s="10" t="s">
        <v>17</v>
      </c>
      <c r="B6" s="10">
        <v>5</v>
      </c>
      <c r="C6" s="10">
        <v>10.811</v>
      </c>
      <c r="D6" s="10" t="s">
        <v>18</v>
      </c>
      <c r="E6" s="10">
        <v>2300</v>
      </c>
      <c r="F6" s="10">
        <v>2550</v>
      </c>
      <c r="G6" s="10">
        <v>2.34</v>
      </c>
      <c r="H6" s="10">
        <v>1808</v>
      </c>
      <c r="I6" s="2" t="b">
        <v>0</v>
      </c>
    </row>
    <row r="7" spans="1:9">
      <c r="A7" s="10" t="s">
        <v>19</v>
      </c>
      <c r="B7" s="10">
        <v>6</v>
      </c>
      <c r="C7" s="10">
        <v>12.011</v>
      </c>
      <c r="D7" s="10" t="s">
        <v>20</v>
      </c>
      <c r="E7" s="10">
        <v>3500</v>
      </c>
      <c r="F7" s="10">
        <v>4827</v>
      </c>
      <c r="G7" s="10">
        <v>2.26</v>
      </c>
      <c r="H7" s="10" t="s">
        <v>21</v>
      </c>
      <c r="I7" s="2" t="b">
        <v>0</v>
      </c>
    </row>
    <row r="8" spans="1:9">
      <c r="A8" s="10" t="s">
        <v>22</v>
      </c>
      <c r="B8" s="10">
        <v>7</v>
      </c>
      <c r="C8" s="10">
        <v>14.007</v>
      </c>
      <c r="D8" s="10" t="s">
        <v>23</v>
      </c>
      <c r="E8" s="10">
        <v>-210</v>
      </c>
      <c r="F8" s="10">
        <v>-196</v>
      </c>
      <c r="G8" s="10">
        <v>1.25</v>
      </c>
      <c r="H8" s="10">
        <v>1772</v>
      </c>
      <c r="I8" s="2" t="b">
        <v>0</v>
      </c>
    </row>
    <row r="9" spans="1:9">
      <c r="A9" s="10" t="s">
        <v>24</v>
      </c>
      <c r="B9" s="10">
        <v>8</v>
      </c>
      <c r="C9" s="10">
        <v>15.999</v>
      </c>
      <c r="D9" s="10" t="s">
        <v>25</v>
      </c>
      <c r="E9" s="10">
        <v>-218</v>
      </c>
      <c r="F9" s="10">
        <v>-183</v>
      </c>
      <c r="G9" s="10">
        <v>1.43</v>
      </c>
      <c r="H9" s="10">
        <v>1774</v>
      </c>
      <c r="I9" s="2" t="b">
        <v>0</v>
      </c>
    </row>
    <row r="10" spans="1:9">
      <c r="A10" s="10" t="s">
        <v>26</v>
      </c>
      <c r="B10" s="10">
        <v>9</v>
      </c>
      <c r="C10" s="10">
        <v>18.998</v>
      </c>
      <c r="D10" s="10" t="s">
        <v>27</v>
      </c>
      <c r="E10" s="10">
        <v>-220</v>
      </c>
      <c r="F10" s="10">
        <v>-188</v>
      </c>
      <c r="G10" s="10">
        <v>1.7</v>
      </c>
      <c r="H10" s="10">
        <v>1886</v>
      </c>
      <c r="I10" s="2" t="b">
        <v>1</v>
      </c>
    </row>
    <row r="11" spans="1:9">
      <c r="A11" s="10" t="s">
        <v>28</v>
      </c>
      <c r="B11" s="10">
        <v>10</v>
      </c>
      <c r="C11" s="10">
        <v>20.18</v>
      </c>
      <c r="D11" s="10" t="s">
        <v>29</v>
      </c>
      <c r="E11" s="10">
        <v>-249</v>
      </c>
      <c r="F11" s="10">
        <v>-246</v>
      </c>
      <c r="G11" s="10">
        <v>0.9</v>
      </c>
      <c r="H11" s="10">
        <v>1898</v>
      </c>
      <c r="I11" s="2" t="b">
        <v>1</v>
      </c>
    </row>
    <row r="12" spans="1:9">
      <c r="A12" s="10" t="s">
        <v>30</v>
      </c>
      <c r="B12" s="10">
        <v>11</v>
      </c>
      <c r="C12" s="10">
        <v>22.99</v>
      </c>
      <c r="D12" s="10" t="s">
        <v>31</v>
      </c>
      <c r="E12" s="10">
        <v>98</v>
      </c>
      <c r="F12" s="10">
        <v>883</v>
      </c>
      <c r="G12" s="10">
        <v>0.97</v>
      </c>
      <c r="H12" s="10">
        <v>1807</v>
      </c>
      <c r="I12" s="2" t="b">
        <v>0</v>
      </c>
    </row>
    <row r="13" spans="1:9">
      <c r="A13" s="10" t="s">
        <v>32</v>
      </c>
      <c r="B13" s="10">
        <v>12</v>
      </c>
      <c r="C13" s="10">
        <v>24.305</v>
      </c>
      <c r="D13" s="10" t="s">
        <v>33</v>
      </c>
      <c r="E13" s="10">
        <v>639</v>
      </c>
      <c r="F13" s="10">
        <v>1090</v>
      </c>
      <c r="G13" s="10">
        <v>1.74</v>
      </c>
      <c r="H13" s="10">
        <v>1755</v>
      </c>
      <c r="I13" s="2" t="b">
        <v>0</v>
      </c>
    </row>
    <row r="14" spans="1:9">
      <c r="A14" s="10" t="s">
        <v>34</v>
      </c>
      <c r="B14" s="10">
        <v>13</v>
      </c>
      <c r="C14" s="10">
        <v>26.982</v>
      </c>
      <c r="D14" s="10" t="s">
        <v>35</v>
      </c>
      <c r="E14" s="10">
        <v>660</v>
      </c>
      <c r="F14" s="10">
        <v>2467</v>
      </c>
      <c r="G14" s="10">
        <v>2.7</v>
      </c>
      <c r="H14" s="10">
        <v>1825</v>
      </c>
      <c r="I14" s="2" t="b">
        <v>0</v>
      </c>
    </row>
    <row r="15" spans="1:9">
      <c r="A15" s="10" t="s">
        <v>36</v>
      </c>
      <c r="B15" s="10">
        <v>14</v>
      </c>
      <c r="C15" s="10">
        <v>28.086</v>
      </c>
      <c r="D15" s="10" t="s">
        <v>37</v>
      </c>
      <c r="E15" s="10">
        <v>1410</v>
      </c>
      <c r="F15" s="10">
        <v>2355</v>
      </c>
      <c r="G15" s="10">
        <v>2.33</v>
      </c>
      <c r="H15" s="10">
        <v>1824</v>
      </c>
      <c r="I15" s="2" t="b">
        <v>0</v>
      </c>
    </row>
    <row r="16" spans="1:9">
      <c r="A16" s="10" t="s">
        <v>38</v>
      </c>
      <c r="B16" s="10">
        <v>15</v>
      </c>
      <c r="C16" s="10">
        <v>30.974</v>
      </c>
      <c r="D16" s="10" t="s">
        <v>39</v>
      </c>
      <c r="E16" s="10">
        <v>44</v>
      </c>
      <c r="F16" s="10">
        <v>280</v>
      </c>
      <c r="G16" s="10">
        <v>1.82</v>
      </c>
      <c r="H16" s="10">
        <v>1669</v>
      </c>
      <c r="I16" s="2" t="b">
        <v>0</v>
      </c>
    </row>
    <row r="17" spans="1:9">
      <c r="A17" s="10" t="s">
        <v>40</v>
      </c>
      <c r="B17" s="10">
        <v>16</v>
      </c>
      <c r="C17" s="10">
        <v>32.065</v>
      </c>
      <c r="D17" s="10" t="s">
        <v>41</v>
      </c>
      <c r="E17" s="10">
        <v>113</v>
      </c>
      <c r="F17" s="10">
        <v>445</v>
      </c>
      <c r="G17" s="10">
        <v>2.07</v>
      </c>
      <c r="H17" s="10" t="s">
        <v>21</v>
      </c>
      <c r="I17" s="2" t="b">
        <v>0</v>
      </c>
    </row>
    <row r="18" spans="1:9">
      <c r="A18" s="10" t="s">
        <v>42</v>
      </c>
      <c r="B18" s="10">
        <v>17</v>
      </c>
      <c r="C18" s="10">
        <v>35.453</v>
      </c>
      <c r="D18" s="10" t="s">
        <v>43</v>
      </c>
      <c r="E18" s="10">
        <v>-101</v>
      </c>
      <c r="F18" s="10">
        <v>-35</v>
      </c>
      <c r="G18" s="10">
        <v>3.21</v>
      </c>
      <c r="H18" s="10">
        <v>1774</v>
      </c>
      <c r="I18" s="2" t="b">
        <v>0</v>
      </c>
    </row>
    <row r="19" spans="1:9">
      <c r="A19" s="10" t="s">
        <v>44</v>
      </c>
      <c r="B19" s="10">
        <v>18</v>
      </c>
      <c r="C19" s="10">
        <v>39.948</v>
      </c>
      <c r="D19" s="10" t="s">
        <v>45</v>
      </c>
      <c r="E19" s="10">
        <v>-189</v>
      </c>
      <c r="F19" s="10">
        <v>-186</v>
      </c>
      <c r="G19" s="10">
        <v>1.78</v>
      </c>
      <c r="H19" s="10">
        <v>1894</v>
      </c>
      <c r="I19" s="2" t="b">
        <v>1</v>
      </c>
    </row>
    <row r="20" spans="1:9">
      <c r="A20" s="10" t="s">
        <v>46</v>
      </c>
      <c r="B20" s="10">
        <v>19</v>
      </c>
      <c r="C20" s="10">
        <v>39.098</v>
      </c>
      <c r="D20" s="10" t="s">
        <v>47</v>
      </c>
      <c r="E20" s="10">
        <v>64</v>
      </c>
      <c r="F20" s="10">
        <v>774</v>
      </c>
      <c r="G20" s="10">
        <v>0.86</v>
      </c>
      <c r="H20" s="10">
        <v>1807</v>
      </c>
      <c r="I20" s="2" t="b">
        <v>0</v>
      </c>
    </row>
    <row r="21" spans="1:9">
      <c r="A21" s="10" t="s">
        <v>48</v>
      </c>
      <c r="B21" s="10">
        <v>20</v>
      </c>
      <c r="C21" s="10">
        <v>40.078</v>
      </c>
      <c r="D21" s="10" t="s">
        <v>49</v>
      </c>
      <c r="E21" s="10">
        <v>839</v>
      </c>
      <c r="F21" s="10">
        <v>1484</v>
      </c>
      <c r="G21" s="10">
        <v>1.55</v>
      </c>
      <c r="H21" s="10">
        <v>1808</v>
      </c>
      <c r="I21" s="2" t="b">
        <v>0</v>
      </c>
    </row>
    <row r="22" spans="1:9">
      <c r="A22" s="10" t="s">
        <v>50</v>
      </c>
      <c r="B22" s="10">
        <v>21</v>
      </c>
      <c r="C22" s="10">
        <v>44.956</v>
      </c>
      <c r="D22" s="10" t="s">
        <v>51</v>
      </c>
      <c r="E22" s="10">
        <v>1539</v>
      </c>
      <c r="F22" s="10">
        <v>2832</v>
      </c>
      <c r="G22" s="10">
        <v>2.99</v>
      </c>
      <c r="H22" s="10">
        <v>1879</v>
      </c>
      <c r="I22" s="2" t="b">
        <v>1</v>
      </c>
    </row>
    <row r="23" spans="1:9">
      <c r="A23" s="10" t="s">
        <v>52</v>
      </c>
      <c r="B23" s="10">
        <v>22</v>
      </c>
      <c r="C23" s="10">
        <v>47.867</v>
      </c>
      <c r="D23" s="10" t="s">
        <v>53</v>
      </c>
      <c r="E23" s="10">
        <v>1660</v>
      </c>
      <c r="F23" s="10">
        <v>3287</v>
      </c>
      <c r="G23" s="10">
        <v>4.54</v>
      </c>
      <c r="H23" s="10">
        <v>1791</v>
      </c>
      <c r="I23" s="2" t="b">
        <v>0</v>
      </c>
    </row>
    <row r="24" spans="1:9">
      <c r="A24" s="10" t="s">
        <v>54</v>
      </c>
      <c r="B24" s="10">
        <v>23</v>
      </c>
      <c r="C24" s="10">
        <v>50.942</v>
      </c>
      <c r="D24" s="10" t="s">
        <v>55</v>
      </c>
      <c r="E24" s="10">
        <v>1890</v>
      </c>
      <c r="F24" s="10">
        <v>3380</v>
      </c>
      <c r="G24" s="10">
        <v>6.11</v>
      </c>
      <c r="H24" s="10">
        <v>1830</v>
      </c>
      <c r="I24" s="2" t="b">
        <v>0</v>
      </c>
    </row>
    <row r="25" spans="1:9">
      <c r="A25" s="10" t="s">
        <v>56</v>
      </c>
      <c r="B25" s="10">
        <v>24</v>
      </c>
      <c r="C25" s="10">
        <v>51.996</v>
      </c>
      <c r="D25" s="10" t="s">
        <v>57</v>
      </c>
      <c r="E25" s="10">
        <v>1857</v>
      </c>
      <c r="F25" s="10">
        <v>2672</v>
      </c>
      <c r="G25" s="10">
        <v>7.19</v>
      </c>
      <c r="H25" s="10">
        <v>1797</v>
      </c>
      <c r="I25" s="2" t="b">
        <v>0</v>
      </c>
    </row>
    <row r="26" spans="1:9">
      <c r="A26" s="10" t="s">
        <v>58</v>
      </c>
      <c r="B26" s="10">
        <v>25</v>
      </c>
      <c r="C26" s="10">
        <v>54.938</v>
      </c>
      <c r="D26" s="10" t="s">
        <v>59</v>
      </c>
      <c r="E26" s="10">
        <v>1245</v>
      </c>
      <c r="F26" s="10">
        <v>1962</v>
      </c>
      <c r="G26" s="10">
        <v>7.43</v>
      </c>
      <c r="H26" s="10">
        <v>1774</v>
      </c>
      <c r="I26" s="2" t="b">
        <v>0</v>
      </c>
    </row>
    <row r="27" spans="1:9">
      <c r="A27" s="10" t="s">
        <v>60</v>
      </c>
      <c r="B27" s="10">
        <v>26</v>
      </c>
      <c r="C27" s="10">
        <v>55.845</v>
      </c>
      <c r="D27" s="10" t="s">
        <v>61</v>
      </c>
      <c r="E27" s="10">
        <v>1535</v>
      </c>
      <c r="F27" s="10">
        <v>2750</v>
      </c>
      <c r="G27" s="10">
        <v>7.87</v>
      </c>
      <c r="H27" s="10" t="s">
        <v>21</v>
      </c>
      <c r="I27" s="2" t="b">
        <v>0</v>
      </c>
    </row>
    <row r="28" spans="1:9">
      <c r="A28" s="10" t="s">
        <v>62</v>
      </c>
      <c r="B28" s="10">
        <v>27</v>
      </c>
      <c r="C28" s="10">
        <v>58.933</v>
      </c>
      <c r="D28" s="10" t="s">
        <v>63</v>
      </c>
      <c r="E28" s="10">
        <v>1495</v>
      </c>
      <c r="F28" s="10">
        <v>2870</v>
      </c>
      <c r="G28" s="10">
        <v>8.9</v>
      </c>
      <c r="H28" s="10">
        <v>1735</v>
      </c>
      <c r="I28" s="2" t="b">
        <v>0</v>
      </c>
    </row>
    <row r="29" spans="1:9">
      <c r="A29" s="10" t="s">
        <v>64</v>
      </c>
      <c r="B29" s="10">
        <v>28</v>
      </c>
      <c r="C29" s="10">
        <v>58.693</v>
      </c>
      <c r="D29" s="10" t="s">
        <v>65</v>
      </c>
      <c r="E29" s="10">
        <v>1453</v>
      </c>
      <c r="F29" s="10">
        <v>2732</v>
      </c>
      <c r="G29" s="10">
        <v>8.9</v>
      </c>
      <c r="H29" s="10">
        <v>1751</v>
      </c>
      <c r="I29" s="2" t="b">
        <v>0</v>
      </c>
    </row>
    <row r="30" spans="1:9">
      <c r="A30" s="10" t="s">
        <v>66</v>
      </c>
      <c r="B30" s="10">
        <v>29</v>
      </c>
      <c r="C30" s="10">
        <v>63.546</v>
      </c>
      <c r="D30" s="10" t="s">
        <v>67</v>
      </c>
      <c r="E30" s="10">
        <v>1083</v>
      </c>
      <c r="F30" s="10">
        <v>2567</v>
      </c>
      <c r="G30" s="10">
        <v>8.96</v>
      </c>
      <c r="H30" s="10" t="s">
        <v>21</v>
      </c>
      <c r="I30" s="2" t="b">
        <v>0</v>
      </c>
    </row>
    <row r="31" spans="1:9">
      <c r="A31" s="10" t="s">
        <v>68</v>
      </c>
      <c r="B31" s="10">
        <v>30</v>
      </c>
      <c r="C31" s="10">
        <v>65.39</v>
      </c>
      <c r="D31" s="10" t="s">
        <v>69</v>
      </c>
      <c r="E31" s="10">
        <v>420</v>
      </c>
      <c r="F31" s="10">
        <v>907</v>
      </c>
      <c r="G31" s="10">
        <v>7.13</v>
      </c>
      <c r="H31" s="10" t="s">
        <v>21</v>
      </c>
      <c r="I31" s="2" t="b">
        <v>0</v>
      </c>
    </row>
    <row r="32" spans="1:9">
      <c r="A32" s="10" t="s">
        <v>70</v>
      </c>
      <c r="B32" s="10">
        <v>31</v>
      </c>
      <c r="C32" s="10">
        <v>69.723</v>
      </c>
      <c r="D32" s="10" t="s">
        <v>71</v>
      </c>
      <c r="E32" s="10">
        <v>30</v>
      </c>
      <c r="F32" s="10">
        <v>2403</v>
      </c>
      <c r="G32" s="10">
        <v>5.91</v>
      </c>
      <c r="H32" s="10">
        <v>1875</v>
      </c>
      <c r="I32" s="2" t="b">
        <v>0</v>
      </c>
    </row>
    <row r="33" spans="1:9">
      <c r="A33" s="10" t="s">
        <v>72</v>
      </c>
      <c r="B33" s="10">
        <v>32</v>
      </c>
      <c r="C33" s="10">
        <v>72.64</v>
      </c>
      <c r="D33" s="10" t="s">
        <v>73</v>
      </c>
      <c r="E33" s="10">
        <v>937</v>
      </c>
      <c r="F33" s="10">
        <v>2830</v>
      </c>
      <c r="G33" s="10">
        <v>5.32</v>
      </c>
      <c r="H33" s="10">
        <v>1886</v>
      </c>
      <c r="I33" s="2" t="b">
        <v>0</v>
      </c>
    </row>
    <row r="34" spans="1:9">
      <c r="A34" s="10" t="s">
        <v>74</v>
      </c>
      <c r="B34" s="10">
        <v>33</v>
      </c>
      <c r="C34" s="10">
        <v>74.922</v>
      </c>
      <c r="D34" s="10" t="s">
        <v>75</v>
      </c>
      <c r="E34" s="10">
        <v>81</v>
      </c>
      <c r="F34" s="10">
        <v>613</v>
      </c>
      <c r="G34" s="10">
        <v>5.72</v>
      </c>
      <c r="H34" s="10" t="s">
        <v>21</v>
      </c>
      <c r="I34" s="2" t="b">
        <v>0</v>
      </c>
    </row>
    <row r="35" spans="1:9">
      <c r="A35" s="10" t="s">
        <v>76</v>
      </c>
      <c r="B35" s="10">
        <v>34</v>
      </c>
      <c r="C35" s="10">
        <v>78.96</v>
      </c>
      <c r="D35" s="10" t="s">
        <v>77</v>
      </c>
      <c r="E35" s="10">
        <v>217</v>
      </c>
      <c r="F35" s="10">
        <v>685</v>
      </c>
      <c r="G35" s="10">
        <v>4.79</v>
      </c>
      <c r="H35" s="10">
        <v>1817</v>
      </c>
      <c r="I35" s="2" t="b">
        <v>0</v>
      </c>
    </row>
    <row r="36" spans="1:9">
      <c r="A36" s="10" t="s">
        <v>78</v>
      </c>
      <c r="B36" s="10">
        <v>35</v>
      </c>
      <c r="C36" s="10">
        <v>79.904</v>
      </c>
      <c r="D36" s="10" t="s">
        <v>79</v>
      </c>
      <c r="E36" s="10">
        <v>-7</v>
      </c>
      <c r="F36" s="10">
        <v>59</v>
      </c>
      <c r="G36" s="10">
        <v>3.12</v>
      </c>
      <c r="H36" s="10">
        <v>1826</v>
      </c>
      <c r="I36" s="2" t="b">
        <v>0</v>
      </c>
    </row>
    <row r="37" spans="1:9">
      <c r="A37" s="10" t="s">
        <v>80</v>
      </c>
      <c r="B37" s="10">
        <v>36</v>
      </c>
      <c r="C37" s="10">
        <v>83.8</v>
      </c>
      <c r="D37" s="10" t="s">
        <v>81</v>
      </c>
      <c r="E37" s="10">
        <v>-157</v>
      </c>
      <c r="F37" s="10">
        <v>-153</v>
      </c>
      <c r="G37" s="10">
        <v>3.75</v>
      </c>
      <c r="H37" s="10">
        <v>1898</v>
      </c>
      <c r="I37" s="2" t="b">
        <v>0</v>
      </c>
    </row>
    <row r="38" spans="1:9">
      <c r="A38" s="10" t="s">
        <v>82</v>
      </c>
      <c r="B38" s="10">
        <v>37</v>
      </c>
      <c r="C38" s="10">
        <v>85.468</v>
      </c>
      <c r="D38" s="10" t="s">
        <v>83</v>
      </c>
      <c r="E38" s="10">
        <v>39</v>
      </c>
      <c r="F38" s="10">
        <v>688</v>
      </c>
      <c r="G38" s="10">
        <v>1.63</v>
      </c>
      <c r="H38" s="10">
        <v>1861</v>
      </c>
      <c r="I38" s="2" t="b">
        <v>1</v>
      </c>
    </row>
    <row r="39" spans="1:9">
      <c r="A39" s="10" t="s">
        <v>84</v>
      </c>
      <c r="B39" s="10">
        <v>38</v>
      </c>
      <c r="C39" s="10">
        <v>87.62</v>
      </c>
      <c r="D39" s="10" t="s">
        <v>85</v>
      </c>
      <c r="E39" s="10">
        <v>769</v>
      </c>
      <c r="F39" s="10">
        <v>1384</v>
      </c>
      <c r="G39" s="10">
        <v>2.54</v>
      </c>
      <c r="H39" s="10">
        <v>1790</v>
      </c>
      <c r="I39" s="2" t="b">
        <v>0</v>
      </c>
    </row>
    <row r="40" spans="1:9">
      <c r="A40" s="10" t="s">
        <v>86</v>
      </c>
      <c r="B40" s="10">
        <v>39</v>
      </c>
      <c r="C40" s="10">
        <v>88.906</v>
      </c>
      <c r="D40" s="10" t="s">
        <v>87</v>
      </c>
      <c r="E40" s="10">
        <v>1523</v>
      </c>
      <c r="F40" s="10">
        <v>3337</v>
      </c>
      <c r="G40" s="10">
        <v>4.47</v>
      </c>
      <c r="H40" s="10">
        <v>1794</v>
      </c>
      <c r="I40" s="2" t="b">
        <v>0</v>
      </c>
    </row>
    <row r="41" spans="1:9">
      <c r="A41" s="10" t="s">
        <v>88</v>
      </c>
      <c r="B41" s="10">
        <v>40</v>
      </c>
      <c r="C41" s="10">
        <v>91.224</v>
      </c>
      <c r="D41" s="10" t="s">
        <v>89</v>
      </c>
      <c r="E41" s="10">
        <v>1852</v>
      </c>
      <c r="F41" s="10">
        <v>4377</v>
      </c>
      <c r="G41" s="10">
        <v>6.51</v>
      </c>
      <c r="H41" s="10">
        <v>1789</v>
      </c>
      <c r="I41" s="2" t="b">
        <v>0</v>
      </c>
    </row>
    <row r="42" spans="1:9">
      <c r="A42" s="10" t="s">
        <v>90</v>
      </c>
      <c r="B42" s="10">
        <v>41</v>
      </c>
      <c r="C42" s="10">
        <v>92.906</v>
      </c>
      <c r="D42" s="10" t="s">
        <v>91</v>
      </c>
      <c r="E42" s="10">
        <v>2468</v>
      </c>
      <c r="F42" s="10">
        <v>4927</v>
      </c>
      <c r="G42" s="10">
        <v>8.57</v>
      </c>
      <c r="H42" s="10">
        <v>1801</v>
      </c>
      <c r="I42" s="2" t="b">
        <v>0</v>
      </c>
    </row>
    <row r="43" spans="1:9">
      <c r="A43" s="10" t="s">
        <v>92</v>
      </c>
      <c r="B43" s="10">
        <v>42</v>
      </c>
      <c r="C43" s="10">
        <v>95.94</v>
      </c>
      <c r="D43" s="10" t="s">
        <v>93</v>
      </c>
      <c r="E43" s="10">
        <v>2617</v>
      </c>
      <c r="F43" s="10">
        <v>4612</v>
      </c>
      <c r="G43" s="10">
        <v>10.22</v>
      </c>
      <c r="H43" s="10">
        <v>1781</v>
      </c>
      <c r="I43" s="2" t="b">
        <v>0</v>
      </c>
    </row>
    <row r="44" spans="1:9">
      <c r="A44" s="10" t="s">
        <v>94</v>
      </c>
      <c r="B44" s="10">
        <v>43</v>
      </c>
      <c r="C44" s="10">
        <v>98</v>
      </c>
      <c r="D44" s="10" t="s">
        <v>95</v>
      </c>
      <c r="E44" s="10">
        <v>2200</v>
      </c>
      <c r="F44" s="10">
        <v>4877</v>
      </c>
      <c r="G44" s="10">
        <v>11.5</v>
      </c>
      <c r="H44" s="10">
        <v>1937</v>
      </c>
      <c r="I44" s="2" t="b">
        <v>0</v>
      </c>
    </row>
    <row r="45" spans="1:9">
      <c r="A45" s="10" t="s">
        <v>96</v>
      </c>
      <c r="B45" s="10">
        <v>44</v>
      </c>
      <c r="C45" s="10">
        <v>101.07</v>
      </c>
      <c r="D45" s="10" t="s">
        <v>97</v>
      </c>
      <c r="E45" s="10">
        <v>2250</v>
      </c>
      <c r="F45" s="10">
        <v>3900</v>
      </c>
      <c r="G45" s="10">
        <v>12.37</v>
      </c>
      <c r="H45" s="10">
        <v>1844</v>
      </c>
      <c r="I45" s="2" t="b">
        <v>0</v>
      </c>
    </row>
    <row r="46" spans="1:9">
      <c r="A46" s="10" t="s">
        <v>98</v>
      </c>
      <c r="B46" s="10">
        <v>45</v>
      </c>
      <c r="C46" s="10">
        <v>102.906</v>
      </c>
      <c r="D46" s="10" t="s">
        <v>99</v>
      </c>
      <c r="E46" s="10">
        <v>1966</v>
      </c>
      <c r="F46" s="10">
        <v>3727</v>
      </c>
      <c r="G46" s="10">
        <v>12.41</v>
      </c>
      <c r="H46" s="10">
        <v>1803</v>
      </c>
      <c r="I46" s="2" t="b">
        <v>0</v>
      </c>
    </row>
    <row r="47" spans="1:9">
      <c r="A47" s="10" t="s">
        <v>100</v>
      </c>
      <c r="B47" s="10">
        <v>46</v>
      </c>
      <c r="C47" s="10">
        <v>106.42</v>
      </c>
      <c r="D47" s="10" t="s">
        <v>101</v>
      </c>
      <c r="E47" s="10">
        <v>1552</v>
      </c>
      <c r="F47" s="10">
        <v>2927</v>
      </c>
      <c r="G47" s="10">
        <v>12.02</v>
      </c>
      <c r="H47" s="10">
        <v>1803</v>
      </c>
      <c r="I47" s="2" t="b">
        <v>0</v>
      </c>
    </row>
    <row r="48" spans="1:9">
      <c r="A48" s="10" t="s">
        <v>102</v>
      </c>
      <c r="B48" s="10">
        <v>47</v>
      </c>
      <c r="C48" s="10">
        <v>107.868</v>
      </c>
      <c r="D48" s="10" t="s">
        <v>103</v>
      </c>
      <c r="E48" s="10">
        <v>962</v>
      </c>
      <c r="F48" s="10">
        <v>2212</v>
      </c>
      <c r="G48" s="10">
        <v>10.5</v>
      </c>
      <c r="H48" s="10" t="s">
        <v>21</v>
      </c>
      <c r="I48" s="2" t="b">
        <v>0</v>
      </c>
    </row>
    <row r="49" spans="1:9">
      <c r="A49" s="10" t="s">
        <v>104</v>
      </c>
      <c r="B49" s="10">
        <v>48</v>
      </c>
      <c r="C49" s="10">
        <v>112.411</v>
      </c>
      <c r="D49" s="10" t="s">
        <v>105</v>
      </c>
      <c r="E49" s="10">
        <v>321</v>
      </c>
      <c r="F49" s="10">
        <v>765</v>
      </c>
      <c r="G49" s="10">
        <v>8.65</v>
      </c>
      <c r="H49" s="10">
        <v>1817</v>
      </c>
      <c r="I49" s="2" t="b">
        <v>0</v>
      </c>
    </row>
    <row r="50" spans="1:9">
      <c r="A50" s="10" t="s">
        <v>106</v>
      </c>
      <c r="B50" s="10">
        <v>49</v>
      </c>
      <c r="C50" s="10">
        <v>114.818</v>
      </c>
      <c r="D50" s="10" t="s">
        <v>107</v>
      </c>
      <c r="E50" s="10">
        <v>157</v>
      </c>
      <c r="F50" s="10">
        <v>2000</v>
      </c>
      <c r="G50" s="10">
        <v>7.31</v>
      </c>
      <c r="H50" s="10">
        <v>1863</v>
      </c>
      <c r="I50" s="2" t="b">
        <v>0</v>
      </c>
    </row>
    <row r="51" spans="1:9">
      <c r="A51" s="10" t="s">
        <v>108</v>
      </c>
      <c r="B51" s="10">
        <v>50</v>
      </c>
      <c r="C51" s="10">
        <v>118.71</v>
      </c>
      <c r="D51" s="10" t="s">
        <v>109</v>
      </c>
      <c r="E51" s="10">
        <v>232</v>
      </c>
      <c r="F51" s="10">
        <v>2270</v>
      </c>
      <c r="G51" s="10">
        <v>7.31</v>
      </c>
      <c r="H51" s="10" t="s">
        <v>21</v>
      </c>
      <c r="I51" s="2" t="b">
        <v>0</v>
      </c>
    </row>
    <row r="52" spans="1:9">
      <c r="A52" s="10" t="s">
        <v>110</v>
      </c>
      <c r="B52" s="10">
        <v>51</v>
      </c>
      <c r="C52" s="10">
        <v>121.76</v>
      </c>
      <c r="D52" s="10" t="s">
        <v>111</v>
      </c>
      <c r="E52" s="10">
        <v>630</v>
      </c>
      <c r="F52" s="10">
        <v>1750</v>
      </c>
      <c r="G52" s="10">
        <v>6.68</v>
      </c>
      <c r="H52" s="10" t="s">
        <v>21</v>
      </c>
      <c r="I52" s="2" t="b">
        <v>0</v>
      </c>
    </row>
    <row r="53" spans="1:9">
      <c r="A53" s="10" t="s">
        <v>112</v>
      </c>
      <c r="B53" s="10">
        <v>52</v>
      </c>
      <c r="C53" s="10">
        <v>127.6</v>
      </c>
      <c r="D53" s="10" t="s">
        <v>113</v>
      </c>
      <c r="E53" s="10">
        <v>449</v>
      </c>
      <c r="F53" s="10">
        <v>990</v>
      </c>
      <c r="G53" s="10">
        <v>6.24</v>
      </c>
      <c r="H53" s="10">
        <v>1783</v>
      </c>
      <c r="I53" s="2" t="b">
        <v>0</v>
      </c>
    </row>
    <row r="54" spans="1:9">
      <c r="A54" s="10" t="s">
        <v>114</v>
      </c>
      <c r="B54" s="10">
        <v>53</v>
      </c>
      <c r="C54" s="10">
        <v>126.905</v>
      </c>
      <c r="D54" s="10" t="s">
        <v>115</v>
      </c>
      <c r="E54" s="10">
        <v>114</v>
      </c>
      <c r="F54" s="10">
        <v>184</v>
      </c>
      <c r="G54" s="10">
        <v>4.93</v>
      </c>
      <c r="H54" s="10">
        <v>1811</v>
      </c>
      <c r="I54" s="2" t="b">
        <v>0</v>
      </c>
    </row>
    <row r="55" spans="1:9">
      <c r="A55" s="10" t="s">
        <v>116</v>
      </c>
      <c r="B55" s="10">
        <v>54</v>
      </c>
      <c r="C55" s="10">
        <v>131.293</v>
      </c>
      <c r="D55" s="10" t="s">
        <v>117</v>
      </c>
      <c r="E55" s="10">
        <v>-112</v>
      </c>
      <c r="F55" s="10">
        <v>-108</v>
      </c>
      <c r="G55" s="10">
        <v>5.9</v>
      </c>
      <c r="H55" s="10">
        <v>1898</v>
      </c>
      <c r="I55" s="2" t="b">
        <v>0</v>
      </c>
    </row>
    <row r="56" spans="1:9">
      <c r="A56" s="10" t="s">
        <v>118</v>
      </c>
      <c r="B56" s="10">
        <v>55</v>
      </c>
      <c r="C56" s="10">
        <v>132.906</v>
      </c>
      <c r="D56" s="10" t="s">
        <v>119</v>
      </c>
      <c r="E56" s="10">
        <v>29</v>
      </c>
      <c r="F56" s="10">
        <v>678</v>
      </c>
      <c r="G56" s="10">
        <v>1.87</v>
      </c>
      <c r="H56" s="10">
        <v>1860</v>
      </c>
      <c r="I56" s="2" t="b">
        <v>1</v>
      </c>
    </row>
    <row r="57" spans="1:9">
      <c r="A57" s="10" t="s">
        <v>120</v>
      </c>
      <c r="B57" s="10">
        <v>56</v>
      </c>
      <c r="C57" s="10">
        <v>137.327</v>
      </c>
      <c r="D57" s="10" t="s">
        <v>121</v>
      </c>
      <c r="E57" s="10">
        <v>725</v>
      </c>
      <c r="F57" s="10">
        <v>1140</v>
      </c>
      <c r="G57" s="10">
        <v>3.59</v>
      </c>
      <c r="H57" s="10">
        <v>1808</v>
      </c>
      <c r="I57" s="2" t="b">
        <v>0</v>
      </c>
    </row>
    <row r="58" spans="1:9">
      <c r="A58" s="10" t="s">
        <v>122</v>
      </c>
      <c r="B58" s="10">
        <v>57</v>
      </c>
      <c r="C58" s="10">
        <v>138.906</v>
      </c>
      <c r="D58" s="10" t="s">
        <v>123</v>
      </c>
      <c r="E58" s="10">
        <v>920</v>
      </c>
      <c r="F58" s="10">
        <v>3469</v>
      </c>
      <c r="G58" s="10">
        <v>6.15</v>
      </c>
      <c r="H58" s="10">
        <v>1839</v>
      </c>
      <c r="I58" s="2" t="b">
        <v>0</v>
      </c>
    </row>
    <row r="59" spans="1:9">
      <c r="A59" s="10" t="s">
        <v>124</v>
      </c>
      <c r="B59" s="10">
        <v>58</v>
      </c>
      <c r="C59" s="10">
        <v>140.116</v>
      </c>
      <c r="D59" s="10" t="s">
        <v>125</v>
      </c>
      <c r="E59" s="10">
        <v>795</v>
      </c>
      <c r="F59" s="10">
        <v>3257</v>
      </c>
      <c r="G59" s="10">
        <v>6.77</v>
      </c>
      <c r="H59" s="10">
        <v>1803</v>
      </c>
      <c r="I59" s="2" t="b">
        <v>0</v>
      </c>
    </row>
    <row r="60" spans="1:9">
      <c r="A60" s="10" t="s">
        <v>126</v>
      </c>
      <c r="B60" s="10">
        <v>59</v>
      </c>
      <c r="C60" s="10">
        <v>140.908</v>
      </c>
      <c r="D60" s="10" t="s">
        <v>127</v>
      </c>
      <c r="E60" s="10">
        <v>935</v>
      </c>
      <c r="F60" s="10">
        <v>3127</v>
      </c>
      <c r="G60" s="10">
        <v>6.77</v>
      </c>
      <c r="H60" s="10">
        <v>1885</v>
      </c>
      <c r="I60" s="2" t="b">
        <v>0</v>
      </c>
    </row>
    <row r="61" spans="1:9">
      <c r="A61" s="10" t="s">
        <v>128</v>
      </c>
      <c r="B61" s="10">
        <v>60</v>
      </c>
      <c r="C61" s="10">
        <v>144.24</v>
      </c>
      <c r="D61" s="10" t="s">
        <v>129</v>
      </c>
      <c r="E61" s="10">
        <v>1010</v>
      </c>
      <c r="F61" s="10">
        <v>3127</v>
      </c>
      <c r="G61" s="10">
        <v>7.01</v>
      </c>
      <c r="H61" s="10">
        <v>1885</v>
      </c>
      <c r="I61" s="2" t="b">
        <v>0</v>
      </c>
    </row>
    <row r="62" spans="1:9">
      <c r="A62" s="10" t="s">
        <v>130</v>
      </c>
      <c r="B62" s="10">
        <v>61</v>
      </c>
      <c r="C62" s="10">
        <v>145</v>
      </c>
      <c r="D62" s="10" t="s">
        <v>131</v>
      </c>
      <c r="E62" s="10">
        <v>1100</v>
      </c>
      <c r="F62" s="10">
        <v>3000</v>
      </c>
      <c r="G62" s="10">
        <v>7.3</v>
      </c>
      <c r="H62" s="10">
        <v>1945</v>
      </c>
      <c r="I62" s="2" t="b">
        <v>0</v>
      </c>
    </row>
    <row r="63" spans="1:9">
      <c r="A63" s="10" t="s">
        <v>132</v>
      </c>
      <c r="B63" s="10">
        <v>62</v>
      </c>
      <c r="C63" s="10">
        <v>150.36</v>
      </c>
      <c r="D63" s="10" t="s">
        <v>133</v>
      </c>
      <c r="E63" s="10">
        <v>1072</v>
      </c>
      <c r="F63" s="10">
        <v>1900</v>
      </c>
      <c r="G63" s="10">
        <v>7.52</v>
      </c>
      <c r="H63" s="10">
        <v>1879</v>
      </c>
      <c r="I63" s="2" t="b">
        <v>0</v>
      </c>
    </row>
    <row r="64" spans="1:9">
      <c r="A64" s="10" t="s">
        <v>134</v>
      </c>
      <c r="B64" s="10">
        <v>63</v>
      </c>
      <c r="C64" s="10">
        <v>151.964</v>
      </c>
      <c r="D64" s="10" t="s">
        <v>135</v>
      </c>
      <c r="E64" s="10">
        <v>822</v>
      </c>
      <c r="F64" s="10">
        <v>1597</v>
      </c>
      <c r="G64" s="10">
        <v>5.24</v>
      </c>
      <c r="H64" s="10">
        <v>1901</v>
      </c>
      <c r="I64" s="2" t="b">
        <v>0</v>
      </c>
    </row>
    <row r="65" spans="1:9">
      <c r="A65" s="10" t="s">
        <v>136</v>
      </c>
      <c r="B65" s="10">
        <v>64</v>
      </c>
      <c r="C65" s="10">
        <v>157.25</v>
      </c>
      <c r="D65" s="10" t="s">
        <v>137</v>
      </c>
      <c r="E65" s="10">
        <v>1311</v>
      </c>
      <c r="F65" s="10">
        <v>3233</v>
      </c>
      <c r="G65" s="10">
        <v>7.9</v>
      </c>
      <c r="H65" s="10">
        <v>1880</v>
      </c>
      <c r="I65" s="2" t="b">
        <v>0</v>
      </c>
    </row>
    <row r="66" spans="1:9">
      <c r="A66" s="10" t="s">
        <v>138</v>
      </c>
      <c r="B66" s="10">
        <v>65</v>
      </c>
      <c r="C66" s="10">
        <v>158.925</v>
      </c>
      <c r="D66" s="10" t="s">
        <v>139</v>
      </c>
      <c r="E66" s="10">
        <v>1360</v>
      </c>
      <c r="F66" s="10">
        <v>3041</v>
      </c>
      <c r="G66" s="10">
        <v>8.23</v>
      </c>
      <c r="H66" s="10">
        <v>1843</v>
      </c>
      <c r="I66" s="2" t="b">
        <v>0</v>
      </c>
    </row>
    <row r="67" spans="1:9">
      <c r="A67" s="10" t="s">
        <v>140</v>
      </c>
      <c r="B67" s="10">
        <v>66</v>
      </c>
      <c r="C67" s="10">
        <v>162.5</v>
      </c>
      <c r="D67" s="10" t="s">
        <v>141</v>
      </c>
      <c r="E67" s="10">
        <v>1412</v>
      </c>
      <c r="F67" s="10">
        <v>2562</v>
      </c>
      <c r="G67" s="10">
        <v>8.55</v>
      </c>
      <c r="H67" s="10">
        <v>1886</v>
      </c>
      <c r="I67" s="2" t="b">
        <v>0</v>
      </c>
    </row>
    <row r="68" spans="1:9">
      <c r="A68" s="10" t="s">
        <v>142</v>
      </c>
      <c r="B68" s="10">
        <v>67</v>
      </c>
      <c r="C68" s="10">
        <v>164.93</v>
      </c>
      <c r="D68" s="10" t="s">
        <v>143</v>
      </c>
      <c r="E68" s="10">
        <v>1470</v>
      </c>
      <c r="F68" s="10">
        <v>2720</v>
      </c>
      <c r="G68" s="10">
        <v>8.8</v>
      </c>
      <c r="H68" s="10">
        <v>1867</v>
      </c>
      <c r="I68" s="2" t="b">
        <v>0</v>
      </c>
    </row>
    <row r="69" spans="1:9">
      <c r="A69" s="10" t="s">
        <v>144</v>
      </c>
      <c r="B69" s="10">
        <v>68</v>
      </c>
      <c r="C69" s="10">
        <v>167.259</v>
      </c>
      <c r="D69" s="10" t="s">
        <v>145</v>
      </c>
      <c r="E69" s="10">
        <v>1522</v>
      </c>
      <c r="F69" s="10">
        <v>2510</v>
      </c>
      <c r="G69" s="10">
        <v>9.07</v>
      </c>
      <c r="H69" s="10">
        <v>1842</v>
      </c>
      <c r="I69" s="2" t="b">
        <v>0</v>
      </c>
    </row>
    <row r="70" spans="1:9">
      <c r="A70" s="10" t="s">
        <v>146</v>
      </c>
      <c r="B70" s="10">
        <v>69</v>
      </c>
      <c r="C70" s="10">
        <v>168.934</v>
      </c>
      <c r="D70" s="10" t="s">
        <v>147</v>
      </c>
      <c r="E70" s="10">
        <v>1545</v>
      </c>
      <c r="F70" s="10">
        <v>1727</v>
      </c>
      <c r="G70" s="10">
        <v>9.32</v>
      </c>
      <c r="H70" s="10">
        <v>1879</v>
      </c>
      <c r="I70" s="2" t="b">
        <v>0</v>
      </c>
    </row>
    <row r="71" spans="1:9">
      <c r="A71" s="10" t="s">
        <v>148</v>
      </c>
      <c r="B71" s="10">
        <v>70</v>
      </c>
      <c r="C71" s="10">
        <v>173.04</v>
      </c>
      <c r="D71" s="10" t="s">
        <v>149</v>
      </c>
      <c r="E71" s="10">
        <v>824</v>
      </c>
      <c r="F71" s="10">
        <v>1466</v>
      </c>
      <c r="G71" s="10">
        <v>6.9</v>
      </c>
      <c r="H71" s="10">
        <v>1878</v>
      </c>
      <c r="I71" s="2" t="b">
        <v>0</v>
      </c>
    </row>
    <row r="72" spans="1:9">
      <c r="A72" s="10" t="s">
        <v>150</v>
      </c>
      <c r="B72" s="10">
        <v>71</v>
      </c>
      <c r="C72" s="10">
        <v>174.967</v>
      </c>
      <c r="D72" s="10" t="s">
        <v>151</v>
      </c>
      <c r="E72" s="10">
        <v>1656</v>
      </c>
      <c r="F72" s="10">
        <v>3315</v>
      </c>
      <c r="G72" s="10">
        <v>9.84</v>
      </c>
      <c r="H72" s="10">
        <v>1907</v>
      </c>
      <c r="I72" s="2" t="b">
        <v>0</v>
      </c>
    </row>
    <row r="73" spans="1:9">
      <c r="A73" s="10" t="s">
        <v>152</v>
      </c>
      <c r="B73" s="10">
        <v>72</v>
      </c>
      <c r="C73" s="10">
        <v>178.49</v>
      </c>
      <c r="D73" s="10" t="s">
        <v>153</v>
      </c>
      <c r="E73" s="10">
        <v>2150</v>
      </c>
      <c r="F73" s="10">
        <v>5400</v>
      </c>
      <c r="G73" s="10">
        <v>13.31</v>
      </c>
      <c r="H73" s="10">
        <v>1923</v>
      </c>
      <c r="I73" s="2" t="b">
        <v>0</v>
      </c>
    </row>
    <row r="74" spans="1:9">
      <c r="A74" s="10" t="s">
        <v>154</v>
      </c>
      <c r="B74" s="10">
        <v>73</v>
      </c>
      <c r="C74" s="10">
        <v>180.948</v>
      </c>
      <c r="D74" s="10" t="s">
        <v>155</v>
      </c>
      <c r="E74" s="10">
        <v>2996</v>
      </c>
      <c r="F74" s="10">
        <v>5425</v>
      </c>
      <c r="G74" s="10">
        <v>16.65</v>
      </c>
      <c r="H74" s="10">
        <v>1802</v>
      </c>
      <c r="I74" s="2" t="b">
        <v>0</v>
      </c>
    </row>
    <row r="75" spans="1:9">
      <c r="A75" s="10" t="s">
        <v>156</v>
      </c>
      <c r="B75" s="10">
        <v>74</v>
      </c>
      <c r="C75" s="10">
        <v>183.84</v>
      </c>
      <c r="D75" s="10" t="s">
        <v>157</v>
      </c>
      <c r="E75" s="10">
        <v>3410</v>
      </c>
      <c r="F75" s="10">
        <v>5660</v>
      </c>
      <c r="G75" s="10">
        <v>19.35</v>
      </c>
      <c r="H75" s="10">
        <v>1783</v>
      </c>
      <c r="I75" s="2" t="b">
        <v>0</v>
      </c>
    </row>
    <row r="76" spans="1:9">
      <c r="A76" s="10" t="s">
        <v>158</v>
      </c>
      <c r="B76" s="10">
        <v>75</v>
      </c>
      <c r="C76" s="10">
        <v>186.207</v>
      </c>
      <c r="D76" s="10" t="s">
        <v>159</v>
      </c>
      <c r="E76" s="10">
        <v>3180</v>
      </c>
      <c r="F76" s="10">
        <v>5627</v>
      </c>
      <c r="G76" s="10">
        <v>21.04</v>
      </c>
      <c r="H76" s="10">
        <v>1925</v>
      </c>
      <c r="I76" s="2" t="b">
        <v>0</v>
      </c>
    </row>
    <row r="77" spans="1:9">
      <c r="A77" s="10" t="s">
        <v>160</v>
      </c>
      <c r="B77" s="10">
        <v>76</v>
      </c>
      <c r="C77" s="10">
        <v>190.23</v>
      </c>
      <c r="D77" s="10" t="s">
        <v>161</v>
      </c>
      <c r="E77" s="10">
        <v>3045</v>
      </c>
      <c r="F77" s="10">
        <v>5027</v>
      </c>
      <c r="G77" s="10">
        <v>22.6</v>
      </c>
      <c r="H77" s="10">
        <v>1803</v>
      </c>
      <c r="I77" s="2" t="b">
        <v>0</v>
      </c>
    </row>
    <row r="78" spans="1:9">
      <c r="A78" s="10" t="s">
        <v>162</v>
      </c>
      <c r="B78" s="10">
        <v>77</v>
      </c>
      <c r="C78" s="10">
        <v>192.217</v>
      </c>
      <c r="D78" s="10" t="s">
        <v>163</v>
      </c>
      <c r="E78" s="10">
        <v>2410</v>
      </c>
      <c r="F78" s="10">
        <v>4527</v>
      </c>
      <c r="G78" s="10">
        <v>22.4</v>
      </c>
      <c r="H78" s="10">
        <v>1803</v>
      </c>
      <c r="I78" s="2" t="b">
        <v>0</v>
      </c>
    </row>
    <row r="79" spans="1:9">
      <c r="A79" s="10" t="s">
        <v>164</v>
      </c>
      <c r="B79" s="10">
        <v>78</v>
      </c>
      <c r="C79" s="10">
        <v>195.078</v>
      </c>
      <c r="D79" s="10" t="s">
        <v>165</v>
      </c>
      <c r="E79" s="10">
        <v>1772</v>
      </c>
      <c r="F79" s="10">
        <v>3827</v>
      </c>
      <c r="G79" s="10">
        <v>21.45</v>
      </c>
      <c r="H79" s="10">
        <v>1735</v>
      </c>
      <c r="I79" s="2" t="b">
        <v>0</v>
      </c>
    </row>
    <row r="80" spans="1:9">
      <c r="A80" s="10" t="s">
        <v>166</v>
      </c>
      <c r="B80" s="10">
        <v>79</v>
      </c>
      <c r="C80" s="10">
        <v>196.967</v>
      </c>
      <c r="D80" s="10" t="s">
        <v>167</v>
      </c>
      <c r="E80" s="10">
        <v>1064</v>
      </c>
      <c r="F80" s="10">
        <v>2807</v>
      </c>
      <c r="G80" s="10">
        <v>19.32</v>
      </c>
      <c r="H80" s="10" t="s">
        <v>21</v>
      </c>
      <c r="I80" s="2" t="b">
        <v>0</v>
      </c>
    </row>
    <row r="81" spans="1:9">
      <c r="A81" s="10" t="s">
        <v>168</v>
      </c>
      <c r="B81" s="10">
        <v>80</v>
      </c>
      <c r="C81" s="10">
        <v>200.59</v>
      </c>
      <c r="D81" s="10" t="s">
        <v>169</v>
      </c>
      <c r="E81" s="10">
        <v>-39</v>
      </c>
      <c r="F81" s="10">
        <v>357</v>
      </c>
      <c r="G81" s="10">
        <v>13.55</v>
      </c>
      <c r="H81" s="10" t="s">
        <v>21</v>
      </c>
      <c r="I81" s="2" t="b">
        <v>0</v>
      </c>
    </row>
    <row r="82" spans="1:9">
      <c r="A82" s="10" t="s">
        <v>170</v>
      </c>
      <c r="B82" s="10">
        <v>81</v>
      </c>
      <c r="C82" s="10">
        <v>204.383</v>
      </c>
      <c r="D82" s="10" t="s">
        <v>171</v>
      </c>
      <c r="E82" s="10">
        <v>303</v>
      </c>
      <c r="F82" s="10">
        <v>1457</v>
      </c>
      <c r="G82" s="10">
        <v>11.85</v>
      </c>
      <c r="H82" s="10">
        <v>1861</v>
      </c>
      <c r="I82" s="2" t="b">
        <v>0</v>
      </c>
    </row>
    <row r="83" spans="1:9">
      <c r="A83" s="10" t="s">
        <v>172</v>
      </c>
      <c r="B83" s="10">
        <v>82</v>
      </c>
      <c r="C83" s="10">
        <v>207.2</v>
      </c>
      <c r="D83" s="10" t="s">
        <v>173</v>
      </c>
      <c r="E83" s="10">
        <v>327</v>
      </c>
      <c r="F83" s="10">
        <v>1740</v>
      </c>
      <c r="G83" s="10">
        <v>11.35</v>
      </c>
      <c r="H83" s="10" t="s">
        <v>21</v>
      </c>
      <c r="I83" s="2" t="b">
        <v>0</v>
      </c>
    </row>
    <row r="84" spans="1:9">
      <c r="A84" s="10" t="s">
        <v>174</v>
      </c>
      <c r="B84" s="10">
        <v>83</v>
      </c>
      <c r="C84" s="10">
        <v>208.98</v>
      </c>
      <c r="D84" s="10" t="s">
        <v>175</v>
      </c>
      <c r="E84" s="10">
        <v>271</v>
      </c>
      <c r="F84" s="10">
        <v>1560</v>
      </c>
      <c r="G84" s="10">
        <v>9.75</v>
      </c>
      <c r="H84" s="10" t="s">
        <v>21</v>
      </c>
      <c r="I84" s="2" t="b">
        <v>0</v>
      </c>
    </row>
    <row r="85" spans="1:9">
      <c r="A85" s="10" t="s">
        <v>176</v>
      </c>
      <c r="B85" s="10">
        <v>84</v>
      </c>
      <c r="C85" s="10">
        <v>209</v>
      </c>
      <c r="D85" s="10" t="s">
        <v>177</v>
      </c>
      <c r="E85" s="10">
        <v>254</v>
      </c>
      <c r="F85" s="10">
        <v>962</v>
      </c>
      <c r="G85" s="10">
        <v>9.3</v>
      </c>
      <c r="H85" s="10">
        <v>1898</v>
      </c>
      <c r="I85" s="2" t="b">
        <v>0</v>
      </c>
    </row>
    <row r="86" spans="1:9">
      <c r="A86" s="10" t="s">
        <v>178</v>
      </c>
      <c r="B86" s="10">
        <v>85</v>
      </c>
      <c r="C86" s="10">
        <v>210</v>
      </c>
      <c r="D86" s="10" t="s">
        <v>179</v>
      </c>
      <c r="E86" s="10">
        <v>302</v>
      </c>
      <c r="F86" s="10">
        <v>337</v>
      </c>
      <c r="G86" s="10">
        <v>0</v>
      </c>
      <c r="H86" s="10">
        <v>1940</v>
      </c>
      <c r="I86" s="2" t="b">
        <v>0</v>
      </c>
    </row>
    <row r="87" spans="1:9">
      <c r="A87" s="10" t="s">
        <v>180</v>
      </c>
      <c r="B87" s="10">
        <v>86</v>
      </c>
      <c r="C87" s="10">
        <v>222</v>
      </c>
      <c r="D87" s="10" t="s">
        <v>181</v>
      </c>
      <c r="E87" s="10">
        <v>-71</v>
      </c>
      <c r="F87" s="10">
        <v>-62</v>
      </c>
      <c r="G87" s="10">
        <v>9.73</v>
      </c>
      <c r="H87" s="10">
        <v>1900</v>
      </c>
      <c r="I87" s="2" t="b">
        <v>0</v>
      </c>
    </row>
    <row r="88" spans="1:9">
      <c r="A88" s="10" t="s">
        <v>182</v>
      </c>
      <c r="B88" s="10">
        <v>87</v>
      </c>
      <c r="C88" s="10">
        <v>223</v>
      </c>
      <c r="D88" s="10" t="s">
        <v>183</v>
      </c>
      <c r="E88" s="10">
        <v>27</v>
      </c>
      <c r="F88" s="10">
        <v>677</v>
      </c>
      <c r="G88" s="10">
        <v>0</v>
      </c>
      <c r="H88" s="10">
        <v>1939</v>
      </c>
      <c r="I88" s="2" t="b">
        <v>0</v>
      </c>
    </row>
    <row r="89" spans="1:9">
      <c r="A89" s="10" t="s">
        <v>184</v>
      </c>
      <c r="B89" s="10">
        <v>88</v>
      </c>
      <c r="C89" s="10">
        <v>226</v>
      </c>
      <c r="D89" s="10" t="s">
        <v>185</v>
      </c>
      <c r="E89" s="10">
        <v>700</v>
      </c>
      <c r="F89" s="10">
        <v>1737</v>
      </c>
      <c r="G89" s="10">
        <v>5.5</v>
      </c>
      <c r="H89" s="10">
        <v>1898</v>
      </c>
      <c r="I89" s="2" t="b">
        <v>0</v>
      </c>
    </row>
    <row r="90" spans="1:9">
      <c r="A90" s="10" t="s">
        <v>186</v>
      </c>
      <c r="B90" s="10">
        <v>89</v>
      </c>
      <c r="C90" s="10">
        <v>227</v>
      </c>
      <c r="D90" s="10" t="s">
        <v>187</v>
      </c>
      <c r="E90" s="10">
        <v>1050</v>
      </c>
      <c r="F90" s="10">
        <v>3200</v>
      </c>
      <c r="G90" s="10">
        <v>10.07</v>
      </c>
      <c r="H90" s="10">
        <v>1899</v>
      </c>
      <c r="I90" s="2" t="b">
        <v>0</v>
      </c>
    </row>
    <row r="91" spans="1:9">
      <c r="A91" s="10" t="s">
        <v>188</v>
      </c>
      <c r="B91" s="10">
        <v>90</v>
      </c>
      <c r="C91" s="10">
        <v>232.038</v>
      </c>
      <c r="D91" s="10" t="s">
        <v>189</v>
      </c>
      <c r="E91" s="10">
        <v>1750</v>
      </c>
      <c r="F91" s="10">
        <v>4790</v>
      </c>
      <c r="G91" s="10">
        <v>11.72</v>
      </c>
      <c r="H91" s="10">
        <v>1829</v>
      </c>
      <c r="I91" s="2" t="b">
        <v>0</v>
      </c>
    </row>
    <row r="92" spans="1:9">
      <c r="A92" s="10" t="s">
        <v>190</v>
      </c>
      <c r="B92" s="10">
        <v>91</v>
      </c>
      <c r="C92" s="10">
        <v>231.036</v>
      </c>
      <c r="D92" s="10" t="s">
        <v>191</v>
      </c>
      <c r="E92" s="10">
        <v>1568</v>
      </c>
      <c r="F92" s="10">
        <v>0</v>
      </c>
      <c r="G92" s="10">
        <v>15.4</v>
      </c>
      <c r="H92" s="10">
        <v>1913</v>
      </c>
      <c r="I92" s="2" t="b">
        <v>0</v>
      </c>
    </row>
    <row r="93" spans="1:9">
      <c r="A93" s="10" t="s">
        <v>192</v>
      </c>
      <c r="B93" s="10">
        <v>92</v>
      </c>
      <c r="C93" s="10">
        <v>238.029</v>
      </c>
      <c r="D93" s="10" t="s">
        <v>193</v>
      </c>
      <c r="E93" s="10">
        <v>1132</v>
      </c>
      <c r="F93" s="10">
        <v>3818</v>
      </c>
      <c r="G93" s="10">
        <v>18.95</v>
      </c>
      <c r="H93" s="10">
        <v>1789</v>
      </c>
      <c r="I93" s="2" t="b">
        <v>0</v>
      </c>
    </row>
    <row r="94" spans="1:9">
      <c r="A94" s="10" t="s">
        <v>194</v>
      </c>
      <c r="B94" s="10">
        <v>93</v>
      </c>
      <c r="C94" s="10">
        <v>237</v>
      </c>
      <c r="D94" s="10" t="s">
        <v>195</v>
      </c>
      <c r="E94" s="10">
        <v>640</v>
      </c>
      <c r="F94" s="10">
        <v>3902</v>
      </c>
      <c r="G94" s="10">
        <v>20.2</v>
      </c>
      <c r="H94" s="10">
        <v>1940</v>
      </c>
      <c r="I94" s="2" t="b">
        <v>0</v>
      </c>
    </row>
    <row r="95" spans="1:9">
      <c r="A95" s="10" t="s">
        <v>196</v>
      </c>
      <c r="B95" s="10">
        <v>94</v>
      </c>
      <c r="C95" s="10">
        <v>244</v>
      </c>
      <c r="D95" s="10" t="s">
        <v>197</v>
      </c>
      <c r="E95" s="10">
        <v>640</v>
      </c>
      <c r="F95" s="10">
        <v>3235</v>
      </c>
      <c r="G95" s="10">
        <v>19.84</v>
      </c>
      <c r="H95" s="10">
        <v>1940</v>
      </c>
      <c r="I95" s="2" t="b">
        <v>0</v>
      </c>
    </row>
    <row r="96" spans="1:9">
      <c r="A96" s="10" t="s">
        <v>198</v>
      </c>
      <c r="B96" s="10">
        <v>95</v>
      </c>
      <c r="C96" s="10">
        <v>243</v>
      </c>
      <c r="D96" s="10" t="s">
        <v>199</v>
      </c>
      <c r="E96" s="10">
        <v>994</v>
      </c>
      <c r="F96" s="10">
        <v>2607</v>
      </c>
      <c r="G96" s="10">
        <v>13.67</v>
      </c>
      <c r="H96" s="10">
        <v>1944</v>
      </c>
      <c r="I96" s="2" t="b">
        <v>0</v>
      </c>
    </row>
    <row r="97" spans="1:9">
      <c r="A97" s="10" t="s">
        <v>200</v>
      </c>
      <c r="B97" s="10">
        <v>96</v>
      </c>
      <c r="C97" s="10">
        <v>247</v>
      </c>
      <c r="D97" s="10" t="s">
        <v>201</v>
      </c>
      <c r="E97" s="10">
        <v>1340</v>
      </c>
      <c r="F97" s="10">
        <v>0</v>
      </c>
      <c r="G97" s="10">
        <v>13.5</v>
      </c>
      <c r="H97" s="10">
        <v>1944</v>
      </c>
      <c r="I97" s="2" t="b">
        <v>0</v>
      </c>
    </row>
    <row r="98" spans="1:9">
      <c r="A98" s="10" t="s">
        <v>202</v>
      </c>
      <c r="B98" s="10">
        <v>97</v>
      </c>
      <c r="C98" s="10">
        <v>247</v>
      </c>
      <c r="D98" s="10" t="s">
        <v>203</v>
      </c>
      <c r="E98" s="10">
        <v>986</v>
      </c>
      <c r="F98" s="10">
        <v>0</v>
      </c>
      <c r="G98" s="10">
        <v>14.78</v>
      </c>
      <c r="H98" s="10">
        <v>1949</v>
      </c>
      <c r="I98" s="2" t="b">
        <v>0</v>
      </c>
    </row>
    <row r="99" spans="1:9">
      <c r="A99" s="10" t="s">
        <v>204</v>
      </c>
      <c r="B99" s="10">
        <v>98</v>
      </c>
      <c r="C99" s="10">
        <v>251</v>
      </c>
      <c r="D99" s="10" t="s">
        <v>205</v>
      </c>
      <c r="E99" s="10">
        <v>900</v>
      </c>
      <c r="F99" s="10">
        <v>0</v>
      </c>
      <c r="G99" s="10">
        <v>15.1</v>
      </c>
      <c r="H99" s="10">
        <v>1950</v>
      </c>
      <c r="I99" s="2" t="b">
        <v>0</v>
      </c>
    </row>
    <row r="100" spans="1:9">
      <c r="A100" s="10" t="s">
        <v>206</v>
      </c>
      <c r="B100" s="10">
        <v>99</v>
      </c>
      <c r="C100" s="10">
        <v>252</v>
      </c>
      <c r="D100" s="10" t="s">
        <v>207</v>
      </c>
      <c r="E100" s="10">
        <v>860</v>
      </c>
      <c r="F100" s="10">
        <v>0</v>
      </c>
      <c r="G100" s="10">
        <v>0</v>
      </c>
      <c r="H100" s="10">
        <v>1952</v>
      </c>
      <c r="I100" s="2" t="b">
        <v>0</v>
      </c>
    </row>
    <row r="101" spans="1:9">
      <c r="A101" s="10" t="s">
        <v>208</v>
      </c>
      <c r="B101" s="10">
        <v>100</v>
      </c>
      <c r="C101" s="10">
        <v>257</v>
      </c>
      <c r="D101" s="10" t="s">
        <v>209</v>
      </c>
      <c r="E101" s="10">
        <v>1527</v>
      </c>
      <c r="F101" s="10">
        <v>0</v>
      </c>
      <c r="G101" s="10">
        <v>0</v>
      </c>
      <c r="H101" s="10">
        <v>1952</v>
      </c>
      <c r="I101" s="2" t="b">
        <v>0</v>
      </c>
    </row>
    <row r="102" spans="1:9">
      <c r="A102" s="10" t="s">
        <v>210</v>
      </c>
      <c r="B102" s="10">
        <v>101</v>
      </c>
      <c r="C102" s="10">
        <v>258</v>
      </c>
      <c r="D102" s="10" t="s">
        <v>211</v>
      </c>
      <c r="E102" s="10">
        <v>0</v>
      </c>
      <c r="F102" s="10">
        <v>0</v>
      </c>
      <c r="G102" s="10">
        <v>0</v>
      </c>
      <c r="H102" s="10">
        <v>1955</v>
      </c>
      <c r="I102" s="2" t="b">
        <v>0</v>
      </c>
    </row>
    <row r="103" spans="1:9">
      <c r="A103" s="10" t="s">
        <v>212</v>
      </c>
      <c r="B103" s="10">
        <v>102</v>
      </c>
      <c r="C103" s="10">
        <v>259</v>
      </c>
      <c r="D103" s="10" t="s">
        <v>213</v>
      </c>
      <c r="E103" s="10">
        <v>827</v>
      </c>
      <c r="F103" s="10">
        <v>0</v>
      </c>
      <c r="G103" s="10">
        <v>0</v>
      </c>
      <c r="H103" s="10">
        <v>1958</v>
      </c>
      <c r="I103" s="2" t="b">
        <v>0</v>
      </c>
    </row>
    <row r="104" spans="1:9">
      <c r="A104" s="10" t="s">
        <v>214</v>
      </c>
      <c r="B104" s="10">
        <v>103</v>
      </c>
      <c r="C104" s="10">
        <v>262</v>
      </c>
      <c r="D104" s="10" t="s">
        <v>215</v>
      </c>
      <c r="E104" s="10">
        <v>1627</v>
      </c>
      <c r="F104" s="10">
        <v>0</v>
      </c>
      <c r="G104" s="10">
        <v>0</v>
      </c>
      <c r="H104" s="10">
        <v>1961</v>
      </c>
      <c r="I104" s="2" t="b">
        <v>0</v>
      </c>
    </row>
    <row r="105" spans="1:9">
      <c r="A105" s="10" t="s">
        <v>216</v>
      </c>
      <c r="B105" s="10">
        <v>104</v>
      </c>
      <c r="C105" s="10">
        <v>261</v>
      </c>
      <c r="D105" s="10" t="s">
        <v>217</v>
      </c>
      <c r="E105" s="10">
        <v>0</v>
      </c>
      <c r="F105" s="10">
        <v>0</v>
      </c>
      <c r="G105" s="10">
        <v>0</v>
      </c>
      <c r="H105" s="10">
        <v>1964</v>
      </c>
      <c r="I105" s="2" t="b">
        <v>0</v>
      </c>
    </row>
    <row r="106" spans="1:9">
      <c r="A106" s="10" t="s">
        <v>218</v>
      </c>
      <c r="B106" s="10">
        <v>105</v>
      </c>
      <c r="C106" s="10">
        <v>262</v>
      </c>
      <c r="D106" s="10" t="s">
        <v>219</v>
      </c>
      <c r="E106" s="10">
        <v>0</v>
      </c>
      <c r="F106" s="10">
        <v>0</v>
      </c>
      <c r="G106" s="10">
        <v>0</v>
      </c>
      <c r="H106" s="10">
        <v>1967</v>
      </c>
      <c r="I106" s="2" t="b">
        <v>0</v>
      </c>
    </row>
    <row r="107" spans="1:9">
      <c r="A107" s="10" t="s">
        <v>220</v>
      </c>
      <c r="B107" s="10">
        <v>106</v>
      </c>
      <c r="C107" s="10">
        <v>266</v>
      </c>
      <c r="D107" s="10" t="s">
        <v>221</v>
      </c>
      <c r="E107" s="10">
        <v>0</v>
      </c>
      <c r="F107" s="10">
        <v>0</v>
      </c>
      <c r="G107" s="10">
        <v>0</v>
      </c>
      <c r="H107" s="10">
        <v>1974</v>
      </c>
      <c r="I107" s="2" t="b">
        <v>0</v>
      </c>
    </row>
    <row r="108" spans="1:9">
      <c r="A108" s="10" t="s">
        <v>222</v>
      </c>
      <c r="B108" s="10">
        <v>107</v>
      </c>
      <c r="C108" s="10">
        <v>264</v>
      </c>
      <c r="D108" s="10" t="s">
        <v>223</v>
      </c>
      <c r="E108" s="10">
        <v>0</v>
      </c>
      <c r="F108" s="10">
        <v>0</v>
      </c>
      <c r="G108" s="10">
        <v>0</v>
      </c>
      <c r="H108" s="10">
        <v>1981</v>
      </c>
      <c r="I108" s="2" t="b">
        <v>0</v>
      </c>
    </row>
    <row r="109" spans="1:9">
      <c r="A109" s="10" t="s">
        <v>224</v>
      </c>
      <c r="B109" s="10">
        <v>108</v>
      </c>
      <c r="C109" s="10">
        <v>277</v>
      </c>
      <c r="D109" s="10" t="s">
        <v>225</v>
      </c>
      <c r="E109" s="10">
        <v>0</v>
      </c>
      <c r="F109" s="10">
        <v>0</v>
      </c>
      <c r="G109" s="10">
        <v>0</v>
      </c>
      <c r="H109" s="10">
        <v>1984</v>
      </c>
      <c r="I109" s="2" t="b">
        <v>0</v>
      </c>
    </row>
    <row r="110" spans="1:9">
      <c r="A110" s="10" t="s">
        <v>226</v>
      </c>
      <c r="B110" s="10">
        <v>109</v>
      </c>
      <c r="C110" s="10">
        <v>268</v>
      </c>
      <c r="D110" s="10" t="s">
        <v>227</v>
      </c>
      <c r="E110" s="10">
        <v>0</v>
      </c>
      <c r="F110" s="10">
        <v>0</v>
      </c>
      <c r="G110" s="10">
        <v>0</v>
      </c>
      <c r="H110" s="10">
        <v>1982</v>
      </c>
      <c r="I110" s="2" t="b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236"/>
  <sheetViews>
    <sheetView workbookViewId="0">
      <selection activeCell="A8" sqref="A8"/>
    </sheetView>
  </sheetViews>
  <sheetFormatPr defaultColWidth="9" defaultRowHeight="15"/>
  <cols>
    <col min="5" max="6" width="20.1428571428571" customWidth="1"/>
  </cols>
  <sheetData>
    <row r="1" s="6" customFormat="1" ht="15.75" customHeight="1" spans="1:110">
      <c r="A1" s="8" t="s">
        <v>0</v>
      </c>
      <c r="B1" s="9" t="s">
        <v>9</v>
      </c>
      <c r="C1" s="9" t="s">
        <v>11</v>
      </c>
      <c r="D1" s="9" t="s">
        <v>13</v>
      </c>
      <c r="E1" s="9" t="s">
        <v>15</v>
      </c>
      <c r="F1" s="9" t="s">
        <v>17</v>
      </c>
      <c r="G1" s="9" t="s">
        <v>19</v>
      </c>
      <c r="H1" s="9" t="s">
        <v>22</v>
      </c>
      <c r="I1" s="9" t="s">
        <v>24</v>
      </c>
      <c r="J1" s="9" t="s">
        <v>26</v>
      </c>
      <c r="K1" s="9" t="s">
        <v>28</v>
      </c>
      <c r="L1" s="9" t="s">
        <v>30</v>
      </c>
      <c r="M1" s="9" t="s">
        <v>32</v>
      </c>
      <c r="N1" s="9" t="s">
        <v>34</v>
      </c>
      <c r="O1" s="9" t="s">
        <v>36</v>
      </c>
      <c r="P1" s="9" t="s">
        <v>38</v>
      </c>
      <c r="Q1" s="9" t="s">
        <v>40</v>
      </c>
      <c r="R1" s="9" t="s">
        <v>42</v>
      </c>
      <c r="S1" s="9" t="s">
        <v>44</v>
      </c>
      <c r="T1" s="9" t="s">
        <v>46</v>
      </c>
      <c r="U1" s="9" t="s">
        <v>48</v>
      </c>
      <c r="V1" s="9" t="s">
        <v>50</v>
      </c>
      <c r="W1" s="9" t="s">
        <v>52</v>
      </c>
      <c r="X1" s="9" t="s">
        <v>54</v>
      </c>
      <c r="Y1" s="9" t="s">
        <v>56</v>
      </c>
      <c r="Z1" s="9" t="s">
        <v>58</v>
      </c>
      <c r="AA1" s="9" t="s">
        <v>60</v>
      </c>
      <c r="AB1" s="9" t="s">
        <v>62</v>
      </c>
      <c r="AC1" s="9" t="s">
        <v>64</v>
      </c>
      <c r="AD1" s="9" t="s">
        <v>66</v>
      </c>
      <c r="AE1" s="9" t="s">
        <v>68</v>
      </c>
      <c r="AF1" s="9" t="s">
        <v>70</v>
      </c>
      <c r="AG1" s="9" t="s">
        <v>72</v>
      </c>
      <c r="AH1" s="9" t="s">
        <v>74</v>
      </c>
      <c r="AI1" s="9" t="s">
        <v>76</v>
      </c>
      <c r="AJ1" s="9" t="s">
        <v>78</v>
      </c>
      <c r="AK1" s="9" t="s">
        <v>80</v>
      </c>
      <c r="AL1" s="9" t="s">
        <v>82</v>
      </c>
      <c r="AM1" s="9" t="s">
        <v>84</v>
      </c>
      <c r="AN1" s="9" t="s">
        <v>86</v>
      </c>
      <c r="AO1" s="9" t="s">
        <v>88</v>
      </c>
      <c r="AP1" s="9" t="s">
        <v>90</v>
      </c>
      <c r="AQ1" s="9" t="s">
        <v>92</v>
      </c>
      <c r="AR1" s="9" t="s">
        <v>94</v>
      </c>
      <c r="AS1" s="9" t="s">
        <v>96</v>
      </c>
      <c r="AT1" s="9" t="s">
        <v>98</v>
      </c>
      <c r="AU1" s="9" t="s">
        <v>100</v>
      </c>
      <c r="AV1" s="9" t="s">
        <v>102</v>
      </c>
      <c r="AW1" s="9" t="s">
        <v>104</v>
      </c>
      <c r="AX1" s="9" t="s">
        <v>106</v>
      </c>
      <c r="AY1" s="9" t="s">
        <v>108</v>
      </c>
      <c r="AZ1" s="9" t="s">
        <v>110</v>
      </c>
      <c r="BA1" s="9" t="s">
        <v>112</v>
      </c>
      <c r="BB1" s="9" t="s">
        <v>114</v>
      </c>
      <c r="BC1" s="9" t="s">
        <v>116</v>
      </c>
      <c r="BD1" s="9" t="s">
        <v>118</v>
      </c>
      <c r="BE1" s="9" t="s">
        <v>120</v>
      </c>
      <c r="BF1" s="9" t="s">
        <v>122</v>
      </c>
      <c r="BG1" s="9" t="s">
        <v>124</v>
      </c>
      <c r="BH1" s="9" t="s">
        <v>126</v>
      </c>
      <c r="BI1" s="9" t="s">
        <v>128</v>
      </c>
      <c r="BJ1" s="9" t="s">
        <v>130</v>
      </c>
      <c r="BK1" s="9" t="s">
        <v>132</v>
      </c>
      <c r="BL1" s="9" t="s">
        <v>134</v>
      </c>
      <c r="BM1" s="9" t="s">
        <v>136</v>
      </c>
      <c r="BN1" s="9" t="s">
        <v>138</v>
      </c>
      <c r="BO1" s="9" t="s">
        <v>140</v>
      </c>
      <c r="BP1" s="9" t="s">
        <v>142</v>
      </c>
      <c r="BQ1" s="9" t="s">
        <v>144</v>
      </c>
      <c r="BR1" s="9" t="s">
        <v>146</v>
      </c>
      <c r="BS1" s="9" t="s">
        <v>148</v>
      </c>
      <c r="BT1" s="9" t="s">
        <v>150</v>
      </c>
      <c r="BU1" s="9" t="s">
        <v>152</v>
      </c>
      <c r="BV1" s="9" t="s">
        <v>154</v>
      </c>
      <c r="BW1" s="9" t="s">
        <v>156</v>
      </c>
      <c r="BX1" s="9" t="s">
        <v>158</v>
      </c>
      <c r="BY1" s="9" t="s">
        <v>160</v>
      </c>
      <c r="BZ1" s="9" t="s">
        <v>162</v>
      </c>
      <c r="CA1" s="9" t="s">
        <v>164</v>
      </c>
      <c r="CB1" s="9" t="s">
        <v>166</v>
      </c>
      <c r="CC1" s="9" t="s">
        <v>168</v>
      </c>
      <c r="CD1" s="9" t="s">
        <v>170</v>
      </c>
      <c r="CE1" s="9" t="s">
        <v>172</v>
      </c>
      <c r="CF1" s="9" t="s">
        <v>174</v>
      </c>
      <c r="CG1" s="9" t="s">
        <v>176</v>
      </c>
      <c r="CH1" s="9" t="s">
        <v>178</v>
      </c>
      <c r="CI1" s="9" t="s">
        <v>180</v>
      </c>
      <c r="CJ1" s="9" t="s">
        <v>182</v>
      </c>
      <c r="CK1" s="9" t="s">
        <v>184</v>
      </c>
      <c r="CL1" s="9" t="s">
        <v>186</v>
      </c>
      <c r="CM1" s="9" t="s">
        <v>188</v>
      </c>
      <c r="CN1" s="9" t="s">
        <v>190</v>
      </c>
      <c r="CO1" s="9" t="s">
        <v>192</v>
      </c>
      <c r="CP1" s="9" t="s">
        <v>194</v>
      </c>
      <c r="CQ1" s="9" t="s">
        <v>196</v>
      </c>
      <c r="CR1" s="9" t="s">
        <v>198</v>
      </c>
      <c r="CS1" s="9" t="s">
        <v>200</v>
      </c>
      <c r="CT1" s="9" t="s">
        <v>202</v>
      </c>
      <c r="CU1" s="9" t="s">
        <v>204</v>
      </c>
      <c r="CV1" s="9" t="s">
        <v>206</v>
      </c>
      <c r="CW1" s="9" t="s">
        <v>208</v>
      </c>
      <c r="CX1" s="9" t="s">
        <v>210</v>
      </c>
      <c r="CY1" s="9" t="s">
        <v>212</v>
      </c>
      <c r="CZ1" s="9" t="s">
        <v>214</v>
      </c>
      <c r="DA1" s="9" t="s">
        <v>216</v>
      </c>
      <c r="DB1" s="9" t="s">
        <v>218</v>
      </c>
      <c r="DC1" s="9" t="s">
        <v>220</v>
      </c>
      <c r="DD1" s="9" t="s">
        <v>222</v>
      </c>
      <c r="DE1" s="9" t="s">
        <v>224</v>
      </c>
      <c r="DF1" s="9" t="s">
        <v>226</v>
      </c>
    </row>
    <row r="2" spans="1:1">
      <c r="A2" t="s">
        <v>228</v>
      </c>
    </row>
    <row r="3" spans="1:110">
      <c r="A3" t="s">
        <v>229</v>
      </c>
      <c r="B3" t="str">
        <f>UPPER(B1)</f>
        <v>HYDROGEN</v>
      </c>
      <c r="C3" t="str">
        <f>UPPER(C1)</f>
        <v>HELIUM</v>
      </c>
      <c r="D3" t="str">
        <f t="shared" ref="D3:BO3" si="0">UPPER(D1)</f>
        <v>LITHIUM</v>
      </c>
      <c r="E3" t="str">
        <f t="shared" si="0"/>
        <v>BERYLLIUM</v>
      </c>
      <c r="F3" t="str">
        <f t="shared" si="0"/>
        <v>BORON</v>
      </c>
      <c r="G3" t="str">
        <f t="shared" si="0"/>
        <v>CARBON</v>
      </c>
      <c r="H3" t="str">
        <f t="shared" si="0"/>
        <v>NITROGEN</v>
      </c>
      <c r="I3" t="str">
        <f t="shared" si="0"/>
        <v>OXYGEN</v>
      </c>
      <c r="J3" t="str">
        <f t="shared" si="0"/>
        <v>FLUORINE</v>
      </c>
      <c r="K3" t="str">
        <f t="shared" si="0"/>
        <v>NEON</v>
      </c>
      <c r="L3" t="str">
        <f t="shared" si="0"/>
        <v>SODIUM</v>
      </c>
      <c r="M3" t="str">
        <f t="shared" si="0"/>
        <v>MAGNESIUM</v>
      </c>
      <c r="N3" t="str">
        <f t="shared" si="0"/>
        <v>ALUMINUM</v>
      </c>
      <c r="O3" t="str">
        <f t="shared" si="0"/>
        <v>SILICON</v>
      </c>
      <c r="P3" t="str">
        <f t="shared" si="0"/>
        <v>PHOSPHORUS</v>
      </c>
      <c r="Q3" t="str">
        <f t="shared" si="0"/>
        <v>SULFUR</v>
      </c>
      <c r="R3" t="str">
        <f t="shared" si="0"/>
        <v>CHLORINE</v>
      </c>
      <c r="S3" t="str">
        <f t="shared" si="0"/>
        <v>ARGON</v>
      </c>
      <c r="T3" t="str">
        <f t="shared" si="0"/>
        <v>POTASSIUM</v>
      </c>
      <c r="U3" t="str">
        <f t="shared" si="0"/>
        <v>CALCIUM</v>
      </c>
      <c r="V3" t="str">
        <f t="shared" si="0"/>
        <v>SCANDIUM</v>
      </c>
      <c r="W3" t="str">
        <f t="shared" si="0"/>
        <v>TITANIUM</v>
      </c>
      <c r="X3" t="str">
        <f t="shared" si="0"/>
        <v>VANADIUM</v>
      </c>
      <c r="Y3" t="str">
        <f t="shared" si="0"/>
        <v>CHROMIUM</v>
      </c>
      <c r="Z3" t="str">
        <f t="shared" si="0"/>
        <v>MANGANESE</v>
      </c>
      <c r="AA3" t="str">
        <f t="shared" si="0"/>
        <v>IRON</v>
      </c>
      <c r="AB3" t="str">
        <f t="shared" si="0"/>
        <v>COBALT</v>
      </c>
      <c r="AC3" t="str">
        <f t="shared" si="0"/>
        <v>NICKEL</v>
      </c>
      <c r="AD3" t="str">
        <f t="shared" si="0"/>
        <v>COPPER</v>
      </c>
      <c r="AE3" t="str">
        <f t="shared" si="0"/>
        <v>ZINC</v>
      </c>
      <c r="AF3" t="str">
        <f t="shared" si="0"/>
        <v>GALLIUM</v>
      </c>
      <c r="AG3" t="str">
        <f t="shared" si="0"/>
        <v>GERMANIUM</v>
      </c>
      <c r="AH3" t="str">
        <f t="shared" si="0"/>
        <v>ARSENIC</v>
      </c>
      <c r="AI3" t="str">
        <f t="shared" si="0"/>
        <v>SELENIUM</v>
      </c>
      <c r="AJ3" t="str">
        <f t="shared" si="0"/>
        <v>BROMINE</v>
      </c>
      <c r="AK3" t="str">
        <f t="shared" si="0"/>
        <v>KRYPTON</v>
      </c>
      <c r="AL3" t="str">
        <f t="shared" si="0"/>
        <v>RUBIDIUM</v>
      </c>
      <c r="AM3" t="str">
        <f t="shared" si="0"/>
        <v>STRONTIUM</v>
      </c>
      <c r="AN3" t="str">
        <f t="shared" si="0"/>
        <v>YTTRIUM</v>
      </c>
      <c r="AO3" t="str">
        <f t="shared" si="0"/>
        <v>ZIRCONIUM</v>
      </c>
      <c r="AP3" t="str">
        <f t="shared" si="0"/>
        <v>NIOBIUM</v>
      </c>
      <c r="AQ3" t="str">
        <f t="shared" si="0"/>
        <v>MOLYBDENUM</v>
      </c>
      <c r="AR3" t="str">
        <f t="shared" si="0"/>
        <v>TECHNETIUM</v>
      </c>
      <c r="AS3" t="str">
        <f t="shared" si="0"/>
        <v>RUTHENIUM</v>
      </c>
      <c r="AT3" t="str">
        <f t="shared" si="0"/>
        <v>RHODIUM</v>
      </c>
      <c r="AU3" t="str">
        <f t="shared" si="0"/>
        <v>PALLADIUM</v>
      </c>
      <c r="AV3" t="str">
        <f t="shared" si="0"/>
        <v>SILVER</v>
      </c>
      <c r="AW3" t="str">
        <f t="shared" si="0"/>
        <v>CADMIUM</v>
      </c>
      <c r="AX3" t="str">
        <f t="shared" si="0"/>
        <v>INDIUM</v>
      </c>
      <c r="AY3" t="str">
        <f t="shared" si="0"/>
        <v>TIN</v>
      </c>
      <c r="AZ3" t="str">
        <f t="shared" si="0"/>
        <v>ANTIMONY</v>
      </c>
      <c r="BA3" t="str">
        <f t="shared" si="0"/>
        <v>TELLURIUM</v>
      </c>
      <c r="BB3" t="str">
        <f t="shared" si="0"/>
        <v>IODINE</v>
      </c>
      <c r="BC3" t="str">
        <f t="shared" si="0"/>
        <v>XENON</v>
      </c>
      <c r="BD3" t="str">
        <f t="shared" si="0"/>
        <v>CESIUM</v>
      </c>
      <c r="BE3" t="str">
        <f t="shared" si="0"/>
        <v>BARIUM</v>
      </c>
      <c r="BF3" t="str">
        <f t="shared" si="0"/>
        <v>LANTHANUM</v>
      </c>
      <c r="BG3" t="str">
        <f t="shared" si="0"/>
        <v>CERIUM</v>
      </c>
      <c r="BH3" t="str">
        <f t="shared" si="0"/>
        <v>PRASEODYMIUM</v>
      </c>
      <c r="BI3" t="str">
        <f t="shared" si="0"/>
        <v>NEODYMIUM</v>
      </c>
      <c r="BJ3" t="str">
        <f t="shared" si="0"/>
        <v>PROMETHIUM</v>
      </c>
      <c r="BK3" t="str">
        <f t="shared" si="0"/>
        <v>SAMARIUM</v>
      </c>
      <c r="BL3" t="str">
        <f t="shared" si="0"/>
        <v>EUROPIUM</v>
      </c>
      <c r="BM3" t="str">
        <f t="shared" si="0"/>
        <v>GADOLINIUM</v>
      </c>
      <c r="BN3" t="str">
        <f t="shared" si="0"/>
        <v>TERBIUM</v>
      </c>
      <c r="BO3" t="str">
        <f t="shared" si="0"/>
        <v>DYSPROSIUM</v>
      </c>
      <c r="BP3" t="str">
        <f t="shared" ref="BP3:DF3" si="1">UPPER(BP1)</f>
        <v>HOLMIUM</v>
      </c>
      <c r="BQ3" t="str">
        <f t="shared" si="1"/>
        <v>ERBIUM</v>
      </c>
      <c r="BR3" t="str">
        <f t="shared" si="1"/>
        <v>THULIUM</v>
      </c>
      <c r="BS3" t="str">
        <f t="shared" si="1"/>
        <v>YTTERBIUM</v>
      </c>
      <c r="BT3" t="str">
        <f t="shared" si="1"/>
        <v>LUTETIUM</v>
      </c>
      <c r="BU3" t="str">
        <f t="shared" si="1"/>
        <v>HAFNIUM</v>
      </c>
      <c r="BV3" t="str">
        <f t="shared" si="1"/>
        <v>TANTALUM</v>
      </c>
      <c r="BW3" t="str">
        <f t="shared" si="1"/>
        <v>TUNGSTEN</v>
      </c>
      <c r="BX3" t="str">
        <f t="shared" si="1"/>
        <v>RHENIUM</v>
      </c>
      <c r="BY3" t="str">
        <f t="shared" si="1"/>
        <v>OSMIUM</v>
      </c>
      <c r="BZ3" t="str">
        <f t="shared" si="1"/>
        <v>IRIDIUM</v>
      </c>
      <c r="CA3" t="str">
        <f t="shared" si="1"/>
        <v>PLATINUM</v>
      </c>
      <c r="CB3" t="str">
        <f t="shared" si="1"/>
        <v>GOLD</v>
      </c>
      <c r="CC3" t="str">
        <f t="shared" si="1"/>
        <v>MERCURY</v>
      </c>
      <c r="CD3" t="str">
        <f t="shared" si="1"/>
        <v>THALLIUM</v>
      </c>
      <c r="CE3" t="str">
        <f t="shared" si="1"/>
        <v>LEAD</v>
      </c>
      <c r="CF3" t="str">
        <f t="shared" si="1"/>
        <v>BISMUTH</v>
      </c>
      <c r="CG3" t="str">
        <f t="shared" si="1"/>
        <v>POLONIUM</v>
      </c>
      <c r="CH3" t="str">
        <f t="shared" si="1"/>
        <v>ASTATINE</v>
      </c>
      <c r="CI3" t="str">
        <f t="shared" si="1"/>
        <v>RADON</v>
      </c>
      <c r="CJ3" t="str">
        <f t="shared" si="1"/>
        <v>FRANCIUM</v>
      </c>
      <c r="CK3" t="str">
        <f t="shared" si="1"/>
        <v>RADIUM</v>
      </c>
      <c r="CL3" t="str">
        <f t="shared" si="1"/>
        <v>ACTINIUM</v>
      </c>
      <c r="CM3" t="str">
        <f t="shared" si="1"/>
        <v>THORIUM</v>
      </c>
      <c r="CN3" t="str">
        <f t="shared" si="1"/>
        <v>PROTACTINIUM</v>
      </c>
      <c r="CO3" t="str">
        <f t="shared" si="1"/>
        <v>URANIUM</v>
      </c>
      <c r="CP3" t="str">
        <f t="shared" si="1"/>
        <v>NEPTUNIUM</v>
      </c>
      <c r="CQ3" t="str">
        <f t="shared" si="1"/>
        <v>PLUTONIUM</v>
      </c>
      <c r="CR3" t="str">
        <f t="shared" si="1"/>
        <v>AMERICIUM</v>
      </c>
      <c r="CS3" t="str">
        <f t="shared" si="1"/>
        <v>CURIUM</v>
      </c>
      <c r="CT3" t="str">
        <f t="shared" si="1"/>
        <v>BERKELIUM</v>
      </c>
      <c r="CU3" t="str">
        <f t="shared" si="1"/>
        <v>CALIFORNIUM</v>
      </c>
      <c r="CV3" t="str">
        <f t="shared" si="1"/>
        <v>EINSTEINIUM</v>
      </c>
      <c r="CW3" t="str">
        <f t="shared" si="1"/>
        <v>FERMIUM</v>
      </c>
      <c r="CX3" t="str">
        <f t="shared" si="1"/>
        <v>MENDELEVIUM</v>
      </c>
      <c r="CY3" t="str">
        <f t="shared" si="1"/>
        <v>NOBELIUM</v>
      </c>
      <c r="CZ3" t="str">
        <f t="shared" si="1"/>
        <v>LAWRENCIUM</v>
      </c>
      <c r="DA3" t="str">
        <f t="shared" si="1"/>
        <v>RUTHERFORDIUM</v>
      </c>
      <c r="DB3" t="str">
        <f t="shared" si="1"/>
        <v>DUBNIUM</v>
      </c>
      <c r="DC3" t="str">
        <f t="shared" si="1"/>
        <v>SEABORGIUM</v>
      </c>
      <c r="DD3" t="str">
        <f t="shared" si="1"/>
        <v>BOHRIUM</v>
      </c>
      <c r="DE3" t="str">
        <f t="shared" si="1"/>
        <v>HASSIUM</v>
      </c>
      <c r="DF3" t="str">
        <f t="shared" si="1"/>
        <v>MEITNERIUM</v>
      </c>
    </row>
    <row r="4" spans="1:110">
      <c r="A4" t="s">
        <v>230</v>
      </c>
      <c r="B4" t="str">
        <f>LEFT(B1,2)</f>
        <v>Hy</v>
      </c>
      <c r="C4" t="str">
        <f t="shared" ref="C4:BN4" si="2">LEFT(C1,2)</f>
        <v>He</v>
      </c>
      <c r="D4" t="str">
        <f t="shared" si="2"/>
        <v>Li</v>
      </c>
      <c r="E4" t="str">
        <f t="shared" si="2"/>
        <v>Be</v>
      </c>
      <c r="F4" t="str">
        <f t="shared" si="2"/>
        <v>Bo</v>
      </c>
      <c r="G4" t="str">
        <f t="shared" si="2"/>
        <v>Ca</v>
      </c>
      <c r="H4" t="str">
        <f t="shared" si="2"/>
        <v>Ni</v>
      </c>
      <c r="I4" t="str">
        <f t="shared" si="2"/>
        <v>Ox</v>
      </c>
      <c r="J4" t="str">
        <f t="shared" si="2"/>
        <v>Fl</v>
      </c>
      <c r="K4" t="str">
        <f t="shared" si="2"/>
        <v>Ne</v>
      </c>
      <c r="L4" t="str">
        <f t="shared" si="2"/>
        <v>So</v>
      </c>
      <c r="M4" t="str">
        <f t="shared" si="2"/>
        <v>Ma</v>
      </c>
      <c r="N4" t="str">
        <f t="shared" si="2"/>
        <v>Al</v>
      </c>
      <c r="O4" t="str">
        <f t="shared" si="2"/>
        <v>Si</v>
      </c>
      <c r="P4" t="str">
        <f t="shared" si="2"/>
        <v>Ph</v>
      </c>
      <c r="Q4" t="str">
        <f t="shared" si="2"/>
        <v>Su</v>
      </c>
      <c r="R4" t="str">
        <f t="shared" si="2"/>
        <v>Ch</v>
      </c>
      <c r="S4" t="str">
        <f t="shared" si="2"/>
        <v>Ar</v>
      </c>
      <c r="T4" t="str">
        <f t="shared" si="2"/>
        <v>Po</v>
      </c>
      <c r="U4" t="str">
        <f t="shared" si="2"/>
        <v>Ca</v>
      </c>
      <c r="V4" t="str">
        <f t="shared" si="2"/>
        <v>Sc</v>
      </c>
      <c r="W4" t="str">
        <f t="shared" si="2"/>
        <v>Ti</v>
      </c>
      <c r="X4" t="str">
        <f t="shared" si="2"/>
        <v>Va</v>
      </c>
      <c r="Y4" t="str">
        <f t="shared" si="2"/>
        <v>Ch</v>
      </c>
      <c r="Z4" t="str">
        <f t="shared" si="2"/>
        <v>Ma</v>
      </c>
      <c r="AA4" t="str">
        <f t="shared" si="2"/>
        <v>Ir</v>
      </c>
      <c r="AB4" t="str">
        <f t="shared" si="2"/>
        <v>Co</v>
      </c>
      <c r="AC4" t="str">
        <f t="shared" si="2"/>
        <v>Ni</v>
      </c>
      <c r="AD4" t="str">
        <f t="shared" si="2"/>
        <v>Co</v>
      </c>
      <c r="AE4" t="str">
        <f t="shared" si="2"/>
        <v>Zi</v>
      </c>
      <c r="AF4" t="str">
        <f t="shared" si="2"/>
        <v>Ga</v>
      </c>
      <c r="AG4" t="str">
        <f t="shared" si="2"/>
        <v>Ge</v>
      </c>
      <c r="AH4" t="str">
        <f t="shared" si="2"/>
        <v>Ar</v>
      </c>
      <c r="AI4" t="str">
        <f t="shared" si="2"/>
        <v>Se</v>
      </c>
      <c r="AJ4" t="str">
        <f t="shared" si="2"/>
        <v>Br</v>
      </c>
      <c r="AK4" t="str">
        <f t="shared" si="2"/>
        <v>Kr</v>
      </c>
      <c r="AL4" t="str">
        <f t="shared" si="2"/>
        <v>Ru</v>
      </c>
      <c r="AM4" t="str">
        <f t="shared" si="2"/>
        <v>St</v>
      </c>
      <c r="AN4" t="str">
        <f t="shared" si="2"/>
        <v>Yt</v>
      </c>
      <c r="AO4" t="str">
        <f t="shared" si="2"/>
        <v>Zi</v>
      </c>
      <c r="AP4" t="str">
        <f t="shared" si="2"/>
        <v>Ni</v>
      </c>
      <c r="AQ4" t="str">
        <f t="shared" si="2"/>
        <v>Mo</v>
      </c>
      <c r="AR4" t="str">
        <f t="shared" si="2"/>
        <v>Te</v>
      </c>
      <c r="AS4" t="str">
        <f t="shared" si="2"/>
        <v>Ru</v>
      </c>
      <c r="AT4" t="str">
        <f t="shared" si="2"/>
        <v>Rh</v>
      </c>
      <c r="AU4" t="str">
        <f t="shared" si="2"/>
        <v>Pa</v>
      </c>
      <c r="AV4" t="str">
        <f t="shared" si="2"/>
        <v>Si</v>
      </c>
      <c r="AW4" t="str">
        <f t="shared" si="2"/>
        <v>Ca</v>
      </c>
      <c r="AX4" t="str">
        <f t="shared" si="2"/>
        <v>In</v>
      </c>
      <c r="AY4" t="str">
        <f t="shared" si="2"/>
        <v>Ti</v>
      </c>
      <c r="AZ4" t="str">
        <f t="shared" si="2"/>
        <v>An</v>
      </c>
      <c r="BA4" t="str">
        <f t="shared" si="2"/>
        <v>Te</v>
      </c>
      <c r="BB4" t="str">
        <f t="shared" si="2"/>
        <v>Io</v>
      </c>
      <c r="BC4" t="str">
        <f t="shared" si="2"/>
        <v>Xe</v>
      </c>
      <c r="BD4" t="str">
        <f t="shared" si="2"/>
        <v>Ce</v>
      </c>
      <c r="BE4" t="str">
        <f t="shared" si="2"/>
        <v>Ba</v>
      </c>
      <c r="BF4" t="str">
        <f t="shared" si="2"/>
        <v>La</v>
      </c>
      <c r="BG4" t="str">
        <f t="shared" si="2"/>
        <v>Ce</v>
      </c>
      <c r="BH4" t="str">
        <f t="shared" si="2"/>
        <v>Pr</v>
      </c>
      <c r="BI4" t="str">
        <f t="shared" si="2"/>
        <v>Ne</v>
      </c>
      <c r="BJ4" t="str">
        <f t="shared" si="2"/>
        <v>Pr</v>
      </c>
      <c r="BK4" t="str">
        <f t="shared" si="2"/>
        <v>Sa</v>
      </c>
      <c r="BL4" t="str">
        <f t="shared" si="2"/>
        <v>Eu</v>
      </c>
      <c r="BM4" t="str">
        <f t="shared" si="2"/>
        <v>Ga</v>
      </c>
      <c r="BN4" t="str">
        <f t="shared" si="2"/>
        <v>Te</v>
      </c>
      <c r="BO4" t="str">
        <f t="shared" ref="BO4:DF4" si="3">LEFT(BO1,2)</f>
        <v>Dy</v>
      </c>
      <c r="BP4" t="str">
        <f t="shared" si="3"/>
        <v>Ho</v>
      </c>
      <c r="BQ4" t="str">
        <f t="shared" si="3"/>
        <v>Er</v>
      </c>
      <c r="BR4" t="str">
        <f t="shared" si="3"/>
        <v>Th</v>
      </c>
      <c r="BS4" t="str">
        <f t="shared" si="3"/>
        <v>Yt</v>
      </c>
      <c r="BT4" t="str">
        <f t="shared" si="3"/>
        <v>Lu</v>
      </c>
      <c r="BU4" t="str">
        <f t="shared" si="3"/>
        <v>Ha</v>
      </c>
      <c r="BV4" t="str">
        <f t="shared" si="3"/>
        <v>Ta</v>
      </c>
      <c r="BW4" t="str">
        <f t="shared" si="3"/>
        <v>Tu</v>
      </c>
      <c r="BX4" t="str">
        <f t="shared" si="3"/>
        <v>Rh</v>
      </c>
      <c r="BY4" t="str">
        <f t="shared" si="3"/>
        <v>Os</v>
      </c>
      <c r="BZ4" t="str">
        <f t="shared" si="3"/>
        <v>Ir</v>
      </c>
      <c r="CA4" t="str">
        <f t="shared" si="3"/>
        <v>Pl</v>
      </c>
      <c r="CB4" t="str">
        <f t="shared" si="3"/>
        <v>Go</v>
      </c>
      <c r="CC4" t="str">
        <f t="shared" si="3"/>
        <v>Me</v>
      </c>
      <c r="CD4" t="str">
        <f t="shared" si="3"/>
        <v>Th</v>
      </c>
      <c r="CE4" t="str">
        <f t="shared" si="3"/>
        <v>Le</v>
      </c>
      <c r="CF4" t="str">
        <f t="shared" si="3"/>
        <v>Bi</v>
      </c>
      <c r="CG4" t="str">
        <f t="shared" si="3"/>
        <v>Po</v>
      </c>
      <c r="CH4" t="str">
        <f t="shared" si="3"/>
        <v>As</v>
      </c>
      <c r="CI4" t="str">
        <f t="shared" si="3"/>
        <v>Ra</v>
      </c>
      <c r="CJ4" t="str">
        <f t="shared" si="3"/>
        <v>Fr</v>
      </c>
      <c r="CK4" t="str">
        <f t="shared" si="3"/>
        <v>Ra</v>
      </c>
      <c r="CL4" t="str">
        <f t="shared" si="3"/>
        <v>Ac</v>
      </c>
      <c r="CM4" t="str">
        <f t="shared" si="3"/>
        <v>Th</v>
      </c>
      <c r="CN4" t="str">
        <f t="shared" si="3"/>
        <v>Pr</v>
      </c>
      <c r="CO4" t="str">
        <f t="shared" si="3"/>
        <v>Ur</v>
      </c>
      <c r="CP4" t="str">
        <f t="shared" si="3"/>
        <v>Ne</v>
      </c>
      <c r="CQ4" t="str">
        <f t="shared" si="3"/>
        <v>Pl</v>
      </c>
      <c r="CR4" t="str">
        <f t="shared" si="3"/>
        <v>Am</v>
      </c>
      <c r="CS4" t="str">
        <f t="shared" si="3"/>
        <v>Cu</v>
      </c>
      <c r="CT4" t="str">
        <f t="shared" si="3"/>
        <v>Be</v>
      </c>
      <c r="CU4" t="str">
        <f t="shared" si="3"/>
        <v>Ca</v>
      </c>
      <c r="CV4" t="str">
        <f t="shared" si="3"/>
        <v>Ei</v>
      </c>
      <c r="CW4" t="str">
        <f t="shared" si="3"/>
        <v>Fe</v>
      </c>
      <c r="CX4" t="str">
        <f t="shared" si="3"/>
        <v>Me</v>
      </c>
      <c r="CY4" t="str">
        <f t="shared" si="3"/>
        <v>No</v>
      </c>
      <c r="CZ4" t="str">
        <f t="shared" si="3"/>
        <v>La</v>
      </c>
      <c r="DA4" t="str">
        <f t="shared" si="3"/>
        <v>Ru</v>
      </c>
      <c r="DB4" t="str">
        <f t="shared" si="3"/>
        <v>Du</v>
      </c>
      <c r="DC4" t="str">
        <f t="shared" si="3"/>
        <v>Se</v>
      </c>
      <c r="DD4" t="str">
        <f t="shared" si="3"/>
        <v>Bo</v>
      </c>
      <c r="DE4" t="str">
        <f t="shared" si="3"/>
        <v>Ha</v>
      </c>
      <c r="DF4" t="str">
        <f t="shared" si="3"/>
        <v>Me</v>
      </c>
    </row>
    <row r="8" spans="1:5">
      <c r="A8" t="s">
        <v>231</v>
      </c>
      <c r="B8" t="s">
        <v>232</v>
      </c>
      <c r="D8" t="s">
        <v>233</v>
      </c>
      <c r="E8" t="s">
        <v>234</v>
      </c>
    </row>
    <row r="9" spans="1:2">
      <c r="A9" t="s">
        <v>235</v>
      </c>
      <c r="B9" t="s">
        <v>236</v>
      </c>
    </row>
    <row r="10" spans="1:6">
      <c r="A10" s="6" t="str">
        <f>LOWER([1]Movies!H2:H58)</f>
        <v>usa</v>
      </c>
      <c r="B10" s="6" t="str">
        <f>LOWER([1]WorldPop!A3)</f>
        <v>afghanistan</v>
      </c>
      <c r="D10" t="str">
        <f>RIGHT(B10,3)</f>
        <v>tan</v>
      </c>
      <c r="E10" s="6" t="str">
        <f>CONCATENATE([1]ClassAge!A1,[1]ClassAge!B1,[1]ClassAge!C1)</f>
        <v>NameAgeFav Color</v>
      </c>
      <c r="F10" s="6" t="str">
        <f>CONCATENATE([1]ClassAge!G1,[1]ClassAge!H1,[1]ClassAge!I1)</f>
        <v>NameAgeFav Color</v>
      </c>
    </row>
    <row r="11" spans="1:6">
      <c r="A11" s="6" t="str">
        <f>LOWER([1]Movies!H3:H59)</f>
        <v>uk</v>
      </c>
      <c r="B11" s="6" t="str">
        <f>LOWER([1]WorldPop!A4)</f>
        <v>albania</v>
      </c>
      <c r="D11" t="str">
        <f t="shared" ref="D11:D74" si="4">RIGHT(B11,3)</f>
        <v>nia</v>
      </c>
      <c r="E11" s="6" t="str">
        <f>CONCATENATE([1]ClassAge!A2,[1]ClassAge!B2,[1]ClassAge!C2)</f>
        <v>Kausik24Red</v>
      </c>
      <c r="F11" s="6" t="str">
        <f>CONCATENATE([1]ClassAge!G2,[1]ClassAge!H2,[1]ClassAge!I2)</f>
        <v>Ramanujan100Yellow</v>
      </c>
    </row>
    <row r="12" spans="1:6">
      <c r="A12" s="6" t="str">
        <f>LOWER([1]Movies!H4:H60)</f>
        <v>usa</v>
      </c>
      <c r="B12" s="6" t="str">
        <f>LOWER([1]WorldPop!A5)</f>
        <v>algeria</v>
      </c>
      <c r="D12" t="str">
        <f t="shared" si="4"/>
        <v>ria</v>
      </c>
      <c r="E12" s="6" t="str">
        <f>CONCATENATE([1]ClassAge!A3,[1]ClassAge!B3,[1]ClassAge!C3)</f>
        <v>Kishore25Green</v>
      </c>
      <c r="F12" s="6" t="str">
        <f>CONCATENATE([1]ClassAge!G3,[1]ClassAge!H3,[1]ClassAge!I3)</f>
        <v>Chandan34Black</v>
      </c>
    </row>
    <row r="13" spans="1:6">
      <c r="A13" s="6" t="str">
        <f>LOWER([1]Movies!H5:H61)</f>
        <v>usa</v>
      </c>
      <c r="B13" s="6" t="str">
        <f>LOWER([1]WorldPop!A6)</f>
        <v>american samoa</v>
      </c>
      <c r="D13" t="str">
        <f t="shared" si="4"/>
        <v>moa</v>
      </c>
      <c r="E13" s="6" t="str">
        <f>CONCATENATE([1]ClassAge!A4,[1]ClassAge!B4,[1]ClassAge!C4)</f>
        <v>Manoj21Green</v>
      </c>
      <c r="F13" s="6" t="str">
        <f>CONCATENATE([1]ClassAge!G4,[1]ClassAge!H4,[1]ClassAge!I4)</f>
        <v>Sibsankar28Red</v>
      </c>
    </row>
    <row r="14" spans="1:6">
      <c r="A14" s="6" t="str">
        <f>LOWER([1]Movies!H6:H62)</f>
        <v>uk</v>
      </c>
      <c r="B14" s="6" t="str">
        <f>LOWER([1]WorldPop!A7)</f>
        <v>andorra</v>
      </c>
      <c r="D14" t="str">
        <f t="shared" si="4"/>
        <v>rra</v>
      </c>
      <c r="E14" s="6" t="str">
        <f>CONCATENATE([1]ClassAge!A5,[1]ClassAge!B5,[1]ClassAge!C5)</f>
        <v>Naveen21Yellow</v>
      </c>
      <c r="F14" s="6" t="str">
        <f>CONCATENATE([1]ClassAge!G5,[1]ClassAge!H5,[1]ClassAge!I5)</f>
        <v>Sharath27Blue</v>
      </c>
    </row>
    <row r="15" spans="1:6">
      <c r="A15" s="6" t="str">
        <f>LOWER([1]Movies!H7:H63)</f>
        <v>usa</v>
      </c>
      <c r="B15" s="6" t="str">
        <f>LOWER([1]WorldPop!A8)</f>
        <v>angola</v>
      </c>
      <c r="D15" t="str">
        <f t="shared" si="4"/>
        <v>ola</v>
      </c>
      <c r="E15" s="6" t="str">
        <f>CONCATENATE([1]ClassAge!A6,[1]ClassAge!B6,[1]ClassAge!C6)</f>
        <v>Sharath27Blue</v>
      </c>
      <c r="F15" s="6" t="str">
        <f>CONCATENATE([1]ClassAge!G6,[1]ClassAge!H6,[1]ClassAge!I6)</f>
        <v>Kishore25Green</v>
      </c>
    </row>
    <row r="16" spans="1:6">
      <c r="A16" s="6" t="str">
        <f>LOWER([1]Movies!H8:H64)</f>
        <v>usa</v>
      </c>
      <c r="B16" s="6" t="str">
        <f>LOWER([1]WorldPop!A9)</f>
        <v>anguilla</v>
      </c>
      <c r="D16" t="str">
        <f t="shared" si="4"/>
        <v>lla</v>
      </c>
      <c r="E16" s="6" t="str">
        <f>CONCATENATE([1]ClassAge!A7,[1]ClassAge!B7,[1]ClassAge!C7)</f>
        <v>Sibsankar28Red</v>
      </c>
      <c r="F16" s="6" t="str">
        <f>CONCATENATE([1]ClassAge!G7,[1]ClassAge!H7,[1]ClassAge!I7)</f>
        <v>Kausik24Red</v>
      </c>
    </row>
    <row r="17" spans="1:6">
      <c r="A17" s="6" t="str">
        <f>LOWER([1]Movies!H9:H65)</f>
        <v>usa</v>
      </c>
      <c r="B17" s="6" t="str">
        <f>LOWER([1]WorldPop!A10)</f>
        <v>antigua &amp; barbuda</v>
      </c>
      <c r="D17" t="str">
        <f t="shared" si="4"/>
        <v>uda</v>
      </c>
      <c r="E17" s="6" t="str">
        <f>CONCATENATE([1]ClassAge!A8,[1]ClassAge!B8,[1]ClassAge!C8)</f>
        <v>Chandan34Black</v>
      </c>
      <c r="F17" s="6" t="str">
        <f>CONCATENATE([1]ClassAge!G8,[1]ClassAge!H8,[1]ClassAge!I8)</f>
        <v>Manoj21Green</v>
      </c>
    </row>
    <row r="18" spans="1:6">
      <c r="A18" s="6" t="str">
        <f>LOWER([1]Movies!H10:H66)</f>
        <v>usa</v>
      </c>
      <c r="B18" s="6" t="str">
        <f>LOWER([1]WorldPop!A11)</f>
        <v>argentina</v>
      </c>
      <c r="D18" t="str">
        <f t="shared" si="4"/>
        <v>ina</v>
      </c>
      <c r="E18" s="6" t="str">
        <f>CONCATENATE([1]ClassAge!A9,[1]ClassAge!B9,[1]ClassAge!C9)</f>
        <v>Ramanujan100Yellow</v>
      </c>
      <c r="F18" s="6" t="str">
        <f>CONCATENATE([1]ClassAge!G9,[1]ClassAge!H9,[1]ClassAge!I9)</f>
        <v>Naveen21Yellow</v>
      </c>
    </row>
    <row r="19" spans="1:6">
      <c r="A19" s="6" t="str">
        <f>LOWER([1]Movies!H11:H67)</f>
        <v>usa</v>
      </c>
      <c r="B19" s="6" t="str">
        <f>LOWER([1]WorldPop!A12)</f>
        <v>armenia</v>
      </c>
      <c r="D19" t="str">
        <f t="shared" si="4"/>
        <v>nia</v>
      </c>
      <c r="E19" s="6" t="str">
        <f>CONCATENATE([1]ClassAge!A10,[1]ClassAge!B10,[1]ClassAge!C10)</f>
        <v>BoyGenius12Red</v>
      </c>
      <c r="F19" s="6" t="str">
        <f>CONCATENATE([1]ClassAge!G10,[1]ClassAge!H10,[1]ClassAge!I10)</f>
        <v>BoyGenius12Red</v>
      </c>
    </row>
    <row r="20" spans="1:4">
      <c r="A20" s="6" t="str">
        <f>LOWER([1]Movies!H12:H68)</f>
        <v>usa</v>
      </c>
      <c r="B20" s="6" t="str">
        <f>LOWER([1]WorldPop!A13)</f>
        <v>aruba</v>
      </c>
      <c r="D20" t="str">
        <f t="shared" si="4"/>
        <v>uba</v>
      </c>
    </row>
    <row r="21" spans="1:4">
      <c r="A21" s="6" t="str">
        <f>LOWER([1]Movies!H13:H69)</f>
        <v>usa</v>
      </c>
      <c r="B21" s="6" t="str">
        <f>LOWER([1]WorldPop!A14)</f>
        <v>australia</v>
      </c>
      <c r="D21" t="str">
        <f t="shared" si="4"/>
        <v>lia</v>
      </c>
    </row>
    <row r="22" spans="1:4">
      <c r="A22" s="6" t="str">
        <f>LOWER([1]Movies!H14:H70)</f>
        <v>new zealand</v>
      </c>
      <c r="B22" s="6" t="str">
        <f>LOWER([1]WorldPop!A15)</f>
        <v>austria</v>
      </c>
      <c r="D22" t="str">
        <f t="shared" si="4"/>
        <v>ria</v>
      </c>
    </row>
    <row r="23" spans="1:4">
      <c r="A23" s="6" t="str">
        <f>LOWER([1]Movies!H15:H71)</f>
        <v>usa</v>
      </c>
      <c r="B23" s="6" t="str">
        <f>LOWER([1]WorldPop!A16)</f>
        <v>azerbaijan</v>
      </c>
      <c r="D23" t="str">
        <f t="shared" si="4"/>
        <v>jan</v>
      </c>
    </row>
    <row r="24" spans="1:4">
      <c r="A24" s="6" t="str">
        <f>LOWER([1]Movies!H16:H72)</f>
        <v>usa</v>
      </c>
      <c r="B24" s="6" t="str">
        <f>LOWER([1]WorldPop!A17)</f>
        <v>bahamas, the</v>
      </c>
      <c r="D24" t="str">
        <f t="shared" si="4"/>
        <v>the</v>
      </c>
    </row>
    <row r="25" spans="1:4">
      <c r="A25" s="6" t="str">
        <f>LOWER([1]Movies!H17:H73)</f>
        <v>usa</v>
      </c>
      <c r="B25" s="6" t="str">
        <f>LOWER([1]WorldPop!A18)</f>
        <v>bahrain</v>
      </c>
      <c r="D25" t="str">
        <f t="shared" si="4"/>
        <v>ain</v>
      </c>
    </row>
    <row r="26" spans="1:4">
      <c r="A26" s="6" t="str">
        <f>LOWER([1]Movies!H18:H74)</f>
        <v>usa</v>
      </c>
      <c r="B26" s="6" t="str">
        <f>LOWER([1]WorldPop!A19)</f>
        <v>bangladesh</v>
      </c>
      <c r="D26" t="str">
        <f t="shared" si="4"/>
        <v>esh</v>
      </c>
    </row>
    <row r="27" spans="1:4">
      <c r="A27" s="6" t="str">
        <f>LOWER([1]Movies!H19:H75)</f>
        <v>new zealand</v>
      </c>
      <c r="B27" s="6" t="str">
        <f>LOWER([1]WorldPop!A20)</f>
        <v>barbados</v>
      </c>
      <c r="D27" t="str">
        <f t="shared" si="4"/>
        <v>dos</v>
      </c>
    </row>
    <row r="28" spans="1:4">
      <c r="A28" s="6" t="str">
        <f>LOWER([1]Movies!H20:H76)</f>
        <v>usa</v>
      </c>
      <c r="B28" s="6" t="str">
        <f>LOWER([1]WorldPop!A21)</f>
        <v>belarus</v>
      </c>
      <c r="D28" t="str">
        <f t="shared" si="4"/>
        <v>rus</v>
      </c>
    </row>
    <row r="29" spans="1:4">
      <c r="A29" s="6" t="str">
        <f>LOWER([1]Movies!H21:H77)</f>
        <v>usa</v>
      </c>
      <c r="B29" s="6" t="str">
        <f>LOWER([1]WorldPop!A22)</f>
        <v>belgium</v>
      </c>
      <c r="D29" t="str">
        <f t="shared" si="4"/>
        <v>ium</v>
      </c>
    </row>
    <row r="30" spans="1:4">
      <c r="A30" s="6" t="str">
        <f>LOWER([1]Movies!H22:H78)</f>
        <v>usa</v>
      </c>
      <c r="B30" s="6" t="str">
        <f>LOWER([1]WorldPop!A23)</f>
        <v>belize</v>
      </c>
      <c r="D30" t="str">
        <f t="shared" si="4"/>
        <v>ize</v>
      </c>
    </row>
    <row r="31" spans="1:4">
      <c r="A31" s="6" t="str">
        <f>LOWER([1]Movies!H23:H79)</f>
        <v>usa</v>
      </c>
      <c r="B31" s="6" t="str">
        <f>LOWER([1]WorldPop!A24)</f>
        <v>benin</v>
      </c>
      <c r="D31" t="str">
        <f t="shared" si="4"/>
        <v>nin</v>
      </c>
    </row>
    <row r="32" spans="1:4">
      <c r="A32" s="6" t="str">
        <f>LOWER([1]Movies!H24:H80)</f>
        <v>uk</v>
      </c>
      <c r="B32" s="6" t="str">
        <f>LOWER([1]WorldPop!A25)</f>
        <v>bermuda</v>
      </c>
      <c r="D32" t="str">
        <f t="shared" si="4"/>
        <v>uda</v>
      </c>
    </row>
    <row r="33" spans="1:4">
      <c r="A33" s="6" t="str">
        <f>LOWER([1]Movies!H25:H81)</f>
        <v>usa</v>
      </c>
      <c r="B33" s="6" t="str">
        <f>LOWER([1]WorldPop!A26)</f>
        <v>bhutan</v>
      </c>
      <c r="D33" t="str">
        <f t="shared" si="4"/>
        <v>tan</v>
      </c>
    </row>
    <row r="34" spans="1:4">
      <c r="A34" s="6" t="str">
        <f>LOWER([1]Movies!H26:H82)</f>
        <v>usa</v>
      </c>
      <c r="B34" s="6" t="str">
        <f>LOWER([1]WorldPop!A27)</f>
        <v>bolivia</v>
      </c>
      <c r="D34" t="str">
        <f t="shared" si="4"/>
        <v>via</v>
      </c>
    </row>
    <row r="35" spans="1:4">
      <c r="A35" s="6" t="str">
        <f>LOWER([1]Movies!H27:H83)</f>
        <v>usa</v>
      </c>
      <c r="B35" s="6" t="str">
        <f>LOWER([1]WorldPop!A28)</f>
        <v>bosnia &amp; herzegovina</v>
      </c>
      <c r="D35" t="str">
        <f t="shared" si="4"/>
        <v>ina</v>
      </c>
    </row>
    <row r="36" spans="1:4">
      <c r="A36" s="6" t="str">
        <f>LOWER([1]Movies!H28:H84)</f>
        <v>canada</v>
      </c>
      <c r="B36" s="6" t="str">
        <f>LOWER([1]WorldPop!A29)</f>
        <v>botswana</v>
      </c>
      <c r="D36" t="str">
        <f t="shared" si="4"/>
        <v>ana</v>
      </c>
    </row>
    <row r="37" spans="1:4">
      <c r="A37" s="6" t="str">
        <f>LOWER([1]Movies!H29:H85)</f>
        <v>usa</v>
      </c>
      <c r="B37" s="6" t="str">
        <f>LOWER([1]WorldPop!A30)</f>
        <v>brazil</v>
      </c>
      <c r="D37" t="str">
        <f t="shared" si="4"/>
        <v>zil</v>
      </c>
    </row>
    <row r="38" spans="1:4">
      <c r="A38" s="6" t="str">
        <f>LOWER([1]Movies!H30:H86)</f>
        <v>usa</v>
      </c>
      <c r="B38" s="6" t="str">
        <f>LOWER([1]WorldPop!A31)</f>
        <v>british virgin is.</v>
      </c>
      <c r="D38" t="str">
        <f t="shared" si="4"/>
        <v>is.</v>
      </c>
    </row>
    <row r="39" spans="1:4">
      <c r="A39" s="6" t="str">
        <f>LOWER([1]Movies!H31:H87)</f>
        <v>usa</v>
      </c>
      <c r="B39" s="6" t="str">
        <f>LOWER([1]WorldPop!A32)</f>
        <v>brunei</v>
      </c>
      <c r="D39" t="str">
        <f t="shared" si="4"/>
        <v>nei</v>
      </c>
    </row>
    <row r="40" spans="1:4">
      <c r="A40" s="6" t="str">
        <f>LOWER([1]Movies!H32:H88)</f>
        <v>usa</v>
      </c>
      <c r="B40" s="6" t="str">
        <f>LOWER([1]WorldPop!A33)</f>
        <v>bulgaria</v>
      </c>
      <c r="D40" t="str">
        <f t="shared" si="4"/>
        <v>ria</v>
      </c>
    </row>
    <row r="41" spans="1:4">
      <c r="A41" s="6" t="str">
        <f>LOWER([1]Movies!H33:H89)</f>
        <v>usa</v>
      </c>
      <c r="B41" s="6" t="str">
        <f>LOWER([1]WorldPop!A34)</f>
        <v>burkina faso</v>
      </c>
      <c r="D41" t="str">
        <f t="shared" si="4"/>
        <v>aso</v>
      </c>
    </row>
    <row r="42" spans="1:4">
      <c r="A42" s="6" t="str">
        <f>LOWER([1]Movies!H34:H90)</f>
        <v>usa</v>
      </c>
      <c r="B42" s="6" t="str">
        <f>LOWER([1]WorldPop!A35)</f>
        <v>burma</v>
      </c>
      <c r="D42" t="str">
        <f t="shared" si="4"/>
        <v>rma</v>
      </c>
    </row>
    <row r="43" spans="1:4">
      <c r="A43" s="6" t="str">
        <f>LOWER([1]Movies!H35:H91)</f>
        <v>usa</v>
      </c>
      <c r="B43" s="6" t="str">
        <f>LOWER([1]WorldPop!A36)</f>
        <v>burundi</v>
      </c>
      <c r="D43" t="str">
        <f t="shared" si="4"/>
        <v>ndi</v>
      </c>
    </row>
    <row r="44" spans="1:4">
      <c r="A44" s="6" t="str">
        <f>LOWER([1]Movies!H36:H92)</f>
        <v>usa</v>
      </c>
      <c r="B44" s="6" t="str">
        <f>LOWER([1]WorldPop!A37)</f>
        <v>cambodia</v>
      </c>
      <c r="D44" t="str">
        <f t="shared" si="4"/>
        <v>dia</v>
      </c>
    </row>
    <row r="45" spans="1:4">
      <c r="A45" s="6" t="str">
        <f>LOWER([1]Movies!H37:H93)</f>
        <v>usa</v>
      </c>
      <c r="B45" s="6" t="str">
        <f>LOWER([1]WorldPop!A38)</f>
        <v>cameroon</v>
      </c>
      <c r="D45" t="str">
        <f t="shared" si="4"/>
        <v>oon</v>
      </c>
    </row>
    <row r="46" spans="1:4">
      <c r="A46" s="6" t="str">
        <f>LOWER([1]Movies!H38:H94)</f>
        <v>usa</v>
      </c>
      <c r="B46" s="6" t="str">
        <f>LOWER([1]WorldPop!A39)</f>
        <v>canada</v>
      </c>
      <c r="D46" t="str">
        <f t="shared" si="4"/>
        <v>ada</v>
      </c>
    </row>
    <row r="47" spans="1:4">
      <c r="A47" s="6" t="str">
        <f>LOWER([1]Movies!H39:H95)</f>
        <v>usa</v>
      </c>
      <c r="B47" s="6" t="str">
        <f>LOWER([1]WorldPop!A40)</f>
        <v>cape verde</v>
      </c>
      <c r="D47" t="str">
        <f t="shared" si="4"/>
        <v>rde</v>
      </c>
    </row>
    <row r="48" spans="1:4">
      <c r="A48" s="6" t="str">
        <f>LOWER([1]Movies!H40:H96)</f>
        <v>usa</v>
      </c>
      <c r="B48" s="6" t="str">
        <f>LOWER([1]WorldPop!A41)</f>
        <v>cayman islands</v>
      </c>
      <c r="D48" t="str">
        <f t="shared" si="4"/>
        <v>nds</v>
      </c>
    </row>
    <row r="49" spans="1:4">
      <c r="A49" s="6" t="str">
        <f>LOWER([1]Movies!H41:H97)</f>
        <v>usa</v>
      </c>
      <c r="B49" s="6" t="str">
        <f>LOWER([1]WorldPop!A42)</f>
        <v>central african rep.</v>
      </c>
      <c r="D49" t="str">
        <f t="shared" si="4"/>
        <v>ep.</v>
      </c>
    </row>
    <row r="50" spans="1:4">
      <c r="A50" s="6" t="str">
        <f>LOWER([1]Movies!H42:H98)</f>
        <v>usa</v>
      </c>
      <c r="B50" s="6" t="str">
        <f>LOWER([1]WorldPop!A43)</f>
        <v>chad</v>
      </c>
      <c r="D50" t="str">
        <f t="shared" si="4"/>
        <v>had</v>
      </c>
    </row>
    <row r="51" spans="1:4">
      <c r="A51" s="6" t="str">
        <f>LOWER([1]Movies!H43:H99)</f>
        <v>usa</v>
      </c>
      <c r="B51" s="6" t="str">
        <f>LOWER([1]WorldPop!A44)</f>
        <v>chile</v>
      </c>
      <c r="D51" t="str">
        <f t="shared" si="4"/>
        <v>ile</v>
      </c>
    </row>
    <row r="52" spans="1:4">
      <c r="A52" s="6" t="str">
        <f>LOWER([1]Movies!H44:H100)</f>
        <v>australia</v>
      </c>
      <c r="B52" s="6" t="str">
        <f>LOWER([1]WorldPop!A45)</f>
        <v>china</v>
      </c>
      <c r="D52" t="str">
        <f t="shared" si="4"/>
        <v>ina</v>
      </c>
    </row>
    <row r="53" spans="1:4">
      <c r="A53" s="6" t="str">
        <f>LOWER([1]Movies!H45:H101)</f>
        <v>usa</v>
      </c>
      <c r="B53" s="6" t="str">
        <f>LOWER([1]WorldPop!A46)</f>
        <v>colombia</v>
      </c>
      <c r="D53" t="str">
        <f t="shared" si="4"/>
        <v>bia</v>
      </c>
    </row>
    <row r="54" spans="1:4">
      <c r="A54" s="6" t="str">
        <f>LOWER([1]Movies!H46:H102)</f>
        <v>usa</v>
      </c>
      <c r="B54" s="6" t="str">
        <f>LOWER([1]WorldPop!A47)</f>
        <v>comoros</v>
      </c>
      <c r="D54" t="str">
        <f t="shared" si="4"/>
        <v>ros</v>
      </c>
    </row>
    <row r="55" spans="1:4">
      <c r="A55" s="6" t="str">
        <f>LOWER([1]Movies!H47:H103)</f>
        <v>usa</v>
      </c>
      <c r="B55" s="6" t="str">
        <f>LOWER([1]WorldPop!A48)</f>
        <v>congo, dem. rep.</v>
      </c>
      <c r="D55" t="str">
        <f t="shared" si="4"/>
        <v>ep.</v>
      </c>
    </row>
    <row r="56" spans="1:4">
      <c r="A56" s="6" t="str">
        <f>LOWER([1]Movies!H48:H104)</f>
        <v>usa</v>
      </c>
      <c r="B56" s="6" t="str">
        <f>LOWER([1]WorldPop!A49)</f>
        <v>congo, repub. of the</v>
      </c>
      <c r="D56" t="str">
        <f t="shared" si="4"/>
        <v>the</v>
      </c>
    </row>
    <row r="57" spans="1:4">
      <c r="A57" s="6" t="str">
        <f>LOWER([1]Movies!H49:H105)</f>
        <v>usa</v>
      </c>
      <c r="B57" s="6" t="str">
        <f>LOWER([1]WorldPop!A50)</f>
        <v>cook islands</v>
      </c>
      <c r="D57" t="str">
        <f t="shared" si="4"/>
        <v>nds</v>
      </c>
    </row>
    <row r="58" spans="1:4">
      <c r="A58" s="6" t="str">
        <f>LOWER([1]Movies!H50:H106)</f>
        <v>usa</v>
      </c>
      <c r="B58" s="6" t="str">
        <f>LOWER([1]WorldPop!A51)</f>
        <v>costa rica</v>
      </c>
      <c r="D58" t="str">
        <f t="shared" si="4"/>
        <v>ica</v>
      </c>
    </row>
    <row r="59" spans="1:4">
      <c r="A59" s="6" t="str">
        <f>LOWER([1]Movies!H51:H107)</f>
        <v/>
      </c>
      <c r="B59" s="6" t="str">
        <f>LOWER([1]WorldPop!A52)</f>
        <v>cote d'ivoire</v>
      </c>
      <c r="D59" t="str">
        <f t="shared" si="4"/>
        <v>ire</v>
      </c>
    </row>
    <row r="60" spans="1:4">
      <c r="A60" s="6" t="str">
        <f>LOWER([1]Movies!H52:H108)</f>
        <v/>
      </c>
      <c r="B60" s="6" t="str">
        <f>LOWER([1]WorldPop!A53)</f>
        <v>croatia</v>
      </c>
      <c r="D60" t="str">
        <f t="shared" si="4"/>
        <v>tia</v>
      </c>
    </row>
    <row r="61" spans="1:4">
      <c r="A61" s="6" t="str">
        <f>LOWER([1]Movies!H53:H109)</f>
        <v/>
      </c>
      <c r="B61" s="6" t="str">
        <f>LOWER([1]WorldPop!A54)</f>
        <v>cuba</v>
      </c>
      <c r="D61" t="str">
        <f t="shared" si="4"/>
        <v>uba</v>
      </c>
    </row>
    <row r="62" spans="1:4">
      <c r="A62" s="6" t="str">
        <f>LOWER([1]Movies!H54:H110)</f>
        <v/>
      </c>
      <c r="B62" s="6" t="str">
        <f>LOWER([1]WorldPop!A55)</f>
        <v>cyprus</v>
      </c>
      <c r="D62" t="str">
        <f t="shared" si="4"/>
        <v>rus</v>
      </c>
    </row>
    <row r="63" spans="1:4">
      <c r="A63" s="6" t="str">
        <f>LOWER([1]Movies!H55:H111)</f>
        <v/>
      </c>
      <c r="B63" s="6" t="str">
        <f>LOWER([1]WorldPop!A56)</f>
        <v>czech republic</v>
      </c>
      <c r="D63" t="str">
        <f t="shared" si="4"/>
        <v>lic</v>
      </c>
    </row>
    <row r="64" spans="1:4">
      <c r="A64" s="6" t="str">
        <f>LOWER([1]Movies!H56:H112)</f>
        <v/>
      </c>
      <c r="B64" s="6" t="str">
        <f>LOWER([1]WorldPop!A57)</f>
        <v>denmark</v>
      </c>
      <c r="D64" t="str">
        <f t="shared" si="4"/>
        <v>ark</v>
      </c>
    </row>
    <row r="65" spans="1:4">
      <c r="A65" s="6" t="str">
        <f>LOWER([1]Movies!H57:H113)</f>
        <v/>
      </c>
      <c r="B65" s="6" t="str">
        <f>LOWER([1]WorldPop!A58)</f>
        <v>djibouti</v>
      </c>
      <c r="D65" t="str">
        <f t="shared" si="4"/>
        <v>uti</v>
      </c>
    </row>
    <row r="66" spans="1:4">
      <c r="A66" s="6" t="str">
        <f>LOWER([1]Movies!H58:H114)</f>
        <v/>
      </c>
      <c r="B66" s="6" t="str">
        <f>LOWER([1]WorldPop!A59)</f>
        <v>dominica</v>
      </c>
      <c r="D66" t="str">
        <f t="shared" si="4"/>
        <v>ica</v>
      </c>
    </row>
    <row r="67" spans="2:4">
      <c r="B67" s="6" t="str">
        <f>LOWER([1]WorldPop!A60)</f>
        <v>dominican republic</v>
      </c>
      <c r="D67" t="str">
        <f t="shared" si="4"/>
        <v>lic</v>
      </c>
    </row>
    <row r="68" spans="2:4">
      <c r="B68" s="6" t="str">
        <f>LOWER([1]WorldPop!A61)</f>
        <v>east timor</v>
      </c>
      <c r="D68" t="str">
        <f t="shared" si="4"/>
        <v>mor</v>
      </c>
    </row>
    <row r="69" spans="2:4">
      <c r="B69" s="6" t="str">
        <f>LOWER([1]WorldPop!A62)</f>
        <v>ecuador</v>
      </c>
      <c r="D69" t="str">
        <f t="shared" si="4"/>
        <v>dor</v>
      </c>
    </row>
    <row r="70" spans="2:4">
      <c r="B70" s="6" t="str">
        <f>LOWER([1]WorldPop!A63)</f>
        <v>egypt</v>
      </c>
      <c r="D70" t="str">
        <f t="shared" si="4"/>
        <v>ypt</v>
      </c>
    </row>
    <row r="71" spans="2:4">
      <c r="B71" s="6" t="str">
        <f>LOWER([1]WorldPop!A64)</f>
        <v>el salvador</v>
      </c>
      <c r="D71" t="str">
        <f t="shared" si="4"/>
        <v>dor</v>
      </c>
    </row>
    <row r="72" spans="2:4">
      <c r="B72" s="6" t="str">
        <f>LOWER([1]WorldPop!A65)</f>
        <v>equatorial guinea</v>
      </c>
      <c r="D72" t="str">
        <f t="shared" si="4"/>
        <v>nea</v>
      </c>
    </row>
    <row r="73" spans="2:4">
      <c r="B73" s="6" t="str">
        <f>LOWER([1]WorldPop!A66)</f>
        <v>eritrea</v>
      </c>
      <c r="D73" t="str">
        <f t="shared" si="4"/>
        <v>rea</v>
      </c>
    </row>
    <row r="74" spans="2:4">
      <c r="B74" s="6" t="str">
        <f>LOWER([1]WorldPop!A67)</f>
        <v>estonia</v>
      </c>
      <c r="D74" t="str">
        <f t="shared" si="4"/>
        <v>nia</v>
      </c>
    </row>
    <row r="75" spans="2:4">
      <c r="B75" s="6" t="str">
        <f>LOWER([1]WorldPop!A68)</f>
        <v>ethiopia</v>
      </c>
      <c r="D75" t="str">
        <f t="shared" ref="D75:D138" si="5">RIGHT(B75,3)</f>
        <v>pia</v>
      </c>
    </row>
    <row r="76" spans="2:4">
      <c r="B76" s="6" t="str">
        <f>LOWER([1]WorldPop!A69)</f>
        <v>faroe islands</v>
      </c>
      <c r="D76" t="str">
        <f t="shared" si="5"/>
        <v>nds</v>
      </c>
    </row>
    <row r="77" spans="2:4">
      <c r="B77" s="6" t="str">
        <f>LOWER([1]WorldPop!A70)</f>
        <v>fiji</v>
      </c>
      <c r="D77" t="str">
        <f t="shared" si="5"/>
        <v>iji</v>
      </c>
    </row>
    <row r="78" spans="2:4">
      <c r="B78" s="6" t="str">
        <f>LOWER([1]WorldPop!A71)</f>
        <v>finland</v>
      </c>
      <c r="D78" t="str">
        <f t="shared" si="5"/>
        <v>and</v>
      </c>
    </row>
    <row r="79" spans="2:4">
      <c r="B79" s="6" t="str">
        <f>LOWER([1]WorldPop!A72)</f>
        <v>france</v>
      </c>
      <c r="D79" t="str">
        <f t="shared" si="5"/>
        <v>nce</v>
      </c>
    </row>
    <row r="80" spans="2:4">
      <c r="B80" s="6" t="str">
        <f>LOWER([1]WorldPop!A73)</f>
        <v>french guiana</v>
      </c>
      <c r="D80" t="str">
        <f t="shared" si="5"/>
        <v>ana</v>
      </c>
    </row>
    <row r="81" spans="2:4">
      <c r="B81" s="6" t="str">
        <f>LOWER([1]WorldPop!A74)</f>
        <v>french polynesia</v>
      </c>
      <c r="D81" t="str">
        <f t="shared" si="5"/>
        <v>sia</v>
      </c>
    </row>
    <row r="82" spans="2:4">
      <c r="B82" s="6" t="str">
        <f>LOWER([1]WorldPop!A75)</f>
        <v>gabon</v>
      </c>
      <c r="D82" t="str">
        <f t="shared" si="5"/>
        <v>bon</v>
      </c>
    </row>
    <row r="83" spans="2:4">
      <c r="B83" s="6" t="str">
        <f>LOWER([1]WorldPop!A76)</f>
        <v>gambia, the</v>
      </c>
      <c r="D83" t="str">
        <f t="shared" si="5"/>
        <v>the</v>
      </c>
    </row>
    <row r="84" spans="2:4">
      <c r="B84" s="6" t="str">
        <f>LOWER([1]WorldPop!A77)</f>
        <v>gaza strip</v>
      </c>
      <c r="D84" t="str">
        <f t="shared" si="5"/>
        <v>rip</v>
      </c>
    </row>
    <row r="85" spans="2:4">
      <c r="B85" s="6" t="str">
        <f>LOWER([1]WorldPop!A78)</f>
        <v>georgia</v>
      </c>
      <c r="D85" t="str">
        <f t="shared" si="5"/>
        <v>gia</v>
      </c>
    </row>
    <row r="86" spans="2:4">
      <c r="B86" s="6" t="str">
        <f>LOWER([1]WorldPop!A79)</f>
        <v>germany</v>
      </c>
      <c r="D86" t="str">
        <f t="shared" si="5"/>
        <v>any</v>
      </c>
    </row>
    <row r="87" spans="2:4">
      <c r="B87" s="6" t="str">
        <f>LOWER([1]WorldPop!A80)</f>
        <v>ghana</v>
      </c>
      <c r="D87" t="str">
        <f t="shared" si="5"/>
        <v>ana</v>
      </c>
    </row>
    <row r="88" spans="2:4">
      <c r="B88" s="6" t="str">
        <f>LOWER([1]WorldPop!A81)</f>
        <v>gibraltar</v>
      </c>
      <c r="D88" t="str">
        <f t="shared" si="5"/>
        <v>tar</v>
      </c>
    </row>
    <row r="89" spans="2:4">
      <c r="B89" s="6" t="str">
        <f>LOWER([1]WorldPop!A82)</f>
        <v>greece</v>
      </c>
      <c r="D89" t="str">
        <f t="shared" si="5"/>
        <v>ece</v>
      </c>
    </row>
    <row r="90" spans="2:4">
      <c r="B90" s="6" t="str">
        <f>LOWER([1]WorldPop!A83)</f>
        <v>greenland</v>
      </c>
      <c r="D90" t="str">
        <f t="shared" si="5"/>
        <v>and</v>
      </c>
    </row>
    <row r="91" spans="2:4">
      <c r="B91" s="6" t="str">
        <f>LOWER([1]WorldPop!A84)</f>
        <v>grenada</v>
      </c>
      <c r="D91" t="str">
        <f t="shared" si="5"/>
        <v>ada</v>
      </c>
    </row>
    <row r="92" spans="2:4">
      <c r="B92" s="6" t="str">
        <f>LOWER([1]WorldPop!A85)</f>
        <v>guadeloupe</v>
      </c>
      <c r="D92" t="str">
        <f t="shared" si="5"/>
        <v>upe</v>
      </c>
    </row>
    <row r="93" spans="2:4">
      <c r="B93" s="6" t="str">
        <f>LOWER([1]WorldPop!A86)</f>
        <v>guam</v>
      </c>
      <c r="D93" t="str">
        <f t="shared" si="5"/>
        <v>uam</v>
      </c>
    </row>
    <row r="94" spans="2:4">
      <c r="B94" s="6" t="str">
        <f>LOWER([1]WorldPop!A87)</f>
        <v>guatemala</v>
      </c>
      <c r="D94" t="str">
        <f t="shared" si="5"/>
        <v>ala</v>
      </c>
    </row>
    <row r="95" spans="2:4">
      <c r="B95" s="6" t="str">
        <f>LOWER([1]WorldPop!A88)</f>
        <v>guernsey</v>
      </c>
      <c r="D95" t="str">
        <f t="shared" si="5"/>
        <v>sey</v>
      </c>
    </row>
    <row r="96" spans="2:4">
      <c r="B96" s="6" t="str">
        <f>LOWER([1]WorldPop!A89)</f>
        <v>guinea</v>
      </c>
      <c r="D96" t="str">
        <f t="shared" si="5"/>
        <v>nea</v>
      </c>
    </row>
    <row r="97" spans="2:4">
      <c r="B97" s="6" t="str">
        <f>LOWER([1]WorldPop!A90)</f>
        <v>guinea-bissau</v>
      </c>
      <c r="D97" t="str">
        <f t="shared" si="5"/>
        <v>sau</v>
      </c>
    </row>
    <row r="98" spans="2:4">
      <c r="B98" s="6" t="str">
        <f>LOWER([1]WorldPop!A91)</f>
        <v>guyana</v>
      </c>
      <c r="D98" t="str">
        <f t="shared" si="5"/>
        <v>ana</v>
      </c>
    </row>
    <row r="99" spans="2:4">
      <c r="B99" s="6" t="str">
        <f>LOWER([1]WorldPop!A92)</f>
        <v>haiti</v>
      </c>
      <c r="D99" t="str">
        <f t="shared" si="5"/>
        <v>iti</v>
      </c>
    </row>
    <row r="100" spans="2:4">
      <c r="B100" s="6" t="str">
        <f>LOWER([1]WorldPop!A93)</f>
        <v>honduras</v>
      </c>
      <c r="D100" t="str">
        <f t="shared" si="5"/>
        <v>ras</v>
      </c>
    </row>
    <row r="101" spans="2:4">
      <c r="B101" s="6" t="str">
        <f>LOWER([1]WorldPop!A94)</f>
        <v>hong kong</v>
      </c>
      <c r="D101" t="str">
        <f t="shared" si="5"/>
        <v>ong</v>
      </c>
    </row>
    <row r="102" spans="2:4">
      <c r="B102" s="6" t="str">
        <f>LOWER([1]WorldPop!A95)</f>
        <v>hungary</v>
      </c>
      <c r="D102" t="str">
        <f t="shared" si="5"/>
        <v>ary</v>
      </c>
    </row>
    <row r="103" spans="2:4">
      <c r="B103" s="6" t="str">
        <f>LOWER([1]WorldPop!A96)</f>
        <v>iceland</v>
      </c>
      <c r="D103" t="str">
        <f t="shared" si="5"/>
        <v>and</v>
      </c>
    </row>
    <row r="104" spans="2:4">
      <c r="B104" s="6" t="str">
        <f>LOWER([1]WorldPop!A97)</f>
        <v>india</v>
      </c>
      <c r="D104" t="str">
        <f t="shared" si="5"/>
        <v>dia</v>
      </c>
    </row>
    <row r="105" spans="2:4">
      <c r="B105" s="6" t="str">
        <f>LOWER([1]WorldPop!A98)</f>
        <v>indonesia</v>
      </c>
      <c r="D105" t="str">
        <f t="shared" si="5"/>
        <v>sia</v>
      </c>
    </row>
    <row r="106" spans="2:4">
      <c r="B106" s="6" t="str">
        <f>LOWER([1]WorldPop!A99)</f>
        <v>iran</v>
      </c>
      <c r="D106" t="str">
        <f t="shared" si="5"/>
        <v>ran</v>
      </c>
    </row>
    <row r="107" spans="2:4">
      <c r="B107" s="6" t="str">
        <f>LOWER([1]WorldPop!A100)</f>
        <v>iraq</v>
      </c>
      <c r="D107" t="str">
        <f t="shared" si="5"/>
        <v>raq</v>
      </c>
    </row>
    <row r="108" spans="2:4">
      <c r="B108" s="6" t="str">
        <f>LOWER([1]WorldPop!A101)</f>
        <v>ireland</v>
      </c>
      <c r="D108" t="str">
        <f t="shared" si="5"/>
        <v>and</v>
      </c>
    </row>
    <row r="109" spans="2:4">
      <c r="B109" s="6" t="str">
        <f>LOWER([1]WorldPop!A102)</f>
        <v>isle of man</v>
      </c>
      <c r="D109" t="str">
        <f t="shared" si="5"/>
        <v>man</v>
      </c>
    </row>
    <row r="110" spans="2:4">
      <c r="B110" s="6" t="str">
        <f>LOWER([1]WorldPop!A103)</f>
        <v>israel</v>
      </c>
      <c r="D110" t="str">
        <f t="shared" si="5"/>
        <v>ael</v>
      </c>
    </row>
    <row r="111" spans="2:4">
      <c r="B111" s="6" t="str">
        <f>LOWER([1]WorldPop!A104)</f>
        <v>italy</v>
      </c>
      <c r="D111" t="str">
        <f t="shared" si="5"/>
        <v>aly</v>
      </c>
    </row>
    <row r="112" spans="2:4">
      <c r="B112" s="6" t="str">
        <f>LOWER([1]WorldPop!A105)</f>
        <v>jamaica</v>
      </c>
      <c r="D112" t="str">
        <f t="shared" si="5"/>
        <v>ica</v>
      </c>
    </row>
    <row r="113" spans="2:4">
      <c r="B113" s="6" t="str">
        <f>LOWER([1]WorldPop!A106)</f>
        <v>japan</v>
      </c>
      <c r="D113" t="str">
        <f t="shared" si="5"/>
        <v>pan</v>
      </c>
    </row>
    <row r="114" spans="2:4">
      <c r="B114" s="6" t="str">
        <f>LOWER([1]WorldPop!A107)</f>
        <v>jersey</v>
      </c>
      <c r="D114" t="str">
        <f t="shared" si="5"/>
        <v>sey</v>
      </c>
    </row>
    <row r="115" spans="2:4">
      <c r="B115" s="6" t="str">
        <f>LOWER([1]WorldPop!A108)</f>
        <v>jordan</v>
      </c>
      <c r="D115" t="str">
        <f t="shared" si="5"/>
        <v>dan</v>
      </c>
    </row>
    <row r="116" spans="2:4">
      <c r="B116" s="6" t="str">
        <f>LOWER([1]WorldPop!A109)</f>
        <v>kazakhstan</v>
      </c>
      <c r="D116" t="str">
        <f t="shared" si="5"/>
        <v>tan</v>
      </c>
    </row>
    <row r="117" spans="2:4">
      <c r="B117" s="6" t="str">
        <f>LOWER([1]WorldPop!A110)</f>
        <v>kenya</v>
      </c>
      <c r="D117" t="str">
        <f t="shared" si="5"/>
        <v>nya</v>
      </c>
    </row>
    <row r="118" spans="2:4">
      <c r="B118" s="6" t="str">
        <f>LOWER([1]WorldPop!A111)</f>
        <v>kiribati</v>
      </c>
      <c r="D118" t="str">
        <f t="shared" si="5"/>
        <v>ati</v>
      </c>
    </row>
    <row r="119" spans="2:4">
      <c r="B119" s="6" t="str">
        <f>LOWER([1]WorldPop!A112)</f>
        <v>korea, north</v>
      </c>
      <c r="D119" t="str">
        <f t="shared" si="5"/>
        <v>rth</v>
      </c>
    </row>
    <row r="120" spans="2:4">
      <c r="B120" s="6" t="str">
        <f>LOWER([1]WorldPop!A113)</f>
        <v>korea, south</v>
      </c>
      <c r="D120" t="str">
        <f t="shared" si="5"/>
        <v>uth</v>
      </c>
    </row>
    <row r="121" spans="2:4">
      <c r="B121" s="6" t="str">
        <f>LOWER([1]WorldPop!A114)</f>
        <v>kuwait</v>
      </c>
      <c r="D121" t="str">
        <f t="shared" si="5"/>
        <v>ait</v>
      </c>
    </row>
    <row r="122" spans="2:4">
      <c r="B122" s="6" t="str">
        <f>LOWER([1]WorldPop!A115)</f>
        <v>kyrgyzstan</v>
      </c>
      <c r="D122" t="str">
        <f t="shared" si="5"/>
        <v>tan</v>
      </c>
    </row>
    <row r="123" spans="2:4">
      <c r="B123" s="6" t="str">
        <f>LOWER([1]WorldPop!A116)</f>
        <v>laos</v>
      </c>
      <c r="D123" t="str">
        <f t="shared" si="5"/>
        <v>aos</v>
      </c>
    </row>
    <row r="124" spans="2:4">
      <c r="B124" s="6" t="str">
        <f>LOWER([1]WorldPop!A117)</f>
        <v>latvia</v>
      </c>
      <c r="D124" t="str">
        <f t="shared" si="5"/>
        <v>via</v>
      </c>
    </row>
    <row r="125" spans="2:4">
      <c r="B125" s="6" t="str">
        <f>LOWER([1]WorldPop!A118)</f>
        <v>lebanon</v>
      </c>
      <c r="D125" t="str">
        <f t="shared" si="5"/>
        <v>non</v>
      </c>
    </row>
    <row r="126" spans="2:4">
      <c r="B126" s="6" t="str">
        <f>LOWER([1]WorldPop!A119)</f>
        <v>lesotho</v>
      </c>
      <c r="D126" t="str">
        <f t="shared" si="5"/>
        <v>tho</v>
      </c>
    </row>
    <row r="127" spans="2:4">
      <c r="B127" s="6" t="str">
        <f>LOWER([1]WorldPop!A120)</f>
        <v>liberia</v>
      </c>
      <c r="D127" t="str">
        <f t="shared" si="5"/>
        <v>ria</v>
      </c>
    </row>
    <row r="128" spans="2:4">
      <c r="B128" s="6" t="str">
        <f>LOWER([1]WorldPop!A121)</f>
        <v>libya</v>
      </c>
      <c r="D128" t="str">
        <f t="shared" si="5"/>
        <v>bya</v>
      </c>
    </row>
    <row r="129" spans="2:4">
      <c r="B129" s="6" t="str">
        <f>LOWER([1]WorldPop!A122)</f>
        <v>liechtenstein</v>
      </c>
      <c r="D129" t="str">
        <f t="shared" si="5"/>
        <v>ein</v>
      </c>
    </row>
    <row r="130" spans="2:4">
      <c r="B130" s="6" t="str">
        <f>LOWER([1]WorldPop!A123)</f>
        <v>lithuania</v>
      </c>
      <c r="D130" t="str">
        <f t="shared" si="5"/>
        <v>nia</v>
      </c>
    </row>
    <row r="131" spans="2:4">
      <c r="B131" s="6" t="str">
        <f>LOWER([1]WorldPop!A124)</f>
        <v>luxembourg</v>
      </c>
      <c r="D131" t="str">
        <f t="shared" si="5"/>
        <v>urg</v>
      </c>
    </row>
    <row r="132" spans="2:4">
      <c r="B132" s="6" t="str">
        <f>LOWER([1]WorldPop!A125)</f>
        <v>macau</v>
      </c>
      <c r="D132" t="str">
        <f t="shared" si="5"/>
        <v>cau</v>
      </c>
    </row>
    <row r="133" spans="2:4">
      <c r="B133" s="6" t="str">
        <f>LOWER([1]WorldPop!A126)</f>
        <v>macedonia</v>
      </c>
      <c r="D133" t="str">
        <f t="shared" si="5"/>
        <v>nia</v>
      </c>
    </row>
    <row r="134" spans="2:4">
      <c r="B134" s="6" t="str">
        <f>LOWER([1]WorldPop!A127)</f>
        <v>madagascar</v>
      </c>
      <c r="D134" t="str">
        <f t="shared" si="5"/>
        <v>car</v>
      </c>
    </row>
    <row r="135" spans="2:4">
      <c r="B135" s="6" t="str">
        <f>LOWER([1]WorldPop!A128)</f>
        <v>malawi</v>
      </c>
      <c r="D135" t="str">
        <f t="shared" si="5"/>
        <v>awi</v>
      </c>
    </row>
    <row r="136" spans="2:4">
      <c r="B136" s="6" t="str">
        <f>LOWER([1]WorldPop!A129)</f>
        <v>malaysia</v>
      </c>
      <c r="D136" t="str">
        <f t="shared" si="5"/>
        <v>sia</v>
      </c>
    </row>
    <row r="137" spans="2:4">
      <c r="B137" s="6" t="str">
        <f>LOWER([1]WorldPop!A130)</f>
        <v>maldives</v>
      </c>
      <c r="D137" t="str">
        <f t="shared" si="5"/>
        <v>ves</v>
      </c>
    </row>
    <row r="138" spans="2:4">
      <c r="B138" s="6" t="str">
        <f>LOWER([1]WorldPop!A131)</f>
        <v>mali</v>
      </c>
      <c r="D138" t="str">
        <f t="shared" si="5"/>
        <v>ali</v>
      </c>
    </row>
    <row r="139" spans="2:4">
      <c r="B139" s="6" t="str">
        <f>LOWER([1]WorldPop!A132)</f>
        <v>malta</v>
      </c>
      <c r="D139" t="str">
        <f t="shared" ref="D139:D202" si="6">RIGHT(B139,3)</f>
        <v>lta</v>
      </c>
    </row>
    <row r="140" spans="2:4">
      <c r="B140" s="6" t="str">
        <f>LOWER([1]WorldPop!A133)</f>
        <v>marshall islands</v>
      </c>
      <c r="D140" t="str">
        <f t="shared" si="6"/>
        <v>nds</v>
      </c>
    </row>
    <row r="141" spans="2:4">
      <c r="B141" s="6" t="str">
        <f>LOWER([1]WorldPop!A134)</f>
        <v>martinique</v>
      </c>
      <c r="D141" t="str">
        <f t="shared" si="6"/>
        <v>que</v>
      </c>
    </row>
    <row r="142" spans="2:4">
      <c r="B142" s="6" t="str">
        <f>LOWER([1]WorldPop!A135)</f>
        <v>mauritania</v>
      </c>
      <c r="D142" t="str">
        <f t="shared" si="6"/>
        <v>nia</v>
      </c>
    </row>
    <row r="143" spans="2:4">
      <c r="B143" s="6" t="str">
        <f>LOWER([1]WorldPop!A136)</f>
        <v>mauritius</v>
      </c>
      <c r="D143" t="str">
        <f t="shared" si="6"/>
        <v>ius</v>
      </c>
    </row>
    <row r="144" spans="2:4">
      <c r="B144" s="6" t="str">
        <f>LOWER([1]WorldPop!A137)</f>
        <v>mayotte</v>
      </c>
      <c r="D144" t="str">
        <f t="shared" si="6"/>
        <v>tte</v>
      </c>
    </row>
    <row r="145" spans="2:4">
      <c r="B145" s="6" t="str">
        <f>LOWER([1]WorldPop!A138)</f>
        <v>mexico</v>
      </c>
      <c r="D145" t="str">
        <f t="shared" si="6"/>
        <v>ico</v>
      </c>
    </row>
    <row r="146" spans="2:4">
      <c r="B146" s="6" t="str">
        <f>LOWER([1]WorldPop!A139)</f>
        <v>micronesia, fed. st.</v>
      </c>
      <c r="D146" t="str">
        <f t="shared" si="6"/>
        <v>st.</v>
      </c>
    </row>
    <row r="147" spans="2:4">
      <c r="B147" s="6" t="str">
        <f>LOWER([1]WorldPop!A140)</f>
        <v>moldova</v>
      </c>
      <c r="D147" t="str">
        <f t="shared" si="6"/>
        <v>ova</v>
      </c>
    </row>
    <row r="148" spans="2:4">
      <c r="B148" s="6" t="str">
        <f>LOWER([1]WorldPop!A141)</f>
        <v>monaco</v>
      </c>
      <c r="D148" t="str">
        <f t="shared" si="6"/>
        <v>aco</v>
      </c>
    </row>
    <row r="149" spans="2:4">
      <c r="B149" s="6" t="str">
        <f>LOWER([1]WorldPop!A142)</f>
        <v>mongolia</v>
      </c>
      <c r="D149" t="str">
        <f t="shared" si="6"/>
        <v>lia</v>
      </c>
    </row>
    <row r="150" spans="2:4">
      <c r="B150" s="6" t="str">
        <f>LOWER([1]WorldPop!A143)</f>
        <v>montserrat</v>
      </c>
      <c r="D150" t="str">
        <f t="shared" si="6"/>
        <v>rat</v>
      </c>
    </row>
    <row r="151" spans="2:4">
      <c r="B151" s="6" t="str">
        <f>LOWER([1]WorldPop!A144)</f>
        <v>morocco</v>
      </c>
      <c r="D151" t="str">
        <f t="shared" si="6"/>
        <v>cco</v>
      </c>
    </row>
    <row r="152" spans="2:4">
      <c r="B152" s="6" t="str">
        <f>LOWER([1]WorldPop!A145)</f>
        <v>mozambique</v>
      </c>
      <c r="D152" t="str">
        <f t="shared" si="6"/>
        <v>que</v>
      </c>
    </row>
    <row r="153" spans="2:4">
      <c r="B153" s="6" t="str">
        <f>LOWER([1]WorldPop!A146)</f>
        <v>namibia</v>
      </c>
      <c r="D153" t="str">
        <f t="shared" si="6"/>
        <v>bia</v>
      </c>
    </row>
    <row r="154" spans="2:4">
      <c r="B154" s="6" t="str">
        <f>LOWER([1]WorldPop!A147)</f>
        <v>nauru</v>
      </c>
      <c r="D154" t="str">
        <f t="shared" si="6"/>
        <v>uru</v>
      </c>
    </row>
    <row r="155" spans="2:4">
      <c r="B155" s="6" t="str">
        <f>LOWER([1]WorldPop!A148)</f>
        <v>nepal</v>
      </c>
      <c r="D155" t="str">
        <f t="shared" si="6"/>
        <v>pal</v>
      </c>
    </row>
    <row r="156" spans="2:4">
      <c r="B156" s="6" t="str">
        <f>LOWER([1]WorldPop!A149)</f>
        <v>netherlands</v>
      </c>
      <c r="D156" t="str">
        <f t="shared" si="6"/>
        <v>nds</v>
      </c>
    </row>
    <row r="157" spans="2:4">
      <c r="B157" s="6" t="str">
        <f>LOWER([1]WorldPop!A150)</f>
        <v>netherlands antilles</v>
      </c>
      <c r="D157" t="str">
        <f t="shared" si="6"/>
        <v>les</v>
      </c>
    </row>
    <row r="158" spans="2:4">
      <c r="B158" s="6" t="str">
        <f>LOWER([1]WorldPop!A151)</f>
        <v>new caledonia</v>
      </c>
      <c r="D158" t="str">
        <f t="shared" si="6"/>
        <v>nia</v>
      </c>
    </row>
    <row r="159" spans="2:4">
      <c r="B159" s="6" t="str">
        <f>LOWER([1]WorldPop!A152)</f>
        <v>new zealand</v>
      </c>
      <c r="D159" t="str">
        <f t="shared" si="6"/>
        <v>and</v>
      </c>
    </row>
    <row r="160" spans="2:4">
      <c r="B160" s="6" t="str">
        <f>LOWER([1]WorldPop!A153)</f>
        <v>nicaragua</v>
      </c>
      <c r="D160" t="str">
        <f t="shared" si="6"/>
        <v>gua</v>
      </c>
    </row>
    <row r="161" spans="2:4">
      <c r="B161" s="6" t="str">
        <f>LOWER([1]WorldPop!A154)</f>
        <v>niger</v>
      </c>
      <c r="D161" t="str">
        <f t="shared" si="6"/>
        <v>ger</v>
      </c>
    </row>
    <row r="162" spans="2:4">
      <c r="B162" s="6" t="str">
        <f>LOWER([1]WorldPop!A155)</f>
        <v>nigeria</v>
      </c>
      <c r="D162" t="str">
        <f t="shared" si="6"/>
        <v>ria</v>
      </c>
    </row>
    <row r="163" spans="2:4">
      <c r="B163" s="6" t="str">
        <f>LOWER([1]WorldPop!A156)</f>
        <v>n. mariana islands</v>
      </c>
      <c r="D163" t="str">
        <f t="shared" si="6"/>
        <v>nds</v>
      </c>
    </row>
    <row r="164" spans="2:4">
      <c r="B164" s="6" t="str">
        <f>LOWER([1]WorldPop!A157)</f>
        <v>norway</v>
      </c>
      <c r="D164" t="str">
        <f t="shared" si="6"/>
        <v>way</v>
      </c>
    </row>
    <row r="165" spans="2:4">
      <c r="B165" s="6" t="str">
        <f>LOWER([1]WorldPop!A158)</f>
        <v>oman</v>
      </c>
      <c r="D165" t="str">
        <f t="shared" si="6"/>
        <v>man</v>
      </c>
    </row>
    <row r="166" spans="2:4">
      <c r="B166" s="6" t="str">
        <f>LOWER([1]WorldPop!A159)</f>
        <v>pakistan</v>
      </c>
      <c r="D166" t="str">
        <f t="shared" si="6"/>
        <v>tan</v>
      </c>
    </row>
    <row r="167" spans="2:4">
      <c r="B167" s="6" t="str">
        <f>LOWER([1]WorldPop!A160)</f>
        <v>palau</v>
      </c>
      <c r="D167" t="str">
        <f t="shared" si="6"/>
        <v>lau</v>
      </c>
    </row>
    <row r="168" spans="2:4">
      <c r="B168" s="6" t="str">
        <f>LOWER([1]WorldPop!A161)</f>
        <v>panama</v>
      </c>
      <c r="D168" t="str">
        <f t="shared" si="6"/>
        <v>ama</v>
      </c>
    </row>
    <row r="169" spans="2:4">
      <c r="B169" s="6" t="str">
        <f>LOWER([1]WorldPop!A162)</f>
        <v>papua new guinea</v>
      </c>
      <c r="D169" t="str">
        <f t="shared" si="6"/>
        <v>nea</v>
      </c>
    </row>
    <row r="170" spans="2:4">
      <c r="B170" s="6" t="str">
        <f>LOWER([1]WorldPop!A163)</f>
        <v>paraguay</v>
      </c>
      <c r="D170" t="str">
        <f t="shared" si="6"/>
        <v>uay</v>
      </c>
    </row>
    <row r="171" spans="2:4">
      <c r="B171" s="6" t="str">
        <f>LOWER([1]WorldPop!A164)</f>
        <v>peru</v>
      </c>
      <c r="D171" t="str">
        <f t="shared" si="6"/>
        <v>eru</v>
      </c>
    </row>
    <row r="172" spans="2:4">
      <c r="B172" s="6" t="str">
        <f>LOWER([1]WorldPop!A165)</f>
        <v>philippines</v>
      </c>
      <c r="D172" t="str">
        <f t="shared" si="6"/>
        <v>nes</v>
      </c>
    </row>
    <row r="173" spans="2:4">
      <c r="B173" s="6" t="str">
        <f>LOWER([1]WorldPop!A166)</f>
        <v>poland</v>
      </c>
      <c r="D173" t="str">
        <f t="shared" si="6"/>
        <v>and</v>
      </c>
    </row>
    <row r="174" spans="2:4">
      <c r="B174" s="6" t="str">
        <f>LOWER([1]WorldPop!A167)</f>
        <v>portugal</v>
      </c>
      <c r="D174" t="str">
        <f t="shared" si="6"/>
        <v>gal</v>
      </c>
    </row>
    <row r="175" spans="2:4">
      <c r="B175" s="6" t="str">
        <f>LOWER([1]WorldPop!A168)</f>
        <v>puerto rico</v>
      </c>
      <c r="D175" t="str">
        <f t="shared" si="6"/>
        <v>ico</v>
      </c>
    </row>
    <row r="176" spans="2:4">
      <c r="B176" s="6" t="str">
        <f>LOWER([1]WorldPop!A169)</f>
        <v>qatar</v>
      </c>
      <c r="D176" t="str">
        <f t="shared" si="6"/>
        <v>tar</v>
      </c>
    </row>
    <row r="177" spans="2:4">
      <c r="B177" s="6" t="str">
        <f>LOWER([1]WorldPop!A170)</f>
        <v>reunion</v>
      </c>
      <c r="D177" t="str">
        <f t="shared" si="6"/>
        <v>ion</v>
      </c>
    </row>
    <row r="178" spans="2:4">
      <c r="B178" s="6" t="str">
        <f>LOWER([1]WorldPop!A171)</f>
        <v>romania</v>
      </c>
      <c r="D178" t="str">
        <f t="shared" si="6"/>
        <v>nia</v>
      </c>
    </row>
    <row r="179" spans="2:4">
      <c r="B179" s="6" t="str">
        <f>LOWER([1]WorldPop!A172)</f>
        <v>russia</v>
      </c>
      <c r="D179" t="str">
        <f t="shared" si="6"/>
        <v>sia</v>
      </c>
    </row>
    <row r="180" spans="2:4">
      <c r="B180" s="6" t="str">
        <f>LOWER([1]WorldPop!A173)</f>
        <v>rwanda</v>
      </c>
      <c r="D180" t="str">
        <f t="shared" si="6"/>
        <v>nda</v>
      </c>
    </row>
    <row r="181" spans="2:4">
      <c r="B181" s="6" t="str">
        <f>LOWER([1]WorldPop!A174)</f>
        <v>saint helena</v>
      </c>
      <c r="D181" t="str">
        <f t="shared" si="6"/>
        <v>ena</v>
      </c>
    </row>
    <row r="182" spans="2:4">
      <c r="B182" s="6" t="str">
        <f>LOWER([1]WorldPop!A175)</f>
        <v>saint kitts &amp; nevis</v>
      </c>
      <c r="D182" t="str">
        <f t="shared" si="6"/>
        <v>vis</v>
      </c>
    </row>
    <row r="183" spans="2:4">
      <c r="B183" s="6" t="str">
        <f>LOWER([1]WorldPop!A176)</f>
        <v>saint lucia</v>
      </c>
      <c r="D183" t="str">
        <f t="shared" si="6"/>
        <v>cia</v>
      </c>
    </row>
    <row r="184" spans="2:4">
      <c r="B184" s="6" t="str">
        <f>LOWER([1]WorldPop!A177)</f>
        <v>st pierre &amp; miquelon</v>
      </c>
      <c r="D184" t="str">
        <f t="shared" si="6"/>
        <v>lon</v>
      </c>
    </row>
    <row r="185" spans="2:4">
      <c r="B185" s="6" t="str">
        <f>LOWER([1]WorldPop!A178)</f>
        <v>saint vincent and the grenadines</v>
      </c>
      <c r="D185" t="str">
        <f t="shared" si="6"/>
        <v>nes</v>
      </c>
    </row>
    <row r="186" spans="2:4">
      <c r="B186" s="6" t="str">
        <f>LOWER([1]WorldPop!A179)</f>
        <v>samoa</v>
      </c>
      <c r="D186" t="str">
        <f t="shared" si="6"/>
        <v>moa</v>
      </c>
    </row>
    <row r="187" spans="2:4">
      <c r="B187" s="6" t="str">
        <f>LOWER([1]WorldPop!A180)</f>
        <v>san marino</v>
      </c>
      <c r="D187" t="str">
        <f t="shared" si="6"/>
        <v>ino</v>
      </c>
    </row>
    <row r="188" spans="2:4">
      <c r="B188" s="6" t="str">
        <f>LOWER([1]WorldPop!A181)</f>
        <v>sao tome &amp; principe</v>
      </c>
      <c r="D188" t="str">
        <f t="shared" si="6"/>
        <v>ipe</v>
      </c>
    </row>
    <row r="189" spans="2:4">
      <c r="B189" s="6" t="str">
        <f>LOWER([1]WorldPop!A182)</f>
        <v>saudi arabia</v>
      </c>
      <c r="D189" t="str">
        <f t="shared" si="6"/>
        <v>bia</v>
      </c>
    </row>
    <row r="190" spans="2:4">
      <c r="B190" s="6" t="str">
        <f>LOWER([1]WorldPop!A183)</f>
        <v>senegal</v>
      </c>
      <c r="D190" t="str">
        <f t="shared" si="6"/>
        <v>gal</v>
      </c>
    </row>
    <row r="191" spans="2:4">
      <c r="B191" s="6" t="str">
        <f>LOWER([1]WorldPop!A184)</f>
        <v>serbia</v>
      </c>
      <c r="D191" t="str">
        <f t="shared" si="6"/>
        <v>bia</v>
      </c>
    </row>
    <row r="192" spans="2:4">
      <c r="B192" s="6" t="str">
        <f>LOWER([1]WorldPop!A185)</f>
        <v>seychelles</v>
      </c>
      <c r="D192" t="str">
        <f t="shared" si="6"/>
        <v>les</v>
      </c>
    </row>
    <row r="193" spans="2:4">
      <c r="B193" s="6" t="str">
        <f>LOWER([1]WorldPop!A186)</f>
        <v>sierra leone</v>
      </c>
      <c r="D193" t="str">
        <f t="shared" si="6"/>
        <v>one</v>
      </c>
    </row>
    <row r="194" spans="2:4">
      <c r="B194" s="6" t="str">
        <f>LOWER([1]WorldPop!A187)</f>
        <v>singapore</v>
      </c>
      <c r="D194" t="str">
        <f t="shared" si="6"/>
        <v>ore</v>
      </c>
    </row>
    <row r="195" spans="2:4">
      <c r="B195" s="6" t="str">
        <f>LOWER([1]WorldPop!A188)</f>
        <v>slovakia</v>
      </c>
      <c r="D195" t="str">
        <f t="shared" si="6"/>
        <v>kia</v>
      </c>
    </row>
    <row r="196" spans="2:4">
      <c r="B196" s="6" t="str">
        <f>LOWER([1]WorldPop!A189)</f>
        <v>slovenia</v>
      </c>
      <c r="D196" t="str">
        <f t="shared" si="6"/>
        <v>nia</v>
      </c>
    </row>
    <row r="197" spans="2:4">
      <c r="B197" s="6" t="str">
        <f>LOWER([1]WorldPop!A190)</f>
        <v>solomon islands</v>
      </c>
      <c r="D197" t="str">
        <f t="shared" si="6"/>
        <v>nds</v>
      </c>
    </row>
    <row r="198" spans="2:4">
      <c r="B198" s="6" t="str">
        <f>LOWER([1]WorldPop!A191)</f>
        <v>somalia</v>
      </c>
      <c r="D198" t="str">
        <f t="shared" si="6"/>
        <v>lia</v>
      </c>
    </row>
    <row r="199" spans="2:4">
      <c r="B199" s="6" t="str">
        <f>LOWER([1]WorldPop!A192)</f>
        <v>south africa</v>
      </c>
      <c r="D199" t="str">
        <f t="shared" si="6"/>
        <v>ica</v>
      </c>
    </row>
    <row r="200" spans="2:4">
      <c r="B200" s="6" t="str">
        <f>LOWER([1]WorldPop!A193)</f>
        <v>spain</v>
      </c>
      <c r="D200" t="str">
        <f t="shared" si="6"/>
        <v>ain</v>
      </c>
    </row>
    <row r="201" spans="2:4">
      <c r="B201" s="6" t="str">
        <f>LOWER([1]WorldPop!A194)</f>
        <v>sri lanka</v>
      </c>
      <c r="D201" t="str">
        <f t="shared" si="6"/>
        <v>nka</v>
      </c>
    </row>
    <row r="202" spans="2:4">
      <c r="B202" s="6" t="str">
        <f>LOWER([1]WorldPop!A195)</f>
        <v>sudan</v>
      </c>
      <c r="D202" t="str">
        <f t="shared" si="6"/>
        <v>dan</v>
      </c>
    </row>
    <row r="203" spans="2:4">
      <c r="B203" s="6" t="str">
        <f>LOWER([1]WorldPop!A196)</f>
        <v>suriname</v>
      </c>
      <c r="D203" t="str">
        <f t="shared" ref="D203:D236" si="7">RIGHT(B203,3)</f>
        <v>ame</v>
      </c>
    </row>
    <row r="204" spans="2:4">
      <c r="B204" s="6" t="str">
        <f>LOWER([1]WorldPop!A197)</f>
        <v>swaziland</v>
      </c>
      <c r="D204" t="str">
        <f t="shared" si="7"/>
        <v>and</v>
      </c>
    </row>
    <row r="205" spans="2:4">
      <c r="B205" s="6" t="str">
        <f>LOWER([1]WorldPop!A198)</f>
        <v>sweden</v>
      </c>
      <c r="D205" t="str">
        <f t="shared" si="7"/>
        <v>den</v>
      </c>
    </row>
    <row r="206" spans="2:4">
      <c r="B206" s="6" t="str">
        <f>LOWER([1]WorldPop!A199)</f>
        <v>switzerland</v>
      </c>
      <c r="D206" t="str">
        <f t="shared" si="7"/>
        <v>and</v>
      </c>
    </row>
    <row r="207" spans="2:4">
      <c r="B207" s="6" t="str">
        <f>LOWER([1]WorldPop!A200)</f>
        <v>syria</v>
      </c>
      <c r="D207" t="str">
        <f t="shared" si="7"/>
        <v>ria</v>
      </c>
    </row>
    <row r="208" spans="2:4">
      <c r="B208" s="6" t="str">
        <f>LOWER([1]WorldPop!A201)</f>
        <v>taiwan</v>
      </c>
      <c r="D208" t="str">
        <f t="shared" si="7"/>
        <v>wan</v>
      </c>
    </row>
    <row r="209" spans="2:4">
      <c r="B209" s="6" t="str">
        <f>LOWER([1]WorldPop!A202)</f>
        <v>tajikistan</v>
      </c>
      <c r="D209" t="str">
        <f t="shared" si="7"/>
        <v>tan</v>
      </c>
    </row>
    <row r="210" spans="2:4">
      <c r="B210" s="6" t="str">
        <f>LOWER([1]WorldPop!A203)</f>
        <v>tanzania</v>
      </c>
      <c r="D210" t="str">
        <f t="shared" si="7"/>
        <v>nia</v>
      </c>
    </row>
    <row r="211" spans="2:4">
      <c r="B211" s="6" t="str">
        <f>LOWER([1]WorldPop!A204)</f>
        <v>thailand</v>
      </c>
      <c r="D211" t="str">
        <f t="shared" si="7"/>
        <v>and</v>
      </c>
    </row>
    <row r="212" spans="2:4">
      <c r="B212" s="6" t="str">
        <f>LOWER([1]WorldPop!A205)</f>
        <v>togo</v>
      </c>
      <c r="D212" t="str">
        <f t="shared" si="7"/>
        <v>ogo</v>
      </c>
    </row>
    <row r="213" spans="2:4">
      <c r="B213" s="6" t="str">
        <f>LOWER([1]WorldPop!A206)</f>
        <v>tonga</v>
      </c>
      <c r="D213" t="str">
        <f t="shared" si="7"/>
        <v>nga</v>
      </c>
    </row>
    <row r="214" spans="2:4">
      <c r="B214" s="6" t="str">
        <f>LOWER([1]WorldPop!A207)</f>
        <v>trinidad &amp; tobago</v>
      </c>
      <c r="D214" t="str">
        <f t="shared" si="7"/>
        <v>ago</v>
      </c>
    </row>
    <row r="215" spans="2:4">
      <c r="B215" s="6" t="str">
        <f>LOWER([1]WorldPop!A208)</f>
        <v>tunisia</v>
      </c>
      <c r="D215" t="str">
        <f t="shared" si="7"/>
        <v>sia</v>
      </c>
    </row>
    <row r="216" spans="2:4">
      <c r="B216" s="6" t="str">
        <f>LOWER([1]WorldPop!A209)</f>
        <v>turkey</v>
      </c>
      <c r="D216" t="str">
        <f t="shared" si="7"/>
        <v>key</v>
      </c>
    </row>
    <row r="217" spans="2:4">
      <c r="B217" s="6" t="str">
        <f>LOWER([1]WorldPop!A210)</f>
        <v>turkmenistan</v>
      </c>
      <c r="D217" t="str">
        <f t="shared" si="7"/>
        <v>tan</v>
      </c>
    </row>
    <row r="218" spans="2:4">
      <c r="B218" s="6" t="str">
        <f>LOWER([1]WorldPop!A211)</f>
        <v>turks &amp; caicos is</v>
      </c>
      <c r="D218" t="str">
        <f t="shared" si="7"/>
        <v> is</v>
      </c>
    </row>
    <row r="219" spans="2:4">
      <c r="B219" s="6" t="str">
        <f>LOWER([1]WorldPop!A212)</f>
        <v>tuvalu</v>
      </c>
      <c r="D219" t="str">
        <f t="shared" si="7"/>
        <v>alu</v>
      </c>
    </row>
    <row r="220" spans="2:4">
      <c r="B220" s="6" t="str">
        <f>LOWER([1]WorldPop!A213)</f>
        <v>uganda</v>
      </c>
      <c r="D220" t="str">
        <f t="shared" si="7"/>
        <v>nda</v>
      </c>
    </row>
    <row r="221" spans="2:4">
      <c r="B221" s="6" t="str">
        <f>LOWER([1]WorldPop!A214)</f>
        <v>ukraine</v>
      </c>
      <c r="D221" t="str">
        <f t="shared" si="7"/>
        <v>ine</v>
      </c>
    </row>
    <row r="222" spans="2:4">
      <c r="B222" s="6" t="str">
        <f>LOWER([1]WorldPop!A215)</f>
        <v>united arab emirates</v>
      </c>
      <c r="D222" t="str">
        <f t="shared" si="7"/>
        <v>tes</v>
      </c>
    </row>
    <row r="223" spans="2:4">
      <c r="B223" s="6" t="str">
        <f>LOWER([1]WorldPop!A216)</f>
        <v>united kingdom</v>
      </c>
      <c r="D223" t="str">
        <f t="shared" si="7"/>
        <v>dom</v>
      </c>
    </row>
    <row r="224" spans="2:4">
      <c r="B224" s="6" t="str">
        <f>LOWER([1]WorldPop!A217)</f>
        <v>united states</v>
      </c>
      <c r="D224" t="str">
        <f t="shared" si="7"/>
        <v>tes</v>
      </c>
    </row>
    <row r="225" spans="2:4">
      <c r="B225" s="6" t="str">
        <f>LOWER([1]WorldPop!A218)</f>
        <v>uruguay</v>
      </c>
      <c r="D225" t="str">
        <f t="shared" si="7"/>
        <v>uay</v>
      </c>
    </row>
    <row r="226" spans="2:4">
      <c r="B226" s="6" t="str">
        <f>LOWER([1]WorldPop!A219)</f>
        <v>uzbekistan</v>
      </c>
      <c r="D226" t="str">
        <f t="shared" si="7"/>
        <v>tan</v>
      </c>
    </row>
    <row r="227" spans="2:4">
      <c r="B227" s="6" t="str">
        <f>LOWER([1]WorldPop!A220)</f>
        <v>vanuatu</v>
      </c>
      <c r="D227" t="str">
        <f t="shared" si="7"/>
        <v>atu</v>
      </c>
    </row>
    <row r="228" spans="2:4">
      <c r="B228" s="6" t="str">
        <f>LOWER([1]WorldPop!A221)</f>
        <v>venezuela</v>
      </c>
      <c r="D228" t="str">
        <f t="shared" si="7"/>
        <v>ela</v>
      </c>
    </row>
    <row r="229" spans="2:4">
      <c r="B229" s="6" t="str">
        <f>LOWER([1]WorldPop!A222)</f>
        <v>vietnam</v>
      </c>
      <c r="D229" t="str">
        <f t="shared" si="7"/>
        <v>nam</v>
      </c>
    </row>
    <row r="230" spans="2:4">
      <c r="B230" s="6" t="str">
        <f>LOWER([1]WorldPop!A223)</f>
        <v>virgin islands</v>
      </c>
      <c r="D230" t="str">
        <f t="shared" si="7"/>
        <v>nds</v>
      </c>
    </row>
    <row r="231" spans="2:4">
      <c r="B231" s="6" t="str">
        <f>LOWER([1]WorldPop!A224)</f>
        <v>wallis and futuna</v>
      </c>
      <c r="D231" t="str">
        <f t="shared" si="7"/>
        <v>una</v>
      </c>
    </row>
    <row r="232" spans="2:4">
      <c r="B232" s="6" t="str">
        <f>LOWER([1]WorldPop!A225)</f>
        <v>west bank</v>
      </c>
      <c r="D232" t="str">
        <f t="shared" si="7"/>
        <v>ank</v>
      </c>
    </row>
    <row r="233" spans="2:4">
      <c r="B233" s="6" t="str">
        <f>LOWER([1]WorldPop!A226)</f>
        <v>western sahara</v>
      </c>
      <c r="D233" t="str">
        <f t="shared" si="7"/>
        <v>ara</v>
      </c>
    </row>
    <row r="234" spans="2:4">
      <c r="B234" s="6" t="str">
        <f>LOWER([1]WorldPop!A227)</f>
        <v>yemen</v>
      </c>
      <c r="D234" t="str">
        <f t="shared" si="7"/>
        <v>men</v>
      </c>
    </row>
    <row r="235" spans="2:4">
      <c r="B235" s="6" t="str">
        <f>LOWER([1]WorldPop!A228)</f>
        <v>zambia</v>
      </c>
      <c r="D235" t="str">
        <f t="shared" si="7"/>
        <v>bia</v>
      </c>
    </row>
    <row r="236" spans="2:4">
      <c r="B236" s="6" t="str">
        <f>LOWER([1]WorldPop!A229)</f>
        <v>zimbabwe</v>
      </c>
      <c r="D236" t="str">
        <f t="shared" si="7"/>
        <v>bwe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workbookViewId="0">
      <selection activeCell="A1" sqref="A1:A58"/>
    </sheetView>
  </sheetViews>
  <sheetFormatPr defaultColWidth="9.14285714285714" defaultRowHeight="15" outlineLevelCol="6"/>
  <sheetData>
    <row r="1" spans="1:1">
      <c r="A1" s="1" t="s">
        <v>237</v>
      </c>
    </row>
    <row r="2" spans="1:4">
      <c r="A2" s="10" t="s">
        <v>238</v>
      </c>
      <c r="B2" t="s">
        <v>239</v>
      </c>
      <c r="C2" t="s">
        <v>240</v>
      </c>
      <c r="D2" t="s">
        <v>241</v>
      </c>
    </row>
    <row r="3" spans="1:3">
      <c r="A3" s="10" t="s">
        <v>238</v>
      </c>
      <c r="B3" t="s">
        <v>239</v>
      </c>
      <c r="C3" t="s">
        <v>240</v>
      </c>
    </row>
    <row r="4" spans="1:3">
      <c r="A4" s="10" t="s">
        <v>238</v>
      </c>
      <c r="B4" t="s">
        <v>239</v>
      </c>
      <c r="C4" t="s">
        <v>242</v>
      </c>
    </row>
    <row r="5" spans="1:2">
      <c r="A5" s="10" t="s">
        <v>238</v>
      </c>
      <c r="B5" t="s">
        <v>242</v>
      </c>
    </row>
    <row r="6" spans="1:1">
      <c r="A6" s="10" t="s">
        <v>243</v>
      </c>
    </row>
    <row r="7" spans="1:3">
      <c r="A7" s="10" t="s">
        <v>238</v>
      </c>
      <c r="B7" t="s">
        <v>239</v>
      </c>
      <c r="C7" t="s">
        <v>241</v>
      </c>
    </row>
    <row r="8" spans="1:3">
      <c r="A8" s="10" t="s">
        <v>238</v>
      </c>
      <c r="B8" t="s">
        <v>239</v>
      </c>
      <c r="C8" t="s">
        <v>244</v>
      </c>
    </row>
    <row r="9" spans="1:7">
      <c r="A9" s="10" t="s">
        <v>239</v>
      </c>
      <c r="B9" t="s">
        <v>245</v>
      </c>
      <c r="C9" t="s">
        <v>246</v>
      </c>
      <c r="D9" t="s">
        <v>247</v>
      </c>
      <c r="E9" t="s">
        <v>240</v>
      </c>
      <c r="F9" t="s">
        <v>248</v>
      </c>
      <c r="G9" t="s">
        <v>244</v>
      </c>
    </row>
    <row r="10" spans="1:3">
      <c r="A10" s="10" t="s">
        <v>238</v>
      </c>
      <c r="B10" t="s">
        <v>239</v>
      </c>
      <c r="C10" t="s">
        <v>241</v>
      </c>
    </row>
    <row r="11" spans="1:4">
      <c r="A11" s="10" t="s">
        <v>239</v>
      </c>
      <c r="B11" t="s">
        <v>247</v>
      </c>
      <c r="C11" t="s">
        <v>240</v>
      </c>
      <c r="D11" t="s">
        <v>249</v>
      </c>
    </row>
    <row r="12" spans="1:3">
      <c r="A12" s="10" t="s">
        <v>238</v>
      </c>
      <c r="B12" t="s">
        <v>239</v>
      </c>
      <c r="C12" t="s">
        <v>241</v>
      </c>
    </row>
    <row r="13" spans="1:3">
      <c r="A13" s="10" t="s">
        <v>238</v>
      </c>
      <c r="B13" t="s">
        <v>239</v>
      </c>
      <c r="C13" t="s">
        <v>241</v>
      </c>
    </row>
    <row r="14" spans="1:2">
      <c r="A14" s="10" t="s">
        <v>238</v>
      </c>
      <c r="B14" t="s">
        <v>239</v>
      </c>
    </row>
    <row r="15" spans="1:3">
      <c r="A15" s="10" t="s">
        <v>238</v>
      </c>
      <c r="B15" t="s">
        <v>239</v>
      </c>
      <c r="C15" t="s">
        <v>240</v>
      </c>
    </row>
    <row r="16" spans="1:3">
      <c r="A16" s="10" t="s">
        <v>238</v>
      </c>
      <c r="B16" t="s">
        <v>239</v>
      </c>
      <c r="C16" t="s">
        <v>250</v>
      </c>
    </row>
    <row r="17" spans="1:4">
      <c r="A17" s="10" t="s">
        <v>238</v>
      </c>
      <c r="B17" t="s">
        <v>239</v>
      </c>
      <c r="C17" t="s">
        <v>240</v>
      </c>
      <c r="D17" t="s">
        <v>241</v>
      </c>
    </row>
    <row r="18" spans="1:4">
      <c r="A18" s="10" t="s">
        <v>238</v>
      </c>
      <c r="B18" t="s">
        <v>239</v>
      </c>
      <c r="C18" t="s">
        <v>247</v>
      </c>
      <c r="D18" t="s">
        <v>240</v>
      </c>
    </row>
    <row r="19" spans="1:3">
      <c r="A19" s="10" t="s">
        <v>238</v>
      </c>
      <c r="B19" t="s">
        <v>239</v>
      </c>
      <c r="C19" t="s">
        <v>241</v>
      </c>
    </row>
    <row r="20" spans="1:3">
      <c r="A20" s="10" t="s">
        <v>238</v>
      </c>
      <c r="B20" t="s">
        <v>239</v>
      </c>
      <c r="C20" t="s">
        <v>240</v>
      </c>
    </row>
    <row r="21" spans="1:6">
      <c r="A21" s="10" t="s">
        <v>238</v>
      </c>
      <c r="B21" t="s">
        <v>239</v>
      </c>
      <c r="C21" t="s">
        <v>246</v>
      </c>
      <c r="D21" t="s">
        <v>247</v>
      </c>
      <c r="E21" t="s">
        <v>240</v>
      </c>
      <c r="F21" t="s">
        <v>241</v>
      </c>
    </row>
    <row r="22" spans="1:2">
      <c r="A22" s="10" t="s">
        <v>239</v>
      </c>
      <c r="B22" t="s">
        <v>240</v>
      </c>
    </row>
    <row r="23" spans="1:3">
      <c r="A23" s="10" t="s">
        <v>238</v>
      </c>
      <c r="B23" t="s">
        <v>239</v>
      </c>
      <c r="C23" t="s">
        <v>240</v>
      </c>
    </row>
    <row r="24" spans="1:4">
      <c r="A24" s="10" t="s">
        <v>238</v>
      </c>
      <c r="B24" t="s">
        <v>239</v>
      </c>
      <c r="C24" t="s">
        <v>251</v>
      </c>
      <c r="D24" t="s">
        <v>252</v>
      </c>
    </row>
    <row r="25" spans="1:2">
      <c r="A25" s="10" t="s">
        <v>239</v>
      </c>
      <c r="B25" t="s">
        <v>240</v>
      </c>
    </row>
    <row r="26" spans="1:3">
      <c r="A26" s="10" t="s">
        <v>239</v>
      </c>
      <c r="B26" t="s">
        <v>247</v>
      </c>
      <c r="C26" t="s">
        <v>240</v>
      </c>
    </row>
    <row r="27" spans="1:4">
      <c r="A27" s="10" t="s">
        <v>238</v>
      </c>
      <c r="B27" t="s">
        <v>239</v>
      </c>
      <c r="C27" t="s">
        <v>251</v>
      </c>
      <c r="D27" t="s">
        <v>244</v>
      </c>
    </row>
    <row r="28" spans="1:2">
      <c r="A28" s="10" t="s">
        <v>251</v>
      </c>
      <c r="B28" t="s">
        <v>244</v>
      </c>
    </row>
    <row r="29" spans="1:3">
      <c r="A29" s="10" t="s">
        <v>238</v>
      </c>
      <c r="B29" t="s">
        <v>239</v>
      </c>
      <c r="C29" t="s">
        <v>241</v>
      </c>
    </row>
    <row r="30" spans="1:4">
      <c r="A30" s="10" t="s">
        <v>238</v>
      </c>
      <c r="B30" t="s">
        <v>239</v>
      </c>
      <c r="C30" t="s">
        <v>241</v>
      </c>
      <c r="D30" t="s">
        <v>242</v>
      </c>
    </row>
    <row r="31" spans="1:4">
      <c r="A31" s="10" t="s">
        <v>238</v>
      </c>
      <c r="B31" t="s">
        <v>239</v>
      </c>
      <c r="C31" t="s">
        <v>241</v>
      </c>
      <c r="D31" t="s">
        <v>242</v>
      </c>
    </row>
    <row r="32" spans="1:3">
      <c r="A32" s="10" t="s">
        <v>238</v>
      </c>
      <c r="B32" t="s">
        <v>239</v>
      </c>
      <c r="C32" t="s">
        <v>242</v>
      </c>
    </row>
    <row r="33" spans="1:4">
      <c r="A33" s="10" t="s">
        <v>238</v>
      </c>
      <c r="B33" t="s">
        <v>239</v>
      </c>
      <c r="C33" t="s">
        <v>240</v>
      </c>
      <c r="D33" t="s">
        <v>244</v>
      </c>
    </row>
    <row r="34" spans="1:3">
      <c r="A34" s="10" t="s">
        <v>238</v>
      </c>
      <c r="B34" t="s">
        <v>239</v>
      </c>
      <c r="C34" t="s">
        <v>241</v>
      </c>
    </row>
    <row r="35" spans="1:3">
      <c r="A35" s="10" t="s">
        <v>239</v>
      </c>
      <c r="B35" t="s">
        <v>247</v>
      </c>
      <c r="C35" t="s">
        <v>240</v>
      </c>
    </row>
    <row r="36" spans="1:5">
      <c r="A36" s="10" t="s">
        <v>238</v>
      </c>
      <c r="B36" t="s">
        <v>239</v>
      </c>
      <c r="C36" t="s">
        <v>240</v>
      </c>
      <c r="D36" t="s">
        <v>241</v>
      </c>
      <c r="E36" t="s">
        <v>242</v>
      </c>
    </row>
    <row r="37" spans="1:5">
      <c r="A37" s="10" t="s">
        <v>239</v>
      </c>
      <c r="B37" t="s">
        <v>245</v>
      </c>
      <c r="C37" t="s">
        <v>246</v>
      </c>
      <c r="D37" t="s">
        <v>247</v>
      </c>
      <c r="E37" t="s">
        <v>240</v>
      </c>
    </row>
    <row r="38" spans="1:3">
      <c r="A38" s="10" t="s">
        <v>238</v>
      </c>
      <c r="B38" t="s">
        <v>239</v>
      </c>
      <c r="C38" t="s">
        <v>241</v>
      </c>
    </row>
    <row r="39" spans="1:3">
      <c r="A39" s="10" t="s">
        <v>238</v>
      </c>
      <c r="B39" t="s">
        <v>239</v>
      </c>
      <c r="C39" t="s">
        <v>241</v>
      </c>
    </row>
    <row r="40" spans="1:3">
      <c r="A40" s="10" t="s">
        <v>239</v>
      </c>
      <c r="B40" t="s">
        <v>247</v>
      </c>
      <c r="C40" t="s">
        <v>240</v>
      </c>
    </row>
    <row r="41" spans="1:4">
      <c r="A41" s="10" t="s">
        <v>238</v>
      </c>
      <c r="B41" t="s">
        <v>239</v>
      </c>
      <c r="C41" t="s">
        <v>240</v>
      </c>
      <c r="D41" t="s">
        <v>241</v>
      </c>
    </row>
    <row r="42" spans="1:3">
      <c r="A42" s="10" t="s">
        <v>238</v>
      </c>
      <c r="B42" t="s">
        <v>239</v>
      </c>
      <c r="C42" t="s">
        <v>241</v>
      </c>
    </row>
    <row r="43" spans="1:5">
      <c r="A43" s="10" t="s">
        <v>239</v>
      </c>
      <c r="B43" t="s">
        <v>245</v>
      </c>
      <c r="C43" t="s">
        <v>246</v>
      </c>
      <c r="D43" t="s">
        <v>247</v>
      </c>
      <c r="E43" t="s">
        <v>253</v>
      </c>
    </row>
    <row r="44" spans="1:3">
      <c r="A44" s="10" t="s">
        <v>238</v>
      </c>
      <c r="B44" t="s">
        <v>239</v>
      </c>
      <c r="C44" t="s">
        <v>241</v>
      </c>
    </row>
    <row r="45" spans="1:5">
      <c r="A45" s="10" t="s">
        <v>239</v>
      </c>
      <c r="B45" t="s">
        <v>245</v>
      </c>
      <c r="C45" t="s">
        <v>246</v>
      </c>
      <c r="D45" t="s">
        <v>247</v>
      </c>
      <c r="E45" t="s">
        <v>240</v>
      </c>
    </row>
    <row r="46" spans="1:3">
      <c r="A46" s="10" t="s">
        <v>238</v>
      </c>
      <c r="B46" t="s">
        <v>239</v>
      </c>
      <c r="C46" t="s">
        <v>241</v>
      </c>
    </row>
    <row r="47" spans="1:3">
      <c r="A47" s="10" t="s">
        <v>238</v>
      </c>
      <c r="B47" t="s">
        <v>254</v>
      </c>
      <c r="C47" t="s">
        <v>242</v>
      </c>
    </row>
    <row r="48" spans="1:5">
      <c r="A48" s="10" t="s">
        <v>238</v>
      </c>
      <c r="B48" t="s">
        <v>239</v>
      </c>
      <c r="C48" t="s">
        <v>255</v>
      </c>
      <c r="D48" t="s">
        <v>241</v>
      </c>
      <c r="E48" t="s">
        <v>242</v>
      </c>
    </row>
    <row r="49" spans="1:5">
      <c r="A49" s="10" t="s">
        <v>238</v>
      </c>
      <c r="B49" t="s">
        <v>239</v>
      </c>
      <c r="C49" t="s">
        <v>240</v>
      </c>
      <c r="D49" t="s">
        <v>241</v>
      </c>
      <c r="E49" t="s">
        <v>242</v>
      </c>
    </row>
    <row r="50" spans="1:3">
      <c r="A50" s="10" t="s">
        <v>238</v>
      </c>
      <c r="B50" t="s">
        <v>239</v>
      </c>
      <c r="C50" t="s">
        <v>241</v>
      </c>
    </row>
    <row r="51" spans="1:2">
      <c r="A51" s="10" t="s">
        <v>239</v>
      </c>
      <c r="B51" t="s">
        <v>240</v>
      </c>
    </row>
    <row r="52" spans="1:2">
      <c r="A52" s="10" t="s">
        <v>251</v>
      </c>
      <c r="B52" t="s">
        <v>244</v>
      </c>
    </row>
    <row r="53" spans="1:4">
      <c r="A53" s="10" t="s">
        <v>238</v>
      </c>
      <c r="B53" t="s">
        <v>239</v>
      </c>
      <c r="C53" t="s">
        <v>240</v>
      </c>
      <c r="D53" t="s">
        <v>244</v>
      </c>
    </row>
    <row r="54" spans="1:3">
      <c r="A54" s="10" t="s">
        <v>238</v>
      </c>
      <c r="B54" t="s">
        <v>239</v>
      </c>
      <c r="C54" t="s">
        <v>241</v>
      </c>
    </row>
    <row r="55" spans="1:3">
      <c r="A55" s="10" t="s">
        <v>238</v>
      </c>
      <c r="B55" t="s">
        <v>239</v>
      </c>
      <c r="C55" t="s">
        <v>241</v>
      </c>
    </row>
    <row r="56" spans="1:3">
      <c r="A56" s="10" t="s">
        <v>238</v>
      </c>
      <c r="B56" t="s">
        <v>239</v>
      </c>
      <c r="C56" t="s">
        <v>240</v>
      </c>
    </row>
    <row r="57" spans="1:5">
      <c r="A57" s="10" t="s">
        <v>239</v>
      </c>
      <c r="B57" t="s">
        <v>245</v>
      </c>
      <c r="C57" t="s">
        <v>246</v>
      </c>
      <c r="D57" t="s">
        <v>247</v>
      </c>
      <c r="E57" t="s">
        <v>240</v>
      </c>
    </row>
    <row r="58" spans="1:5">
      <c r="A58" s="10" t="s">
        <v>239</v>
      </c>
      <c r="B58" t="s">
        <v>245</v>
      </c>
      <c r="C58" t="s">
        <v>246</v>
      </c>
      <c r="D58" t="s">
        <v>247</v>
      </c>
      <c r="E58" t="s">
        <v>240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workbookViewId="0">
      <selection activeCell="G10" sqref="G10"/>
    </sheetView>
  </sheetViews>
  <sheetFormatPr defaultColWidth="9" defaultRowHeight="15" outlineLevelCol="6"/>
  <cols>
    <col min="1" max="1" width="16.1428571428571" style="6" customWidth="1"/>
    <col min="4" max="4" width="16.1428571428571" style="6" customWidth="1"/>
    <col min="5" max="6" width="9.28571428571429" style="6" customWidth="1"/>
    <col min="7" max="7" width="12.1428571428571" style="6" customWidth="1"/>
  </cols>
  <sheetData>
    <row r="1" spans="1:7">
      <c r="A1" s="7" t="s">
        <v>256</v>
      </c>
      <c r="B1" s="7" t="s">
        <v>257</v>
      </c>
      <c r="C1" s="7"/>
      <c r="D1" s="8" t="s">
        <v>258</v>
      </c>
      <c r="E1" s="8" t="s">
        <v>259</v>
      </c>
      <c r="F1" s="8" t="s">
        <v>260</v>
      </c>
      <c r="G1" s="8" t="s">
        <v>261</v>
      </c>
    </row>
    <row r="2" ht="27" customHeight="1" spans="1:7">
      <c r="A2" s="8" t="s">
        <v>258</v>
      </c>
      <c r="D2" s="9" t="s">
        <v>262</v>
      </c>
      <c r="E2" s="9" t="s">
        <v>263</v>
      </c>
      <c r="F2" s="9">
        <v>2009</v>
      </c>
      <c r="G2" s="9" t="s">
        <v>264</v>
      </c>
    </row>
    <row r="3" spans="1:7">
      <c r="A3" s="9" t="s">
        <v>262</v>
      </c>
      <c r="D3" s="9" t="s">
        <v>265</v>
      </c>
      <c r="F3" s="9">
        <v>2007</v>
      </c>
      <c r="G3" s="9" t="s">
        <v>266</v>
      </c>
    </row>
    <row r="4" spans="1:6">
      <c r="A4" s="9" t="s">
        <v>265</v>
      </c>
      <c r="D4" s="9" t="s">
        <v>267</v>
      </c>
      <c r="E4"/>
      <c r="F4" s="9">
        <v>2015</v>
      </c>
    </row>
    <row r="5" spans="1:7">
      <c r="A5" s="9" t="s">
        <v>267</v>
      </c>
      <c r="D5" s="9" t="s">
        <v>268</v>
      </c>
      <c r="E5"/>
      <c r="F5" s="9">
        <v>2012</v>
      </c>
      <c r="G5" s="9" t="s">
        <v>269</v>
      </c>
    </row>
    <row r="6" spans="1:7">
      <c r="A6" s="9" t="s">
        <v>268</v>
      </c>
      <c r="D6" s="9" t="s">
        <v>270</v>
      </c>
      <c r="E6"/>
      <c r="G6" s="9" t="s">
        <v>271</v>
      </c>
    </row>
    <row r="7" spans="1:7">
      <c r="A7" s="9" t="s">
        <v>270</v>
      </c>
      <c r="D7" s="9" t="s">
        <v>272</v>
      </c>
      <c r="E7"/>
      <c r="F7" s="9">
        <v>2010</v>
      </c>
      <c r="G7"/>
    </row>
    <row r="8" spans="1:7">
      <c r="A8" s="9" t="s">
        <v>273</v>
      </c>
      <c r="D8" s="9" t="s">
        <v>274</v>
      </c>
      <c r="E8"/>
      <c r="F8" s="9">
        <v>2016</v>
      </c>
      <c r="G8"/>
    </row>
    <row r="9" spans="1:7">
      <c r="A9" s="9" t="s">
        <v>275</v>
      </c>
      <c r="D9" s="9" t="s">
        <v>276</v>
      </c>
      <c r="E9"/>
      <c r="F9" s="9">
        <v>2006</v>
      </c>
      <c r="G9"/>
    </row>
    <row r="10" spans="1:7">
      <c r="A10" s="9" t="s">
        <v>272</v>
      </c>
      <c r="D10" s="9" t="s">
        <v>277</v>
      </c>
      <c r="E10"/>
      <c r="F10" s="9">
        <v>2008</v>
      </c>
      <c r="G10"/>
    </row>
    <row r="11" spans="1:7">
      <c r="A11" s="9" t="s">
        <v>278</v>
      </c>
      <c r="D11" s="9" t="s">
        <v>279</v>
      </c>
      <c r="E11"/>
      <c r="F11" s="9">
        <v>2013</v>
      </c>
      <c r="G11"/>
    </row>
    <row r="12" spans="1:7">
      <c r="A12" s="9" t="s">
        <v>280</v>
      </c>
      <c r="D12" s="9" t="s">
        <v>281</v>
      </c>
      <c r="E12"/>
      <c r="F12" s="9">
        <v>2011</v>
      </c>
      <c r="G12"/>
    </row>
    <row r="13" spans="1:7">
      <c r="A13" s="9" t="s">
        <v>274</v>
      </c>
      <c r="D13" s="9" t="s">
        <v>275</v>
      </c>
      <c r="E13"/>
      <c r="F13" s="9">
        <v>2014</v>
      </c>
      <c r="G13"/>
    </row>
    <row r="14" spans="1:7">
      <c r="A14" s="9" t="s">
        <v>276</v>
      </c>
      <c r="D14"/>
      <c r="E14"/>
      <c r="F14" s="9">
        <v>2005</v>
      </c>
      <c r="G14"/>
    </row>
    <row r="15" spans="1:7">
      <c r="A15" s="9" t="s">
        <v>277</v>
      </c>
      <c r="D15"/>
      <c r="E15"/>
      <c r="F15" s="9">
        <v>1997</v>
      </c>
      <c r="G15"/>
    </row>
    <row r="16" spans="1:7">
      <c r="A16" s="9" t="s">
        <v>282</v>
      </c>
      <c r="D16"/>
      <c r="E16"/>
      <c r="F16" s="9">
        <v>2004</v>
      </c>
      <c r="G16"/>
    </row>
    <row r="17" spans="1:7">
      <c r="A17" s="9" t="s">
        <v>279</v>
      </c>
      <c r="D17"/>
      <c r="E17"/>
      <c r="F17"/>
      <c r="G17"/>
    </row>
    <row r="18" spans="1:7">
      <c r="A18" s="9" t="s">
        <v>283</v>
      </c>
      <c r="D18"/>
      <c r="E18"/>
      <c r="F18"/>
      <c r="G18"/>
    </row>
    <row r="19" spans="1:7">
      <c r="A19" s="9" t="s">
        <v>281</v>
      </c>
      <c r="D19"/>
      <c r="E19"/>
      <c r="F19"/>
      <c r="G19"/>
    </row>
    <row r="20" spans="1:7">
      <c r="A20" s="9" t="s">
        <v>284</v>
      </c>
      <c r="D20"/>
      <c r="E20"/>
      <c r="F20"/>
      <c r="G20"/>
    </row>
    <row r="21" spans="1:7">
      <c r="A21" s="9" t="s">
        <v>285</v>
      </c>
      <c r="D21"/>
      <c r="E21"/>
      <c r="F21"/>
      <c r="G21"/>
    </row>
    <row r="22" spans="1:7">
      <c r="A22" s="9" t="s">
        <v>286</v>
      </c>
      <c r="D22"/>
      <c r="E22"/>
      <c r="F22"/>
      <c r="G22"/>
    </row>
    <row r="23" spans="1:7">
      <c r="A23" s="9" t="s">
        <v>287</v>
      </c>
      <c r="D23"/>
      <c r="E23"/>
      <c r="F23"/>
      <c r="G23"/>
    </row>
    <row r="24" spans="1:7">
      <c r="A24" s="9" t="s">
        <v>288</v>
      </c>
      <c r="D24"/>
      <c r="E24"/>
      <c r="F24"/>
      <c r="G24"/>
    </row>
    <row r="25" spans="1:7">
      <c r="A25" s="9" t="s">
        <v>289</v>
      </c>
      <c r="D25"/>
      <c r="E25"/>
      <c r="F25"/>
      <c r="G25"/>
    </row>
    <row r="26" spans="1:7">
      <c r="A26" s="9" t="s">
        <v>290</v>
      </c>
      <c r="D26"/>
      <c r="E26"/>
      <c r="F26"/>
      <c r="G26"/>
    </row>
    <row r="27" spans="1:7">
      <c r="A27" s="9" t="s">
        <v>291</v>
      </c>
      <c r="D27"/>
      <c r="E27"/>
      <c r="F27"/>
      <c r="G27"/>
    </row>
    <row r="28" spans="1:7">
      <c r="A28" s="9" t="s">
        <v>292</v>
      </c>
      <c r="D28"/>
      <c r="E28"/>
      <c r="F28"/>
      <c r="G28"/>
    </row>
    <row r="29" spans="1:7">
      <c r="A29" s="9" t="s">
        <v>293</v>
      </c>
      <c r="D29"/>
      <c r="E29"/>
      <c r="F29"/>
      <c r="G29"/>
    </row>
    <row r="30" spans="1:7">
      <c r="A30" s="9" t="s">
        <v>294</v>
      </c>
      <c r="D30"/>
      <c r="E30"/>
      <c r="F30"/>
      <c r="G30"/>
    </row>
    <row r="31" spans="1:7">
      <c r="A31" s="9" t="s">
        <v>295</v>
      </c>
      <c r="D31"/>
      <c r="E31"/>
      <c r="F31"/>
      <c r="G31"/>
    </row>
    <row r="32" spans="1:7">
      <c r="A32" s="9" t="s">
        <v>296</v>
      </c>
      <c r="D32"/>
      <c r="E32"/>
      <c r="F32"/>
      <c r="G32"/>
    </row>
    <row r="33" spans="1:7">
      <c r="A33" s="9" t="s">
        <v>297</v>
      </c>
      <c r="D33"/>
      <c r="E33"/>
      <c r="F33"/>
      <c r="G33"/>
    </row>
    <row r="34" spans="1:7">
      <c r="A34" s="9" t="s">
        <v>298</v>
      </c>
      <c r="D34"/>
      <c r="E34"/>
      <c r="F34"/>
      <c r="G34"/>
    </row>
    <row r="35" spans="1:7">
      <c r="A35" s="9" t="s">
        <v>299</v>
      </c>
      <c r="D35"/>
      <c r="E35"/>
      <c r="F35"/>
      <c r="G35"/>
    </row>
    <row r="36" spans="1:7">
      <c r="A36" s="9" t="s">
        <v>300</v>
      </c>
      <c r="D36"/>
      <c r="E36"/>
      <c r="F36"/>
      <c r="G36"/>
    </row>
    <row r="37" spans="1:7">
      <c r="A37" s="9" t="s">
        <v>301</v>
      </c>
      <c r="D37"/>
      <c r="E37"/>
      <c r="F37"/>
      <c r="G37"/>
    </row>
    <row r="38" spans="1:7">
      <c r="A38" s="9" t="s">
        <v>302</v>
      </c>
      <c r="D38"/>
      <c r="E38"/>
      <c r="F38"/>
      <c r="G38"/>
    </row>
    <row r="39" spans="1:7">
      <c r="A39" s="9" t="s">
        <v>303</v>
      </c>
      <c r="D39"/>
      <c r="E39"/>
      <c r="F39"/>
      <c r="G39"/>
    </row>
    <row r="40" spans="1:7">
      <c r="A40" s="9" t="s">
        <v>304</v>
      </c>
      <c r="D40"/>
      <c r="E40"/>
      <c r="F40"/>
      <c r="G40"/>
    </row>
    <row r="41" spans="1:7">
      <c r="A41" s="9" t="s">
        <v>305</v>
      </c>
      <c r="D41"/>
      <c r="E41"/>
      <c r="F41"/>
      <c r="G41"/>
    </row>
    <row r="42" spans="1:7">
      <c r="A42" s="9" t="s">
        <v>306</v>
      </c>
      <c r="D42"/>
      <c r="E42"/>
      <c r="F42"/>
      <c r="G42"/>
    </row>
    <row r="43" spans="1:7">
      <c r="A43" s="9" t="s">
        <v>307</v>
      </c>
      <c r="D43"/>
      <c r="E43"/>
      <c r="F43"/>
      <c r="G43"/>
    </row>
    <row r="44" spans="1:7">
      <c r="A44"/>
      <c r="D44"/>
      <c r="E44"/>
      <c r="F44"/>
      <c r="G44"/>
    </row>
    <row r="45" spans="1:7">
      <c r="A45"/>
      <c r="D45"/>
      <c r="E45"/>
      <c r="F45"/>
      <c r="G45"/>
    </row>
    <row r="46" spans="1:7">
      <c r="A46"/>
      <c r="D46"/>
      <c r="E46"/>
      <c r="F46"/>
      <c r="G46"/>
    </row>
    <row r="47" spans="1:7">
      <c r="A47"/>
      <c r="D47"/>
      <c r="E47"/>
      <c r="F47"/>
      <c r="G47"/>
    </row>
    <row r="48" spans="1:7">
      <c r="A48"/>
      <c r="D48"/>
      <c r="E48"/>
      <c r="F48"/>
      <c r="G48"/>
    </row>
    <row r="49" spans="1:7">
      <c r="A49"/>
      <c r="D49"/>
      <c r="E49"/>
      <c r="F49"/>
      <c r="G49"/>
    </row>
    <row r="50" spans="1:7">
      <c r="A50"/>
      <c r="D50"/>
      <c r="E50"/>
      <c r="F50"/>
      <c r="G50"/>
    </row>
    <row r="51" spans="1:7">
      <c r="A51"/>
      <c r="D51"/>
      <c r="E51"/>
      <c r="F51"/>
      <c r="G51"/>
    </row>
    <row r="52" spans="1:7">
      <c r="A52"/>
      <c r="D52"/>
      <c r="E52"/>
      <c r="F52"/>
      <c r="G52"/>
    </row>
    <row r="53" spans="1:7">
      <c r="A53"/>
      <c r="D53"/>
      <c r="E53"/>
      <c r="F53"/>
      <c r="G53"/>
    </row>
    <row r="54" spans="1:7">
      <c r="A54"/>
      <c r="D54"/>
      <c r="E54"/>
      <c r="F54"/>
      <c r="G54"/>
    </row>
    <row r="55" spans="1:7">
      <c r="A55"/>
      <c r="D55"/>
      <c r="E55"/>
      <c r="F55"/>
      <c r="G55"/>
    </row>
    <row r="56" spans="1:7">
      <c r="A56"/>
      <c r="D56"/>
      <c r="E56"/>
      <c r="F56"/>
      <c r="G56"/>
    </row>
    <row r="57" spans="1:7">
      <c r="A57"/>
      <c r="D57"/>
      <c r="E57"/>
      <c r="F57"/>
      <c r="G57"/>
    </row>
    <row r="58" spans="1:7">
      <c r="A58"/>
      <c r="D58"/>
      <c r="E58"/>
      <c r="F58"/>
      <c r="G58"/>
    </row>
    <row r="59" spans="1:7">
      <c r="A59"/>
      <c r="D59"/>
      <c r="E59"/>
      <c r="F59"/>
      <c r="G59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A1" sqref="A1:M13"/>
    </sheetView>
  </sheetViews>
  <sheetFormatPr defaultColWidth="9" defaultRowHeight="15"/>
  <sheetData>
    <row r="1" spans="1:1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>
        <v>-1</v>
      </c>
      <c r="B2">
        <f>B$1+$A2</f>
        <v>0</v>
      </c>
      <c r="C2">
        <f t="shared" ref="C2:M2" si="0">C$1+$A2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</row>
    <row r="3" spans="1:13">
      <c r="A3">
        <v>-2</v>
      </c>
      <c r="B3">
        <f t="shared" ref="B3:B13" si="1">B$1+$A3</f>
        <v>-1</v>
      </c>
      <c r="C3">
        <f t="shared" ref="C3:C13" si="2">C$1+$A3</f>
        <v>0</v>
      </c>
      <c r="D3">
        <f t="shared" ref="D3:D13" si="3">D$1+$A3</f>
        <v>1</v>
      </c>
      <c r="E3">
        <f t="shared" ref="E3:E13" si="4">E$1+$A3</f>
        <v>2</v>
      </c>
      <c r="F3">
        <f t="shared" ref="F3:F13" si="5">F$1+$A3</f>
        <v>3</v>
      </c>
      <c r="G3">
        <f t="shared" ref="G3:G13" si="6">G$1+$A3</f>
        <v>4</v>
      </c>
      <c r="H3">
        <f t="shared" ref="H3:H13" si="7">H$1+$A3</f>
        <v>5</v>
      </c>
      <c r="I3">
        <f t="shared" ref="I3:I13" si="8">I$1+$A3</f>
        <v>6</v>
      </c>
      <c r="J3">
        <f t="shared" ref="J3:J13" si="9">J$1+$A3</f>
        <v>7</v>
      </c>
      <c r="K3">
        <f t="shared" ref="K3:K13" si="10">K$1+$A3</f>
        <v>8</v>
      </c>
      <c r="L3">
        <f t="shared" ref="L3:L13" si="11">L$1+$A3</f>
        <v>9</v>
      </c>
      <c r="M3">
        <f t="shared" ref="M3:M13" si="12">M$1+$A3</f>
        <v>10</v>
      </c>
    </row>
    <row r="4" spans="1:13">
      <c r="A4">
        <v>-3</v>
      </c>
      <c r="B4">
        <f t="shared" si="1"/>
        <v>-2</v>
      </c>
      <c r="C4">
        <f t="shared" si="2"/>
        <v>-1</v>
      </c>
      <c r="D4">
        <f t="shared" si="3"/>
        <v>0</v>
      </c>
      <c r="E4">
        <f t="shared" si="4"/>
        <v>1</v>
      </c>
      <c r="F4">
        <f t="shared" si="5"/>
        <v>2</v>
      </c>
      <c r="G4">
        <f t="shared" si="6"/>
        <v>3</v>
      </c>
      <c r="H4">
        <f t="shared" si="7"/>
        <v>4</v>
      </c>
      <c r="I4">
        <f t="shared" si="8"/>
        <v>5</v>
      </c>
      <c r="J4">
        <f t="shared" si="9"/>
        <v>6</v>
      </c>
      <c r="K4">
        <f t="shared" si="10"/>
        <v>7</v>
      </c>
      <c r="L4">
        <f t="shared" si="11"/>
        <v>8</v>
      </c>
      <c r="M4">
        <f t="shared" si="12"/>
        <v>9</v>
      </c>
    </row>
    <row r="5" spans="1:13">
      <c r="A5">
        <v>-4</v>
      </c>
      <c r="B5">
        <f t="shared" si="1"/>
        <v>-3</v>
      </c>
      <c r="C5">
        <f t="shared" si="2"/>
        <v>-2</v>
      </c>
      <c r="D5">
        <f t="shared" si="3"/>
        <v>-1</v>
      </c>
      <c r="E5">
        <f t="shared" si="4"/>
        <v>0</v>
      </c>
      <c r="F5">
        <f t="shared" si="5"/>
        <v>1</v>
      </c>
      <c r="G5">
        <f t="shared" si="6"/>
        <v>2</v>
      </c>
      <c r="H5">
        <f t="shared" si="7"/>
        <v>3</v>
      </c>
      <c r="I5">
        <f t="shared" si="8"/>
        <v>4</v>
      </c>
      <c r="J5">
        <f t="shared" si="9"/>
        <v>5</v>
      </c>
      <c r="K5">
        <f t="shared" si="10"/>
        <v>6</v>
      </c>
      <c r="L5">
        <f t="shared" si="11"/>
        <v>7</v>
      </c>
      <c r="M5">
        <f t="shared" si="12"/>
        <v>8</v>
      </c>
    </row>
    <row r="6" spans="1:13">
      <c r="A6">
        <v>-5</v>
      </c>
      <c r="B6">
        <f t="shared" si="1"/>
        <v>-4</v>
      </c>
      <c r="C6">
        <f t="shared" si="2"/>
        <v>-3</v>
      </c>
      <c r="D6">
        <f t="shared" si="3"/>
        <v>-2</v>
      </c>
      <c r="E6">
        <f t="shared" si="4"/>
        <v>-1</v>
      </c>
      <c r="F6">
        <f t="shared" si="5"/>
        <v>0</v>
      </c>
      <c r="G6">
        <f t="shared" si="6"/>
        <v>1</v>
      </c>
      <c r="H6">
        <f t="shared" si="7"/>
        <v>2</v>
      </c>
      <c r="I6">
        <f t="shared" si="8"/>
        <v>3</v>
      </c>
      <c r="J6">
        <f t="shared" si="9"/>
        <v>4</v>
      </c>
      <c r="K6">
        <f t="shared" si="10"/>
        <v>5</v>
      </c>
      <c r="L6">
        <f t="shared" si="11"/>
        <v>6</v>
      </c>
      <c r="M6">
        <f t="shared" si="12"/>
        <v>7</v>
      </c>
    </row>
    <row r="7" spans="1:13">
      <c r="A7">
        <v>-6</v>
      </c>
      <c r="B7">
        <f t="shared" si="1"/>
        <v>-5</v>
      </c>
      <c r="C7">
        <f t="shared" si="2"/>
        <v>-4</v>
      </c>
      <c r="D7">
        <f t="shared" si="3"/>
        <v>-3</v>
      </c>
      <c r="E7">
        <f t="shared" si="4"/>
        <v>-2</v>
      </c>
      <c r="F7">
        <f t="shared" si="5"/>
        <v>-1</v>
      </c>
      <c r="G7">
        <f t="shared" si="6"/>
        <v>0</v>
      </c>
      <c r="H7">
        <f t="shared" si="7"/>
        <v>1</v>
      </c>
      <c r="I7">
        <f t="shared" si="8"/>
        <v>2</v>
      </c>
      <c r="J7">
        <f t="shared" si="9"/>
        <v>3</v>
      </c>
      <c r="K7">
        <f t="shared" si="10"/>
        <v>4</v>
      </c>
      <c r="L7">
        <f t="shared" si="11"/>
        <v>5</v>
      </c>
      <c r="M7">
        <f t="shared" si="12"/>
        <v>6</v>
      </c>
    </row>
    <row r="8" spans="1:13">
      <c r="A8">
        <v>-7</v>
      </c>
      <c r="B8">
        <f t="shared" si="1"/>
        <v>-6</v>
      </c>
      <c r="C8">
        <f t="shared" si="2"/>
        <v>-5</v>
      </c>
      <c r="D8">
        <f t="shared" si="3"/>
        <v>-4</v>
      </c>
      <c r="E8">
        <f t="shared" si="4"/>
        <v>-3</v>
      </c>
      <c r="F8">
        <f t="shared" si="5"/>
        <v>-2</v>
      </c>
      <c r="G8">
        <f t="shared" si="6"/>
        <v>-1</v>
      </c>
      <c r="H8">
        <f t="shared" si="7"/>
        <v>0</v>
      </c>
      <c r="I8">
        <f t="shared" si="8"/>
        <v>1</v>
      </c>
      <c r="J8">
        <f t="shared" si="9"/>
        <v>2</v>
      </c>
      <c r="K8">
        <f t="shared" si="10"/>
        <v>3</v>
      </c>
      <c r="L8">
        <f t="shared" si="11"/>
        <v>4</v>
      </c>
      <c r="M8">
        <f t="shared" si="12"/>
        <v>5</v>
      </c>
    </row>
    <row r="9" spans="1:13">
      <c r="A9">
        <v>-8</v>
      </c>
      <c r="B9">
        <f t="shared" si="1"/>
        <v>-7</v>
      </c>
      <c r="C9">
        <f t="shared" si="2"/>
        <v>-6</v>
      </c>
      <c r="D9">
        <f t="shared" si="3"/>
        <v>-5</v>
      </c>
      <c r="E9">
        <f t="shared" si="4"/>
        <v>-4</v>
      </c>
      <c r="F9">
        <f t="shared" si="5"/>
        <v>-3</v>
      </c>
      <c r="G9">
        <f t="shared" si="6"/>
        <v>-2</v>
      </c>
      <c r="H9">
        <f t="shared" si="7"/>
        <v>-1</v>
      </c>
      <c r="I9">
        <f t="shared" si="8"/>
        <v>0</v>
      </c>
      <c r="J9">
        <f t="shared" si="9"/>
        <v>1</v>
      </c>
      <c r="K9">
        <f t="shared" si="10"/>
        <v>2</v>
      </c>
      <c r="L9">
        <f t="shared" si="11"/>
        <v>3</v>
      </c>
      <c r="M9">
        <f t="shared" si="12"/>
        <v>4</v>
      </c>
    </row>
    <row r="10" spans="1:13">
      <c r="A10">
        <v>-9</v>
      </c>
      <c r="B10">
        <f t="shared" si="1"/>
        <v>-8</v>
      </c>
      <c r="C10">
        <f t="shared" si="2"/>
        <v>-7</v>
      </c>
      <c r="D10">
        <f t="shared" si="3"/>
        <v>-6</v>
      </c>
      <c r="E10">
        <f t="shared" si="4"/>
        <v>-5</v>
      </c>
      <c r="F10">
        <f t="shared" si="5"/>
        <v>-4</v>
      </c>
      <c r="G10">
        <f t="shared" si="6"/>
        <v>-3</v>
      </c>
      <c r="H10">
        <f t="shared" si="7"/>
        <v>-2</v>
      </c>
      <c r="I10">
        <f t="shared" si="8"/>
        <v>-1</v>
      </c>
      <c r="J10">
        <f t="shared" si="9"/>
        <v>0</v>
      </c>
      <c r="K10">
        <f t="shared" si="10"/>
        <v>1</v>
      </c>
      <c r="L10">
        <f t="shared" si="11"/>
        <v>2</v>
      </c>
      <c r="M10">
        <f t="shared" si="12"/>
        <v>3</v>
      </c>
    </row>
    <row r="11" spans="1:13">
      <c r="A11">
        <v>-10</v>
      </c>
      <c r="B11">
        <f t="shared" si="1"/>
        <v>-9</v>
      </c>
      <c r="C11">
        <f t="shared" si="2"/>
        <v>-8</v>
      </c>
      <c r="D11">
        <f t="shared" si="3"/>
        <v>-7</v>
      </c>
      <c r="E11">
        <f t="shared" si="4"/>
        <v>-6</v>
      </c>
      <c r="F11">
        <f t="shared" si="5"/>
        <v>-5</v>
      </c>
      <c r="G11">
        <f t="shared" si="6"/>
        <v>-4</v>
      </c>
      <c r="H11">
        <f t="shared" si="7"/>
        <v>-3</v>
      </c>
      <c r="I11">
        <f t="shared" si="8"/>
        <v>-2</v>
      </c>
      <c r="J11">
        <f t="shared" si="9"/>
        <v>-1</v>
      </c>
      <c r="K11">
        <f t="shared" si="10"/>
        <v>0</v>
      </c>
      <c r="L11">
        <f t="shared" si="11"/>
        <v>1</v>
      </c>
      <c r="M11">
        <f t="shared" si="12"/>
        <v>2</v>
      </c>
    </row>
    <row r="12" spans="1:13">
      <c r="A12">
        <v>-11</v>
      </c>
      <c r="B12">
        <f t="shared" si="1"/>
        <v>-10</v>
      </c>
      <c r="C12">
        <f t="shared" si="2"/>
        <v>-9</v>
      </c>
      <c r="D12">
        <f t="shared" si="3"/>
        <v>-8</v>
      </c>
      <c r="E12">
        <f t="shared" si="4"/>
        <v>-7</v>
      </c>
      <c r="F12">
        <f t="shared" si="5"/>
        <v>-6</v>
      </c>
      <c r="G12">
        <f t="shared" si="6"/>
        <v>-5</v>
      </c>
      <c r="H12">
        <f t="shared" si="7"/>
        <v>-4</v>
      </c>
      <c r="I12">
        <f t="shared" si="8"/>
        <v>-3</v>
      </c>
      <c r="J12">
        <f t="shared" si="9"/>
        <v>-2</v>
      </c>
      <c r="K12">
        <f t="shared" si="10"/>
        <v>-1</v>
      </c>
      <c r="L12">
        <f t="shared" si="11"/>
        <v>0</v>
      </c>
      <c r="M12">
        <f t="shared" si="12"/>
        <v>1</v>
      </c>
    </row>
    <row r="13" spans="1:13">
      <c r="A13">
        <v>-12</v>
      </c>
      <c r="B13">
        <f t="shared" si="1"/>
        <v>-11</v>
      </c>
      <c r="C13">
        <f t="shared" si="2"/>
        <v>-10</v>
      </c>
      <c r="D13">
        <f t="shared" si="3"/>
        <v>-9</v>
      </c>
      <c r="E13">
        <f t="shared" si="4"/>
        <v>-8</v>
      </c>
      <c r="F13">
        <f t="shared" si="5"/>
        <v>-7</v>
      </c>
      <c r="G13">
        <f t="shared" si="6"/>
        <v>-6</v>
      </c>
      <c r="H13">
        <f t="shared" si="7"/>
        <v>-5</v>
      </c>
      <c r="I13">
        <f t="shared" si="8"/>
        <v>-4</v>
      </c>
      <c r="J13">
        <f t="shared" si="9"/>
        <v>-3</v>
      </c>
      <c r="K13">
        <f t="shared" si="10"/>
        <v>-2</v>
      </c>
      <c r="L13">
        <f t="shared" si="11"/>
        <v>-1</v>
      </c>
      <c r="M13">
        <f t="shared" si="12"/>
        <v>0</v>
      </c>
    </row>
  </sheetData>
  <conditionalFormatting sqref="A1:M13">
    <cfRule type="cellIs" dxfId="0" priority="2" operator="equal">
      <formula>0</formula>
    </cfRule>
    <cfRule type="cellIs" dxfId="1" priority="1" operator="equal">
      <formula>0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G11" sqref="G11"/>
    </sheetView>
  </sheetViews>
  <sheetFormatPr defaultColWidth="9.14285714285714" defaultRowHeight="15"/>
  <sheetData>
    <row r="1" spans="1:1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>
        <v>-1</v>
      </c>
      <c r="B2">
        <f>B$1*$A2</f>
        <v>-1</v>
      </c>
      <c r="C2">
        <f t="shared" ref="C2:M2" si="0">C$1*$A2</f>
        <v>-2</v>
      </c>
      <c r="D2">
        <f t="shared" si="0"/>
        <v>-3</v>
      </c>
      <c r="E2">
        <f t="shared" si="0"/>
        <v>-4</v>
      </c>
      <c r="F2">
        <f t="shared" si="0"/>
        <v>-5</v>
      </c>
      <c r="G2">
        <f t="shared" si="0"/>
        <v>-6</v>
      </c>
      <c r="H2">
        <f t="shared" si="0"/>
        <v>-7</v>
      </c>
      <c r="I2">
        <f t="shared" si="0"/>
        <v>-8</v>
      </c>
      <c r="J2">
        <f t="shared" si="0"/>
        <v>-9</v>
      </c>
      <c r="K2">
        <f t="shared" si="0"/>
        <v>-10</v>
      </c>
      <c r="L2">
        <f t="shared" si="0"/>
        <v>-11</v>
      </c>
      <c r="M2">
        <f t="shared" si="0"/>
        <v>-12</v>
      </c>
    </row>
    <row r="3" spans="1:13">
      <c r="A3">
        <v>-2</v>
      </c>
      <c r="B3">
        <f t="shared" ref="B3:B13" si="1">B$1*$A3</f>
        <v>-2</v>
      </c>
      <c r="C3">
        <f t="shared" ref="C3:C13" si="2">C$1*$A3</f>
        <v>-4</v>
      </c>
      <c r="D3">
        <f t="shared" ref="D3:D13" si="3">D$1*$A3</f>
        <v>-6</v>
      </c>
      <c r="E3">
        <f t="shared" ref="E3:E13" si="4">E$1*$A3</f>
        <v>-8</v>
      </c>
      <c r="F3">
        <f t="shared" ref="F3:F13" si="5">F$1*$A3</f>
        <v>-10</v>
      </c>
      <c r="G3">
        <f t="shared" ref="G3:G13" si="6">G$1*$A3</f>
        <v>-12</v>
      </c>
      <c r="H3">
        <f t="shared" ref="H3:H13" si="7">H$1*$A3</f>
        <v>-14</v>
      </c>
      <c r="I3">
        <f t="shared" ref="I3:I13" si="8">I$1*$A3</f>
        <v>-16</v>
      </c>
      <c r="J3">
        <f t="shared" ref="J3:J13" si="9">J$1*$A3</f>
        <v>-18</v>
      </c>
      <c r="K3">
        <f t="shared" ref="K3:K13" si="10">K$1*$A3</f>
        <v>-20</v>
      </c>
      <c r="L3">
        <f t="shared" ref="L3:L13" si="11">L$1*$A3</f>
        <v>-22</v>
      </c>
      <c r="M3">
        <f t="shared" ref="M3:M13" si="12">M$1*$A3</f>
        <v>-24</v>
      </c>
    </row>
    <row r="4" spans="1:13">
      <c r="A4">
        <v>-3</v>
      </c>
      <c r="B4">
        <f t="shared" si="1"/>
        <v>-3</v>
      </c>
      <c r="C4">
        <f t="shared" si="2"/>
        <v>-6</v>
      </c>
      <c r="D4">
        <f t="shared" si="3"/>
        <v>-9</v>
      </c>
      <c r="E4">
        <f t="shared" si="4"/>
        <v>-12</v>
      </c>
      <c r="F4">
        <f t="shared" si="5"/>
        <v>-15</v>
      </c>
      <c r="G4">
        <f t="shared" si="6"/>
        <v>-18</v>
      </c>
      <c r="H4">
        <f t="shared" si="7"/>
        <v>-21</v>
      </c>
      <c r="I4">
        <f t="shared" si="8"/>
        <v>-24</v>
      </c>
      <c r="J4">
        <f t="shared" si="9"/>
        <v>-27</v>
      </c>
      <c r="K4">
        <f t="shared" si="10"/>
        <v>-30</v>
      </c>
      <c r="L4">
        <f t="shared" si="11"/>
        <v>-33</v>
      </c>
      <c r="M4">
        <f t="shared" si="12"/>
        <v>-36</v>
      </c>
    </row>
    <row r="5" spans="1:13">
      <c r="A5">
        <v>-4</v>
      </c>
      <c r="B5">
        <f t="shared" si="1"/>
        <v>-4</v>
      </c>
      <c r="C5">
        <f t="shared" si="2"/>
        <v>-8</v>
      </c>
      <c r="D5">
        <f t="shared" si="3"/>
        <v>-12</v>
      </c>
      <c r="E5">
        <f t="shared" si="4"/>
        <v>-16</v>
      </c>
      <c r="F5">
        <f t="shared" si="5"/>
        <v>-20</v>
      </c>
      <c r="G5">
        <f t="shared" si="6"/>
        <v>-24</v>
      </c>
      <c r="H5">
        <f t="shared" si="7"/>
        <v>-28</v>
      </c>
      <c r="I5">
        <f t="shared" si="8"/>
        <v>-32</v>
      </c>
      <c r="J5">
        <f t="shared" si="9"/>
        <v>-36</v>
      </c>
      <c r="K5">
        <f t="shared" si="10"/>
        <v>-40</v>
      </c>
      <c r="L5">
        <f t="shared" si="11"/>
        <v>-44</v>
      </c>
      <c r="M5">
        <f t="shared" si="12"/>
        <v>-48</v>
      </c>
    </row>
    <row r="6" spans="1:13">
      <c r="A6">
        <v>-5</v>
      </c>
      <c r="B6">
        <f t="shared" si="1"/>
        <v>-5</v>
      </c>
      <c r="C6">
        <f t="shared" si="2"/>
        <v>-10</v>
      </c>
      <c r="D6">
        <f t="shared" si="3"/>
        <v>-15</v>
      </c>
      <c r="E6">
        <f t="shared" si="4"/>
        <v>-20</v>
      </c>
      <c r="F6">
        <f t="shared" si="5"/>
        <v>-25</v>
      </c>
      <c r="G6">
        <f t="shared" si="6"/>
        <v>-30</v>
      </c>
      <c r="H6">
        <f t="shared" si="7"/>
        <v>-35</v>
      </c>
      <c r="I6">
        <f t="shared" si="8"/>
        <v>-40</v>
      </c>
      <c r="J6">
        <f t="shared" si="9"/>
        <v>-45</v>
      </c>
      <c r="K6">
        <f t="shared" si="10"/>
        <v>-50</v>
      </c>
      <c r="L6">
        <f t="shared" si="11"/>
        <v>-55</v>
      </c>
      <c r="M6">
        <f t="shared" si="12"/>
        <v>-60</v>
      </c>
    </row>
    <row r="7" spans="1:13">
      <c r="A7">
        <v>-6</v>
      </c>
      <c r="B7">
        <f t="shared" si="1"/>
        <v>-6</v>
      </c>
      <c r="C7">
        <f t="shared" si="2"/>
        <v>-12</v>
      </c>
      <c r="D7">
        <f t="shared" si="3"/>
        <v>-18</v>
      </c>
      <c r="E7">
        <f t="shared" si="4"/>
        <v>-24</v>
      </c>
      <c r="F7">
        <f t="shared" si="5"/>
        <v>-30</v>
      </c>
      <c r="G7">
        <f t="shared" si="6"/>
        <v>-36</v>
      </c>
      <c r="H7">
        <f t="shared" si="7"/>
        <v>-42</v>
      </c>
      <c r="I7">
        <f t="shared" si="8"/>
        <v>-48</v>
      </c>
      <c r="J7">
        <f t="shared" si="9"/>
        <v>-54</v>
      </c>
      <c r="K7">
        <f t="shared" si="10"/>
        <v>-60</v>
      </c>
      <c r="L7">
        <f t="shared" si="11"/>
        <v>-66</v>
      </c>
      <c r="M7">
        <f t="shared" si="12"/>
        <v>-72</v>
      </c>
    </row>
    <row r="8" spans="1:13">
      <c r="A8">
        <v>-7</v>
      </c>
      <c r="B8">
        <f t="shared" si="1"/>
        <v>-7</v>
      </c>
      <c r="C8">
        <f t="shared" si="2"/>
        <v>-14</v>
      </c>
      <c r="D8">
        <f t="shared" si="3"/>
        <v>-21</v>
      </c>
      <c r="E8">
        <f t="shared" si="4"/>
        <v>-28</v>
      </c>
      <c r="F8">
        <f t="shared" si="5"/>
        <v>-35</v>
      </c>
      <c r="G8">
        <f t="shared" si="6"/>
        <v>-42</v>
      </c>
      <c r="H8">
        <f t="shared" si="7"/>
        <v>-49</v>
      </c>
      <c r="I8">
        <f t="shared" si="8"/>
        <v>-56</v>
      </c>
      <c r="J8">
        <f t="shared" si="9"/>
        <v>-63</v>
      </c>
      <c r="K8">
        <f t="shared" si="10"/>
        <v>-70</v>
      </c>
      <c r="L8">
        <f t="shared" si="11"/>
        <v>-77</v>
      </c>
      <c r="M8">
        <f t="shared" si="12"/>
        <v>-84</v>
      </c>
    </row>
    <row r="9" spans="1:13">
      <c r="A9">
        <v>-8</v>
      </c>
      <c r="B9">
        <f t="shared" si="1"/>
        <v>-8</v>
      </c>
      <c r="C9">
        <f t="shared" si="2"/>
        <v>-16</v>
      </c>
      <c r="D9">
        <f t="shared" si="3"/>
        <v>-24</v>
      </c>
      <c r="E9">
        <f t="shared" si="4"/>
        <v>-32</v>
      </c>
      <c r="F9">
        <f t="shared" si="5"/>
        <v>-40</v>
      </c>
      <c r="G9">
        <f t="shared" si="6"/>
        <v>-48</v>
      </c>
      <c r="H9">
        <f t="shared" si="7"/>
        <v>-56</v>
      </c>
      <c r="I9">
        <f t="shared" si="8"/>
        <v>-64</v>
      </c>
      <c r="J9">
        <f t="shared" si="9"/>
        <v>-72</v>
      </c>
      <c r="K9">
        <f t="shared" si="10"/>
        <v>-80</v>
      </c>
      <c r="L9">
        <f t="shared" si="11"/>
        <v>-88</v>
      </c>
      <c r="M9">
        <f t="shared" si="12"/>
        <v>-96</v>
      </c>
    </row>
    <row r="10" spans="1:13">
      <c r="A10">
        <v>-9</v>
      </c>
      <c r="B10">
        <f t="shared" si="1"/>
        <v>-9</v>
      </c>
      <c r="C10">
        <f t="shared" si="2"/>
        <v>-18</v>
      </c>
      <c r="D10">
        <f t="shared" si="3"/>
        <v>-27</v>
      </c>
      <c r="E10">
        <f t="shared" si="4"/>
        <v>-36</v>
      </c>
      <c r="F10">
        <f t="shared" si="5"/>
        <v>-45</v>
      </c>
      <c r="G10">
        <f t="shared" si="6"/>
        <v>-54</v>
      </c>
      <c r="H10">
        <f t="shared" si="7"/>
        <v>-63</v>
      </c>
      <c r="I10">
        <f t="shared" si="8"/>
        <v>-72</v>
      </c>
      <c r="J10">
        <f t="shared" si="9"/>
        <v>-81</v>
      </c>
      <c r="K10">
        <f t="shared" si="10"/>
        <v>-90</v>
      </c>
      <c r="L10">
        <f t="shared" si="11"/>
        <v>-99</v>
      </c>
      <c r="M10">
        <f t="shared" si="12"/>
        <v>-108</v>
      </c>
    </row>
    <row r="11" spans="1:13">
      <c r="A11">
        <v>-10</v>
      </c>
      <c r="B11">
        <f t="shared" si="1"/>
        <v>-10</v>
      </c>
      <c r="C11">
        <f t="shared" si="2"/>
        <v>-20</v>
      </c>
      <c r="D11">
        <f t="shared" si="3"/>
        <v>-30</v>
      </c>
      <c r="E11">
        <f t="shared" si="4"/>
        <v>-40</v>
      </c>
      <c r="F11">
        <f t="shared" si="5"/>
        <v>-50</v>
      </c>
      <c r="G11">
        <f t="shared" si="6"/>
        <v>-60</v>
      </c>
      <c r="H11">
        <f t="shared" si="7"/>
        <v>-70</v>
      </c>
      <c r="I11">
        <f t="shared" si="8"/>
        <v>-80</v>
      </c>
      <c r="J11">
        <f t="shared" si="9"/>
        <v>-90</v>
      </c>
      <c r="K11">
        <f t="shared" si="10"/>
        <v>-100</v>
      </c>
      <c r="L11">
        <f t="shared" si="11"/>
        <v>-110</v>
      </c>
      <c r="M11">
        <f t="shared" si="12"/>
        <v>-120</v>
      </c>
    </row>
    <row r="12" spans="1:13">
      <c r="A12">
        <v>-11</v>
      </c>
      <c r="B12">
        <f t="shared" si="1"/>
        <v>-11</v>
      </c>
      <c r="C12">
        <f t="shared" si="2"/>
        <v>-22</v>
      </c>
      <c r="D12">
        <f t="shared" si="3"/>
        <v>-33</v>
      </c>
      <c r="E12">
        <f t="shared" si="4"/>
        <v>-44</v>
      </c>
      <c r="F12">
        <f t="shared" si="5"/>
        <v>-55</v>
      </c>
      <c r="G12">
        <f t="shared" si="6"/>
        <v>-66</v>
      </c>
      <c r="H12">
        <f t="shared" si="7"/>
        <v>-77</v>
      </c>
      <c r="I12">
        <f t="shared" si="8"/>
        <v>-88</v>
      </c>
      <c r="J12">
        <f t="shared" si="9"/>
        <v>-99</v>
      </c>
      <c r="K12">
        <f t="shared" si="10"/>
        <v>-110</v>
      </c>
      <c r="L12">
        <f t="shared" si="11"/>
        <v>-121</v>
      </c>
      <c r="M12">
        <f t="shared" si="12"/>
        <v>-132</v>
      </c>
    </row>
    <row r="13" spans="1:13">
      <c r="A13">
        <v>-12</v>
      </c>
      <c r="B13">
        <f t="shared" si="1"/>
        <v>-12</v>
      </c>
      <c r="C13">
        <f t="shared" si="2"/>
        <v>-24</v>
      </c>
      <c r="D13">
        <f t="shared" si="3"/>
        <v>-36</v>
      </c>
      <c r="E13">
        <f t="shared" si="4"/>
        <v>-48</v>
      </c>
      <c r="F13">
        <f t="shared" si="5"/>
        <v>-60</v>
      </c>
      <c r="G13">
        <f t="shared" si="6"/>
        <v>-72</v>
      </c>
      <c r="H13">
        <f t="shared" si="7"/>
        <v>-84</v>
      </c>
      <c r="I13">
        <f t="shared" si="8"/>
        <v>-96</v>
      </c>
      <c r="J13">
        <f t="shared" si="9"/>
        <v>-108</v>
      </c>
      <c r="K13">
        <f t="shared" si="10"/>
        <v>-120</v>
      </c>
      <c r="L13">
        <f t="shared" si="11"/>
        <v>-132</v>
      </c>
      <c r="M13">
        <f t="shared" si="12"/>
        <v>-144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workbookViewId="0">
      <selection activeCell="K3" sqref="K3"/>
    </sheetView>
  </sheetViews>
  <sheetFormatPr defaultColWidth="9.14285714285714" defaultRowHeight="15"/>
  <cols>
    <col min="10" max="10" width="11.7142857142857" customWidth="1"/>
  </cols>
  <sheetData>
    <row r="1" spans="1:10">
      <c r="A1" s="3" t="s">
        <v>308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308</v>
      </c>
    </row>
    <row r="2" spans="1:11">
      <c r="A2" s="3"/>
      <c r="B2" s="1"/>
      <c r="C2" s="1"/>
      <c r="D2" s="1"/>
      <c r="E2" s="1"/>
      <c r="F2" s="1"/>
      <c r="G2" s="1"/>
      <c r="H2" s="1"/>
      <c r="I2" s="1"/>
      <c r="J2" s="1" t="s">
        <v>317</v>
      </c>
      <c r="K2" s="1"/>
    </row>
    <row r="3" spans="1:11">
      <c r="A3" s="4" t="s">
        <v>318</v>
      </c>
      <c r="B3" s="5">
        <v>0.454</v>
      </c>
      <c r="C3" s="5">
        <v>0.3426</v>
      </c>
      <c r="D3" s="5">
        <v>0.0859</v>
      </c>
      <c r="E3" s="5">
        <v>0.0264</v>
      </c>
      <c r="F3" s="5">
        <v>0.084</v>
      </c>
      <c r="G3" s="5">
        <v>0.0044</v>
      </c>
      <c r="H3" s="5">
        <v>0.0021</v>
      </c>
      <c r="I3" s="5">
        <v>0.0006</v>
      </c>
      <c r="J3" s="1">
        <v>39921833</v>
      </c>
      <c r="K3" s="2"/>
    </row>
    <row r="4" spans="1:11">
      <c r="A4" s="4" t="s">
        <v>319</v>
      </c>
      <c r="B4" s="5">
        <v>0.4</v>
      </c>
      <c r="C4" s="5">
        <v>0.31</v>
      </c>
      <c r="D4" s="5">
        <v>0.08</v>
      </c>
      <c r="E4" s="5">
        <v>0.02</v>
      </c>
      <c r="F4" s="5">
        <v>0.09</v>
      </c>
      <c r="G4" s="5">
        <v>0.07</v>
      </c>
      <c r="H4" s="5">
        <v>0.02</v>
      </c>
      <c r="I4" s="5">
        <v>0.01</v>
      </c>
      <c r="J4" s="1">
        <v>20264082</v>
      </c>
      <c r="K4" s="2"/>
    </row>
    <row r="5" spans="1:11">
      <c r="A5" s="4" t="s">
        <v>320</v>
      </c>
      <c r="B5" s="5">
        <v>0.3</v>
      </c>
      <c r="C5" s="5">
        <v>0.33</v>
      </c>
      <c r="D5" s="5">
        <v>0.12</v>
      </c>
      <c r="E5" s="5">
        <v>0.06</v>
      </c>
      <c r="F5" s="5">
        <v>0.07</v>
      </c>
      <c r="G5" s="5">
        <v>0.08</v>
      </c>
      <c r="H5" s="5">
        <v>0.03</v>
      </c>
      <c r="I5" s="5">
        <v>0.01</v>
      </c>
      <c r="J5" s="1">
        <v>8192880</v>
      </c>
      <c r="K5" s="2"/>
    </row>
    <row r="6" spans="1:11">
      <c r="A6" s="4" t="s">
        <v>321</v>
      </c>
      <c r="B6" s="5">
        <v>0.4848</v>
      </c>
      <c r="C6" s="5">
        <v>0.1935</v>
      </c>
      <c r="D6" s="5">
        <v>0.2261</v>
      </c>
      <c r="E6" s="5">
        <v>0.0367</v>
      </c>
      <c r="F6" s="5">
        <v>0.0327</v>
      </c>
      <c r="G6" s="5">
        <v>0.0133</v>
      </c>
      <c r="H6" s="5">
        <v>0.0104</v>
      </c>
      <c r="I6" s="5">
        <v>0.0025</v>
      </c>
      <c r="J6" s="1">
        <v>698585</v>
      </c>
      <c r="K6" s="2"/>
    </row>
    <row r="7" spans="1:11">
      <c r="A7" s="4" t="s">
        <v>322</v>
      </c>
      <c r="B7" s="5">
        <v>0.377</v>
      </c>
      <c r="C7" s="5">
        <v>0.2158</v>
      </c>
      <c r="D7" s="5">
        <v>0.3458</v>
      </c>
      <c r="E7" s="5">
        <v>0.0885</v>
      </c>
      <c r="F7" s="5">
        <v>0.0187</v>
      </c>
      <c r="G7" s="5">
        <v>0.0082</v>
      </c>
      <c r="H7" s="5">
        <v>0.0096</v>
      </c>
      <c r="I7" s="5">
        <v>0.0064</v>
      </c>
      <c r="J7" s="1">
        <v>147365352</v>
      </c>
      <c r="K7" s="2"/>
    </row>
    <row r="8" spans="1:11">
      <c r="A8" s="4" t="s">
        <v>323</v>
      </c>
      <c r="B8" s="5">
        <v>0.38</v>
      </c>
      <c r="C8" s="5">
        <v>0.34</v>
      </c>
      <c r="D8" s="5">
        <v>0.085</v>
      </c>
      <c r="E8" s="5">
        <v>0.041</v>
      </c>
      <c r="F8" s="5">
        <v>0.07</v>
      </c>
      <c r="G8" s="5">
        <v>0.06</v>
      </c>
      <c r="H8" s="5">
        <v>0.015</v>
      </c>
      <c r="I8" s="5">
        <v>0.008</v>
      </c>
      <c r="J8" s="1">
        <v>10379067</v>
      </c>
      <c r="K8" s="2"/>
    </row>
    <row r="9" spans="1:11">
      <c r="A9" s="4" t="s">
        <v>324</v>
      </c>
      <c r="B9" s="5">
        <v>0.5162</v>
      </c>
      <c r="C9" s="5">
        <v>0.2945</v>
      </c>
      <c r="D9" s="5">
        <v>0.1011</v>
      </c>
      <c r="E9" s="5">
        <v>0.0115</v>
      </c>
      <c r="F9" s="5">
        <v>0.0439</v>
      </c>
      <c r="G9" s="5">
        <v>0.0273</v>
      </c>
      <c r="H9" s="5">
        <v>0.0054</v>
      </c>
      <c r="I9" s="5">
        <v>0.001</v>
      </c>
      <c r="J9" s="1">
        <v>8989046</v>
      </c>
      <c r="K9" s="2"/>
    </row>
    <row r="10" spans="1:11">
      <c r="A10" s="4" t="s">
        <v>325</v>
      </c>
      <c r="B10" s="5">
        <v>0.36</v>
      </c>
      <c r="C10" s="5">
        <v>0.34</v>
      </c>
      <c r="D10" s="5">
        <v>0.08</v>
      </c>
      <c r="E10" s="5">
        <v>0.025</v>
      </c>
      <c r="F10" s="5">
        <v>0.09</v>
      </c>
      <c r="G10" s="5">
        <v>0.08</v>
      </c>
      <c r="H10" s="5">
        <v>0.02</v>
      </c>
      <c r="I10" s="5">
        <v>0.005</v>
      </c>
      <c r="J10" s="1">
        <v>188078227</v>
      </c>
      <c r="K10" s="2"/>
    </row>
    <row r="11" spans="1:11">
      <c r="A11" s="4" t="s">
        <v>326</v>
      </c>
      <c r="B11" s="5">
        <v>0.39</v>
      </c>
      <c r="C11" s="5">
        <v>0.36</v>
      </c>
      <c r="D11" s="5">
        <v>0.076</v>
      </c>
      <c r="E11" s="5">
        <v>0.025</v>
      </c>
      <c r="F11" s="5">
        <v>0.07</v>
      </c>
      <c r="G11" s="5">
        <v>0.06</v>
      </c>
      <c r="H11" s="5">
        <v>0.014</v>
      </c>
      <c r="I11" s="5">
        <v>0.005</v>
      </c>
      <c r="J11" s="1">
        <v>33098932</v>
      </c>
      <c r="K11" s="2"/>
    </row>
    <row r="12" spans="1:11">
      <c r="A12" s="4" t="s">
        <v>327</v>
      </c>
      <c r="B12" s="5">
        <v>0.467</v>
      </c>
      <c r="C12" s="5">
        <v>0.272</v>
      </c>
      <c r="D12" s="5">
        <v>0.185</v>
      </c>
      <c r="E12" s="5">
        <v>0.049</v>
      </c>
      <c r="F12" s="5">
        <v>0.013</v>
      </c>
      <c r="G12" s="5">
        <v>0.008</v>
      </c>
      <c r="H12" s="5">
        <v>0.005</v>
      </c>
      <c r="I12" s="5">
        <v>0.001</v>
      </c>
      <c r="J12" s="1">
        <v>13881427</v>
      </c>
      <c r="K12" s="2"/>
    </row>
    <row r="13" spans="1:11">
      <c r="A13" s="4" t="s">
        <v>328</v>
      </c>
      <c r="B13" s="5">
        <v>0.428</v>
      </c>
      <c r="C13" s="5">
        <v>0.388</v>
      </c>
      <c r="D13" s="5">
        <v>0.12</v>
      </c>
      <c r="E13" s="5">
        <v>0.033</v>
      </c>
      <c r="F13" s="5">
        <v>0.014</v>
      </c>
      <c r="G13" s="5">
        <v>0.012</v>
      </c>
      <c r="H13" s="5">
        <v>0.004</v>
      </c>
      <c r="I13" s="5">
        <v>0.001</v>
      </c>
      <c r="J13" s="1">
        <v>17340702</v>
      </c>
      <c r="K13" s="2"/>
    </row>
    <row r="14" spans="1:11">
      <c r="A14" s="4" t="s">
        <v>329</v>
      </c>
      <c r="B14" s="5">
        <v>0.856</v>
      </c>
      <c r="C14" s="5">
        <v>0.087</v>
      </c>
      <c r="D14" s="5">
        <v>0.0335</v>
      </c>
      <c r="E14" s="5">
        <v>0.0099</v>
      </c>
      <c r="F14" s="5">
        <v>0.012</v>
      </c>
      <c r="G14" s="5">
        <v>0.001</v>
      </c>
      <c r="H14" s="5">
        <v>0.0005</v>
      </c>
      <c r="I14" s="5">
        <v>0.001</v>
      </c>
      <c r="J14" s="1">
        <v>16134219</v>
      </c>
      <c r="K14" s="2"/>
    </row>
    <row r="15" spans="1:11">
      <c r="A15" s="4" t="s">
        <v>330</v>
      </c>
      <c r="B15" s="5">
        <v>0.477</v>
      </c>
      <c r="C15" s="5">
        <v>0.278</v>
      </c>
      <c r="D15" s="5">
        <v>0.189</v>
      </c>
      <c r="E15" s="5">
        <v>0.05</v>
      </c>
      <c r="F15" s="5">
        <v>0.003</v>
      </c>
      <c r="G15" s="5">
        <v>0.002</v>
      </c>
      <c r="H15" s="5">
        <v>0.001</v>
      </c>
      <c r="I15" s="5">
        <v>0.0003</v>
      </c>
      <c r="J15" s="1">
        <v>1313973713</v>
      </c>
      <c r="K15" s="2"/>
    </row>
    <row r="16" spans="1:11">
      <c r="A16" s="4" t="s">
        <v>331</v>
      </c>
      <c r="B16" s="5">
        <v>0.27</v>
      </c>
      <c r="C16" s="5">
        <v>0.36</v>
      </c>
      <c r="D16" s="5">
        <v>0.15</v>
      </c>
      <c r="E16" s="5">
        <v>0.07</v>
      </c>
      <c r="F16" s="5">
        <v>0.05</v>
      </c>
      <c r="G16" s="5">
        <v>0.06</v>
      </c>
      <c r="H16" s="5">
        <v>0.03</v>
      </c>
      <c r="I16" s="5">
        <v>0.01</v>
      </c>
      <c r="J16" s="1">
        <v>10235455</v>
      </c>
      <c r="K16" s="2"/>
    </row>
    <row r="17" spans="1:11">
      <c r="A17" s="4" t="s">
        <v>332</v>
      </c>
      <c r="B17" s="5">
        <v>0.35</v>
      </c>
      <c r="C17" s="5">
        <v>0.37</v>
      </c>
      <c r="D17" s="5">
        <v>0.08</v>
      </c>
      <c r="E17" s="5">
        <v>0.04</v>
      </c>
      <c r="F17" s="5">
        <v>0.06</v>
      </c>
      <c r="G17" s="5">
        <v>0.07</v>
      </c>
      <c r="H17" s="5">
        <v>0.02</v>
      </c>
      <c r="I17" s="5">
        <v>0.01</v>
      </c>
      <c r="J17" s="1">
        <v>5450661</v>
      </c>
      <c r="K17" s="2"/>
    </row>
    <row r="18" spans="1:11">
      <c r="A18" s="4" t="s">
        <v>333</v>
      </c>
      <c r="B18" s="5">
        <v>0.462</v>
      </c>
      <c r="C18" s="5">
        <v>0.264</v>
      </c>
      <c r="D18" s="5">
        <v>0.169</v>
      </c>
      <c r="E18" s="5">
        <v>0.031</v>
      </c>
      <c r="F18" s="5">
        <v>0.037</v>
      </c>
      <c r="G18" s="5">
        <v>0.021</v>
      </c>
      <c r="H18" s="5">
        <v>0.014</v>
      </c>
      <c r="I18" s="5">
        <v>0.002</v>
      </c>
      <c r="J18" s="1">
        <v>9183984</v>
      </c>
      <c r="K18" s="2"/>
    </row>
    <row r="19" spans="1:11">
      <c r="A19" s="4" t="s">
        <v>334</v>
      </c>
      <c r="B19" s="5">
        <v>0.52</v>
      </c>
      <c r="C19" s="5">
        <v>0.24</v>
      </c>
      <c r="D19" s="5">
        <v>0.124</v>
      </c>
      <c r="E19" s="5">
        <v>0.038</v>
      </c>
      <c r="F19" s="5">
        <v>0.05</v>
      </c>
      <c r="G19" s="5">
        <v>0.02</v>
      </c>
      <c r="H19" s="5">
        <v>0.006</v>
      </c>
      <c r="I19" s="5">
        <v>0.002</v>
      </c>
      <c r="J19" s="1">
        <v>78887007</v>
      </c>
      <c r="K19" s="2"/>
    </row>
    <row r="20" spans="1:11">
      <c r="A20" s="4" t="s">
        <v>335</v>
      </c>
      <c r="B20" s="5">
        <v>0.49</v>
      </c>
      <c r="C20" s="5">
        <v>0.369</v>
      </c>
      <c r="D20" s="5">
        <v>0.092</v>
      </c>
      <c r="E20" s="5">
        <v>0.049</v>
      </c>
      <c r="F20" s="5">
        <v>0.08</v>
      </c>
      <c r="G20" s="5">
        <v>0.059</v>
      </c>
      <c r="H20" s="5">
        <v>0.012</v>
      </c>
      <c r="I20" s="5">
        <v>0.009</v>
      </c>
      <c r="J20" s="1">
        <v>1324333</v>
      </c>
      <c r="K20" s="2"/>
    </row>
    <row r="21" spans="1:11">
      <c r="A21" s="4" t="s">
        <v>336</v>
      </c>
      <c r="B21" s="5">
        <v>0.39</v>
      </c>
      <c r="C21" s="5">
        <v>0.28</v>
      </c>
      <c r="D21" s="5">
        <v>0.21</v>
      </c>
      <c r="E21" s="5">
        <v>0.05</v>
      </c>
      <c r="F21" s="5">
        <v>0.03</v>
      </c>
      <c r="G21" s="5">
        <v>0.02</v>
      </c>
      <c r="H21" s="5">
        <v>0.01</v>
      </c>
      <c r="I21" s="5">
        <v>0.01</v>
      </c>
      <c r="J21" s="1">
        <v>74777981</v>
      </c>
      <c r="K21" s="2"/>
    </row>
    <row r="22" spans="1:11">
      <c r="A22" s="4" t="s">
        <v>337</v>
      </c>
      <c r="B22" s="5">
        <v>0.27</v>
      </c>
      <c r="C22" s="5">
        <v>0.38</v>
      </c>
      <c r="D22" s="5">
        <v>0.15</v>
      </c>
      <c r="E22" s="5">
        <v>0.07</v>
      </c>
      <c r="F22" s="5">
        <v>0.04</v>
      </c>
      <c r="G22" s="5">
        <v>0.06</v>
      </c>
      <c r="H22" s="5">
        <v>0.02</v>
      </c>
      <c r="I22" s="5">
        <v>0.01</v>
      </c>
      <c r="J22" s="1">
        <v>5231372</v>
      </c>
      <c r="K22" s="2"/>
    </row>
    <row r="23" spans="1:11">
      <c r="A23" s="4" t="s">
        <v>338</v>
      </c>
      <c r="B23" s="5">
        <v>0.36</v>
      </c>
      <c r="C23" s="5">
        <v>0.37</v>
      </c>
      <c r="D23" s="5">
        <v>0.09</v>
      </c>
      <c r="E23" s="5">
        <v>0.03</v>
      </c>
      <c r="F23" s="5">
        <v>0.06</v>
      </c>
      <c r="G23" s="5">
        <v>0.07</v>
      </c>
      <c r="H23" s="5">
        <v>0.01</v>
      </c>
      <c r="I23" s="5">
        <v>0.01</v>
      </c>
      <c r="J23" s="1">
        <v>60876136</v>
      </c>
      <c r="K23" s="2"/>
    </row>
    <row r="24" spans="1:11">
      <c r="A24" s="4" t="s">
        <v>339</v>
      </c>
      <c r="B24" s="5">
        <v>0.35</v>
      </c>
      <c r="C24" s="5">
        <v>0.37</v>
      </c>
      <c r="D24" s="5">
        <v>0.09</v>
      </c>
      <c r="E24" s="5">
        <v>0.04</v>
      </c>
      <c r="F24" s="5">
        <v>0.06</v>
      </c>
      <c r="G24" s="5">
        <v>0.06</v>
      </c>
      <c r="H24" s="5">
        <v>0.02</v>
      </c>
      <c r="I24" s="5">
        <v>0.01</v>
      </c>
      <c r="J24" s="1">
        <v>82422299</v>
      </c>
      <c r="K24" s="2"/>
    </row>
    <row r="25" spans="1:11">
      <c r="A25" s="4" t="s">
        <v>340</v>
      </c>
      <c r="B25" s="5">
        <v>0.4688</v>
      </c>
      <c r="C25" s="5">
        <v>0.2164</v>
      </c>
      <c r="D25" s="5">
        <v>0.2286</v>
      </c>
      <c r="E25" s="5">
        <v>0.0452</v>
      </c>
      <c r="F25" s="5">
        <v>0.02</v>
      </c>
      <c r="G25" s="5">
        <v>0.009</v>
      </c>
      <c r="H25" s="5">
        <v>0.01</v>
      </c>
      <c r="I25" s="5">
        <v>0.002</v>
      </c>
      <c r="J25" s="1">
        <v>9690222</v>
      </c>
      <c r="K25" s="2"/>
    </row>
    <row r="26" spans="1:11">
      <c r="A26" s="4" t="s">
        <v>341</v>
      </c>
      <c r="B26" s="5">
        <v>0.4151</v>
      </c>
      <c r="C26" s="5">
        <v>0.2613</v>
      </c>
      <c r="D26" s="5">
        <v>0.2534</v>
      </c>
      <c r="E26" s="5">
        <v>0.0635</v>
      </c>
      <c r="F26" s="5">
        <v>0.0032</v>
      </c>
      <c r="G26" s="5">
        <v>0.0017</v>
      </c>
      <c r="H26" s="5">
        <v>0.0014</v>
      </c>
      <c r="I26" s="5">
        <v>0.0005</v>
      </c>
      <c r="J26" s="1">
        <v>6940432</v>
      </c>
      <c r="K26" s="2"/>
    </row>
    <row r="27" spans="1:11">
      <c r="A27" s="4" t="s">
        <v>342</v>
      </c>
      <c r="B27" s="5">
        <v>0.476</v>
      </c>
      <c r="C27" s="5">
        <v>0.264</v>
      </c>
      <c r="D27" s="5">
        <v>0.093</v>
      </c>
      <c r="E27" s="5">
        <v>0.016</v>
      </c>
      <c r="F27" s="5">
        <v>0.084</v>
      </c>
      <c r="G27" s="5">
        <v>0.046</v>
      </c>
      <c r="H27" s="5">
        <v>0.017</v>
      </c>
      <c r="I27" s="5">
        <v>0.004</v>
      </c>
      <c r="J27" s="1">
        <v>299388</v>
      </c>
      <c r="K27" s="2"/>
    </row>
    <row r="28" spans="1:11">
      <c r="A28" s="4" t="s">
        <v>343</v>
      </c>
      <c r="B28" s="5">
        <v>0.2785</v>
      </c>
      <c r="C28" s="5">
        <v>0.208</v>
      </c>
      <c r="D28" s="5">
        <v>0.3813</v>
      </c>
      <c r="E28" s="5">
        <v>0.0893</v>
      </c>
      <c r="F28" s="5">
        <v>0.0143</v>
      </c>
      <c r="G28" s="5">
        <v>0.0057</v>
      </c>
      <c r="H28" s="5">
        <v>0.0179</v>
      </c>
      <c r="I28" s="5">
        <v>0.0049</v>
      </c>
      <c r="J28" s="1">
        <v>1095351995</v>
      </c>
      <c r="K28" s="2"/>
    </row>
    <row r="29" spans="1:11">
      <c r="A29" s="4" t="s">
        <v>344</v>
      </c>
      <c r="B29" s="5">
        <v>0.3682</v>
      </c>
      <c r="C29" s="5">
        <v>0.2587</v>
      </c>
      <c r="D29" s="5">
        <v>0.2885</v>
      </c>
      <c r="E29" s="5">
        <v>0.0796</v>
      </c>
      <c r="F29" s="5">
        <v>0.0018</v>
      </c>
      <c r="G29" s="5">
        <v>0.0013</v>
      </c>
      <c r="H29" s="5">
        <v>0.0015</v>
      </c>
      <c r="I29" s="5">
        <v>0.0004</v>
      </c>
      <c r="J29" s="1">
        <v>245452739</v>
      </c>
      <c r="K29" s="2"/>
    </row>
    <row r="30" spans="1:11">
      <c r="A30" s="4" t="s">
        <v>345</v>
      </c>
      <c r="B30" s="5">
        <v>0.322</v>
      </c>
      <c r="C30" s="5">
        <v>0.25</v>
      </c>
      <c r="D30" s="5">
        <v>0.256</v>
      </c>
      <c r="E30" s="5">
        <v>0.074</v>
      </c>
      <c r="F30" s="5">
        <v>0.036</v>
      </c>
      <c r="G30" s="5">
        <v>0.027</v>
      </c>
      <c r="H30" s="5">
        <v>0.027</v>
      </c>
      <c r="I30" s="5">
        <v>0.009</v>
      </c>
      <c r="J30" s="1">
        <v>26783383</v>
      </c>
      <c r="K30" s="2"/>
    </row>
    <row r="31" spans="1:11">
      <c r="A31" s="4" t="s">
        <v>346</v>
      </c>
      <c r="B31" s="5">
        <v>0.47</v>
      </c>
      <c r="C31" s="5">
        <v>0.26</v>
      </c>
      <c r="D31" s="5">
        <v>0.09</v>
      </c>
      <c r="E31" s="5">
        <v>0.02</v>
      </c>
      <c r="F31" s="5">
        <v>0.08</v>
      </c>
      <c r="G31" s="5">
        <v>0.05</v>
      </c>
      <c r="H31" s="5">
        <v>0.02</v>
      </c>
      <c r="I31" s="5">
        <v>0.01</v>
      </c>
      <c r="J31" s="1">
        <v>4062235</v>
      </c>
      <c r="K31" s="2"/>
    </row>
    <row r="32" spans="1:11">
      <c r="A32" s="4" t="s">
        <v>347</v>
      </c>
      <c r="B32" s="5">
        <v>0.32</v>
      </c>
      <c r="C32" s="5">
        <v>0.34</v>
      </c>
      <c r="D32" s="5">
        <v>0.17</v>
      </c>
      <c r="E32" s="5">
        <v>0.07</v>
      </c>
      <c r="F32" s="5">
        <v>0.03</v>
      </c>
      <c r="G32" s="5">
        <v>0.04</v>
      </c>
      <c r="H32" s="5">
        <v>0.02</v>
      </c>
      <c r="I32" s="5">
        <v>0.01</v>
      </c>
      <c r="J32" s="1">
        <v>6352117</v>
      </c>
      <c r="K32" s="2"/>
    </row>
    <row r="33" spans="1:11">
      <c r="A33" s="4" t="s">
        <v>348</v>
      </c>
      <c r="B33" s="5">
        <v>0.4</v>
      </c>
      <c r="C33" s="5">
        <v>0.36</v>
      </c>
      <c r="D33" s="5">
        <v>0.075</v>
      </c>
      <c r="E33" s="5">
        <v>0.025</v>
      </c>
      <c r="F33" s="5">
        <v>0.07</v>
      </c>
      <c r="G33" s="5">
        <v>0.06</v>
      </c>
      <c r="H33" s="5">
        <v>0.015</v>
      </c>
      <c r="I33" s="5">
        <v>0.005</v>
      </c>
      <c r="J33" s="1">
        <v>58133509</v>
      </c>
      <c r="K33" s="2"/>
    </row>
    <row r="34" spans="1:11">
      <c r="A34" s="4" t="s">
        <v>349</v>
      </c>
      <c r="B34" s="5">
        <v>0.47</v>
      </c>
      <c r="C34" s="5">
        <v>0.23</v>
      </c>
      <c r="D34" s="5">
        <v>0.2</v>
      </c>
      <c r="E34" s="5">
        <v>0.03</v>
      </c>
      <c r="F34" s="5">
        <v>0.035</v>
      </c>
      <c r="G34" s="5">
        <v>0.02</v>
      </c>
      <c r="H34" s="5">
        <v>0.01</v>
      </c>
      <c r="I34" s="5">
        <v>0.005</v>
      </c>
      <c r="J34" s="1">
        <v>2758124</v>
      </c>
      <c r="K34" s="2"/>
    </row>
    <row r="35" spans="1:11">
      <c r="A35" s="4" t="s">
        <v>350</v>
      </c>
      <c r="B35" s="5">
        <v>0.299</v>
      </c>
      <c r="C35" s="5">
        <v>0.398</v>
      </c>
      <c r="D35" s="5">
        <v>0.199</v>
      </c>
      <c r="E35" s="5">
        <v>0.099</v>
      </c>
      <c r="F35" s="5">
        <v>0.0015</v>
      </c>
      <c r="G35" s="5">
        <v>0.002</v>
      </c>
      <c r="H35" s="5">
        <v>0.001</v>
      </c>
      <c r="I35" s="5">
        <v>0.0005</v>
      </c>
      <c r="J35" s="1">
        <v>127463611</v>
      </c>
      <c r="K35" s="2"/>
    </row>
    <row r="36" spans="1:11">
      <c r="A36" s="4" t="s">
        <v>351</v>
      </c>
      <c r="B36" s="5">
        <v>0.456</v>
      </c>
      <c r="C36" s="5">
        <v>0.252</v>
      </c>
      <c r="D36" s="5">
        <v>0.211</v>
      </c>
      <c r="E36" s="5">
        <v>0.042</v>
      </c>
      <c r="F36" s="5">
        <v>0.018</v>
      </c>
      <c r="G36" s="5">
        <v>0.01</v>
      </c>
      <c r="H36" s="5">
        <v>0.009</v>
      </c>
      <c r="I36" s="5">
        <v>0.0002</v>
      </c>
      <c r="J36" s="1">
        <v>34707817</v>
      </c>
      <c r="K36" s="2"/>
    </row>
    <row r="37" spans="1:11">
      <c r="A37" s="4" t="s">
        <v>352</v>
      </c>
      <c r="B37" s="5">
        <v>0.366</v>
      </c>
      <c r="C37" s="5">
        <v>0.328</v>
      </c>
      <c r="D37" s="5">
        <v>0.21</v>
      </c>
      <c r="E37" s="5">
        <v>0.09</v>
      </c>
      <c r="F37" s="5">
        <v>0.004</v>
      </c>
      <c r="G37" s="5">
        <v>0.002</v>
      </c>
      <c r="H37" s="5">
        <v>0.0009</v>
      </c>
      <c r="I37" s="5">
        <v>0.0003</v>
      </c>
      <c r="J37" s="1" t="e">
        <v>#N/A</v>
      </c>
      <c r="K37" s="2"/>
    </row>
    <row r="38" spans="1:11">
      <c r="A38" s="4" t="s">
        <v>353</v>
      </c>
      <c r="B38" s="5">
        <v>0.384</v>
      </c>
      <c r="C38" s="5">
        <v>0.323</v>
      </c>
      <c r="D38" s="5">
        <v>0.094</v>
      </c>
      <c r="E38" s="5">
        <v>0.032</v>
      </c>
      <c r="F38" s="5">
        <v>0.077</v>
      </c>
      <c r="G38" s="5">
        <v>0.065</v>
      </c>
      <c r="H38" s="5">
        <v>0.017</v>
      </c>
      <c r="I38" s="5">
        <v>0.007</v>
      </c>
      <c r="J38" s="1">
        <v>3874050</v>
      </c>
      <c r="K38" s="2"/>
    </row>
    <row r="39" spans="1:11">
      <c r="A39" s="4" t="s">
        <v>354</v>
      </c>
      <c r="B39" s="5">
        <v>0.4264</v>
      </c>
      <c r="C39" s="5">
        <v>0.2886</v>
      </c>
      <c r="D39" s="5">
        <v>0.1116</v>
      </c>
      <c r="E39" s="5">
        <v>0.045</v>
      </c>
      <c r="F39" s="5">
        <v>0.0626</v>
      </c>
      <c r="G39" s="5">
        <v>0.0424</v>
      </c>
      <c r="H39" s="5">
        <v>0.0164</v>
      </c>
      <c r="I39" s="5">
        <v>0.0067</v>
      </c>
      <c r="J39" s="1">
        <v>5900754</v>
      </c>
      <c r="K39" s="2"/>
    </row>
    <row r="40" spans="1:11">
      <c r="A40" s="4" t="s">
        <v>355</v>
      </c>
      <c r="B40" s="5">
        <v>0.3432</v>
      </c>
      <c r="C40" s="5">
        <v>0.3035</v>
      </c>
      <c r="D40" s="5">
        <v>0.2736</v>
      </c>
      <c r="E40" s="5">
        <v>0.0746</v>
      </c>
      <c r="F40" s="5">
        <v>0.0017</v>
      </c>
      <c r="G40" s="5">
        <v>0.0015</v>
      </c>
      <c r="H40" s="5">
        <v>0.0014</v>
      </c>
      <c r="I40" s="5">
        <v>0.0004</v>
      </c>
      <c r="J40" s="1">
        <v>24385858</v>
      </c>
      <c r="K40" s="2"/>
    </row>
    <row r="41" spans="1:11">
      <c r="A41" s="4" t="s">
        <v>356</v>
      </c>
      <c r="B41" s="5">
        <v>0.463</v>
      </c>
      <c r="C41" s="5">
        <v>0.2668</v>
      </c>
      <c r="D41" s="5">
        <v>0.1746</v>
      </c>
      <c r="E41" s="5">
        <v>0.0385</v>
      </c>
      <c r="F41" s="5">
        <v>0.028</v>
      </c>
      <c r="G41" s="5">
        <v>0.016</v>
      </c>
      <c r="H41" s="5">
        <v>0.011</v>
      </c>
      <c r="I41" s="5">
        <v>0.002</v>
      </c>
      <c r="J41" s="1">
        <v>3177388</v>
      </c>
      <c r="K41" s="2"/>
    </row>
    <row r="42" spans="1:11">
      <c r="A42" s="4" t="s">
        <v>357</v>
      </c>
      <c r="B42" s="5">
        <v>0.5579</v>
      </c>
      <c r="C42" s="5">
        <v>0.299</v>
      </c>
      <c r="D42" s="5">
        <v>0.08</v>
      </c>
      <c r="E42" s="5">
        <v>0.0163</v>
      </c>
      <c r="F42" s="5">
        <v>0.027</v>
      </c>
      <c r="G42" s="5">
        <v>0.015</v>
      </c>
      <c r="H42" s="5">
        <v>0.004</v>
      </c>
      <c r="I42" s="5">
        <v>0.0008</v>
      </c>
      <c r="J42" s="1">
        <v>107449525</v>
      </c>
      <c r="K42" s="2"/>
    </row>
    <row r="43" spans="1:11">
      <c r="A43" s="4" t="s">
        <v>358</v>
      </c>
      <c r="B43" s="5">
        <v>0.564</v>
      </c>
      <c r="C43" s="5">
        <v>0.277</v>
      </c>
      <c r="D43" s="5">
        <v>0.109</v>
      </c>
      <c r="E43" s="5">
        <v>0.0496</v>
      </c>
      <c r="F43" s="5">
        <v>0.006</v>
      </c>
      <c r="G43" s="5">
        <v>0.003</v>
      </c>
      <c r="H43" s="5">
        <v>0.001</v>
      </c>
      <c r="I43" s="5">
        <v>0.0004</v>
      </c>
      <c r="J43" s="1">
        <v>2832224</v>
      </c>
      <c r="K43" s="2"/>
    </row>
    <row r="44" spans="1:11">
      <c r="A44" s="4" t="s">
        <v>359</v>
      </c>
      <c r="B44" s="5">
        <v>0.352</v>
      </c>
      <c r="C44" s="5">
        <v>0.283</v>
      </c>
      <c r="D44" s="5">
        <v>0.271</v>
      </c>
      <c r="E44" s="5">
        <v>0.086</v>
      </c>
      <c r="F44" s="5">
        <v>0.003</v>
      </c>
      <c r="G44" s="5">
        <v>0.002</v>
      </c>
      <c r="H44" s="5">
        <v>0.002</v>
      </c>
      <c r="I44" s="5">
        <v>0.001</v>
      </c>
      <c r="J44" s="1">
        <v>28287147</v>
      </c>
      <c r="K44" s="2"/>
    </row>
    <row r="45" spans="1:11">
      <c r="A45" s="4" t="s">
        <v>360</v>
      </c>
      <c r="B45" s="5">
        <v>0.395</v>
      </c>
      <c r="C45" s="5">
        <v>0.35</v>
      </c>
      <c r="D45" s="5">
        <v>0.067</v>
      </c>
      <c r="E45" s="5">
        <v>0.025</v>
      </c>
      <c r="F45" s="5">
        <v>0.075</v>
      </c>
      <c r="G45" s="5">
        <v>0.07</v>
      </c>
      <c r="H45" s="5">
        <v>0.013</v>
      </c>
      <c r="I45" s="5">
        <v>0.005</v>
      </c>
      <c r="J45" s="1">
        <v>16491461</v>
      </c>
      <c r="K45" s="2"/>
    </row>
    <row r="46" spans="1:11">
      <c r="A46" s="4" t="s">
        <v>361</v>
      </c>
      <c r="B46" s="5">
        <v>0.38</v>
      </c>
      <c r="C46" s="5">
        <v>0.32</v>
      </c>
      <c r="D46" s="5">
        <v>0.09</v>
      </c>
      <c r="E46" s="5">
        <v>0.03</v>
      </c>
      <c r="F46" s="5">
        <v>0.09</v>
      </c>
      <c r="G46" s="5">
        <v>0.06</v>
      </c>
      <c r="H46" s="5">
        <v>0.02</v>
      </c>
      <c r="I46" s="5">
        <v>0.01</v>
      </c>
      <c r="J46" s="1">
        <v>4076140</v>
      </c>
      <c r="K46" s="2"/>
    </row>
    <row r="47" spans="1:11">
      <c r="A47" s="4" t="s">
        <v>362</v>
      </c>
      <c r="B47" s="5">
        <v>0.513</v>
      </c>
      <c r="C47" s="5">
        <v>0.224</v>
      </c>
      <c r="D47" s="5">
        <v>0.207</v>
      </c>
      <c r="E47" s="5">
        <v>0.026</v>
      </c>
      <c r="F47" s="5">
        <v>0.016</v>
      </c>
      <c r="G47" s="5">
        <v>0.007</v>
      </c>
      <c r="H47" s="5">
        <v>0.006</v>
      </c>
      <c r="I47" s="5">
        <v>0.001</v>
      </c>
      <c r="J47" s="1">
        <v>131859731</v>
      </c>
      <c r="K47" s="2"/>
    </row>
    <row r="48" spans="1:11">
      <c r="A48" s="4" t="s">
        <v>363</v>
      </c>
      <c r="B48" s="5">
        <v>0.34</v>
      </c>
      <c r="C48" s="5">
        <v>0.425</v>
      </c>
      <c r="D48" s="5">
        <v>0.068</v>
      </c>
      <c r="E48" s="5">
        <v>0.034</v>
      </c>
      <c r="F48" s="5">
        <v>0.06</v>
      </c>
      <c r="G48" s="5">
        <v>0.075</v>
      </c>
      <c r="H48" s="5">
        <v>0.012</v>
      </c>
      <c r="I48" s="5">
        <v>0.006</v>
      </c>
      <c r="J48" s="1">
        <v>4610820</v>
      </c>
      <c r="K48" s="2"/>
    </row>
    <row r="49" spans="1:11">
      <c r="A49" s="4" t="s">
        <v>364</v>
      </c>
      <c r="B49" s="5">
        <v>0.2463</v>
      </c>
      <c r="C49" s="5">
        <v>0.206</v>
      </c>
      <c r="D49" s="5">
        <v>0.3443</v>
      </c>
      <c r="E49" s="5">
        <v>0.0952</v>
      </c>
      <c r="F49" s="5">
        <v>0.0417</v>
      </c>
      <c r="G49" s="5">
        <v>0.0266</v>
      </c>
      <c r="H49" s="5">
        <v>0.0357</v>
      </c>
      <c r="I49" s="5">
        <v>0.0045</v>
      </c>
      <c r="J49" s="1">
        <v>165803560</v>
      </c>
      <c r="K49" s="2"/>
    </row>
    <row r="50" spans="1:11">
      <c r="A50" s="4" t="s">
        <v>365</v>
      </c>
      <c r="B50" s="5">
        <v>0.7</v>
      </c>
      <c r="C50" s="5">
        <v>0.184</v>
      </c>
      <c r="D50" s="5">
        <v>0.078</v>
      </c>
      <c r="E50" s="5">
        <v>0.016</v>
      </c>
      <c r="F50" s="5">
        <v>0.014</v>
      </c>
      <c r="G50" s="5">
        <v>0.005</v>
      </c>
      <c r="H50" s="5">
        <v>0.0028</v>
      </c>
      <c r="I50" s="5">
        <v>0.0002</v>
      </c>
      <c r="J50" s="1">
        <v>28302603</v>
      </c>
      <c r="K50" s="2"/>
    </row>
    <row r="51" spans="1:11">
      <c r="A51" s="4" t="s">
        <v>366</v>
      </c>
      <c r="B51" s="5">
        <v>0.369</v>
      </c>
      <c r="C51" s="5">
        <v>0.289</v>
      </c>
      <c r="D51" s="5">
        <v>0.269</v>
      </c>
      <c r="E51" s="5">
        <v>0.0697</v>
      </c>
      <c r="F51" s="5">
        <v>0.001</v>
      </c>
      <c r="G51" s="5">
        <v>0.001</v>
      </c>
      <c r="H51" s="5">
        <v>0.001</v>
      </c>
      <c r="I51" s="5">
        <v>0.0003</v>
      </c>
      <c r="J51" s="1">
        <v>89468677</v>
      </c>
      <c r="K51" s="2"/>
    </row>
    <row r="52" spans="1:11">
      <c r="A52" s="4" t="s">
        <v>367</v>
      </c>
      <c r="B52" s="5">
        <v>0.31</v>
      </c>
      <c r="C52" s="5">
        <v>0.32</v>
      </c>
      <c r="D52" s="5">
        <v>0.15</v>
      </c>
      <c r="E52" s="5">
        <v>0.07</v>
      </c>
      <c r="F52" s="5">
        <v>0.06</v>
      </c>
      <c r="G52" s="5">
        <v>0.06</v>
      </c>
      <c r="H52" s="5">
        <v>0.02</v>
      </c>
      <c r="I52" s="5">
        <v>0.01</v>
      </c>
      <c r="J52" s="1">
        <v>38536869</v>
      </c>
      <c r="K52" s="2"/>
    </row>
    <row r="53" spans="1:11">
      <c r="A53" s="4" t="s">
        <v>368</v>
      </c>
      <c r="B53" s="5">
        <v>0.362</v>
      </c>
      <c r="C53" s="5">
        <v>0.398</v>
      </c>
      <c r="D53" s="5">
        <v>0.066</v>
      </c>
      <c r="E53" s="5">
        <v>0.029</v>
      </c>
      <c r="F53" s="5">
        <v>0.06</v>
      </c>
      <c r="G53" s="5">
        <v>0.066</v>
      </c>
      <c r="H53" s="5">
        <v>0.011</v>
      </c>
      <c r="I53" s="5">
        <v>0.005</v>
      </c>
      <c r="J53" s="1">
        <v>10605870</v>
      </c>
      <c r="K53" s="2"/>
    </row>
    <row r="54" spans="1:11">
      <c r="A54" s="4" t="s">
        <v>369</v>
      </c>
      <c r="B54" s="5">
        <v>0.46</v>
      </c>
      <c r="C54" s="5">
        <v>0.31</v>
      </c>
      <c r="D54" s="5">
        <v>0.09</v>
      </c>
      <c r="E54" s="5">
        <v>0.021</v>
      </c>
      <c r="F54" s="5">
        <v>0.06</v>
      </c>
      <c r="G54" s="5">
        <v>0.04</v>
      </c>
      <c r="H54" s="5">
        <v>0.01</v>
      </c>
      <c r="I54" s="5">
        <v>0.009</v>
      </c>
      <c r="J54" s="1">
        <v>142893540</v>
      </c>
      <c r="K54" s="2"/>
    </row>
    <row r="55" spans="1:11">
      <c r="A55" s="4" t="s">
        <v>370</v>
      </c>
      <c r="B55" s="5">
        <v>0.48</v>
      </c>
      <c r="C55" s="5">
        <v>0.24</v>
      </c>
      <c r="D55" s="5">
        <v>0.17</v>
      </c>
      <c r="E55" s="5">
        <v>0.04</v>
      </c>
      <c r="F55" s="5">
        <v>0.04</v>
      </c>
      <c r="G55" s="5">
        <v>0.02</v>
      </c>
      <c r="H55" s="5">
        <v>0.01</v>
      </c>
      <c r="I55" s="5">
        <v>0.003</v>
      </c>
      <c r="J55" s="1">
        <v>27019731</v>
      </c>
      <c r="K55" s="2"/>
    </row>
    <row r="56" spans="1:11">
      <c r="A56" s="4" t="s">
        <v>371</v>
      </c>
      <c r="B56" s="5">
        <v>0.3192</v>
      </c>
      <c r="C56" s="5">
        <v>0.3528</v>
      </c>
      <c r="D56" s="5">
        <v>0.126</v>
      </c>
      <c r="E56" s="5">
        <v>0.042</v>
      </c>
      <c r="F56" s="5">
        <v>0.0608</v>
      </c>
      <c r="G56" s="5">
        <v>0.0672</v>
      </c>
      <c r="H56" s="5">
        <v>0.024</v>
      </c>
      <c r="I56" s="5">
        <v>0.008</v>
      </c>
      <c r="J56" s="1">
        <v>9396411</v>
      </c>
      <c r="K56" s="2"/>
    </row>
    <row r="57" spans="1:11">
      <c r="A57" s="4" t="s">
        <v>372</v>
      </c>
      <c r="B57" s="5">
        <v>0.39</v>
      </c>
      <c r="C57" s="5">
        <v>0.32</v>
      </c>
      <c r="D57" s="5">
        <v>0.12</v>
      </c>
      <c r="E57" s="5">
        <v>0.03</v>
      </c>
      <c r="F57" s="5">
        <v>0.07</v>
      </c>
      <c r="G57" s="5">
        <v>0.05</v>
      </c>
      <c r="H57" s="5">
        <v>0.02</v>
      </c>
      <c r="I57" s="5">
        <v>0.01</v>
      </c>
      <c r="J57" s="1">
        <v>44187637</v>
      </c>
      <c r="K57" s="2"/>
    </row>
    <row r="58" spans="1:11">
      <c r="A58" s="4" t="s">
        <v>373</v>
      </c>
      <c r="B58" s="5">
        <v>0.36</v>
      </c>
      <c r="C58" s="5">
        <v>0.34</v>
      </c>
      <c r="D58" s="5">
        <v>0.08</v>
      </c>
      <c r="E58" s="5">
        <v>0.025</v>
      </c>
      <c r="F58" s="5">
        <v>0.09</v>
      </c>
      <c r="G58" s="5">
        <v>0.08</v>
      </c>
      <c r="H58" s="5">
        <v>0.02</v>
      </c>
      <c r="I58" s="5">
        <v>0.005</v>
      </c>
      <c r="J58" s="1">
        <v>40397842</v>
      </c>
      <c r="K58" s="2"/>
    </row>
    <row r="59" spans="1:11">
      <c r="A59" s="4" t="s">
        <v>374</v>
      </c>
      <c r="B59" s="5">
        <v>0.32</v>
      </c>
      <c r="C59" s="5">
        <v>0.37</v>
      </c>
      <c r="D59" s="5">
        <v>0.1</v>
      </c>
      <c r="E59" s="5">
        <v>0.05</v>
      </c>
      <c r="F59" s="5">
        <v>0.06</v>
      </c>
      <c r="G59" s="5">
        <v>0.07</v>
      </c>
      <c r="H59" s="5">
        <v>0.02</v>
      </c>
      <c r="I59" s="5">
        <v>0.01</v>
      </c>
      <c r="J59" s="1">
        <v>9016596</v>
      </c>
      <c r="K59" s="2"/>
    </row>
    <row r="60" spans="1:11">
      <c r="A60" s="4" t="s">
        <v>375</v>
      </c>
      <c r="B60" s="5">
        <v>0.26</v>
      </c>
      <c r="C60" s="5">
        <v>0.37</v>
      </c>
      <c r="D60" s="5">
        <v>0.13</v>
      </c>
      <c r="E60" s="5">
        <v>0.07</v>
      </c>
      <c r="F60" s="5">
        <v>0.05</v>
      </c>
      <c r="G60" s="5">
        <v>0.06</v>
      </c>
      <c r="H60" s="5">
        <v>0.04</v>
      </c>
      <c r="I60" s="5">
        <v>0.02</v>
      </c>
      <c r="J60" s="1">
        <v>7523934</v>
      </c>
      <c r="K60" s="2"/>
    </row>
    <row r="61" spans="1:11">
      <c r="A61" s="4" t="s">
        <v>376</v>
      </c>
      <c r="B61" s="5">
        <v>0.43</v>
      </c>
      <c r="C61" s="5">
        <v>0.3</v>
      </c>
      <c r="D61" s="5">
        <v>0.14</v>
      </c>
      <c r="E61" s="5">
        <v>0.037</v>
      </c>
      <c r="F61" s="5">
        <v>0.05</v>
      </c>
      <c r="G61" s="5">
        <v>0.03</v>
      </c>
      <c r="H61" s="5">
        <v>0.01</v>
      </c>
      <c r="I61" s="5">
        <v>0.003</v>
      </c>
      <c r="J61" s="1">
        <v>18881361</v>
      </c>
      <c r="K61" s="2"/>
    </row>
    <row r="62" spans="1:11">
      <c r="A62" s="4" t="s">
        <v>377</v>
      </c>
      <c r="B62" s="5">
        <v>0.439</v>
      </c>
      <c r="C62" s="5">
        <v>0.259</v>
      </c>
      <c r="D62" s="5">
        <v>0.239</v>
      </c>
      <c r="E62" s="5">
        <v>0.06</v>
      </c>
      <c r="F62" s="5">
        <v>0.001</v>
      </c>
      <c r="G62" s="5">
        <v>0.001</v>
      </c>
      <c r="H62" s="5">
        <v>0.0001</v>
      </c>
      <c r="I62" s="5">
        <v>0.0002</v>
      </c>
      <c r="J62" s="1">
        <v>23036087</v>
      </c>
      <c r="K62" s="2"/>
    </row>
    <row r="63" spans="1:11">
      <c r="A63" s="4" t="s">
        <v>378</v>
      </c>
      <c r="B63" s="5">
        <v>0.408</v>
      </c>
      <c r="C63" s="5">
        <v>0.169</v>
      </c>
      <c r="D63" s="5">
        <v>0.368</v>
      </c>
      <c r="E63" s="5">
        <v>0.0497</v>
      </c>
      <c r="F63" s="5">
        <v>0.002</v>
      </c>
      <c r="G63" s="5">
        <v>0.001</v>
      </c>
      <c r="H63" s="5">
        <v>0.002</v>
      </c>
      <c r="I63" s="5">
        <v>0.0003</v>
      </c>
      <c r="J63" s="1">
        <v>64631595</v>
      </c>
      <c r="K63" s="2"/>
    </row>
    <row r="64" spans="1:11">
      <c r="A64" s="4" t="s">
        <v>379</v>
      </c>
      <c r="B64" s="5">
        <v>0.298</v>
      </c>
      <c r="C64" s="5">
        <v>0.378</v>
      </c>
      <c r="D64" s="5">
        <v>0.142</v>
      </c>
      <c r="E64" s="5">
        <v>0.072</v>
      </c>
      <c r="F64" s="5">
        <v>0.039</v>
      </c>
      <c r="G64" s="5">
        <v>0.047</v>
      </c>
      <c r="H64" s="5">
        <v>0.016</v>
      </c>
      <c r="I64" s="5">
        <v>0.008</v>
      </c>
      <c r="J64" s="1">
        <v>70413958</v>
      </c>
      <c r="K64" s="2"/>
    </row>
    <row r="65" spans="1:11">
      <c r="A65" s="4" t="s">
        <v>380</v>
      </c>
      <c r="B65" s="5">
        <v>0.441</v>
      </c>
      <c r="C65" s="5">
        <v>0.219</v>
      </c>
      <c r="D65" s="5">
        <v>0.208</v>
      </c>
      <c r="E65" s="5">
        <v>0.043</v>
      </c>
      <c r="F65" s="5">
        <v>0.043</v>
      </c>
      <c r="G65" s="5">
        <v>0.021</v>
      </c>
      <c r="H65" s="5">
        <v>0.02</v>
      </c>
      <c r="I65" s="5">
        <v>0.004</v>
      </c>
      <c r="J65" s="1">
        <v>2602713</v>
      </c>
      <c r="K65" s="2"/>
    </row>
    <row r="66" spans="1:11">
      <c r="A66" s="4" t="s">
        <v>381</v>
      </c>
      <c r="B66" s="5">
        <v>0.37</v>
      </c>
      <c r="C66" s="5">
        <v>0.35</v>
      </c>
      <c r="D66" s="5">
        <v>0.08</v>
      </c>
      <c r="E66" s="5">
        <v>0.03</v>
      </c>
      <c r="F66" s="5">
        <v>0.07</v>
      </c>
      <c r="G66" s="5">
        <v>0.07</v>
      </c>
      <c r="H66" s="5">
        <v>0.02</v>
      </c>
      <c r="I66" s="5">
        <v>0.01</v>
      </c>
      <c r="J66" s="1">
        <v>60609153</v>
      </c>
      <c r="K66" s="2"/>
    </row>
    <row r="67" spans="1:11">
      <c r="A67" s="4" t="s">
        <v>382</v>
      </c>
      <c r="B67" s="5">
        <v>0.374</v>
      </c>
      <c r="C67" s="5">
        <v>0.357</v>
      </c>
      <c r="D67" s="5">
        <v>0.085</v>
      </c>
      <c r="E67" s="5">
        <v>0.034</v>
      </c>
      <c r="F67" s="5">
        <v>0.066</v>
      </c>
      <c r="G67" s="5">
        <v>0.063</v>
      </c>
      <c r="H67" s="5">
        <v>0.015</v>
      </c>
      <c r="I67" s="5">
        <v>0.006</v>
      </c>
      <c r="J67" s="1">
        <v>298444215</v>
      </c>
      <c r="K67" s="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.14285714285714" defaultRowHeight="15" outlineLevelRow="1" outlineLevelCol="3"/>
  <sheetData>
    <row r="1" spans="1:4">
      <c r="A1" s="1" t="s">
        <v>383</v>
      </c>
      <c r="B1" s="2"/>
      <c r="C1" s="2"/>
      <c r="D1" s="2"/>
    </row>
    <row r="2" spans="1:4">
      <c r="A2" s="1" t="s">
        <v>24</v>
      </c>
      <c r="B2" s="2">
        <v>15.999</v>
      </c>
      <c r="C2" s="2">
        <v>-218</v>
      </c>
      <c r="D2" s="2">
        <v>-183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NetApp Inc.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H2</vt:lpstr>
      <vt:lpstr>I</vt:lpstr>
      <vt:lpstr>I_split_text</vt:lpstr>
      <vt:lpstr>4</vt:lpstr>
      <vt:lpstr>5Addition</vt:lpstr>
      <vt:lpstr>5multiplication</vt:lpstr>
      <vt:lpstr>6A</vt:lpstr>
      <vt:lpstr>6B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2018-06-14T17:09:00Z</dcterms:created>
  <dcterms:modified xsi:type="dcterms:W3CDTF">2018-06-16T05:08:35Z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