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 kumar\Desktop\training\Regression\"/>
    </mc:Choice>
  </mc:AlternateContent>
  <bookViews>
    <workbookView xWindow="0" yWindow="0" windowWidth="20490" windowHeight="8940" activeTab="2"/>
  </bookViews>
  <sheets>
    <sheet name="1" sheetId="2" r:id="rId1"/>
    <sheet name="Final" sheetId="4" r:id="rId2"/>
    <sheet name="sol_2" sheetId="5" r:id="rId3"/>
    <sheet name="2" sheetId="1" r:id="rId4"/>
    <sheet name="3" sheetId="3" r:id="rId5"/>
  </sheets>
  <definedNames>
    <definedName name="solver_adj" localSheetId="2" hidden="1">sol_2!$BX$2:$DB$2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sol_2!$BX$6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CG22" i="5" l="1"/>
  <c r="CH22" i="5"/>
  <c r="CF22" i="5"/>
  <c r="CE22" i="5"/>
  <c r="CD22" i="5"/>
  <c r="CC22" i="5"/>
  <c r="CB22" i="5"/>
  <c r="CA2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Q91" i="5"/>
  <c r="BQ92" i="5"/>
  <c r="BQ93" i="5"/>
  <c r="BQ94" i="5"/>
  <c r="BQ95" i="5"/>
  <c r="BQ96" i="5"/>
  <c r="BQ97" i="5"/>
  <c r="BQ98" i="5"/>
  <c r="BQ99" i="5"/>
  <c r="BQ100" i="5"/>
  <c r="BQ101" i="5"/>
  <c r="BQ102" i="5"/>
  <c r="BQ103" i="5"/>
  <c r="BQ104" i="5"/>
  <c r="BQ105" i="5"/>
  <c r="BQ106" i="5"/>
  <c r="BQ107" i="5"/>
  <c r="BQ108" i="5"/>
  <c r="BQ109" i="5"/>
  <c r="BQ110" i="5"/>
  <c r="BQ111" i="5"/>
  <c r="BQ112" i="5"/>
  <c r="BQ113" i="5"/>
  <c r="BQ114" i="5"/>
  <c r="BQ115" i="5"/>
  <c r="BQ116" i="5"/>
  <c r="BQ117" i="5"/>
  <c r="BQ118" i="5"/>
  <c r="BQ119" i="5"/>
  <c r="BQ120" i="5"/>
  <c r="BQ121" i="5"/>
  <c r="BQ122" i="5"/>
  <c r="BQ123" i="5"/>
  <c r="BQ124" i="5"/>
  <c r="BQ125" i="5"/>
  <c r="BQ126" i="5"/>
  <c r="BQ127" i="5"/>
  <c r="BQ128" i="5"/>
  <c r="BQ129" i="5"/>
  <c r="BQ130" i="5"/>
  <c r="BQ131" i="5"/>
  <c r="BQ132" i="5"/>
  <c r="BQ133" i="5"/>
  <c r="BQ134" i="5"/>
  <c r="BQ135" i="5"/>
  <c r="BQ136" i="5"/>
  <c r="BQ137" i="5"/>
  <c r="BQ138" i="5"/>
  <c r="BQ139" i="5"/>
  <c r="BQ140" i="5"/>
  <c r="BQ141" i="5"/>
  <c r="BQ142" i="5"/>
  <c r="BQ143" i="5"/>
  <c r="BQ144" i="5"/>
  <c r="BQ145" i="5"/>
  <c r="BQ146" i="5"/>
  <c r="BQ147" i="5"/>
  <c r="BQ148" i="5"/>
  <c r="BQ149" i="5"/>
  <c r="BQ150" i="5"/>
  <c r="BQ151" i="5"/>
  <c r="BQ152" i="5"/>
  <c r="BQ153" i="5"/>
  <c r="BQ154" i="5"/>
  <c r="BQ155" i="5"/>
  <c r="BQ156" i="5"/>
  <c r="BQ157" i="5"/>
  <c r="BQ15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195" i="5"/>
  <c r="BQ196" i="5"/>
  <c r="BQ197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Q214" i="5"/>
  <c r="BQ215" i="5"/>
  <c r="BQ216" i="5"/>
  <c r="BQ217" i="5"/>
  <c r="BQ218" i="5"/>
  <c r="BQ219" i="5"/>
  <c r="BQ220" i="5"/>
  <c r="BQ221" i="5"/>
  <c r="BQ222" i="5"/>
  <c r="BQ223" i="5"/>
  <c r="BQ224" i="5"/>
  <c r="BQ225" i="5"/>
  <c r="BQ226" i="5"/>
  <c r="BQ227" i="5"/>
  <c r="BQ228" i="5"/>
  <c r="BQ229" i="5"/>
  <c r="BQ230" i="5"/>
  <c r="BQ231" i="5"/>
  <c r="BQ232" i="5"/>
  <c r="BQ233" i="5"/>
  <c r="BQ234" i="5"/>
  <c r="BQ235" i="5"/>
  <c r="BQ236" i="5"/>
  <c r="BQ237" i="5"/>
  <c r="BQ238" i="5"/>
  <c r="BQ239" i="5"/>
  <c r="BQ240" i="5"/>
  <c r="BQ241" i="5"/>
  <c r="BQ242" i="5"/>
  <c r="BQ243" i="5"/>
  <c r="BQ244" i="5"/>
  <c r="BQ245" i="5"/>
  <c r="BQ246" i="5"/>
  <c r="BQ247" i="5"/>
  <c r="BQ248" i="5"/>
  <c r="BQ249" i="5"/>
  <c r="BQ250" i="5"/>
  <c r="BQ251" i="5"/>
  <c r="BQ252" i="5"/>
  <c r="BQ253" i="5"/>
  <c r="BQ254" i="5"/>
  <c r="BQ255" i="5"/>
  <c r="BQ256" i="5"/>
  <c r="BQ257" i="5"/>
  <c r="BQ258" i="5"/>
  <c r="BQ259" i="5"/>
  <c r="BQ260" i="5"/>
  <c r="BQ261" i="5"/>
  <c r="BQ262" i="5"/>
  <c r="BQ263" i="5"/>
  <c r="BQ264" i="5"/>
  <c r="BQ265" i="5"/>
  <c r="BQ266" i="5"/>
  <c r="BQ267" i="5"/>
  <c r="BQ268" i="5"/>
  <c r="BQ269" i="5"/>
  <c r="BQ270" i="5"/>
  <c r="BQ271" i="5"/>
  <c r="BQ272" i="5"/>
  <c r="BQ273" i="5"/>
  <c r="BQ274" i="5"/>
  <c r="BQ275" i="5"/>
  <c r="BQ276" i="5"/>
  <c r="BQ277" i="5"/>
  <c r="BQ278" i="5"/>
  <c r="BQ279" i="5"/>
  <c r="BQ280" i="5"/>
  <c r="BQ281" i="5"/>
  <c r="BQ282" i="5"/>
  <c r="BQ283" i="5"/>
  <c r="BQ284" i="5"/>
  <c r="BQ285" i="5"/>
  <c r="BQ286" i="5"/>
  <c r="BQ287" i="5"/>
  <c r="BQ288" i="5"/>
  <c r="BQ289" i="5"/>
  <c r="BQ290" i="5"/>
  <c r="BQ291" i="5"/>
  <c r="BQ292" i="5"/>
  <c r="BQ293" i="5"/>
  <c r="BQ294" i="5"/>
  <c r="BQ295" i="5"/>
  <c r="BQ296" i="5"/>
  <c r="BQ297" i="5"/>
  <c r="BQ298" i="5"/>
  <c r="BQ299" i="5"/>
  <c r="BQ300" i="5"/>
  <c r="BQ301" i="5"/>
  <c r="BQ302" i="5"/>
  <c r="BQ303" i="5"/>
  <c r="BQ304" i="5"/>
  <c r="BQ305" i="5"/>
  <c r="BQ306" i="5"/>
  <c r="BQ307" i="5"/>
  <c r="BQ308" i="5"/>
  <c r="BQ309" i="5"/>
  <c r="BQ310" i="5"/>
  <c r="BQ311" i="5"/>
  <c r="BQ312" i="5"/>
  <c r="BQ313" i="5"/>
  <c r="BQ314" i="5"/>
  <c r="BQ315" i="5"/>
  <c r="BQ316" i="5"/>
  <c r="BQ317" i="5"/>
  <c r="BQ318" i="5"/>
  <c r="BQ319" i="5"/>
  <c r="BQ320" i="5"/>
  <c r="BQ321" i="5"/>
  <c r="BQ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269" i="5"/>
  <c r="BC270" i="5"/>
  <c r="BC271" i="5"/>
  <c r="BC272" i="5"/>
  <c r="BC273" i="5"/>
  <c r="BC274" i="5"/>
  <c r="BC275" i="5"/>
  <c r="BC276" i="5"/>
  <c r="BC277" i="5"/>
  <c r="BC278" i="5"/>
  <c r="BC279" i="5"/>
  <c r="BC280" i="5"/>
  <c r="BC281" i="5"/>
  <c r="BC282" i="5"/>
  <c r="BC283" i="5"/>
  <c r="BC284" i="5"/>
  <c r="BC285" i="5"/>
  <c r="BC286" i="5"/>
  <c r="BC287" i="5"/>
  <c r="BC288" i="5"/>
  <c r="BC289" i="5"/>
  <c r="BC290" i="5"/>
  <c r="BC291" i="5"/>
  <c r="BC292" i="5"/>
  <c r="BC293" i="5"/>
  <c r="BC294" i="5"/>
  <c r="BC295" i="5"/>
  <c r="BC296" i="5"/>
  <c r="BC297" i="5"/>
  <c r="BC298" i="5"/>
  <c r="BC299" i="5"/>
  <c r="BC300" i="5"/>
  <c r="BC301" i="5"/>
  <c r="BC302" i="5"/>
  <c r="BC303" i="5"/>
  <c r="BC304" i="5"/>
  <c r="BC305" i="5"/>
  <c r="BC306" i="5"/>
  <c r="BC307" i="5"/>
  <c r="BC308" i="5"/>
  <c r="BC309" i="5"/>
  <c r="BC310" i="5"/>
  <c r="BC311" i="5"/>
  <c r="BC312" i="5"/>
  <c r="BC313" i="5"/>
  <c r="BC314" i="5"/>
  <c r="BC315" i="5"/>
  <c r="BC316" i="5"/>
  <c r="BC317" i="5"/>
  <c r="BC318" i="5"/>
  <c r="BC319" i="5"/>
  <c r="BC320" i="5"/>
  <c r="BC321" i="5"/>
  <c r="BC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Y255" i="5"/>
  <c r="AY256" i="5"/>
  <c r="AY257" i="5"/>
  <c r="AY258" i="5"/>
  <c r="AY259" i="5"/>
  <c r="AY260" i="5"/>
  <c r="AY261" i="5"/>
  <c r="AY262" i="5"/>
  <c r="AY263" i="5"/>
  <c r="AY264" i="5"/>
  <c r="AY265" i="5"/>
  <c r="AY266" i="5"/>
  <c r="AY267" i="5"/>
  <c r="AY268" i="5"/>
  <c r="AY269" i="5"/>
  <c r="AY270" i="5"/>
  <c r="AY271" i="5"/>
  <c r="AY272" i="5"/>
  <c r="AY273" i="5"/>
  <c r="AY274" i="5"/>
  <c r="AY275" i="5"/>
  <c r="AY276" i="5"/>
  <c r="AY277" i="5"/>
  <c r="AY278" i="5"/>
  <c r="AY279" i="5"/>
  <c r="AY280" i="5"/>
  <c r="AY281" i="5"/>
  <c r="AY282" i="5"/>
  <c r="AY283" i="5"/>
  <c r="AY284" i="5"/>
  <c r="AY285" i="5"/>
  <c r="AY286" i="5"/>
  <c r="AY287" i="5"/>
  <c r="AY288" i="5"/>
  <c r="AY289" i="5"/>
  <c r="AY290" i="5"/>
  <c r="AY291" i="5"/>
  <c r="AY292" i="5"/>
  <c r="AY293" i="5"/>
  <c r="AY294" i="5"/>
  <c r="AY295" i="5"/>
  <c r="AY296" i="5"/>
  <c r="AY297" i="5"/>
  <c r="AY298" i="5"/>
  <c r="AY299" i="5"/>
  <c r="AY300" i="5"/>
  <c r="AY301" i="5"/>
  <c r="AY302" i="5"/>
  <c r="AY303" i="5"/>
  <c r="AY304" i="5"/>
  <c r="AY305" i="5"/>
  <c r="AY306" i="5"/>
  <c r="AY307" i="5"/>
  <c r="AY308" i="5"/>
  <c r="AY309" i="5"/>
  <c r="AY310" i="5"/>
  <c r="AY311" i="5"/>
  <c r="AY312" i="5"/>
  <c r="AY313" i="5"/>
  <c r="AY314" i="5"/>
  <c r="AY315" i="5"/>
  <c r="AY316" i="5"/>
  <c r="AY317" i="5"/>
  <c r="AY318" i="5"/>
  <c r="AY319" i="5"/>
  <c r="AY320" i="5"/>
  <c r="AY321" i="5"/>
  <c r="AY2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5"/>
  <c r="BA260" i="5"/>
  <c r="BA261" i="5"/>
  <c r="BA262" i="5"/>
  <c r="BA263" i="5"/>
  <c r="BA264" i="5"/>
  <c r="BA265" i="5"/>
  <c r="BA266" i="5"/>
  <c r="BA267" i="5"/>
  <c r="BA268" i="5"/>
  <c r="BA269" i="5"/>
  <c r="BA270" i="5"/>
  <c r="BA271" i="5"/>
  <c r="BA272" i="5"/>
  <c r="BA273" i="5"/>
  <c r="BA274" i="5"/>
  <c r="BA275" i="5"/>
  <c r="BA276" i="5"/>
  <c r="BA277" i="5"/>
  <c r="BA278" i="5"/>
  <c r="BA279" i="5"/>
  <c r="BA280" i="5"/>
  <c r="BA281" i="5"/>
  <c r="BA282" i="5"/>
  <c r="BA283" i="5"/>
  <c r="BA284" i="5"/>
  <c r="BA285" i="5"/>
  <c r="BA286" i="5"/>
  <c r="BA287" i="5"/>
  <c r="BA288" i="5"/>
  <c r="BA289" i="5"/>
  <c r="BA290" i="5"/>
  <c r="BA291" i="5"/>
  <c r="BA292" i="5"/>
  <c r="BA293" i="5"/>
  <c r="BA294" i="5"/>
  <c r="BA295" i="5"/>
  <c r="BA296" i="5"/>
  <c r="BA297" i="5"/>
  <c r="BA298" i="5"/>
  <c r="BA299" i="5"/>
  <c r="BA300" i="5"/>
  <c r="BA301" i="5"/>
  <c r="BA302" i="5"/>
  <c r="BA303" i="5"/>
  <c r="BA304" i="5"/>
  <c r="BA305" i="5"/>
  <c r="BA306" i="5"/>
  <c r="BA307" i="5"/>
  <c r="BA308" i="5"/>
  <c r="BA309" i="5"/>
  <c r="BA310" i="5"/>
  <c r="BA311" i="5"/>
  <c r="BA312" i="5"/>
  <c r="BA313" i="5"/>
  <c r="BA314" i="5"/>
  <c r="BA315" i="5"/>
  <c r="BA316" i="5"/>
  <c r="BA317" i="5"/>
  <c r="BA318" i="5"/>
  <c r="BA319" i="5"/>
  <c r="BA2" i="5"/>
  <c r="BF321" i="5"/>
  <c r="BE321" i="5"/>
  <c r="BB321" i="5"/>
  <c r="AV321" i="5"/>
  <c r="AU321" i="5"/>
  <c r="AS321" i="5"/>
  <c r="AQ321" i="5"/>
  <c r="AP321" i="5"/>
  <c r="AO321" i="5"/>
  <c r="AN321" i="5"/>
  <c r="AM321" i="5"/>
  <c r="BF320" i="5"/>
  <c r="BE320" i="5"/>
  <c r="BB320" i="5"/>
  <c r="AV320" i="5"/>
  <c r="AU320" i="5"/>
  <c r="AS320" i="5"/>
  <c r="AQ320" i="5"/>
  <c r="AP320" i="5"/>
  <c r="AO320" i="5"/>
  <c r="AN320" i="5"/>
  <c r="AM320" i="5"/>
  <c r="BF319" i="5"/>
  <c r="BE319" i="5"/>
  <c r="BB319" i="5"/>
  <c r="AV319" i="5"/>
  <c r="AU319" i="5"/>
  <c r="AS319" i="5"/>
  <c r="AQ319" i="5"/>
  <c r="AP319" i="5"/>
  <c r="AO319" i="5"/>
  <c r="AN319" i="5"/>
  <c r="AM319" i="5"/>
  <c r="BF318" i="5"/>
  <c r="BE318" i="5"/>
  <c r="BB318" i="5"/>
  <c r="AV318" i="5"/>
  <c r="AU318" i="5"/>
  <c r="AS318" i="5"/>
  <c r="AQ318" i="5"/>
  <c r="AP318" i="5"/>
  <c r="AO318" i="5"/>
  <c r="AN318" i="5"/>
  <c r="AM318" i="5"/>
  <c r="BR318" i="5" s="1"/>
  <c r="BS318" i="5" s="1"/>
  <c r="BT318" i="5" s="1"/>
  <c r="BV318" i="5" s="1"/>
  <c r="BW318" i="5" s="1"/>
  <c r="BF317" i="5"/>
  <c r="BE317" i="5"/>
  <c r="BB317" i="5"/>
  <c r="AV317" i="5"/>
  <c r="AU317" i="5"/>
  <c r="AS317" i="5"/>
  <c r="AQ317" i="5"/>
  <c r="AP317" i="5"/>
  <c r="AO317" i="5"/>
  <c r="AN317" i="5"/>
  <c r="AM317" i="5"/>
  <c r="BF316" i="5"/>
  <c r="BE316" i="5"/>
  <c r="BB316" i="5"/>
  <c r="AV316" i="5"/>
  <c r="AU316" i="5"/>
  <c r="AS316" i="5"/>
  <c r="AQ316" i="5"/>
  <c r="AP316" i="5"/>
  <c r="AO316" i="5"/>
  <c r="AN316" i="5"/>
  <c r="AM316" i="5"/>
  <c r="BF315" i="5"/>
  <c r="BE315" i="5"/>
  <c r="BB315" i="5"/>
  <c r="AV315" i="5"/>
  <c r="AU315" i="5"/>
  <c r="AS315" i="5"/>
  <c r="AQ315" i="5"/>
  <c r="AP315" i="5"/>
  <c r="AO315" i="5"/>
  <c r="AN315" i="5"/>
  <c r="AM315" i="5"/>
  <c r="BF314" i="5"/>
  <c r="BE314" i="5"/>
  <c r="BB314" i="5"/>
  <c r="AV314" i="5"/>
  <c r="AU314" i="5"/>
  <c r="AS314" i="5"/>
  <c r="AQ314" i="5"/>
  <c r="AP314" i="5"/>
  <c r="AO314" i="5"/>
  <c r="AN314" i="5"/>
  <c r="AM314" i="5"/>
  <c r="BR314" i="5" s="1"/>
  <c r="BS314" i="5" s="1"/>
  <c r="BT314" i="5" s="1"/>
  <c r="BV314" i="5" s="1"/>
  <c r="BW314" i="5" s="1"/>
  <c r="BF313" i="5"/>
  <c r="BE313" i="5"/>
  <c r="BB313" i="5"/>
  <c r="AV313" i="5"/>
  <c r="AU313" i="5"/>
  <c r="AS313" i="5"/>
  <c r="AQ313" i="5"/>
  <c r="AP313" i="5"/>
  <c r="AO313" i="5"/>
  <c r="AN313" i="5"/>
  <c r="AM313" i="5"/>
  <c r="BF312" i="5"/>
  <c r="BE312" i="5"/>
  <c r="BB312" i="5"/>
  <c r="AV312" i="5"/>
  <c r="AU312" i="5"/>
  <c r="AS312" i="5"/>
  <c r="AQ312" i="5"/>
  <c r="AP312" i="5"/>
  <c r="AO312" i="5"/>
  <c r="BR312" i="5" s="1"/>
  <c r="BS312" i="5" s="1"/>
  <c r="BT312" i="5" s="1"/>
  <c r="BV312" i="5" s="1"/>
  <c r="BW312" i="5" s="1"/>
  <c r="AN312" i="5"/>
  <c r="AM312" i="5"/>
  <c r="BF311" i="5"/>
  <c r="BE311" i="5"/>
  <c r="BB311" i="5"/>
  <c r="AV311" i="5"/>
  <c r="AU311" i="5"/>
  <c r="AS311" i="5"/>
  <c r="AQ311" i="5"/>
  <c r="AP311" i="5"/>
  <c r="AO311" i="5"/>
  <c r="AN311" i="5"/>
  <c r="AM311" i="5"/>
  <c r="BF310" i="5"/>
  <c r="BE310" i="5"/>
  <c r="BB310" i="5"/>
  <c r="AV310" i="5"/>
  <c r="AU310" i="5"/>
  <c r="AS310" i="5"/>
  <c r="AQ310" i="5"/>
  <c r="AP310" i="5"/>
  <c r="AO310" i="5"/>
  <c r="AN310" i="5"/>
  <c r="AM310" i="5"/>
  <c r="BF309" i="5"/>
  <c r="BE309" i="5"/>
  <c r="BB309" i="5"/>
  <c r="AV309" i="5"/>
  <c r="AU309" i="5"/>
  <c r="AS309" i="5"/>
  <c r="AQ309" i="5"/>
  <c r="AP309" i="5"/>
  <c r="AO309" i="5"/>
  <c r="AN309" i="5"/>
  <c r="AM309" i="5"/>
  <c r="BF308" i="5"/>
  <c r="BE308" i="5"/>
  <c r="BB308" i="5"/>
  <c r="AV308" i="5"/>
  <c r="AU308" i="5"/>
  <c r="AS308" i="5"/>
  <c r="AQ308" i="5"/>
  <c r="AP308" i="5"/>
  <c r="AO308" i="5"/>
  <c r="AN308" i="5"/>
  <c r="AM308" i="5"/>
  <c r="BF307" i="5"/>
  <c r="BE307" i="5"/>
  <c r="BB307" i="5"/>
  <c r="AV307" i="5"/>
  <c r="AU307" i="5"/>
  <c r="AS307" i="5"/>
  <c r="AQ307" i="5"/>
  <c r="AP307" i="5"/>
  <c r="AO307" i="5"/>
  <c r="AN307" i="5"/>
  <c r="AM307" i="5"/>
  <c r="BF306" i="5"/>
  <c r="BE306" i="5"/>
  <c r="BB306" i="5"/>
  <c r="AV306" i="5"/>
  <c r="AU306" i="5"/>
  <c r="AS306" i="5"/>
  <c r="AQ306" i="5"/>
  <c r="AP306" i="5"/>
  <c r="AO306" i="5"/>
  <c r="AN306" i="5"/>
  <c r="AM306" i="5"/>
  <c r="BR306" i="5" s="1"/>
  <c r="BS306" i="5" s="1"/>
  <c r="BT306" i="5" s="1"/>
  <c r="BV306" i="5" s="1"/>
  <c r="BW306" i="5" s="1"/>
  <c r="BF305" i="5"/>
  <c r="BE305" i="5"/>
  <c r="BB305" i="5"/>
  <c r="AV305" i="5"/>
  <c r="AU305" i="5"/>
  <c r="AS305" i="5"/>
  <c r="AQ305" i="5"/>
  <c r="AP305" i="5"/>
  <c r="AO305" i="5"/>
  <c r="AN305" i="5"/>
  <c r="AM305" i="5"/>
  <c r="BF304" i="5"/>
  <c r="BE304" i="5"/>
  <c r="BB304" i="5"/>
  <c r="AV304" i="5"/>
  <c r="AU304" i="5"/>
  <c r="AS304" i="5"/>
  <c r="AQ304" i="5"/>
  <c r="AP304" i="5"/>
  <c r="AO304" i="5"/>
  <c r="AN304" i="5"/>
  <c r="AM304" i="5"/>
  <c r="BF303" i="5"/>
  <c r="BE303" i="5"/>
  <c r="BB303" i="5"/>
  <c r="AV303" i="5"/>
  <c r="AU303" i="5"/>
  <c r="AS303" i="5"/>
  <c r="AQ303" i="5"/>
  <c r="AP303" i="5"/>
  <c r="AO303" i="5"/>
  <c r="AN303" i="5"/>
  <c r="AM303" i="5"/>
  <c r="BF302" i="5"/>
  <c r="BE302" i="5"/>
  <c r="BB302" i="5"/>
  <c r="AV302" i="5"/>
  <c r="AU302" i="5"/>
  <c r="AS302" i="5"/>
  <c r="AQ302" i="5"/>
  <c r="AP302" i="5"/>
  <c r="AO302" i="5"/>
  <c r="AN302" i="5"/>
  <c r="AM302" i="5"/>
  <c r="BR302" i="5" s="1"/>
  <c r="BS302" i="5" s="1"/>
  <c r="BT302" i="5" s="1"/>
  <c r="BV302" i="5" s="1"/>
  <c r="BW302" i="5" s="1"/>
  <c r="BF301" i="5"/>
  <c r="BE301" i="5"/>
  <c r="BB301" i="5"/>
  <c r="AV301" i="5"/>
  <c r="AU301" i="5"/>
  <c r="AS301" i="5"/>
  <c r="AQ301" i="5"/>
  <c r="AP301" i="5"/>
  <c r="AO301" i="5"/>
  <c r="AN301" i="5"/>
  <c r="AM301" i="5"/>
  <c r="BF300" i="5"/>
  <c r="BE300" i="5"/>
  <c r="BB300" i="5"/>
  <c r="AV300" i="5"/>
  <c r="AU300" i="5"/>
  <c r="AS300" i="5"/>
  <c r="AQ300" i="5"/>
  <c r="AP300" i="5"/>
  <c r="AO300" i="5"/>
  <c r="AN300" i="5"/>
  <c r="AM300" i="5"/>
  <c r="BF299" i="5"/>
  <c r="BE299" i="5"/>
  <c r="BB299" i="5"/>
  <c r="AV299" i="5"/>
  <c r="AU299" i="5"/>
  <c r="AS299" i="5"/>
  <c r="AQ299" i="5"/>
  <c r="AP299" i="5"/>
  <c r="AO299" i="5"/>
  <c r="AN299" i="5"/>
  <c r="AM299" i="5"/>
  <c r="BF298" i="5"/>
  <c r="BE298" i="5"/>
  <c r="BB298" i="5"/>
  <c r="AV298" i="5"/>
  <c r="AU298" i="5"/>
  <c r="AS298" i="5"/>
  <c r="AQ298" i="5"/>
  <c r="AP298" i="5"/>
  <c r="AO298" i="5"/>
  <c r="AN298" i="5"/>
  <c r="AM298" i="5"/>
  <c r="BR298" i="5" s="1"/>
  <c r="BS298" i="5" s="1"/>
  <c r="BT298" i="5" s="1"/>
  <c r="BV298" i="5" s="1"/>
  <c r="BW298" i="5" s="1"/>
  <c r="BF297" i="5"/>
  <c r="BE297" i="5"/>
  <c r="BB297" i="5"/>
  <c r="AV297" i="5"/>
  <c r="AU297" i="5"/>
  <c r="AS297" i="5"/>
  <c r="AQ297" i="5"/>
  <c r="AP297" i="5"/>
  <c r="AO297" i="5"/>
  <c r="AN297" i="5"/>
  <c r="AM297" i="5"/>
  <c r="BF296" i="5"/>
  <c r="BE296" i="5"/>
  <c r="BB296" i="5"/>
  <c r="AV296" i="5"/>
  <c r="AU296" i="5"/>
  <c r="AS296" i="5"/>
  <c r="AQ296" i="5"/>
  <c r="AP296" i="5"/>
  <c r="AO296" i="5"/>
  <c r="AN296" i="5"/>
  <c r="AM296" i="5"/>
  <c r="BF295" i="5"/>
  <c r="BE295" i="5"/>
  <c r="BB295" i="5"/>
  <c r="AV295" i="5"/>
  <c r="AU295" i="5"/>
  <c r="AS295" i="5"/>
  <c r="AQ295" i="5"/>
  <c r="AP295" i="5"/>
  <c r="AO295" i="5"/>
  <c r="AN295" i="5"/>
  <c r="AM295" i="5"/>
  <c r="BF294" i="5"/>
  <c r="BE294" i="5"/>
  <c r="BB294" i="5"/>
  <c r="AV294" i="5"/>
  <c r="AU294" i="5"/>
  <c r="AS294" i="5"/>
  <c r="AQ294" i="5"/>
  <c r="AP294" i="5"/>
  <c r="AO294" i="5"/>
  <c r="AN294" i="5"/>
  <c r="AM294" i="5"/>
  <c r="BF293" i="5"/>
  <c r="BE293" i="5"/>
  <c r="BB293" i="5"/>
  <c r="AV293" i="5"/>
  <c r="AU293" i="5"/>
  <c r="AS293" i="5"/>
  <c r="AQ293" i="5"/>
  <c r="AP293" i="5"/>
  <c r="AO293" i="5"/>
  <c r="AN293" i="5"/>
  <c r="AM293" i="5"/>
  <c r="BF292" i="5"/>
  <c r="BE292" i="5"/>
  <c r="BB292" i="5"/>
  <c r="AV292" i="5"/>
  <c r="AU292" i="5"/>
  <c r="AS292" i="5"/>
  <c r="AQ292" i="5"/>
  <c r="AP292" i="5"/>
  <c r="AO292" i="5"/>
  <c r="BR292" i="5" s="1"/>
  <c r="BS292" i="5" s="1"/>
  <c r="BT292" i="5" s="1"/>
  <c r="BV292" i="5" s="1"/>
  <c r="BW292" i="5" s="1"/>
  <c r="AN292" i="5"/>
  <c r="AM292" i="5"/>
  <c r="BF291" i="5"/>
  <c r="BE291" i="5"/>
  <c r="BB291" i="5"/>
  <c r="AV291" i="5"/>
  <c r="AU291" i="5"/>
  <c r="AS291" i="5"/>
  <c r="AQ291" i="5"/>
  <c r="AP291" i="5"/>
  <c r="AO291" i="5"/>
  <c r="AN291" i="5"/>
  <c r="AM291" i="5"/>
  <c r="BF290" i="5"/>
  <c r="BE290" i="5"/>
  <c r="BB290" i="5"/>
  <c r="AV290" i="5"/>
  <c r="AU290" i="5"/>
  <c r="AS290" i="5"/>
  <c r="AQ290" i="5"/>
  <c r="AP290" i="5"/>
  <c r="AO290" i="5"/>
  <c r="AN290" i="5"/>
  <c r="AM290" i="5"/>
  <c r="BR290" i="5" s="1"/>
  <c r="BS290" i="5" s="1"/>
  <c r="BT290" i="5" s="1"/>
  <c r="BV290" i="5" s="1"/>
  <c r="BW290" i="5" s="1"/>
  <c r="BF289" i="5"/>
  <c r="BE289" i="5"/>
  <c r="BB289" i="5"/>
  <c r="AV289" i="5"/>
  <c r="AU289" i="5"/>
  <c r="AS289" i="5"/>
  <c r="AQ289" i="5"/>
  <c r="AP289" i="5"/>
  <c r="AO289" i="5"/>
  <c r="AN289" i="5"/>
  <c r="AM289" i="5"/>
  <c r="BF288" i="5"/>
  <c r="BE288" i="5"/>
  <c r="BB288" i="5"/>
  <c r="AV288" i="5"/>
  <c r="AU288" i="5"/>
  <c r="AS288" i="5"/>
  <c r="AQ288" i="5"/>
  <c r="AP288" i="5"/>
  <c r="AO288" i="5"/>
  <c r="BR288" i="5" s="1"/>
  <c r="BS288" i="5" s="1"/>
  <c r="BT288" i="5" s="1"/>
  <c r="BV288" i="5" s="1"/>
  <c r="BW288" i="5" s="1"/>
  <c r="AN288" i="5"/>
  <c r="AM288" i="5"/>
  <c r="BF287" i="5"/>
  <c r="BE287" i="5"/>
  <c r="BB287" i="5"/>
  <c r="AV287" i="5"/>
  <c r="AU287" i="5"/>
  <c r="AS287" i="5"/>
  <c r="AQ287" i="5"/>
  <c r="AP287" i="5"/>
  <c r="AO287" i="5"/>
  <c r="AN287" i="5"/>
  <c r="AM287" i="5"/>
  <c r="BF286" i="5"/>
  <c r="BE286" i="5"/>
  <c r="BB286" i="5"/>
  <c r="AV286" i="5"/>
  <c r="AU286" i="5"/>
  <c r="AS286" i="5"/>
  <c r="AQ286" i="5"/>
  <c r="AP286" i="5"/>
  <c r="AO286" i="5"/>
  <c r="AN286" i="5"/>
  <c r="AM286" i="5"/>
  <c r="BR286" i="5" s="1"/>
  <c r="BS286" i="5" s="1"/>
  <c r="BT286" i="5" s="1"/>
  <c r="BV286" i="5" s="1"/>
  <c r="BW286" i="5" s="1"/>
  <c r="BF285" i="5"/>
  <c r="BE285" i="5"/>
  <c r="BB285" i="5"/>
  <c r="AV285" i="5"/>
  <c r="AU285" i="5"/>
  <c r="AS285" i="5"/>
  <c r="AQ285" i="5"/>
  <c r="AP285" i="5"/>
  <c r="AO285" i="5"/>
  <c r="AN285" i="5"/>
  <c r="AM285" i="5"/>
  <c r="BF284" i="5"/>
  <c r="BE284" i="5"/>
  <c r="BB284" i="5"/>
  <c r="AV284" i="5"/>
  <c r="AU284" i="5"/>
  <c r="AS284" i="5"/>
  <c r="AQ284" i="5"/>
  <c r="AP284" i="5"/>
  <c r="AO284" i="5"/>
  <c r="BR284" i="5" s="1"/>
  <c r="BS284" i="5" s="1"/>
  <c r="BT284" i="5" s="1"/>
  <c r="BV284" i="5" s="1"/>
  <c r="BW284" i="5" s="1"/>
  <c r="AN284" i="5"/>
  <c r="AM284" i="5"/>
  <c r="BF283" i="5"/>
  <c r="BE283" i="5"/>
  <c r="BB283" i="5"/>
  <c r="AV283" i="5"/>
  <c r="AU283" i="5"/>
  <c r="AS283" i="5"/>
  <c r="AQ283" i="5"/>
  <c r="AP283" i="5"/>
  <c r="AO283" i="5"/>
  <c r="AN283" i="5"/>
  <c r="AM283" i="5"/>
  <c r="BF282" i="5"/>
  <c r="BE282" i="5"/>
  <c r="BB282" i="5"/>
  <c r="AV282" i="5"/>
  <c r="AU282" i="5"/>
  <c r="AS282" i="5"/>
  <c r="AQ282" i="5"/>
  <c r="AP282" i="5"/>
  <c r="AO282" i="5"/>
  <c r="AN282" i="5"/>
  <c r="AM282" i="5"/>
  <c r="BR282" i="5" s="1"/>
  <c r="BS282" i="5" s="1"/>
  <c r="BT282" i="5" s="1"/>
  <c r="BV282" i="5" s="1"/>
  <c r="BW282" i="5" s="1"/>
  <c r="BF281" i="5"/>
  <c r="BE281" i="5"/>
  <c r="BB281" i="5"/>
  <c r="AV281" i="5"/>
  <c r="AU281" i="5"/>
  <c r="AS281" i="5"/>
  <c r="AQ281" i="5"/>
  <c r="AP281" i="5"/>
  <c r="AO281" i="5"/>
  <c r="AN281" i="5"/>
  <c r="AM281" i="5"/>
  <c r="BF280" i="5"/>
  <c r="BE280" i="5"/>
  <c r="BB280" i="5"/>
  <c r="AV280" i="5"/>
  <c r="AU280" i="5"/>
  <c r="AS280" i="5"/>
  <c r="AQ280" i="5"/>
  <c r="AP280" i="5"/>
  <c r="AO280" i="5"/>
  <c r="BR280" i="5" s="1"/>
  <c r="BS280" i="5" s="1"/>
  <c r="BT280" i="5" s="1"/>
  <c r="BV280" i="5" s="1"/>
  <c r="BW280" i="5" s="1"/>
  <c r="AN280" i="5"/>
  <c r="AM280" i="5"/>
  <c r="BF279" i="5"/>
  <c r="BE279" i="5"/>
  <c r="BB279" i="5"/>
  <c r="AV279" i="5"/>
  <c r="AU279" i="5"/>
  <c r="AS279" i="5"/>
  <c r="AQ279" i="5"/>
  <c r="AP279" i="5"/>
  <c r="AO279" i="5"/>
  <c r="AN279" i="5"/>
  <c r="AM279" i="5"/>
  <c r="BF278" i="5"/>
  <c r="BE278" i="5"/>
  <c r="BB278" i="5"/>
  <c r="AV278" i="5"/>
  <c r="AU278" i="5"/>
  <c r="AS278" i="5"/>
  <c r="AQ278" i="5"/>
  <c r="AP278" i="5"/>
  <c r="AO278" i="5"/>
  <c r="AN278" i="5"/>
  <c r="AM278" i="5"/>
  <c r="BF277" i="5"/>
  <c r="BE277" i="5"/>
  <c r="BB277" i="5"/>
  <c r="AV277" i="5"/>
  <c r="AU277" i="5"/>
  <c r="AS277" i="5"/>
  <c r="AQ277" i="5"/>
  <c r="AP277" i="5"/>
  <c r="AO277" i="5"/>
  <c r="AN277" i="5"/>
  <c r="AM277" i="5"/>
  <c r="BF276" i="5"/>
  <c r="BE276" i="5"/>
  <c r="BB276" i="5"/>
  <c r="AV276" i="5"/>
  <c r="AU276" i="5"/>
  <c r="AS276" i="5"/>
  <c r="AQ276" i="5"/>
  <c r="AP276" i="5"/>
  <c r="AO276" i="5"/>
  <c r="BR276" i="5" s="1"/>
  <c r="BS276" i="5" s="1"/>
  <c r="BT276" i="5" s="1"/>
  <c r="BV276" i="5" s="1"/>
  <c r="BW276" i="5" s="1"/>
  <c r="AN276" i="5"/>
  <c r="AM276" i="5"/>
  <c r="BF275" i="5"/>
  <c r="BE275" i="5"/>
  <c r="BB275" i="5"/>
  <c r="AV275" i="5"/>
  <c r="AU275" i="5"/>
  <c r="AS275" i="5"/>
  <c r="AQ275" i="5"/>
  <c r="AP275" i="5"/>
  <c r="AO275" i="5"/>
  <c r="AN275" i="5"/>
  <c r="AM275" i="5"/>
  <c r="BF274" i="5"/>
  <c r="BE274" i="5"/>
  <c r="BB274" i="5"/>
  <c r="AV274" i="5"/>
  <c r="AU274" i="5"/>
  <c r="AS274" i="5"/>
  <c r="AQ274" i="5"/>
  <c r="AP274" i="5"/>
  <c r="AO274" i="5"/>
  <c r="AN274" i="5"/>
  <c r="AM274" i="5"/>
  <c r="BR274" i="5" s="1"/>
  <c r="BS274" i="5" s="1"/>
  <c r="BT274" i="5" s="1"/>
  <c r="BV274" i="5" s="1"/>
  <c r="BW274" i="5" s="1"/>
  <c r="BF273" i="5"/>
  <c r="BE273" i="5"/>
  <c r="BB273" i="5"/>
  <c r="AV273" i="5"/>
  <c r="AU273" i="5"/>
  <c r="AS273" i="5"/>
  <c r="AQ273" i="5"/>
  <c r="AP273" i="5"/>
  <c r="AO273" i="5"/>
  <c r="AN273" i="5"/>
  <c r="AM273" i="5"/>
  <c r="BF272" i="5"/>
  <c r="BE272" i="5"/>
  <c r="BB272" i="5"/>
  <c r="AV272" i="5"/>
  <c r="AU272" i="5"/>
  <c r="AS272" i="5"/>
  <c r="AQ272" i="5"/>
  <c r="AP272" i="5"/>
  <c r="AO272" i="5"/>
  <c r="BR272" i="5" s="1"/>
  <c r="BS272" i="5" s="1"/>
  <c r="BT272" i="5" s="1"/>
  <c r="BV272" i="5" s="1"/>
  <c r="BW272" i="5" s="1"/>
  <c r="AN272" i="5"/>
  <c r="AM272" i="5"/>
  <c r="BF271" i="5"/>
  <c r="BE271" i="5"/>
  <c r="BB271" i="5"/>
  <c r="AV271" i="5"/>
  <c r="AU271" i="5"/>
  <c r="AS271" i="5"/>
  <c r="AQ271" i="5"/>
  <c r="AP271" i="5"/>
  <c r="AO271" i="5"/>
  <c r="AN271" i="5"/>
  <c r="AM271" i="5"/>
  <c r="BF270" i="5"/>
  <c r="BE270" i="5"/>
  <c r="BB270" i="5"/>
  <c r="AV270" i="5"/>
  <c r="AU270" i="5"/>
  <c r="AS270" i="5"/>
  <c r="AQ270" i="5"/>
  <c r="AP270" i="5"/>
  <c r="AO270" i="5"/>
  <c r="AN270" i="5"/>
  <c r="AM270" i="5"/>
  <c r="BR270" i="5" s="1"/>
  <c r="BS270" i="5" s="1"/>
  <c r="BT270" i="5" s="1"/>
  <c r="BV270" i="5" s="1"/>
  <c r="BW270" i="5" s="1"/>
  <c r="BF269" i="5"/>
  <c r="BE269" i="5"/>
  <c r="BB269" i="5"/>
  <c r="AV269" i="5"/>
  <c r="AU269" i="5"/>
  <c r="AS269" i="5"/>
  <c r="AQ269" i="5"/>
  <c r="AP269" i="5"/>
  <c r="AO269" i="5"/>
  <c r="AN269" i="5"/>
  <c r="AM269" i="5"/>
  <c r="BF268" i="5"/>
  <c r="BE268" i="5"/>
  <c r="BB268" i="5"/>
  <c r="AV268" i="5"/>
  <c r="AU268" i="5"/>
  <c r="AS268" i="5"/>
  <c r="AQ268" i="5"/>
  <c r="AP268" i="5"/>
  <c r="AO268" i="5"/>
  <c r="BR268" i="5" s="1"/>
  <c r="BS268" i="5" s="1"/>
  <c r="BT268" i="5" s="1"/>
  <c r="BV268" i="5" s="1"/>
  <c r="BW268" i="5" s="1"/>
  <c r="AN268" i="5"/>
  <c r="AM268" i="5"/>
  <c r="BF267" i="5"/>
  <c r="BE267" i="5"/>
  <c r="BB267" i="5"/>
  <c r="AV267" i="5"/>
  <c r="AU267" i="5"/>
  <c r="AS267" i="5"/>
  <c r="AQ267" i="5"/>
  <c r="AP267" i="5"/>
  <c r="AO267" i="5"/>
  <c r="AN267" i="5"/>
  <c r="AM267" i="5"/>
  <c r="BF266" i="5"/>
  <c r="BE266" i="5"/>
  <c r="BB266" i="5"/>
  <c r="AV266" i="5"/>
  <c r="AU266" i="5"/>
  <c r="AS266" i="5"/>
  <c r="AQ266" i="5"/>
  <c r="AP266" i="5"/>
  <c r="AO266" i="5"/>
  <c r="AN266" i="5"/>
  <c r="AM266" i="5"/>
  <c r="BF265" i="5"/>
  <c r="BE265" i="5"/>
  <c r="BB265" i="5"/>
  <c r="AV265" i="5"/>
  <c r="AU265" i="5"/>
  <c r="AS265" i="5"/>
  <c r="AQ265" i="5"/>
  <c r="AP265" i="5"/>
  <c r="AO265" i="5"/>
  <c r="AN265" i="5"/>
  <c r="AM265" i="5"/>
  <c r="BF264" i="5"/>
  <c r="BE264" i="5"/>
  <c r="BB264" i="5"/>
  <c r="AV264" i="5"/>
  <c r="AU264" i="5"/>
  <c r="AS264" i="5"/>
  <c r="AQ264" i="5"/>
  <c r="AP264" i="5"/>
  <c r="AO264" i="5"/>
  <c r="AN264" i="5"/>
  <c r="AM264" i="5"/>
  <c r="BF263" i="5"/>
  <c r="BE263" i="5"/>
  <c r="BB263" i="5"/>
  <c r="AV263" i="5"/>
  <c r="AU263" i="5"/>
  <c r="AS263" i="5"/>
  <c r="AQ263" i="5"/>
  <c r="AP263" i="5"/>
  <c r="AO263" i="5"/>
  <c r="AN263" i="5"/>
  <c r="AM263" i="5"/>
  <c r="BF262" i="5"/>
  <c r="BE262" i="5"/>
  <c r="BB262" i="5"/>
  <c r="AV262" i="5"/>
  <c r="AU262" i="5"/>
  <c r="AS262" i="5"/>
  <c r="AQ262" i="5"/>
  <c r="AP262" i="5"/>
  <c r="AO262" i="5"/>
  <c r="AN262" i="5"/>
  <c r="AM262" i="5"/>
  <c r="BF261" i="5"/>
  <c r="BE261" i="5"/>
  <c r="BB261" i="5"/>
  <c r="AV261" i="5"/>
  <c r="AU261" i="5"/>
  <c r="AS261" i="5"/>
  <c r="AQ261" i="5"/>
  <c r="AP261" i="5"/>
  <c r="AO261" i="5"/>
  <c r="AN261" i="5"/>
  <c r="AM261" i="5"/>
  <c r="BF260" i="5"/>
  <c r="BE260" i="5"/>
  <c r="BB260" i="5"/>
  <c r="AV260" i="5"/>
  <c r="AU260" i="5"/>
  <c r="AS260" i="5"/>
  <c r="AQ260" i="5"/>
  <c r="AP260" i="5"/>
  <c r="AO260" i="5"/>
  <c r="AN260" i="5"/>
  <c r="AM260" i="5"/>
  <c r="BF259" i="5"/>
  <c r="BE259" i="5"/>
  <c r="BB259" i="5"/>
  <c r="AV259" i="5"/>
  <c r="AU259" i="5"/>
  <c r="AS259" i="5"/>
  <c r="AQ259" i="5"/>
  <c r="AP259" i="5"/>
  <c r="AO259" i="5"/>
  <c r="AN259" i="5"/>
  <c r="AM259" i="5"/>
  <c r="BF258" i="5"/>
  <c r="BE258" i="5"/>
  <c r="BB258" i="5"/>
  <c r="AV258" i="5"/>
  <c r="AU258" i="5"/>
  <c r="AS258" i="5"/>
  <c r="AQ258" i="5"/>
  <c r="AP258" i="5"/>
  <c r="AO258" i="5"/>
  <c r="AN258" i="5"/>
  <c r="AM258" i="5"/>
  <c r="BF257" i="5"/>
  <c r="BE257" i="5"/>
  <c r="BB257" i="5"/>
  <c r="AV257" i="5"/>
  <c r="AU257" i="5"/>
  <c r="AS257" i="5"/>
  <c r="AQ257" i="5"/>
  <c r="AP257" i="5"/>
  <c r="AO257" i="5"/>
  <c r="AN257" i="5"/>
  <c r="AM257" i="5"/>
  <c r="BF256" i="5"/>
  <c r="BE256" i="5"/>
  <c r="BB256" i="5"/>
  <c r="AV256" i="5"/>
  <c r="AU256" i="5"/>
  <c r="AS256" i="5"/>
  <c r="AQ256" i="5"/>
  <c r="AP256" i="5"/>
  <c r="AO256" i="5"/>
  <c r="AN256" i="5"/>
  <c r="AM256" i="5"/>
  <c r="BF255" i="5"/>
  <c r="BE255" i="5"/>
  <c r="BB255" i="5"/>
  <c r="AV255" i="5"/>
  <c r="AU255" i="5"/>
  <c r="AS255" i="5"/>
  <c r="AQ255" i="5"/>
  <c r="AP255" i="5"/>
  <c r="AO255" i="5"/>
  <c r="AN255" i="5"/>
  <c r="AM255" i="5"/>
  <c r="BF254" i="5"/>
  <c r="BE254" i="5"/>
  <c r="BB254" i="5"/>
  <c r="AV254" i="5"/>
  <c r="AU254" i="5"/>
  <c r="AS254" i="5"/>
  <c r="AQ254" i="5"/>
  <c r="AP254" i="5"/>
  <c r="AO254" i="5"/>
  <c r="AN254" i="5"/>
  <c r="AM254" i="5"/>
  <c r="BF253" i="5"/>
  <c r="BE253" i="5"/>
  <c r="BB253" i="5"/>
  <c r="AV253" i="5"/>
  <c r="AU253" i="5"/>
  <c r="AS253" i="5"/>
  <c r="AQ253" i="5"/>
  <c r="AP253" i="5"/>
  <c r="AO253" i="5"/>
  <c r="AN253" i="5"/>
  <c r="AM253" i="5"/>
  <c r="BF252" i="5"/>
  <c r="BE252" i="5"/>
  <c r="BB252" i="5"/>
  <c r="AV252" i="5"/>
  <c r="AU252" i="5"/>
  <c r="AS252" i="5"/>
  <c r="AQ252" i="5"/>
  <c r="AP252" i="5"/>
  <c r="AO252" i="5"/>
  <c r="AN252" i="5"/>
  <c r="AM252" i="5"/>
  <c r="BF251" i="5"/>
  <c r="BE251" i="5"/>
  <c r="BB251" i="5"/>
  <c r="AV251" i="5"/>
  <c r="AU251" i="5"/>
  <c r="AS251" i="5"/>
  <c r="AQ251" i="5"/>
  <c r="AP251" i="5"/>
  <c r="AO251" i="5"/>
  <c r="AN251" i="5"/>
  <c r="AM251" i="5"/>
  <c r="BF250" i="5"/>
  <c r="BE250" i="5"/>
  <c r="BB250" i="5"/>
  <c r="AV250" i="5"/>
  <c r="AU250" i="5"/>
  <c r="AS250" i="5"/>
  <c r="AQ250" i="5"/>
  <c r="AP250" i="5"/>
  <c r="AO250" i="5"/>
  <c r="AN250" i="5"/>
  <c r="AM250" i="5"/>
  <c r="BF249" i="5"/>
  <c r="BE249" i="5"/>
  <c r="BB249" i="5"/>
  <c r="AV249" i="5"/>
  <c r="AU249" i="5"/>
  <c r="AS249" i="5"/>
  <c r="AQ249" i="5"/>
  <c r="AP249" i="5"/>
  <c r="AO249" i="5"/>
  <c r="AN249" i="5"/>
  <c r="AM249" i="5"/>
  <c r="BF248" i="5"/>
  <c r="BE248" i="5"/>
  <c r="BB248" i="5"/>
  <c r="AV248" i="5"/>
  <c r="AU248" i="5"/>
  <c r="AS248" i="5"/>
  <c r="AQ248" i="5"/>
  <c r="AP248" i="5"/>
  <c r="AO248" i="5"/>
  <c r="AN248" i="5"/>
  <c r="AM248" i="5"/>
  <c r="BF247" i="5"/>
  <c r="BE247" i="5"/>
  <c r="BB247" i="5"/>
  <c r="AV247" i="5"/>
  <c r="AU247" i="5"/>
  <c r="AS247" i="5"/>
  <c r="AQ247" i="5"/>
  <c r="AP247" i="5"/>
  <c r="AO247" i="5"/>
  <c r="AN247" i="5"/>
  <c r="AM247" i="5"/>
  <c r="BF246" i="5"/>
  <c r="BE246" i="5"/>
  <c r="BB246" i="5"/>
  <c r="AV246" i="5"/>
  <c r="AU246" i="5"/>
  <c r="AS246" i="5"/>
  <c r="AQ246" i="5"/>
  <c r="AP246" i="5"/>
  <c r="AO246" i="5"/>
  <c r="AN246" i="5"/>
  <c r="AM246" i="5"/>
  <c r="BF245" i="5"/>
  <c r="BE245" i="5"/>
  <c r="BB245" i="5"/>
  <c r="AV245" i="5"/>
  <c r="AU245" i="5"/>
  <c r="AS245" i="5"/>
  <c r="AQ245" i="5"/>
  <c r="AP245" i="5"/>
  <c r="AO245" i="5"/>
  <c r="AN245" i="5"/>
  <c r="AM245" i="5"/>
  <c r="BF244" i="5"/>
  <c r="BE244" i="5"/>
  <c r="BB244" i="5"/>
  <c r="AV244" i="5"/>
  <c r="AU244" i="5"/>
  <c r="AS244" i="5"/>
  <c r="AQ244" i="5"/>
  <c r="AP244" i="5"/>
  <c r="AO244" i="5"/>
  <c r="AN244" i="5"/>
  <c r="AM244" i="5"/>
  <c r="BF243" i="5"/>
  <c r="BE243" i="5"/>
  <c r="BB243" i="5"/>
  <c r="AV243" i="5"/>
  <c r="AU243" i="5"/>
  <c r="AS243" i="5"/>
  <c r="AQ243" i="5"/>
  <c r="AP243" i="5"/>
  <c r="AO243" i="5"/>
  <c r="AN243" i="5"/>
  <c r="AM243" i="5"/>
  <c r="BF242" i="5"/>
  <c r="BE242" i="5"/>
  <c r="BB242" i="5"/>
  <c r="AV242" i="5"/>
  <c r="AU242" i="5"/>
  <c r="AS242" i="5"/>
  <c r="AQ242" i="5"/>
  <c r="AP242" i="5"/>
  <c r="AO242" i="5"/>
  <c r="AN242" i="5"/>
  <c r="AM242" i="5"/>
  <c r="BF241" i="5"/>
  <c r="BE241" i="5"/>
  <c r="BB241" i="5"/>
  <c r="AV241" i="5"/>
  <c r="AU241" i="5"/>
  <c r="AS241" i="5"/>
  <c r="AQ241" i="5"/>
  <c r="AP241" i="5"/>
  <c r="AO241" i="5"/>
  <c r="AN241" i="5"/>
  <c r="AM241" i="5"/>
  <c r="BF240" i="5"/>
  <c r="BE240" i="5"/>
  <c r="BB240" i="5"/>
  <c r="AV240" i="5"/>
  <c r="AU240" i="5"/>
  <c r="AS240" i="5"/>
  <c r="AQ240" i="5"/>
  <c r="AP240" i="5"/>
  <c r="AO240" i="5"/>
  <c r="AN240" i="5"/>
  <c r="AM240" i="5"/>
  <c r="BR240" i="5" s="1"/>
  <c r="BS240" i="5" s="1"/>
  <c r="BT240" i="5" s="1"/>
  <c r="BF239" i="5"/>
  <c r="BE239" i="5"/>
  <c r="BB239" i="5"/>
  <c r="AV239" i="5"/>
  <c r="AU239" i="5"/>
  <c r="AS239" i="5"/>
  <c r="AQ239" i="5"/>
  <c r="AP239" i="5"/>
  <c r="BR239" i="5" s="1"/>
  <c r="BS239" i="5" s="1"/>
  <c r="BT239" i="5" s="1"/>
  <c r="BV239" i="5" s="1"/>
  <c r="BW239" i="5" s="1"/>
  <c r="AO239" i="5"/>
  <c r="AN239" i="5"/>
  <c r="AM239" i="5"/>
  <c r="BF238" i="5"/>
  <c r="BE238" i="5"/>
  <c r="BB238" i="5"/>
  <c r="AV238" i="5"/>
  <c r="AU238" i="5"/>
  <c r="AS238" i="5"/>
  <c r="AQ238" i="5"/>
  <c r="AP238" i="5"/>
  <c r="AO238" i="5"/>
  <c r="AN238" i="5"/>
  <c r="AM238" i="5"/>
  <c r="BF237" i="5"/>
  <c r="BE237" i="5"/>
  <c r="BB237" i="5"/>
  <c r="AV237" i="5"/>
  <c r="AU237" i="5"/>
  <c r="AS237" i="5"/>
  <c r="AQ237" i="5"/>
  <c r="AP237" i="5"/>
  <c r="AO237" i="5"/>
  <c r="AN237" i="5"/>
  <c r="AM237" i="5"/>
  <c r="BF236" i="5"/>
  <c r="BE236" i="5"/>
  <c r="BB236" i="5"/>
  <c r="AV236" i="5"/>
  <c r="AU236" i="5"/>
  <c r="AS236" i="5"/>
  <c r="AQ236" i="5"/>
  <c r="AP236" i="5"/>
  <c r="AO236" i="5"/>
  <c r="AN236" i="5"/>
  <c r="AM236" i="5"/>
  <c r="BR236" i="5" s="1"/>
  <c r="BS236" i="5" s="1"/>
  <c r="BT236" i="5" s="1"/>
  <c r="BV236" i="5" s="1"/>
  <c r="BW236" i="5" s="1"/>
  <c r="BF235" i="5"/>
  <c r="BE235" i="5"/>
  <c r="BB235" i="5"/>
  <c r="AV235" i="5"/>
  <c r="AU235" i="5"/>
  <c r="AS235" i="5"/>
  <c r="AQ235" i="5"/>
  <c r="AP235" i="5"/>
  <c r="AO235" i="5"/>
  <c r="AN235" i="5"/>
  <c r="AM235" i="5"/>
  <c r="BF234" i="5"/>
  <c r="BE234" i="5"/>
  <c r="BB234" i="5"/>
  <c r="AV234" i="5"/>
  <c r="AU234" i="5"/>
  <c r="AS234" i="5"/>
  <c r="AQ234" i="5"/>
  <c r="AP234" i="5"/>
  <c r="AO234" i="5"/>
  <c r="AN234" i="5"/>
  <c r="AM234" i="5"/>
  <c r="BF233" i="5"/>
  <c r="BE233" i="5"/>
  <c r="BB233" i="5"/>
  <c r="AV233" i="5"/>
  <c r="AU233" i="5"/>
  <c r="AS233" i="5"/>
  <c r="AQ233" i="5"/>
  <c r="AP233" i="5"/>
  <c r="AO233" i="5"/>
  <c r="AN233" i="5"/>
  <c r="AM233" i="5"/>
  <c r="BF232" i="5"/>
  <c r="BE232" i="5"/>
  <c r="BB232" i="5"/>
  <c r="AV232" i="5"/>
  <c r="AU232" i="5"/>
  <c r="AS232" i="5"/>
  <c r="AQ232" i="5"/>
  <c r="AP232" i="5"/>
  <c r="AO232" i="5"/>
  <c r="AN232" i="5"/>
  <c r="AM232" i="5"/>
  <c r="BF231" i="5"/>
  <c r="BE231" i="5"/>
  <c r="BB231" i="5"/>
  <c r="AV231" i="5"/>
  <c r="AU231" i="5"/>
  <c r="AS231" i="5"/>
  <c r="AQ231" i="5"/>
  <c r="AP231" i="5"/>
  <c r="AO231" i="5"/>
  <c r="AN231" i="5"/>
  <c r="AM231" i="5"/>
  <c r="BF230" i="5"/>
  <c r="BE230" i="5"/>
  <c r="BB230" i="5"/>
  <c r="AV230" i="5"/>
  <c r="AU230" i="5"/>
  <c r="AS230" i="5"/>
  <c r="AQ230" i="5"/>
  <c r="AP230" i="5"/>
  <c r="AO230" i="5"/>
  <c r="AN230" i="5"/>
  <c r="AM230" i="5"/>
  <c r="BF229" i="5"/>
  <c r="BE229" i="5"/>
  <c r="BB229" i="5"/>
  <c r="AV229" i="5"/>
  <c r="AU229" i="5"/>
  <c r="AS229" i="5"/>
  <c r="AQ229" i="5"/>
  <c r="AP229" i="5"/>
  <c r="AO229" i="5"/>
  <c r="AN229" i="5"/>
  <c r="AM229" i="5"/>
  <c r="BF228" i="5"/>
  <c r="BE228" i="5"/>
  <c r="BB228" i="5"/>
  <c r="AV228" i="5"/>
  <c r="AU228" i="5"/>
  <c r="AS228" i="5"/>
  <c r="AQ228" i="5"/>
  <c r="AP228" i="5"/>
  <c r="AO228" i="5"/>
  <c r="AN228" i="5"/>
  <c r="AM228" i="5"/>
  <c r="BF227" i="5"/>
  <c r="BE227" i="5"/>
  <c r="BB227" i="5"/>
  <c r="AV227" i="5"/>
  <c r="AU227" i="5"/>
  <c r="AS227" i="5"/>
  <c r="AQ227" i="5"/>
  <c r="AP227" i="5"/>
  <c r="AO227" i="5"/>
  <c r="AN227" i="5"/>
  <c r="AM227" i="5"/>
  <c r="BF226" i="5"/>
  <c r="BE226" i="5"/>
  <c r="BB226" i="5"/>
  <c r="AV226" i="5"/>
  <c r="AU226" i="5"/>
  <c r="AS226" i="5"/>
  <c r="AQ226" i="5"/>
  <c r="AP226" i="5"/>
  <c r="AO226" i="5"/>
  <c r="AN226" i="5"/>
  <c r="AM226" i="5"/>
  <c r="BR226" i="5" s="1"/>
  <c r="BS226" i="5" s="1"/>
  <c r="BT226" i="5" s="1"/>
  <c r="BV226" i="5" s="1"/>
  <c r="BW226" i="5" s="1"/>
  <c r="BF225" i="5"/>
  <c r="BE225" i="5"/>
  <c r="BB225" i="5"/>
  <c r="AV225" i="5"/>
  <c r="AU225" i="5"/>
  <c r="AS225" i="5"/>
  <c r="AQ225" i="5"/>
  <c r="AP225" i="5"/>
  <c r="AO225" i="5"/>
  <c r="AN225" i="5"/>
  <c r="AM225" i="5"/>
  <c r="BF224" i="5"/>
  <c r="BE224" i="5"/>
  <c r="BB224" i="5"/>
  <c r="AV224" i="5"/>
  <c r="AU224" i="5"/>
  <c r="AS224" i="5"/>
  <c r="AQ224" i="5"/>
  <c r="AP224" i="5"/>
  <c r="AO224" i="5"/>
  <c r="AN224" i="5"/>
  <c r="AM224" i="5"/>
  <c r="BF223" i="5"/>
  <c r="BE223" i="5"/>
  <c r="BB223" i="5"/>
  <c r="AV223" i="5"/>
  <c r="AU223" i="5"/>
  <c r="AS223" i="5"/>
  <c r="AQ223" i="5"/>
  <c r="AP223" i="5"/>
  <c r="AO223" i="5"/>
  <c r="AN223" i="5"/>
  <c r="AM223" i="5"/>
  <c r="BF222" i="5"/>
  <c r="BE222" i="5"/>
  <c r="BB222" i="5"/>
  <c r="AV222" i="5"/>
  <c r="AU222" i="5"/>
  <c r="AS222" i="5"/>
  <c r="AQ222" i="5"/>
  <c r="AP222" i="5"/>
  <c r="AO222" i="5"/>
  <c r="AN222" i="5"/>
  <c r="AM222" i="5"/>
  <c r="BF221" i="5"/>
  <c r="BE221" i="5"/>
  <c r="BB221" i="5"/>
  <c r="AV221" i="5"/>
  <c r="AU221" i="5"/>
  <c r="AS221" i="5"/>
  <c r="AQ221" i="5"/>
  <c r="AP221" i="5"/>
  <c r="AO221" i="5"/>
  <c r="AN221" i="5"/>
  <c r="AM221" i="5"/>
  <c r="BF220" i="5"/>
  <c r="BE220" i="5"/>
  <c r="BB220" i="5"/>
  <c r="AV220" i="5"/>
  <c r="AU220" i="5"/>
  <c r="AS220" i="5"/>
  <c r="AQ220" i="5"/>
  <c r="AP220" i="5"/>
  <c r="AO220" i="5"/>
  <c r="AN220" i="5"/>
  <c r="AM220" i="5"/>
  <c r="BF219" i="5"/>
  <c r="BE219" i="5"/>
  <c r="BB219" i="5"/>
  <c r="AV219" i="5"/>
  <c r="AU219" i="5"/>
  <c r="AS219" i="5"/>
  <c r="AQ219" i="5"/>
  <c r="AP219" i="5"/>
  <c r="AO219" i="5"/>
  <c r="AN219" i="5"/>
  <c r="AM219" i="5"/>
  <c r="BF218" i="5"/>
  <c r="BE218" i="5"/>
  <c r="BB218" i="5"/>
  <c r="AV218" i="5"/>
  <c r="AU218" i="5"/>
  <c r="AS218" i="5"/>
  <c r="AQ218" i="5"/>
  <c r="AP218" i="5"/>
  <c r="AO218" i="5"/>
  <c r="AN218" i="5"/>
  <c r="AM218" i="5"/>
  <c r="BF217" i="5"/>
  <c r="BE217" i="5"/>
  <c r="BB217" i="5"/>
  <c r="AV217" i="5"/>
  <c r="AU217" i="5"/>
  <c r="AS217" i="5"/>
  <c r="AQ217" i="5"/>
  <c r="AP217" i="5"/>
  <c r="AO217" i="5"/>
  <c r="AN217" i="5"/>
  <c r="AM217" i="5"/>
  <c r="BF216" i="5"/>
  <c r="BE216" i="5"/>
  <c r="BB216" i="5"/>
  <c r="AV216" i="5"/>
  <c r="AU216" i="5"/>
  <c r="AS216" i="5"/>
  <c r="AQ216" i="5"/>
  <c r="AP216" i="5"/>
  <c r="AO216" i="5"/>
  <c r="AN216" i="5"/>
  <c r="AM216" i="5"/>
  <c r="BF215" i="5"/>
  <c r="BE215" i="5"/>
  <c r="BB215" i="5"/>
  <c r="AV215" i="5"/>
  <c r="AU215" i="5"/>
  <c r="AS215" i="5"/>
  <c r="AQ215" i="5"/>
  <c r="AP215" i="5"/>
  <c r="AO215" i="5"/>
  <c r="AN215" i="5"/>
  <c r="AM215" i="5"/>
  <c r="BF214" i="5"/>
  <c r="BE214" i="5"/>
  <c r="BB214" i="5"/>
  <c r="AV214" i="5"/>
  <c r="AU214" i="5"/>
  <c r="AS214" i="5"/>
  <c r="AQ214" i="5"/>
  <c r="AP214" i="5"/>
  <c r="AO214" i="5"/>
  <c r="AN214" i="5"/>
  <c r="AM214" i="5"/>
  <c r="BF213" i="5"/>
  <c r="BE213" i="5"/>
  <c r="BB213" i="5"/>
  <c r="AV213" i="5"/>
  <c r="AU213" i="5"/>
  <c r="AS213" i="5"/>
  <c r="AQ213" i="5"/>
  <c r="AP213" i="5"/>
  <c r="AO213" i="5"/>
  <c r="AN213" i="5"/>
  <c r="AM213" i="5"/>
  <c r="BF212" i="5"/>
  <c r="BE212" i="5"/>
  <c r="BB212" i="5"/>
  <c r="AV212" i="5"/>
  <c r="AU212" i="5"/>
  <c r="AS212" i="5"/>
  <c r="AQ212" i="5"/>
  <c r="AP212" i="5"/>
  <c r="AO212" i="5"/>
  <c r="AN212" i="5"/>
  <c r="AM212" i="5"/>
  <c r="BF211" i="5"/>
  <c r="BE211" i="5"/>
  <c r="BB211" i="5"/>
  <c r="AV211" i="5"/>
  <c r="AU211" i="5"/>
  <c r="AS211" i="5"/>
  <c r="AQ211" i="5"/>
  <c r="AP211" i="5"/>
  <c r="BR211" i="5" s="1"/>
  <c r="BS211" i="5" s="1"/>
  <c r="BT211" i="5" s="1"/>
  <c r="BV211" i="5" s="1"/>
  <c r="BW211" i="5" s="1"/>
  <c r="AO211" i="5"/>
  <c r="AN211" i="5"/>
  <c r="AM211" i="5"/>
  <c r="BF210" i="5"/>
  <c r="BE210" i="5"/>
  <c r="BB210" i="5"/>
  <c r="AV210" i="5"/>
  <c r="AU210" i="5"/>
  <c r="AS210" i="5"/>
  <c r="AQ210" i="5"/>
  <c r="AP210" i="5"/>
  <c r="AO210" i="5"/>
  <c r="AN210" i="5"/>
  <c r="AM210" i="5"/>
  <c r="BF209" i="5"/>
  <c r="BE209" i="5"/>
  <c r="BB209" i="5"/>
  <c r="AV209" i="5"/>
  <c r="AU209" i="5"/>
  <c r="AS209" i="5"/>
  <c r="AQ209" i="5"/>
  <c r="AP209" i="5"/>
  <c r="AO209" i="5"/>
  <c r="AN209" i="5"/>
  <c r="AM209" i="5"/>
  <c r="BF208" i="5"/>
  <c r="BE208" i="5"/>
  <c r="BB208" i="5"/>
  <c r="AV208" i="5"/>
  <c r="AU208" i="5"/>
  <c r="AS208" i="5"/>
  <c r="AQ208" i="5"/>
  <c r="AP208" i="5"/>
  <c r="AO208" i="5"/>
  <c r="AN208" i="5"/>
  <c r="AM208" i="5"/>
  <c r="BF207" i="5"/>
  <c r="BE207" i="5"/>
  <c r="BB207" i="5"/>
  <c r="AV207" i="5"/>
  <c r="AU207" i="5"/>
  <c r="AS207" i="5"/>
  <c r="AQ207" i="5"/>
  <c r="AP207" i="5"/>
  <c r="BR207" i="5" s="1"/>
  <c r="BS207" i="5" s="1"/>
  <c r="BT207" i="5" s="1"/>
  <c r="BV207" i="5" s="1"/>
  <c r="BW207" i="5" s="1"/>
  <c r="AO207" i="5"/>
  <c r="AN207" i="5"/>
  <c r="AM207" i="5"/>
  <c r="BF206" i="5"/>
  <c r="BE206" i="5"/>
  <c r="BB206" i="5"/>
  <c r="AV206" i="5"/>
  <c r="AU206" i="5"/>
  <c r="AS206" i="5"/>
  <c r="AQ206" i="5"/>
  <c r="AP206" i="5"/>
  <c r="AO206" i="5"/>
  <c r="AN206" i="5"/>
  <c r="AM206" i="5"/>
  <c r="BF205" i="5"/>
  <c r="BE205" i="5"/>
  <c r="BB205" i="5"/>
  <c r="AV205" i="5"/>
  <c r="AU205" i="5"/>
  <c r="AS205" i="5"/>
  <c r="AQ205" i="5"/>
  <c r="AP205" i="5"/>
  <c r="AO205" i="5"/>
  <c r="AN205" i="5"/>
  <c r="AM205" i="5"/>
  <c r="BF204" i="5"/>
  <c r="BE204" i="5"/>
  <c r="BB204" i="5"/>
  <c r="AV204" i="5"/>
  <c r="AU204" i="5"/>
  <c r="AS204" i="5"/>
  <c r="AQ204" i="5"/>
  <c r="AP204" i="5"/>
  <c r="AO204" i="5"/>
  <c r="AN204" i="5"/>
  <c r="AM204" i="5"/>
  <c r="BF203" i="5"/>
  <c r="BE203" i="5"/>
  <c r="BB203" i="5"/>
  <c r="AV203" i="5"/>
  <c r="AU203" i="5"/>
  <c r="AS203" i="5"/>
  <c r="AQ203" i="5"/>
  <c r="AP203" i="5"/>
  <c r="AO203" i="5"/>
  <c r="AN203" i="5"/>
  <c r="AM203" i="5"/>
  <c r="BF202" i="5"/>
  <c r="BE202" i="5"/>
  <c r="BB202" i="5"/>
  <c r="AV202" i="5"/>
  <c r="AU202" i="5"/>
  <c r="AS202" i="5"/>
  <c r="AQ202" i="5"/>
  <c r="AP202" i="5"/>
  <c r="AO202" i="5"/>
  <c r="AN202" i="5"/>
  <c r="AM202" i="5"/>
  <c r="BF201" i="5"/>
  <c r="BE201" i="5"/>
  <c r="BB201" i="5"/>
  <c r="AV201" i="5"/>
  <c r="AU201" i="5"/>
  <c r="AS201" i="5"/>
  <c r="AQ201" i="5"/>
  <c r="AP201" i="5"/>
  <c r="AO201" i="5"/>
  <c r="AN201" i="5"/>
  <c r="AM201" i="5"/>
  <c r="BF200" i="5"/>
  <c r="BE200" i="5"/>
  <c r="BB200" i="5"/>
  <c r="AV200" i="5"/>
  <c r="AU200" i="5"/>
  <c r="AS200" i="5"/>
  <c r="AQ200" i="5"/>
  <c r="AP200" i="5"/>
  <c r="AO200" i="5"/>
  <c r="AN200" i="5"/>
  <c r="AM200" i="5"/>
  <c r="BF199" i="5"/>
  <c r="BE199" i="5"/>
  <c r="BB199" i="5"/>
  <c r="AV199" i="5"/>
  <c r="AU199" i="5"/>
  <c r="AS199" i="5"/>
  <c r="AQ199" i="5"/>
  <c r="AP199" i="5"/>
  <c r="AO199" i="5"/>
  <c r="AN199" i="5"/>
  <c r="AM199" i="5"/>
  <c r="BF198" i="5"/>
  <c r="BE198" i="5"/>
  <c r="BB198" i="5"/>
  <c r="AV198" i="5"/>
  <c r="AU198" i="5"/>
  <c r="AS198" i="5"/>
  <c r="AQ198" i="5"/>
  <c r="AP198" i="5"/>
  <c r="AO198" i="5"/>
  <c r="AN198" i="5"/>
  <c r="AM198" i="5"/>
  <c r="BF197" i="5"/>
  <c r="BE197" i="5"/>
  <c r="BB197" i="5"/>
  <c r="AV197" i="5"/>
  <c r="AU197" i="5"/>
  <c r="AS197" i="5"/>
  <c r="AQ197" i="5"/>
  <c r="AP197" i="5"/>
  <c r="AO197" i="5"/>
  <c r="AN197" i="5"/>
  <c r="AM197" i="5"/>
  <c r="BF196" i="5"/>
  <c r="BE196" i="5"/>
  <c r="BB196" i="5"/>
  <c r="AV196" i="5"/>
  <c r="AU196" i="5"/>
  <c r="AS196" i="5"/>
  <c r="AQ196" i="5"/>
  <c r="AP196" i="5"/>
  <c r="AO196" i="5"/>
  <c r="AN196" i="5"/>
  <c r="AM196" i="5"/>
  <c r="BF195" i="5"/>
  <c r="BE195" i="5"/>
  <c r="BB195" i="5"/>
  <c r="AV195" i="5"/>
  <c r="AU195" i="5"/>
  <c r="AS195" i="5"/>
  <c r="AQ195" i="5"/>
  <c r="AP195" i="5"/>
  <c r="AO195" i="5"/>
  <c r="AN195" i="5"/>
  <c r="AM195" i="5"/>
  <c r="BF194" i="5"/>
  <c r="BE194" i="5"/>
  <c r="BB194" i="5"/>
  <c r="AV194" i="5"/>
  <c r="AU194" i="5"/>
  <c r="AS194" i="5"/>
  <c r="AQ194" i="5"/>
  <c r="AP194" i="5"/>
  <c r="AO194" i="5"/>
  <c r="AN194" i="5"/>
  <c r="AM194" i="5"/>
  <c r="BF193" i="5"/>
  <c r="BE193" i="5"/>
  <c r="BB193" i="5"/>
  <c r="AV193" i="5"/>
  <c r="AU193" i="5"/>
  <c r="AS193" i="5"/>
  <c r="AQ193" i="5"/>
  <c r="AP193" i="5"/>
  <c r="AO193" i="5"/>
  <c r="AN193" i="5"/>
  <c r="AM193" i="5"/>
  <c r="BF192" i="5"/>
  <c r="BE192" i="5"/>
  <c r="BB192" i="5"/>
  <c r="AV192" i="5"/>
  <c r="AU192" i="5"/>
  <c r="AS192" i="5"/>
  <c r="AQ192" i="5"/>
  <c r="AP192" i="5"/>
  <c r="AO192" i="5"/>
  <c r="AN192" i="5"/>
  <c r="AM192" i="5"/>
  <c r="BF191" i="5"/>
  <c r="BE191" i="5"/>
  <c r="BB191" i="5"/>
  <c r="AV191" i="5"/>
  <c r="AU191" i="5"/>
  <c r="AS191" i="5"/>
  <c r="AQ191" i="5"/>
  <c r="AP191" i="5"/>
  <c r="AO191" i="5"/>
  <c r="AN191" i="5"/>
  <c r="AM191" i="5"/>
  <c r="BF190" i="5"/>
  <c r="BE190" i="5"/>
  <c r="BB190" i="5"/>
  <c r="AV190" i="5"/>
  <c r="AU190" i="5"/>
  <c r="AS190" i="5"/>
  <c r="AQ190" i="5"/>
  <c r="AP190" i="5"/>
  <c r="AO190" i="5"/>
  <c r="AN190" i="5"/>
  <c r="AM190" i="5"/>
  <c r="BF189" i="5"/>
  <c r="BE189" i="5"/>
  <c r="BB189" i="5"/>
  <c r="AV189" i="5"/>
  <c r="AU189" i="5"/>
  <c r="AS189" i="5"/>
  <c r="AQ189" i="5"/>
  <c r="AP189" i="5"/>
  <c r="AO189" i="5"/>
  <c r="AN189" i="5"/>
  <c r="AM189" i="5"/>
  <c r="BF188" i="5"/>
  <c r="BE188" i="5"/>
  <c r="BB188" i="5"/>
  <c r="AV188" i="5"/>
  <c r="AU188" i="5"/>
  <c r="AS188" i="5"/>
  <c r="AQ188" i="5"/>
  <c r="AP188" i="5"/>
  <c r="AO188" i="5"/>
  <c r="AN188" i="5"/>
  <c r="AM188" i="5"/>
  <c r="BF187" i="5"/>
  <c r="BE187" i="5"/>
  <c r="BB187" i="5"/>
  <c r="AV187" i="5"/>
  <c r="AU187" i="5"/>
  <c r="AS187" i="5"/>
  <c r="AQ187" i="5"/>
  <c r="AP187" i="5"/>
  <c r="AO187" i="5"/>
  <c r="AN187" i="5"/>
  <c r="AM187" i="5"/>
  <c r="BR187" i="5" s="1"/>
  <c r="BS187" i="5" s="1"/>
  <c r="BT187" i="5" s="1"/>
  <c r="BV187" i="5" s="1"/>
  <c r="BW187" i="5" s="1"/>
  <c r="BF186" i="5"/>
  <c r="BE186" i="5"/>
  <c r="BB186" i="5"/>
  <c r="AV186" i="5"/>
  <c r="AU186" i="5"/>
  <c r="AS186" i="5"/>
  <c r="AQ186" i="5"/>
  <c r="AP186" i="5"/>
  <c r="AO186" i="5"/>
  <c r="AN186" i="5"/>
  <c r="AM186" i="5"/>
  <c r="BF185" i="5"/>
  <c r="BE185" i="5"/>
  <c r="BB185" i="5"/>
  <c r="AV185" i="5"/>
  <c r="AU185" i="5"/>
  <c r="AS185" i="5"/>
  <c r="AQ185" i="5"/>
  <c r="AP185" i="5"/>
  <c r="AO185" i="5"/>
  <c r="AN185" i="5"/>
  <c r="AM185" i="5"/>
  <c r="BF184" i="5"/>
  <c r="BE184" i="5"/>
  <c r="BB184" i="5"/>
  <c r="AV184" i="5"/>
  <c r="AU184" i="5"/>
  <c r="AS184" i="5"/>
  <c r="AQ184" i="5"/>
  <c r="AP184" i="5"/>
  <c r="AO184" i="5"/>
  <c r="AN184" i="5"/>
  <c r="AM184" i="5"/>
  <c r="BF183" i="5"/>
  <c r="BE183" i="5"/>
  <c r="BB183" i="5"/>
  <c r="AV183" i="5"/>
  <c r="AU183" i="5"/>
  <c r="AS183" i="5"/>
  <c r="AQ183" i="5"/>
  <c r="AP183" i="5"/>
  <c r="AO183" i="5"/>
  <c r="AN183" i="5"/>
  <c r="AM183" i="5"/>
  <c r="BF182" i="5"/>
  <c r="BE182" i="5"/>
  <c r="BB182" i="5"/>
  <c r="AV182" i="5"/>
  <c r="AU182" i="5"/>
  <c r="AS182" i="5"/>
  <c r="AQ182" i="5"/>
  <c r="AP182" i="5"/>
  <c r="AO182" i="5"/>
  <c r="AN182" i="5"/>
  <c r="AM182" i="5"/>
  <c r="BF181" i="5"/>
  <c r="BE181" i="5"/>
  <c r="BB181" i="5"/>
  <c r="AV181" i="5"/>
  <c r="AU181" i="5"/>
  <c r="AS181" i="5"/>
  <c r="AQ181" i="5"/>
  <c r="AP181" i="5"/>
  <c r="AO181" i="5"/>
  <c r="AN181" i="5"/>
  <c r="AM181" i="5"/>
  <c r="BF180" i="5"/>
  <c r="BE180" i="5"/>
  <c r="BB180" i="5"/>
  <c r="AV180" i="5"/>
  <c r="AU180" i="5"/>
  <c r="AS180" i="5"/>
  <c r="AQ180" i="5"/>
  <c r="AP180" i="5"/>
  <c r="AO180" i="5"/>
  <c r="AN180" i="5"/>
  <c r="AM180" i="5"/>
  <c r="BF179" i="5"/>
  <c r="BE179" i="5"/>
  <c r="BB179" i="5"/>
  <c r="AV179" i="5"/>
  <c r="AU179" i="5"/>
  <c r="AS179" i="5"/>
  <c r="AQ179" i="5"/>
  <c r="AP179" i="5"/>
  <c r="AO179" i="5"/>
  <c r="AN179" i="5"/>
  <c r="AM179" i="5"/>
  <c r="BF178" i="5"/>
  <c r="BE178" i="5"/>
  <c r="BB178" i="5"/>
  <c r="AV178" i="5"/>
  <c r="AU178" i="5"/>
  <c r="AS178" i="5"/>
  <c r="AQ178" i="5"/>
  <c r="AP178" i="5"/>
  <c r="AO178" i="5"/>
  <c r="AN178" i="5"/>
  <c r="AM178" i="5"/>
  <c r="BF177" i="5"/>
  <c r="BE177" i="5"/>
  <c r="BB177" i="5"/>
  <c r="AV177" i="5"/>
  <c r="AU177" i="5"/>
  <c r="AS177" i="5"/>
  <c r="AQ177" i="5"/>
  <c r="AP177" i="5"/>
  <c r="AO177" i="5"/>
  <c r="AN177" i="5"/>
  <c r="AM177" i="5"/>
  <c r="BF176" i="5"/>
  <c r="BE176" i="5"/>
  <c r="BB176" i="5"/>
  <c r="AV176" i="5"/>
  <c r="AU176" i="5"/>
  <c r="AS176" i="5"/>
  <c r="AQ176" i="5"/>
  <c r="AP176" i="5"/>
  <c r="AO176" i="5"/>
  <c r="AN176" i="5"/>
  <c r="AM176" i="5"/>
  <c r="BF175" i="5"/>
  <c r="BE175" i="5"/>
  <c r="BB175" i="5"/>
  <c r="AV175" i="5"/>
  <c r="AU175" i="5"/>
  <c r="AS175" i="5"/>
  <c r="AQ175" i="5"/>
  <c r="AP175" i="5"/>
  <c r="AO175" i="5"/>
  <c r="AN175" i="5"/>
  <c r="AM175" i="5"/>
  <c r="BF174" i="5"/>
  <c r="BE174" i="5"/>
  <c r="BB174" i="5"/>
  <c r="AV174" i="5"/>
  <c r="AU174" i="5"/>
  <c r="AS174" i="5"/>
  <c r="AQ174" i="5"/>
  <c r="AP174" i="5"/>
  <c r="AO174" i="5"/>
  <c r="AN174" i="5"/>
  <c r="AM174" i="5"/>
  <c r="BF173" i="5"/>
  <c r="BE173" i="5"/>
  <c r="BB173" i="5"/>
  <c r="AV173" i="5"/>
  <c r="AU173" i="5"/>
  <c r="AS173" i="5"/>
  <c r="AQ173" i="5"/>
  <c r="AP173" i="5"/>
  <c r="AO173" i="5"/>
  <c r="AN173" i="5"/>
  <c r="AM173" i="5"/>
  <c r="BF172" i="5"/>
  <c r="BE172" i="5"/>
  <c r="BB172" i="5"/>
  <c r="AV172" i="5"/>
  <c r="AU172" i="5"/>
  <c r="AS172" i="5"/>
  <c r="AQ172" i="5"/>
  <c r="AP172" i="5"/>
  <c r="AO172" i="5"/>
  <c r="AN172" i="5"/>
  <c r="AM172" i="5"/>
  <c r="BF171" i="5"/>
  <c r="BE171" i="5"/>
  <c r="BB171" i="5"/>
  <c r="AV171" i="5"/>
  <c r="AU171" i="5"/>
  <c r="AS171" i="5"/>
  <c r="AQ171" i="5"/>
  <c r="AP171" i="5"/>
  <c r="AO171" i="5"/>
  <c r="AN171" i="5"/>
  <c r="AM171" i="5"/>
  <c r="BF170" i="5"/>
  <c r="BE170" i="5"/>
  <c r="BB170" i="5"/>
  <c r="AV170" i="5"/>
  <c r="AU170" i="5"/>
  <c r="AS170" i="5"/>
  <c r="AQ170" i="5"/>
  <c r="AP170" i="5"/>
  <c r="AO170" i="5"/>
  <c r="AN170" i="5"/>
  <c r="AM170" i="5"/>
  <c r="BR170" i="5" s="1"/>
  <c r="BS170" i="5" s="1"/>
  <c r="BT170" i="5" s="1"/>
  <c r="BV170" i="5" s="1"/>
  <c r="BW170" i="5" s="1"/>
  <c r="BF169" i="5"/>
  <c r="BE169" i="5"/>
  <c r="BB169" i="5"/>
  <c r="AV169" i="5"/>
  <c r="AU169" i="5"/>
  <c r="AS169" i="5"/>
  <c r="AQ169" i="5"/>
  <c r="AP169" i="5"/>
  <c r="AO169" i="5"/>
  <c r="AN169" i="5"/>
  <c r="AM169" i="5"/>
  <c r="BF168" i="5"/>
  <c r="BE168" i="5"/>
  <c r="BB168" i="5"/>
  <c r="AV168" i="5"/>
  <c r="AU168" i="5"/>
  <c r="AS168" i="5"/>
  <c r="AQ168" i="5"/>
  <c r="AP168" i="5"/>
  <c r="AO168" i="5"/>
  <c r="AN168" i="5"/>
  <c r="AM168" i="5"/>
  <c r="BF167" i="5"/>
  <c r="BE167" i="5"/>
  <c r="BB167" i="5"/>
  <c r="AV167" i="5"/>
  <c r="AU167" i="5"/>
  <c r="AS167" i="5"/>
  <c r="AQ167" i="5"/>
  <c r="AP167" i="5"/>
  <c r="AO167" i="5"/>
  <c r="AN167" i="5"/>
  <c r="AM167" i="5"/>
  <c r="BF166" i="5"/>
  <c r="BE166" i="5"/>
  <c r="BB166" i="5"/>
  <c r="AV166" i="5"/>
  <c r="AU166" i="5"/>
  <c r="AS166" i="5"/>
  <c r="AQ166" i="5"/>
  <c r="AP166" i="5"/>
  <c r="AO166" i="5"/>
  <c r="AN166" i="5"/>
  <c r="AM166" i="5"/>
  <c r="BR166" i="5" s="1"/>
  <c r="BS166" i="5" s="1"/>
  <c r="BT166" i="5" s="1"/>
  <c r="BV166" i="5" s="1"/>
  <c r="BW166" i="5" s="1"/>
  <c r="BF165" i="5"/>
  <c r="BE165" i="5"/>
  <c r="BB165" i="5"/>
  <c r="AV165" i="5"/>
  <c r="AU165" i="5"/>
  <c r="AS165" i="5"/>
  <c r="AQ165" i="5"/>
  <c r="AP165" i="5"/>
  <c r="AO165" i="5"/>
  <c r="AN165" i="5"/>
  <c r="AM165" i="5"/>
  <c r="BF164" i="5"/>
  <c r="BE164" i="5"/>
  <c r="BB164" i="5"/>
  <c r="AV164" i="5"/>
  <c r="AU164" i="5"/>
  <c r="AS164" i="5"/>
  <c r="AQ164" i="5"/>
  <c r="AP164" i="5"/>
  <c r="AO164" i="5"/>
  <c r="AN164" i="5"/>
  <c r="AM164" i="5"/>
  <c r="BF163" i="5"/>
  <c r="BE163" i="5"/>
  <c r="BB163" i="5"/>
  <c r="AV163" i="5"/>
  <c r="AU163" i="5"/>
  <c r="AS163" i="5"/>
  <c r="AQ163" i="5"/>
  <c r="AP163" i="5"/>
  <c r="AO163" i="5"/>
  <c r="AN163" i="5"/>
  <c r="AM163" i="5"/>
  <c r="BF162" i="5"/>
  <c r="BE162" i="5"/>
  <c r="BB162" i="5"/>
  <c r="AV162" i="5"/>
  <c r="AU162" i="5"/>
  <c r="AS162" i="5"/>
  <c r="AQ162" i="5"/>
  <c r="AP162" i="5"/>
  <c r="AO162" i="5"/>
  <c r="AN162" i="5"/>
  <c r="AM162" i="5"/>
  <c r="BF161" i="5"/>
  <c r="BE161" i="5"/>
  <c r="BB161" i="5"/>
  <c r="AV161" i="5"/>
  <c r="AU161" i="5"/>
  <c r="AS161" i="5"/>
  <c r="AQ161" i="5"/>
  <c r="AP161" i="5"/>
  <c r="AO161" i="5"/>
  <c r="AN161" i="5"/>
  <c r="AM161" i="5"/>
  <c r="BF160" i="5"/>
  <c r="BE160" i="5"/>
  <c r="BB160" i="5"/>
  <c r="AV160" i="5"/>
  <c r="AU160" i="5"/>
  <c r="AS160" i="5"/>
  <c r="AQ160" i="5"/>
  <c r="AP160" i="5"/>
  <c r="AO160" i="5"/>
  <c r="AN160" i="5"/>
  <c r="AM160" i="5"/>
  <c r="BF159" i="5"/>
  <c r="BE159" i="5"/>
  <c r="BB159" i="5"/>
  <c r="AV159" i="5"/>
  <c r="AU159" i="5"/>
  <c r="AS159" i="5"/>
  <c r="AQ159" i="5"/>
  <c r="AP159" i="5"/>
  <c r="AO159" i="5"/>
  <c r="AN159" i="5"/>
  <c r="AM159" i="5"/>
  <c r="BF158" i="5"/>
  <c r="BE158" i="5"/>
  <c r="BB158" i="5"/>
  <c r="AV158" i="5"/>
  <c r="AU158" i="5"/>
  <c r="AS158" i="5"/>
  <c r="AQ158" i="5"/>
  <c r="AP158" i="5"/>
  <c r="AO158" i="5"/>
  <c r="AN158" i="5"/>
  <c r="AM158" i="5"/>
  <c r="BF157" i="5"/>
  <c r="BE157" i="5"/>
  <c r="BB157" i="5"/>
  <c r="AV157" i="5"/>
  <c r="AU157" i="5"/>
  <c r="AS157" i="5"/>
  <c r="AQ157" i="5"/>
  <c r="AP157" i="5"/>
  <c r="AO157" i="5"/>
  <c r="AN157" i="5"/>
  <c r="AM157" i="5"/>
  <c r="BF156" i="5"/>
  <c r="BE156" i="5"/>
  <c r="BB156" i="5"/>
  <c r="AV156" i="5"/>
  <c r="AU156" i="5"/>
  <c r="AS156" i="5"/>
  <c r="AQ156" i="5"/>
  <c r="AP156" i="5"/>
  <c r="AO156" i="5"/>
  <c r="AN156" i="5"/>
  <c r="AM156" i="5"/>
  <c r="BF155" i="5"/>
  <c r="BE155" i="5"/>
  <c r="BB155" i="5"/>
  <c r="AV155" i="5"/>
  <c r="AU155" i="5"/>
  <c r="AS155" i="5"/>
  <c r="AQ155" i="5"/>
  <c r="AP155" i="5"/>
  <c r="AO155" i="5"/>
  <c r="AN155" i="5"/>
  <c r="AM155" i="5"/>
  <c r="BF154" i="5"/>
  <c r="BE154" i="5"/>
  <c r="BB154" i="5"/>
  <c r="AV154" i="5"/>
  <c r="AU154" i="5"/>
  <c r="AS154" i="5"/>
  <c r="AQ154" i="5"/>
  <c r="AP154" i="5"/>
  <c r="AO154" i="5"/>
  <c r="AN154" i="5"/>
  <c r="AM154" i="5"/>
  <c r="BF153" i="5"/>
  <c r="BE153" i="5"/>
  <c r="BB153" i="5"/>
  <c r="AV153" i="5"/>
  <c r="AU153" i="5"/>
  <c r="AS153" i="5"/>
  <c r="AQ153" i="5"/>
  <c r="AP153" i="5"/>
  <c r="AO153" i="5"/>
  <c r="AN153" i="5"/>
  <c r="AM153" i="5"/>
  <c r="BF152" i="5"/>
  <c r="BE152" i="5"/>
  <c r="BB152" i="5"/>
  <c r="AV152" i="5"/>
  <c r="AU152" i="5"/>
  <c r="AS152" i="5"/>
  <c r="AQ152" i="5"/>
  <c r="AP152" i="5"/>
  <c r="AO152" i="5"/>
  <c r="AN152" i="5"/>
  <c r="AM152" i="5"/>
  <c r="BF151" i="5"/>
  <c r="BE151" i="5"/>
  <c r="BB151" i="5"/>
  <c r="AV151" i="5"/>
  <c r="AU151" i="5"/>
  <c r="AS151" i="5"/>
  <c r="AQ151" i="5"/>
  <c r="AP151" i="5"/>
  <c r="AO151" i="5"/>
  <c r="AN151" i="5"/>
  <c r="AM151" i="5"/>
  <c r="BF150" i="5"/>
  <c r="BE150" i="5"/>
  <c r="BB150" i="5"/>
  <c r="AV150" i="5"/>
  <c r="AU150" i="5"/>
  <c r="AS150" i="5"/>
  <c r="AQ150" i="5"/>
  <c r="AP150" i="5"/>
  <c r="AO150" i="5"/>
  <c r="AN150" i="5"/>
  <c r="AM150" i="5"/>
  <c r="BR150" i="5" s="1"/>
  <c r="BS150" i="5" s="1"/>
  <c r="BT150" i="5" s="1"/>
  <c r="BV150" i="5" s="1"/>
  <c r="BW150" i="5" s="1"/>
  <c r="BF149" i="5"/>
  <c r="BE149" i="5"/>
  <c r="BB149" i="5"/>
  <c r="AV149" i="5"/>
  <c r="AU149" i="5"/>
  <c r="AS149" i="5"/>
  <c r="AQ149" i="5"/>
  <c r="AP149" i="5"/>
  <c r="AO149" i="5"/>
  <c r="AN149" i="5"/>
  <c r="AM149" i="5"/>
  <c r="BF148" i="5"/>
  <c r="BE148" i="5"/>
  <c r="BB148" i="5"/>
  <c r="AV148" i="5"/>
  <c r="AU148" i="5"/>
  <c r="AS148" i="5"/>
  <c r="AQ148" i="5"/>
  <c r="AP148" i="5"/>
  <c r="AO148" i="5"/>
  <c r="AN148" i="5"/>
  <c r="AM148" i="5"/>
  <c r="BF147" i="5"/>
  <c r="BE147" i="5"/>
  <c r="BB147" i="5"/>
  <c r="AV147" i="5"/>
  <c r="AU147" i="5"/>
  <c r="AS147" i="5"/>
  <c r="AQ147" i="5"/>
  <c r="AP147" i="5"/>
  <c r="AO147" i="5"/>
  <c r="AN147" i="5"/>
  <c r="AM147" i="5"/>
  <c r="BF146" i="5"/>
  <c r="BE146" i="5"/>
  <c r="BB146" i="5"/>
  <c r="AV146" i="5"/>
  <c r="AU146" i="5"/>
  <c r="AS146" i="5"/>
  <c r="AQ146" i="5"/>
  <c r="AP146" i="5"/>
  <c r="AO146" i="5"/>
  <c r="AN146" i="5"/>
  <c r="AM146" i="5"/>
  <c r="BR146" i="5" s="1"/>
  <c r="BS146" i="5" s="1"/>
  <c r="BT146" i="5" s="1"/>
  <c r="BV146" i="5" s="1"/>
  <c r="BW146" i="5" s="1"/>
  <c r="BF145" i="5"/>
  <c r="BE145" i="5"/>
  <c r="BB145" i="5"/>
  <c r="AV145" i="5"/>
  <c r="AU145" i="5"/>
  <c r="AS145" i="5"/>
  <c r="AQ145" i="5"/>
  <c r="AP145" i="5"/>
  <c r="AO145" i="5"/>
  <c r="AN145" i="5"/>
  <c r="AM145" i="5"/>
  <c r="BF144" i="5"/>
  <c r="BE144" i="5"/>
  <c r="BB144" i="5"/>
  <c r="AV144" i="5"/>
  <c r="AU144" i="5"/>
  <c r="AS144" i="5"/>
  <c r="AQ144" i="5"/>
  <c r="AP144" i="5"/>
  <c r="AO144" i="5"/>
  <c r="AN144" i="5"/>
  <c r="AM144" i="5"/>
  <c r="BF143" i="5"/>
  <c r="BE143" i="5"/>
  <c r="BB143" i="5"/>
  <c r="AV143" i="5"/>
  <c r="AU143" i="5"/>
  <c r="AS143" i="5"/>
  <c r="AQ143" i="5"/>
  <c r="AP143" i="5"/>
  <c r="AO143" i="5"/>
  <c r="AN143" i="5"/>
  <c r="AM143" i="5"/>
  <c r="BF142" i="5"/>
  <c r="BE142" i="5"/>
  <c r="BB142" i="5"/>
  <c r="AV142" i="5"/>
  <c r="AU142" i="5"/>
  <c r="AS142" i="5"/>
  <c r="AQ142" i="5"/>
  <c r="AP142" i="5"/>
  <c r="AO142" i="5"/>
  <c r="AN142" i="5"/>
  <c r="AM142" i="5"/>
  <c r="BF141" i="5"/>
  <c r="BE141" i="5"/>
  <c r="BB141" i="5"/>
  <c r="AV141" i="5"/>
  <c r="AU141" i="5"/>
  <c r="AS141" i="5"/>
  <c r="AQ141" i="5"/>
  <c r="AP141" i="5"/>
  <c r="AO141" i="5"/>
  <c r="AN141" i="5"/>
  <c r="AM141" i="5"/>
  <c r="BF140" i="5"/>
  <c r="BE140" i="5"/>
  <c r="BB140" i="5"/>
  <c r="AV140" i="5"/>
  <c r="AU140" i="5"/>
  <c r="AS140" i="5"/>
  <c r="AQ140" i="5"/>
  <c r="AP140" i="5"/>
  <c r="AO140" i="5"/>
  <c r="AN140" i="5"/>
  <c r="AM140" i="5"/>
  <c r="BF139" i="5"/>
  <c r="BE139" i="5"/>
  <c r="BB139" i="5"/>
  <c r="AV139" i="5"/>
  <c r="AU139" i="5"/>
  <c r="AS139" i="5"/>
  <c r="AQ139" i="5"/>
  <c r="AP139" i="5"/>
  <c r="AO139" i="5"/>
  <c r="AN139" i="5"/>
  <c r="AM139" i="5"/>
  <c r="BF138" i="5"/>
  <c r="BE138" i="5"/>
  <c r="BB138" i="5"/>
  <c r="AV138" i="5"/>
  <c r="AU138" i="5"/>
  <c r="AS138" i="5"/>
  <c r="AQ138" i="5"/>
  <c r="AP138" i="5"/>
  <c r="AO138" i="5"/>
  <c r="AN138" i="5"/>
  <c r="AM138" i="5"/>
  <c r="BF137" i="5"/>
  <c r="BE137" i="5"/>
  <c r="BB137" i="5"/>
  <c r="AV137" i="5"/>
  <c r="AU137" i="5"/>
  <c r="AS137" i="5"/>
  <c r="AQ137" i="5"/>
  <c r="AP137" i="5"/>
  <c r="AO137" i="5"/>
  <c r="AN137" i="5"/>
  <c r="AM137" i="5"/>
  <c r="BF136" i="5"/>
  <c r="BE136" i="5"/>
  <c r="BB136" i="5"/>
  <c r="AV136" i="5"/>
  <c r="AU136" i="5"/>
  <c r="AS136" i="5"/>
  <c r="AQ136" i="5"/>
  <c r="AP136" i="5"/>
  <c r="AO136" i="5"/>
  <c r="AN136" i="5"/>
  <c r="AM136" i="5"/>
  <c r="BF135" i="5"/>
  <c r="BE135" i="5"/>
  <c r="BB135" i="5"/>
  <c r="AV135" i="5"/>
  <c r="AU135" i="5"/>
  <c r="AS135" i="5"/>
  <c r="AQ135" i="5"/>
  <c r="AP135" i="5"/>
  <c r="AO135" i="5"/>
  <c r="AN135" i="5"/>
  <c r="AM135" i="5"/>
  <c r="BF134" i="5"/>
  <c r="BE134" i="5"/>
  <c r="BB134" i="5"/>
  <c r="AV134" i="5"/>
  <c r="AU134" i="5"/>
  <c r="AS134" i="5"/>
  <c r="AQ134" i="5"/>
  <c r="AP134" i="5"/>
  <c r="AO134" i="5"/>
  <c r="AN134" i="5"/>
  <c r="AM134" i="5"/>
  <c r="BF133" i="5"/>
  <c r="BE133" i="5"/>
  <c r="BB133" i="5"/>
  <c r="AV133" i="5"/>
  <c r="AU133" i="5"/>
  <c r="AS133" i="5"/>
  <c r="AQ133" i="5"/>
  <c r="AP133" i="5"/>
  <c r="AO133" i="5"/>
  <c r="AN133" i="5"/>
  <c r="AM133" i="5"/>
  <c r="BF132" i="5"/>
  <c r="BE132" i="5"/>
  <c r="BB132" i="5"/>
  <c r="AV132" i="5"/>
  <c r="AU132" i="5"/>
  <c r="AS132" i="5"/>
  <c r="AQ132" i="5"/>
  <c r="AP132" i="5"/>
  <c r="AO132" i="5"/>
  <c r="AN132" i="5"/>
  <c r="AM132" i="5"/>
  <c r="BF131" i="5"/>
  <c r="BE131" i="5"/>
  <c r="BB131" i="5"/>
  <c r="AV131" i="5"/>
  <c r="AU131" i="5"/>
  <c r="AS131" i="5"/>
  <c r="AQ131" i="5"/>
  <c r="AP131" i="5"/>
  <c r="AO131" i="5"/>
  <c r="AN131" i="5"/>
  <c r="AM131" i="5"/>
  <c r="BF130" i="5"/>
  <c r="BE130" i="5"/>
  <c r="BB130" i="5"/>
  <c r="AV130" i="5"/>
  <c r="AU130" i="5"/>
  <c r="AS130" i="5"/>
  <c r="AQ130" i="5"/>
  <c r="AP130" i="5"/>
  <c r="AO130" i="5"/>
  <c r="AN130" i="5"/>
  <c r="AM130" i="5"/>
  <c r="BF129" i="5"/>
  <c r="BE129" i="5"/>
  <c r="BB129" i="5"/>
  <c r="AV129" i="5"/>
  <c r="AU129" i="5"/>
  <c r="AS129" i="5"/>
  <c r="AQ129" i="5"/>
  <c r="AP129" i="5"/>
  <c r="AO129" i="5"/>
  <c r="AN129" i="5"/>
  <c r="AM129" i="5"/>
  <c r="BF128" i="5"/>
  <c r="BE128" i="5"/>
  <c r="BB128" i="5"/>
  <c r="AV128" i="5"/>
  <c r="AU128" i="5"/>
  <c r="AS128" i="5"/>
  <c r="AQ128" i="5"/>
  <c r="AP128" i="5"/>
  <c r="AO128" i="5"/>
  <c r="AN128" i="5"/>
  <c r="AM128" i="5"/>
  <c r="BF127" i="5"/>
  <c r="BE127" i="5"/>
  <c r="BB127" i="5"/>
  <c r="AV127" i="5"/>
  <c r="AU127" i="5"/>
  <c r="AS127" i="5"/>
  <c r="AQ127" i="5"/>
  <c r="AP127" i="5"/>
  <c r="AO127" i="5"/>
  <c r="AN127" i="5"/>
  <c r="AM127" i="5"/>
  <c r="BF126" i="5"/>
  <c r="BE126" i="5"/>
  <c r="BB126" i="5"/>
  <c r="AV126" i="5"/>
  <c r="AU126" i="5"/>
  <c r="AS126" i="5"/>
  <c r="AQ126" i="5"/>
  <c r="AP126" i="5"/>
  <c r="AO126" i="5"/>
  <c r="AN126" i="5"/>
  <c r="AM126" i="5"/>
  <c r="BF125" i="5"/>
  <c r="BE125" i="5"/>
  <c r="BB125" i="5"/>
  <c r="AV125" i="5"/>
  <c r="AU125" i="5"/>
  <c r="AS125" i="5"/>
  <c r="AQ125" i="5"/>
  <c r="AP125" i="5"/>
  <c r="AO125" i="5"/>
  <c r="AN125" i="5"/>
  <c r="AM125" i="5"/>
  <c r="BF124" i="5"/>
  <c r="BE124" i="5"/>
  <c r="BB124" i="5"/>
  <c r="AV124" i="5"/>
  <c r="AU124" i="5"/>
  <c r="AS124" i="5"/>
  <c r="AQ124" i="5"/>
  <c r="AP124" i="5"/>
  <c r="AO124" i="5"/>
  <c r="AN124" i="5"/>
  <c r="AM124" i="5"/>
  <c r="BF123" i="5"/>
  <c r="BE123" i="5"/>
  <c r="BB123" i="5"/>
  <c r="AV123" i="5"/>
  <c r="AU123" i="5"/>
  <c r="AS123" i="5"/>
  <c r="AQ123" i="5"/>
  <c r="AP123" i="5"/>
  <c r="AO123" i="5"/>
  <c r="AN123" i="5"/>
  <c r="AM123" i="5"/>
  <c r="BF122" i="5"/>
  <c r="BE122" i="5"/>
  <c r="BB122" i="5"/>
  <c r="AV122" i="5"/>
  <c r="AU122" i="5"/>
  <c r="AS122" i="5"/>
  <c r="AQ122" i="5"/>
  <c r="AP122" i="5"/>
  <c r="AO122" i="5"/>
  <c r="AN122" i="5"/>
  <c r="AM122" i="5"/>
  <c r="BF121" i="5"/>
  <c r="BE121" i="5"/>
  <c r="BB121" i="5"/>
  <c r="AV121" i="5"/>
  <c r="AU121" i="5"/>
  <c r="AS121" i="5"/>
  <c r="AQ121" i="5"/>
  <c r="AP121" i="5"/>
  <c r="AO121" i="5"/>
  <c r="AN121" i="5"/>
  <c r="AM121" i="5"/>
  <c r="BF120" i="5"/>
  <c r="BE120" i="5"/>
  <c r="BB120" i="5"/>
  <c r="AV120" i="5"/>
  <c r="AU120" i="5"/>
  <c r="AS120" i="5"/>
  <c r="AQ120" i="5"/>
  <c r="AP120" i="5"/>
  <c r="AO120" i="5"/>
  <c r="AN120" i="5"/>
  <c r="AM120" i="5"/>
  <c r="BF119" i="5"/>
  <c r="BE119" i="5"/>
  <c r="BB119" i="5"/>
  <c r="AV119" i="5"/>
  <c r="AU119" i="5"/>
  <c r="AS119" i="5"/>
  <c r="AQ119" i="5"/>
  <c r="AP119" i="5"/>
  <c r="AO119" i="5"/>
  <c r="AN119" i="5"/>
  <c r="AM119" i="5"/>
  <c r="BF118" i="5"/>
  <c r="BE118" i="5"/>
  <c r="BB118" i="5"/>
  <c r="AV118" i="5"/>
  <c r="AU118" i="5"/>
  <c r="AS118" i="5"/>
  <c r="AQ118" i="5"/>
  <c r="AP118" i="5"/>
  <c r="AO118" i="5"/>
  <c r="AN118" i="5"/>
  <c r="AM118" i="5"/>
  <c r="BF117" i="5"/>
  <c r="BE117" i="5"/>
  <c r="BB117" i="5"/>
  <c r="AV117" i="5"/>
  <c r="AU117" i="5"/>
  <c r="AS117" i="5"/>
  <c r="AQ117" i="5"/>
  <c r="AP117" i="5"/>
  <c r="AO117" i="5"/>
  <c r="AN117" i="5"/>
  <c r="AM117" i="5"/>
  <c r="BF116" i="5"/>
  <c r="BE116" i="5"/>
  <c r="BB116" i="5"/>
  <c r="AV116" i="5"/>
  <c r="AU116" i="5"/>
  <c r="AS116" i="5"/>
  <c r="AQ116" i="5"/>
  <c r="AP116" i="5"/>
  <c r="AO116" i="5"/>
  <c r="AN116" i="5"/>
  <c r="AM116" i="5"/>
  <c r="BF115" i="5"/>
  <c r="BE115" i="5"/>
  <c r="BB115" i="5"/>
  <c r="AV115" i="5"/>
  <c r="AU115" i="5"/>
  <c r="AS115" i="5"/>
  <c r="AQ115" i="5"/>
  <c r="AP115" i="5"/>
  <c r="AO115" i="5"/>
  <c r="AN115" i="5"/>
  <c r="AM115" i="5"/>
  <c r="BF114" i="5"/>
  <c r="BE114" i="5"/>
  <c r="BB114" i="5"/>
  <c r="AV114" i="5"/>
  <c r="AU114" i="5"/>
  <c r="AS114" i="5"/>
  <c r="AQ114" i="5"/>
  <c r="AP114" i="5"/>
  <c r="AO114" i="5"/>
  <c r="AN114" i="5"/>
  <c r="AM114" i="5"/>
  <c r="BF113" i="5"/>
  <c r="BE113" i="5"/>
  <c r="BB113" i="5"/>
  <c r="AV113" i="5"/>
  <c r="AU113" i="5"/>
  <c r="AS113" i="5"/>
  <c r="AQ113" i="5"/>
  <c r="AP113" i="5"/>
  <c r="AO113" i="5"/>
  <c r="AN113" i="5"/>
  <c r="AM113" i="5"/>
  <c r="BF112" i="5"/>
  <c r="BE112" i="5"/>
  <c r="BB112" i="5"/>
  <c r="AV112" i="5"/>
  <c r="AU112" i="5"/>
  <c r="AS112" i="5"/>
  <c r="AQ112" i="5"/>
  <c r="AP112" i="5"/>
  <c r="AO112" i="5"/>
  <c r="AN112" i="5"/>
  <c r="AM112" i="5"/>
  <c r="BF111" i="5"/>
  <c r="BE111" i="5"/>
  <c r="BB111" i="5"/>
  <c r="AV111" i="5"/>
  <c r="AU111" i="5"/>
  <c r="AS111" i="5"/>
  <c r="AQ111" i="5"/>
  <c r="AP111" i="5"/>
  <c r="AO111" i="5"/>
  <c r="AN111" i="5"/>
  <c r="AM111" i="5"/>
  <c r="BF110" i="5"/>
  <c r="BE110" i="5"/>
  <c r="BB110" i="5"/>
  <c r="AV110" i="5"/>
  <c r="AU110" i="5"/>
  <c r="AS110" i="5"/>
  <c r="AQ110" i="5"/>
  <c r="AP110" i="5"/>
  <c r="AO110" i="5"/>
  <c r="AN110" i="5"/>
  <c r="AM110" i="5"/>
  <c r="BF109" i="5"/>
  <c r="BE109" i="5"/>
  <c r="BB109" i="5"/>
  <c r="AV109" i="5"/>
  <c r="AU109" i="5"/>
  <c r="AS109" i="5"/>
  <c r="AQ109" i="5"/>
  <c r="AP109" i="5"/>
  <c r="AO109" i="5"/>
  <c r="AN109" i="5"/>
  <c r="AM109" i="5"/>
  <c r="BF108" i="5"/>
  <c r="BE108" i="5"/>
  <c r="BB108" i="5"/>
  <c r="AV108" i="5"/>
  <c r="AU108" i="5"/>
  <c r="AS108" i="5"/>
  <c r="AQ108" i="5"/>
  <c r="AP108" i="5"/>
  <c r="AO108" i="5"/>
  <c r="AN108" i="5"/>
  <c r="AM108" i="5"/>
  <c r="BF107" i="5"/>
  <c r="BE107" i="5"/>
  <c r="BB107" i="5"/>
  <c r="AV107" i="5"/>
  <c r="AU107" i="5"/>
  <c r="AS107" i="5"/>
  <c r="AQ107" i="5"/>
  <c r="AP107" i="5"/>
  <c r="AO107" i="5"/>
  <c r="AN107" i="5"/>
  <c r="AM107" i="5"/>
  <c r="BF106" i="5"/>
  <c r="BE106" i="5"/>
  <c r="BB106" i="5"/>
  <c r="AV106" i="5"/>
  <c r="AU106" i="5"/>
  <c r="AS106" i="5"/>
  <c r="AQ106" i="5"/>
  <c r="AP106" i="5"/>
  <c r="AO106" i="5"/>
  <c r="AN106" i="5"/>
  <c r="AM106" i="5"/>
  <c r="BF105" i="5"/>
  <c r="BE105" i="5"/>
  <c r="BB105" i="5"/>
  <c r="AV105" i="5"/>
  <c r="AU105" i="5"/>
  <c r="AS105" i="5"/>
  <c r="AQ105" i="5"/>
  <c r="AP105" i="5"/>
  <c r="AO105" i="5"/>
  <c r="AN105" i="5"/>
  <c r="AM105" i="5"/>
  <c r="BF104" i="5"/>
  <c r="BE104" i="5"/>
  <c r="BB104" i="5"/>
  <c r="AV104" i="5"/>
  <c r="AU104" i="5"/>
  <c r="AS104" i="5"/>
  <c r="AQ104" i="5"/>
  <c r="AP104" i="5"/>
  <c r="AO104" i="5"/>
  <c r="AN104" i="5"/>
  <c r="AM104" i="5"/>
  <c r="BF103" i="5"/>
  <c r="BE103" i="5"/>
  <c r="BB103" i="5"/>
  <c r="AV103" i="5"/>
  <c r="AU103" i="5"/>
  <c r="AS103" i="5"/>
  <c r="AQ103" i="5"/>
  <c r="AP103" i="5"/>
  <c r="AO103" i="5"/>
  <c r="AN103" i="5"/>
  <c r="AM103" i="5"/>
  <c r="BF102" i="5"/>
  <c r="BE102" i="5"/>
  <c r="BB102" i="5"/>
  <c r="AV102" i="5"/>
  <c r="AU102" i="5"/>
  <c r="AS102" i="5"/>
  <c r="AQ102" i="5"/>
  <c r="AP102" i="5"/>
  <c r="AO102" i="5"/>
  <c r="AN102" i="5"/>
  <c r="AM102" i="5"/>
  <c r="BF101" i="5"/>
  <c r="BE101" i="5"/>
  <c r="BB101" i="5"/>
  <c r="AV101" i="5"/>
  <c r="AU101" i="5"/>
  <c r="AS101" i="5"/>
  <c r="AQ101" i="5"/>
  <c r="AP101" i="5"/>
  <c r="AO101" i="5"/>
  <c r="AN101" i="5"/>
  <c r="AM101" i="5"/>
  <c r="BF100" i="5"/>
  <c r="BE100" i="5"/>
  <c r="BB100" i="5"/>
  <c r="AV100" i="5"/>
  <c r="AU100" i="5"/>
  <c r="AS100" i="5"/>
  <c r="AQ100" i="5"/>
  <c r="AP100" i="5"/>
  <c r="AO100" i="5"/>
  <c r="AN100" i="5"/>
  <c r="AM100" i="5"/>
  <c r="BF99" i="5"/>
  <c r="BE99" i="5"/>
  <c r="BB99" i="5"/>
  <c r="AV99" i="5"/>
  <c r="AU99" i="5"/>
  <c r="AS99" i="5"/>
  <c r="AQ99" i="5"/>
  <c r="AP99" i="5"/>
  <c r="AO99" i="5"/>
  <c r="AN99" i="5"/>
  <c r="AM99" i="5"/>
  <c r="BF98" i="5"/>
  <c r="BE98" i="5"/>
  <c r="BB98" i="5"/>
  <c r="AV98" i="5"/>
  <c r="AU98" i="5"/>
  <c r="AS98" i="5"/>
  <c r="AQ98" i="5"/>
  <c r="AP98" i="5"/>
  <c r="AO98" i="5"/>
  <c r="AN98" i="5"/>
  <c r="AM98" i="5"/>
  <c r="BF97" i="5"/>
  <c r="BE97" i="5"/>
  <c r="BB97" i="5"/>
  <c r="AV97" i="5"/>
  <c r="AU97" i="5"/>
  <c r="AS97" i="5"/>
  <c r="AQ97" i="5"/>
  <c r="AP97" i="5"/>
  <c r="AO97" i="5"/>
  <c r="AN97" i="5"/>
  <c r="AM97" i="5"/>
  <c r="BF96" i="5"/>
  <c r="BE96" i="5"/>
  <c r="BB96" i="5"/>
  <c r="AV96" i="5"/>
  <c r="AU96" i="5"/>
  <c r="AS96" i="5"/>
  <c r="AQ96" i="5"/>
  <c r="AP96" i="5"/>
  <c r="AO96" i="5"/>
  <c r="AN96" i="5"/>
  <c r="AM96" i="5"/>
  <c r="BF95" i="5"/>
  <c r="BE95" i="5"/>
  <c r="BB95" i="5"/>
  <c r="AV95" i="5"/>
  <c r="AU95" i="5"/>
  <c r="AS95" i="5"/>
  <c r="AQ95" i="5"/>
  <c r="AP95" i="5"/>
  <c r="AO95" i="5"/>
  <c r="AN95" i="5"/>
  <c r="AM95" i="5"/>
  <c r="BF94" i="5"/>
  <c r="BE94" i="5"/>
  <c r="BB94" i="5"/>
  <c r="AV94" i="5"/>
  <c r="AU94" i="5"/>
  <c r="AS94" i="5"/>
  <c r="AQ94" i="5"/>
  <c r="AP94" i="5"/>
  <c r="AO94" i="5"/>
  <c r="AN94" i="5"/>
  <c r="AM94" i="5"/>
  <c r="BF93" i="5"/>
  <c r="BE93" i="5"/>
  <c r="BB93" i="5"/>
  <c r="AV93" i="5"/>
  <c r="AU93" i="5"/>
  <c r="AS93" i="5"/>
  <c r="AQ93" i="5"/>
  <c r="AP93" i="5"/>
  <c r="AO93" i="5"/>
  <c r="AN93" i="5"/>
  <c r="AM93" i="5"/>
  <c r="BF92" i="5"/>
  <c r="BE92" i="5"/>
  <c r="BB92" i="5"/>
  <c r="AV92" i="5"/>
  <c r="AU92" i="5"/>
  <c r="AS92" i="5"/>
  <c r="AQ92" i="5"/>
  <c r="AP92" i="5"/>
  <c r="AO92" i="5"/>
  <c r="AN92" i="5"/>
  <c r="AM92" i="5"/>
  <c r="BF91" i="5"/>
  <c r="BE91" i="5"/>
  <c r="BB91" i="5"/>
  <c r="AV91" i="5"/>
  <c r="AU91" i="5"/>
  <c r="AS91" i="5"/>
  <c r="AQ91" i="5"/>
  <c r="AP91" i="5"/>
  <c r="AO91" i="5"/>
  <c r="AN91" i="5"/>
  <c r="AM91" i="5"/>
  <c r="BF90" i="5"/>
  <c r="BE90" i="5"/>
  <c r="BB90" i="5"/>
  <c r="AV90" i="5"/>
  <c r="AU90" i="5"/>
  <c r="AS90" i="5"/>
  <c r="AQ90" i="5"/>
  <c r="AP90" i="5"/>
  <c r="AO90" i="5"/>
  <c r="AN90" i="5"/>
  <c r="AM90" i="5"/>
  <c r="BF89" i="5"/>
  <c r="BE89" i="5"/>
  <c r="BB89" i="5"/>
  <c r="AV89" i="5"/>
  <c r="AU89" i="5"/>
  <c r="AS89" i="5"/>
  <c r="AQ89" i="5"/>
  <c r="AP89" i="5"/>
  <c r="AO89" i="5"/>
  <c r="AN89" i="5"/>
  <c r="AM89" i="5"/>
  <c r="BF88" i="5"/>
  <c r="BE88" i="5"/>
  <c r="BB88" i="5"/>
  <c r="AV88" i="5"/>
  <c r="AU88" i="5"/>
  <c r="AS88" i="5"/>
  <c r="AQ88" i="5"/>
  <c r="AP88" i="5"/>
  <c r="AO88" i="5"/>
  <c r="AN88" i="5"/>
  <c r="AM88" i="5"/>
  <c r="BF87" i="5"/>
  <c r="BE87" i="5"/>
  <c r="BB87" i="5"/>
  <c r="AV87" i="5"/>
  <c r="AU87" i="5"/>
  <c r="AS87" i="5"/>
  <c r="AQ87" i="5"/>
  <c r="AP87" i="5"/>
  <c r="AO87" i="5"/>
  <c r="AN87" i="5"/>
  <c r="AM87" i="5"/>
  <c r="BF86" i="5"/>
  <c r="BE86" i="5"/>
  <c r="BB86" i="5"/>
  <c r="AV86" i="5"/>
  <c r="AU86" i="5"/>
  <c r="AS86" i="5"/>
  <c r="AQ86" i="5"/>
  <c r="AP86" i="5"/>
  <c r="AO86" i="5"/>
  <c r="AN86" i="5"/>
  <c r="AM86" i="5"/>
  <c r="BF85" i="5"/>
  <c r="BE85" i="5"/>
  <c r="BB85" i="5"/>
  <c r="AV85" i="5"/>
  <c r="AU85" i="5"/>
  <c r="AS85" i="5"/>
  <c r="AQ85" i="5"/>
  <c r="AP85" i="5"/>
  <c r="AO85" i="5"/>
  <c r="AN85" i="5"/>
  <c r="AM85" i="5"/>
  <c r="BF84" i="5"/>
  <c r="BE84" i="5"/>
  <c r="BB84" i="5"/>
  <c r="AV84" i="5"/>
  <c r="AU84" i="5"/>
  <c r="AS84" i="5"/>
  <c r="AQ84" i="5"/>
  <c r="AP84" i="5"/>
  <c r="AO84" i="5"/>
  <c r="AN84" i="5"/>
  <c r="AM84" i="5"/>
  <c r="BF83" i="5"/>
  <c r="BE83" i="5"/>
  <c r="BB83" i="5"/>
  <c r="AV83" i="5"/>
  <c r="AU83" i="5"/>
  <c r="AS83" i="5"/>
  <c r="AQ83" i="5"/>
  <c r="AP83" i="5"/>
  <c r="AO83" i="5"/>
  <c r="AN83" i="5"/>
  <c r="AM83" i="5"/>
  <c r="BF82" i="5"/>
  <c r="BE82" i="5"/>
  <c r="BB82" i="5"/>
  <c r="AV82" i="5"/>
  <c r="AU82" i="5"/>
  <c r="AS82" i="5"/>
  <c r="AQ82" i="5"/>
  <c r="AP82" i="5"/>
  <c r="AO82" i="5"/>
  <c r="AN82" i="5"/>
  <c r="AM82" i="5"/>
  <c r="BF81" i="5"/>
  <c r="BE81" i="5"/>
  <c r="BB81" i="5"/>
  <c r="AV81" i="5"/>
  <c r="AU81" i="5"/>
  <c r="AS81" i="5"/>
  <c r="AQ81" i="5"/>
  <c r="AP81" i="5"/>
  <c r="AO81" i="5"/>
  <c r="AN81" i="5"/>
  <c r="AM81" i="5"/>
  <c r="BF80" i="5"/>
  <c r="BE80" i="5"/>
  <c r="BB80" i="5"/>
  <c r="AV80" i="5"/>
  <c r="AU80" i="5"/>
  <c r="AS80" i="5"/>
  <c r="AQ80" i="5"/>
  <c r="AP80" i="5"/>
  <c r="AO80" i="5"/>
  <c r="AN80" i="5"/>
  <c r="AM80" i="5"/>
  <c r="BF79" i="5"/>
  <c r="BE79" i="5"/>
  <c r="BB79" i="5"/>
  <c r="AV79" i="5"/>
  <c r="AU79" i="5"/>
  <c r="AS79" i="5"/>
  <c r="AQ79" i="5"/>
  <c r="AP79" i="5"/>
  <c r="AO79" i="5"/>
  <c r="AN79" i="5"/>
  <c r="AM79" i="5"/>
  <c r="BF78" i="5"/>
  <c r="BE78" i="5"/>
  <c r="BB78" i="5"/>
  <c r="AV78" i="5"/>
  <c r="AU78" i="5"/>
  <c r="AS78" i="5"/>
  <c r="AQ78" i="5"/>
  <c r="AP78" i="5"/>
  <c r="AO78" i="5"/>
  <c r="AN78" i="5"/>
  <c r="AM78" i="5"/>
  <c r="BF77" i="5"/>
  <c r="BE77" i="5"/>
  <c r="BB77" i="5"/>
  <c r="AV77" i="5"/>
  <c r="AU77" i="5"/>
  <c r="AS77" i="5"/>
  <c r="AQ77" i="5"/>
  <c r="AP77" i="5"/>
  <c r="AO77" i="5"/>
  <c r="AN77" i="5"/>
  <c r="AM77" i="5"/>
  <c r="BF76" i="5"/>
  <c r="BE76" i="5"/>
  <c r="BB76" i="5"/>
  <c r="AV76" i="5"/>
  <c r="AU76" i="5"/>
  <c r="AS76" i="5"/>
  <c r="AQ76" i="5"/>
  <c r="AP76" i="5"/>
  <c r="AO76" i="5"/>
  <c r="AN76" i="5"/>
  <c r="AM76" i="5"/>
  <c r="BF75" i="5"/>
  <c r="BE75" i="5"/>
  <c r="BB75" i="5"/>
  <c r="AV75" i="5"/>
  <c r="AU75" i="5"/>
  <c r="AS75" i="5"/>
  <c r="AQ75" i="5"/>
  <c r="AP75" i="5"/>
  <c r="AO75" i="5"/>
  <c r="AN75" i="5"/>
  <c r="AM75" i="5"/>
  <c r="BF74" i="5"/>
  <c r="BE74" i="5"/>
  <c r="BB74" i="5"/>
  <c r="AV74" i="5"/>
  <c r="AU74" i="5"/>
  <c r="AS74" i="5"/>
  <c r="AQ74" i="5"/>
  <c r="AP74" i="5"/>
  <c r="AO74" i="5"/>
  <c r="AN74" i="5"/>
  <c r="AM74" i="5"/>
  <c r="BF73" i="5"/>
  <c r="BE73" i="5"/>
  <c r="BB73" i="5"/>
  <c r="AV73" i="5"/>
  <c r="AU73" i="5"/>
  <c r="AS73" i="5"/>
  <c r="AQ73" i="5"/>
  <c r="AP73" i="5"/>
  <c r="AO73" i="5"/>
  <c r="AN73" i="5"/>
  <c r="AM73" i="5"/>
  <c r="BF72" i="5"/>
  <c r="BE72" i="5"/>
  <c r="BB72" i="5"/>
  <c r="AV72" i="5"/>
  <c r="AU72" i="5"/>
  <c r="AS72" i="5"/>
  <c r="AQ72" i="5"/>
  <c r="AP72" i="5"/>
  <c r="AO72" i="5"/>
  <c r="AN72" i="5"/>
  <c r="AM72" i="5"/>
  <c r="BF71" i="5"/>
  <c r="BE71" i="5"/>
  <c r="BB71" i="5"/>
  <c r="AV71" i="5"/>
  <c r="AU71" i="5"/>
  <c r="AS71" i="5"/>
  <c r="AQ71" i="5"/>
  <c r="AP71" i="5"/>
  <c r="AO71" i="5"/>
  <c r="AN71" i="5"/>
  <c r="AM71" i="5"/>
  <c r="BF70" i="5"/>
  <c r="BE70" i="5"/>
  <c r="BB70" i="5"/>
  <c r="AV70" i="5"/>
  <c r="AU70" i="5"/>
  <c r="AS70" i="5"/>
  <c r="AQ70" i="5"/>
  <c r="AP70" i="5"/>
  <c r="AO70" i="5"/>
  <c r="AN70" i="5"/>
  <c r="AM70" i="5"/>
  <c r="BF69" i="5"/>
  <c r="BE69" i="5"/>
  <c r="BB69" i="5"/>
  <c r="AV69" i="5"/>
  <c r="AU69" i="5"/>
  <c r="AS69" i="5"/>
  <c r="AQ69" i="5"/>
  <c r="AP69" i="5"/>
  <c r="AO69" i="5"/>
  <c r="AN69" i="5"/>
  <c r="AM69" i="5"/>
  <c r="BF68" i="5"/>
  <c r="BE68" i="5"/>
  <c r="BB68" i="5"/>
  <c r="AV68" i="5"/>
  <c r="AU68" i="5"/>
  <c r="AS68" i="5"/>
  <c r="AQ68" i="5"/>
  <c r="AP68" i="5"/>
  <c r="AO68" i="5"/>
  <c r="AN68" i="5"/>
  <c r="AM68" i="5"/>
  <c r="BF67" i="5"/>
  <c r="BE67" i="5"/>
  <c r="BB67" i="5"/>
  <c r="AV67" i="5"/>
  <c r="AU67" i="5"/>
  <c r="AS67" i="5"/>
  <c r="AQ67" i="5"/>
  <c r="AP67" i="5"/>
  <c r="AO67" i="5"/>
  <c r="AN67" i="5"/>
  <c r="AM67" i="5"/>
  <c r="BF66" i="5"/>
  <c r="BE66" i="5"/>
  <c r="BB66" i="5"/>
  <c r="AV66" i="5"/>
  <c r="AU66" i="5"/>
  <c r="AS66" i="5"/>
  <c r="AQ66" i="5"/>
  <c r="AP66" i="5"/>
  <c r="AO66" i="5"/>
  <c r="AN66" i="5"/>
  <c r="AM66" i="5"/>
  <c r="BF65" i="5"/>
  <c r="BE65" i="5"/>
  <c r="BB65" i="5"/>
  <c r="AV65" i="5"/>
  <c r="AU65" i="5"/>
  <c r="AS65" i="5"/>
  <c r="AQ65" i="5"/>
  <c r="AP65" i="5"/>
  <c r="AO65" i="5"/>
  <c r="AN65" i="5"/>
  <c r="AM65" i="5"/>
  <c r="BF64" i="5"/>
  <c r="BE64" i="5"/>
  <c r="BB64" i="5"/>
  <c r="AV64" i="5"/>
  <c r="AU64" i="5"/>
  <c r="AS64" i="5"/>
  <c r="AQ64" i="5"/>
  <c r="AP64" i="5"/>
  <c r="AO64" i="5"/>
  <c r="AN64" i="5"/>
  <c r="AM64" i="5"/>
  <c r="BF63" i="5"/>
  <c r="BE63" i="5"/>
  <c r="BB63" i="5"/>
  <c r="AV63" i="5"/>
  <c r="AU63" i="5"/>
  <c r="AS63" i="5"/>
  <c r="AQ63" i="5"/>
  <c r="AP63" i="5"/>
  <c r="AO63" i="5"/>
  <c r="AN63" i="5"/>
  <c r="AM63" i="5"/>
  <c r="BF62" i="5"/>
  <c r="BE62" i="5"/>
  <c r="BB62" i="5"/>
  <c r="AV62" i="5"/>
  <c r="AU62" i="5"/>
  <c r="AS62" i="5"/>
  <c r="AQ62" i="5"/>
  <c r="AP62" i="5"/>
  <c r="AO62" i="5"/>
  <c r="AN62" i="5"/>
  <c r="AM62" i="5"/>
  <c r="BF61" i="5"/>
  <c r="BE61" i="5"/>
  <c r="BB61" i="5"/>
  <c r="AV61" i="5"/>
  <c r="AU61" i="5"/>
  <c r="AS61" i="5"/>
  <c r="AQ61" i="5"/>
  <c r="AP61" i="5"/>
  <c r="AO61" i="5"/>
  <c r="AN61" i="5"/>
  <c r="AM61" i="5"/>
  <c r="BF60" i="5"/>
  <c r="BE60" i="5"/>
  <c r="BB60" i="5"/>
  <c r="AV60" i="5"/>
  <c r="AU60" i="5"/>
  <c r="AS60" i="5"/>
  <c r="AQ60" i="5"/>
  <c r="AP60" i="5"/>
  <c r="AO60" i="5"/>
  <c r="AN60" i="5"/>
  <c r="AM60" i="5"/>
  <c r="BF59" i="5"/>
  <c r="BE59" i="5"/>
  <c r="BB59" i="5"/>
  <c r="AV59" i="5"/>
  <c r="AU59" i="5"/>
  <c r="AS59" i="5"/>
  <c r="AQ59" i="5"/>
  <c r="AP59" i="5"/>
  <c r="AO59" i="5"/>
  <c r="AN59" i="5"/>
  <c r="AM59" i="5"/>
  <c r="BF58" i="5"/>
  <c r="BE58" i="5"/>
  <c r="BB58" i="5"/>
  <c r="AV58" i="5"/>
  <c r="AU58" i="5"/>
  <c r="AS58" i="5"/>
  <c r="AQ58" i="5"/>
  <c r="AP58" i="5"/>
  <c r="AO58" i="5"/>
  <c r="AN58" i="5"/>
  <c r="AM58" i="5"/>
  <c r="BF57" i="5"/>
  <c r="BE57" i="5"/>
  <c r="BB57" i="5"/>
  <c r="AV57" i="5"/>
  <c r="AU57" i="5"/>
  <c r="AS57" i="5"/>
  <c r="AQ57" i="5"/>
  <c r="AP57" i="5"/>
  <c r="AO57" i="5"/>
  <c r="AN57" i="5"/>
  <c r="AM57" i="5"/>
  <c r="BF56" i="5"/>
  <c r="BE56" i="5"/>
  <c r="BB56" i="5"/>
  <c r="AV56" i="5"/>
  <c r="AU56" i="5"/>
  <c r="AS56" i="5"/>
  <c r="AQ56" i="5"/>
  <c r="AP56" i="5"/>
  <c r="AO56" i="5"/>
  <c r="AN56" i="5"/>
  <c r="AM56" i="5"/>
  <c r="BF55" i="5"/>
  <c r="BE55" i="5"/>
  <c r="BB55" i="5"/>
  <c r="AV55" i="5"/>
  <c r="AU55" i="5"/>
  <c r="AS55" i="5"/>
  <c r="AQ55" i="5"/>
  <c r="AP55" i="5"/>
  <c r="AO55" i="5"/>
  <c r="AN55" i="5"/>
  <c r="AM55" i="5"/>
  <c r="BF54" i="5"/>
  <c r="BE54" i="5"/>
  <c r="BB54" i="5"/>
  <c r="AV54" i="5"/>
  <c r="AU54" i="5"/>
  <c r="AS54" i="5"/>
  <c r="AQ54" i="5"/>
  <c r="AP54" i="5"/>
  <c r="AO54" i="5"/>
  <c r="AN54" i="5"/>
  <c r="AM54" i="5"/>
  <c r="BF53" i="5"/>
  <c r="BE53" i="5"/>
  <c r="BB53" i="5"/>
  <c r="AV53" i="5"/>
  <c r="AU53" i="5"/>
  <c r="AS53" i="5"/>
  <c r="AQ53" i="5"/>
  <c r="AP53" i="5"/>
  <c r="AO53" i="5"/>
  <c r="AN53" i="5"/>
  <c r="AM53" i="5"/>
  <c r="BF52" i="5"/>
  <c r="BE52" i="5"/>
  <c r="BB52" i="5"/>
  <c r="AV52" i="5"/>
  <c r="AU52" i="5"/>
  <c r="AS52" i="5"/>
  <c r="AQ52" i="5"/>
  <c r="AP52" i="5"/>
  <c r="AO52" i="5"/>
  <c r="AN52" i="5"/>
  <c r="AM52" i="5"/>
  <c r="BF51" i="5"/>
  <c r="BE51" i="5"/>
  <c r="BB51" i="5"/>
  <c r="AV51" i="5"/>
  <c r="AU51" i="5"/>
  <c r="AS51" i="5"/>
  <c r="AQ51" i="5"/>
  <c r="AP51" i="5"/>
  <c r="AO51" i="5"/>
  <c r="AN51" i="5"/>
  <c r="AM51" i="5"/>
  <c r="BF50" i="5"/>
  <c r="BE50" i="5"/>
  <c r="BB50" i="5"/>
  <c r="AV50" i="5"/>
  <c r="AU50" i="5"/>
  <c r="AS50" i="5"/>
  <c r="AQ50" i="5"/>
  <c r="AP50" i="5"/>
  <c r="AO50" i="5"/>
  <c r="AN50" i="5"/>
  <c r="AM50" i="5"/>
  <c r="BF49" i="5"/>
  <c r="BE49" i="5"/>
  <c r="BB49" i="5"/>
  <c r="AV49" i="5"/>
  <c r="AU49" i="5"/>
  <c r="AS49" i="5"/>
  <c r="AQ49" i="5"/>
  <c r="AP49" i="5"/>
  <c r="AO49" i="5"/>
  <c r="AN49" i="5"/>
  <c r="AM49" i="5"/>
  <c r="BF48" i="5"/>
  <c r="BE48" i="5"/>
  <c r="BB48" i="5"/>
  <c r="AV48" i="5"/>
  <c r="AU48" i="5"/>
  <c r="AS48" i="5"/>
  <c r="AQ48" i="5"/>
  <c r="AP48" i="5"/>
  <c r="AO48" i="5"/>
  <c r="AN48" i="5"/>
  <c r="AM48" i="5"/>
  <c r="BF47" i="5"/>
  <c r="BE47" i="5"/>
  <c r="BB47" i="5"/>
  <c r="AV47" i="5"/>
  <c r="AU47" i="5"/>
  <c r="AS47" i="5"/>
  <c r="AQ47" i="5"/>
  <c r="AP47" i="5"/>
  <c r="AO47" i="5"/>
  <c r="AN47" i="5"/>
  <c r="AM47" i="5"/>
  <c r="BF46" i="5"/>
  <c r="BE46" i="5"/>
  <c r="BB46" i="5"/>
  <c r="AV46" i="5"/>
  <c r="AU46" i="5"/>
  <c r="AS46" i="5"/>
  <c r="AQ46" i="5"/>
  <c r="AP46" i="5"/>
  <c r="AO46" i="5"/>
  <c r="AN46" i="5"/>
  <c r="AM46" i="5"/>
  <c r="BF45" i="5"/>
  <c r="BE45" i="5"/>
  <c r="BB45" i="5"/>
  <c r="AV45" i="5"/>
  <c r="AU45" i="5"/>
  <c r="AS45" i="5"/>
  <c r="AQ45" i="5"/>
  <c r="AP45" i="5"/>
  <c r="AO45" i="5"/>
  <c r="AN45" i="5"/>
  <c r="AM45" i="5"/>
  <c r="CB44" i="5"/>
  <c r="CA44" i="5"/>
  <c r="BF44" i="5"/>
  <c r="BE44" i="5"/>
  <c r="BB44" i="5"/>
  <c r="AV44" i="5"/>
  <c r="AU44" i="5"/>
  <c r="AS44" i="5"/>
  <c r="AQ44" i="5"/>
  <c r="AP44" i="5"/>
  <c r="AO44" i="5"/>
  <c r="AN44" i="5"/>
  <c r="AM44" i="5"/>
  <c r="CF43" i="5"/>
  <c r="CE43" i="5"/>
  <c r="BF43" i="5"/>
  <c r="BE43" i="5"/>
  <c r="BB43" i="5"/>
  <c r="AV43" i="5"/>
  <c r="AU43" i="5"/>
  <c r="AS43" i="5"/>
  <c r="AQ43" i="5"/>
  <c r="AP43" i="5"/>
  <c r="AO43" i="5"/>
  <c r="AN43" i="5"/>
  <c r="AM43" i="5"/>
  <c r="BF42" i="5"/>
  <c r="BE42" i="5"/>
  <c r="BB42" i="5"/>
  <c r="AV42" i="5"/>
  <c r="AU42" i="5"/>
  <c r="AS42" i="5"/>
  <c r="AQ42" i="5"/>
  <c r="AP42" i="5"/>
  <c r="AO42" i="5"/>
  <c r="AN42" i="5"/>
  <c r="AM42" i="5"/>
  <c r="BF41" i="5"/>
  <c r="BE41" i="5"/>
  <c r="BB41" i="5"/>
  <c r="AV41" i="5"/>
  <c r="AU41" i="5"/>
  <c r="AS41" i="5"/>
  <c r="AQ41" i="5"/>
  <c r="AP41" i="5"/>
  <c r="AO41" i="5"/>
  <c r="AN41" i="5"/>
  <c r="AM41" i="5"/>
  <c r="BF40" i="5"/>
  <c r="BE40" i="5"/>
  <c r="BB40" i="5"/>
  <c r="AV40" i="5"/>
  <c r="AU40" i="5"/>
  <c r="AS40" i="5"/>
  <c r="AQ40" i="5"/>
  <c r="AP40" i="5"/>
  <c r="AO40" i="5"/>
  <c r="AN40" i="5"/>
  <c r="AM40" i="5"/>
  <c r="CF39" i="5"/>
  <c r="CE39" i="5"/>
  <c r="CB39" i="5"/>
  <c r="CA39" i="5"/>
  <c r="BF39" i="5"/>
  <c r="BE39" i="5"/>
  <c r="BB39" i="5"/>
  <c r="AV39" i="5"/>
  <c r="AU39" i="5"/>
  <c r="AS39" i="5"/>
  <c r="AQ39" i="5"/>
  <c r="AP39" i="5"/>
  <c r="AO39" i="5"/>
  <c r="AN39" i="5"/>
  <c r="AM39" i="5"/>
  <c r="BF38" i="5"/>
  <c r="BE38" i="5"/>
  <c r="BB38" i="5"/>
  <c r="AV38" i="5"/>
  <c r="AU38" i="5"/>
  <c r="AS38" i="5"/>
  <c r="AQ38" i="5"/>
  <c r="AP38" i="5"/>
  <c r="AO38" i="5"/>
  <c r="AN38" i="5"/>
  <c r="AM38" i="5"/>
  <c r="BF37" i="5"/>
  <c r="BE37" i="5"/>
  <c r="BB37" i="5"/>
  <c r="AV37" i="5"/>
  <c r="AU37" i="5"/>
  <c r="AS37" i="5"/>
  <c r="AQ37" i="5"/>
  <c r="AP37" i="5"/>
  <c r="AO37" i="5"/>
  <c r="AN37" i="5"/>
  <c r="AM37" i="5"/>
  <c r="BF36" i="5"/>
  <c r="BE36" i="5"/>
  <c r="BB36" i="5"/>
  <c r="AV36" i="5"/>
  <c r="AU36" i="5"/>
  <c r="AS36" i="5"/>
  <c r="AQ36" i="5"/>
  <c r="AP36" i="5"/>
  <c r="AO36" i="5"/>
  <c r="AN36" i="5"/>
  <c r="AM36" i="5"/>
  <c r="CF35" i="5"/>
  <c r="CE35" i="5"/>
  <c r="CB35" i="5"/>
  <c r="CA35" i="5"/>
  <c r="BF35" i="5"/>
  <c r="BE35" i="5"/>
  <c r="BB35" i="5"/>
  <c r="AV35" i="5"/>
  <c r="AU35" i="5"/>
  <c r="AS35" i="5"/>
  <c r="AQ35" i="5"/>
  <c r="AP35" i="5"/>
  <c r="AO35" i="5"/>
  <c r="AN35" i="5"/>
  <c r="AM35" i="5"/>
  <c r="BF34" i="5"/>
  <c r="BE34" i="5"/>
  <c r="BB34" i="5"/>
  <c r="AV34" i="5"/>
  <c r="AU34" i="5"/>
  <c r="AS34" i="5"/>
  <c r="AQ34" i="5"/>
  <c r="AP34" i="5"/>
  <c r="AO34" i="5"/>
  <c r="AN34" i="5"/>
  <c r="AM34" i="5"/>
  <c r="BF33" i="5"/>
  <c r="BE33" i="5"/>
  <c r="BB33" i="5"/>
  <c r="AV33" i="5"/>
  <c r="AU33" i="5"/>
  <c r="AS33" i="5"/>
  <c r="AQ33" i="5"/>
  <c r="AP33" i="5"/>
  <c r="AO33" i="5"/>
  <c r="AN33" i="5"/>
  <c r="AM33" i="5"/>
  <c r="BF32" i="5"/>
  <c r="BE32" i="5"/>
  <c r="BB32" i="5"/>
  <c r="AV32" i="5"/>
  <c r="AU32" i="5"/>
  <c r="AS32" i="5"/>
  <c r="AQ32" i="5"/>
  <c r="AP32" i="5"/>
  <c r="AO32" i="5"/>
  <c r="AN32" i="5"/>
  <c r="AM32" i="5"/>
  <c r="CF31" i="5"/>
  <c r="CE31" i="5"/>
  <c r="CB31" i="5"/>
  <c r="CA31" i="5"/>
  <c r="BF31" i="5"/>
  <c r="BE31" i="5"/>
  <c r="BB31" i="5"/>
  <c r="AV31" i="5"/>
  <c r="AU31" i="5"/>
  <c r="AS31" i="5"/>
  <c r="AQ31" i="5"/>
  <c r="AP31" i="5"/>
  <c r="AO31" i="5"/>
  <c r="AN31" i="5"/>
  <c r="AM31" i="5"/>
  <c r="BF30" i="5"/>
  <c r="BE30" i="5"/>
  <c r="BB30" i="5"/>
  <c r="AV30" i="5"/>
  <c r="AU30" i="5"/>
  <c r="AS30" i="5"/>
  <c r="AQ30" i="5"/>
  <c r="AP30" i="5"/>
  <c r="AO30" i="5"/>
  <c r="AN30" i="5"/>
  <c r="AM30" i="5"/>
  <c r="BF29" i="5"/>
  <c r="BE29" i="5"/>
  <c r="BB29" i="5"/>
  <c r="AV29" i="5"/>
  <c r="AU29" i="5"/>
  <c r="AS29" i="5"/>
  <c r="AQ29" i="5"/>
  <c r="AP29" i="5"/>
  <c r="AO29" i="5"/>
  <c r="AN29" i="5"/>
  <c r="AM29" i="5"/>
  <c r="BF28" i="5"/>
  <c r="BE28" i="5"/>
  <c r="BB28" i="5"/>
  <c r="AV28" i="5"/>
  <c r="AU28" i="5"/>
  <c r="AS28" i="5"/>
  <c r="AQ28" i="5"/>
  <c r="AP28" i="5"/>
  <c r="AO28" i="5"/>
  <c r="AN28" i="5"/>
  <c r="AM28" i="5"/>
  <c r="CF27" i="5"/>
  <c r="CE27" i="5"/>
  <c r="CB27" i="5"/>
  <c r="CA27" i="5"/>
  <c r="BF27" i="5"/>
  <c r="BE27" i="5"/>
  <c r="BB27" i="5"/>
  <c r="AV27" i="5"/>
  <c r="AU27" i="5"/>
  <c r="AS27" i="5"/>
  <c r="AQ27" i="5"/>
  <c r="AP27" i="5"/>
  <c r="AO27" i="5"/>
  <c r="AN27" i="5"/>
  <c r="AM27" i="5"/>
  <c r="BF26" i="5"/>
  <c r="BE26" i="5"/>
  <c r="BB26" i="5"/>
  <c r="AV26" i="5"/>
  <c r="AU26" i="5"/>
  <c r="AS26" i="5"/>
  <c r="AQ26" i="5"/>
  <c r="AP26" i="5"/>
  <c r="AO26" i="5"/>
  <c r="AN26" i="5"/>
  <c r="AM26" i="5"/>
  <c r="BF25" i="5"/>
  <c r="BE25" i="5"/>
  <c r="BB25" i="5"/>
  <c r="AV25" i="5"/>
  <c r="AU25" i="5"/>
  <c r="AS25" i="5"/>
  <c r="AQ25" i="5"/>
  <c r="AP25" i="5"/>
  <c r="AO25" i="5"/>
  <c r="AN25" i="5"/>
  <c r="AM25" i="5"/>
  <c r="BF24" i="5"/>
  <c r="BE24" i="5"/>
  <c r="BB24" i="5"/>
  <c r="AV24" i="5"/>
  <c r="AU24" i="5"/>
  <c r="AS24" i="5"/>
  <c r="AQ24" i="5"/>
  <c r="AP24" i="5"/>
  <c r="AO24" i="5"/>
  <c r="AN24" i="5"/>
  <c r="AM24" i="5"/>
  <c r="BF23" i="5"/>
  <c r="BE23" i="5"/>
  <c r="BB23" i="5"/>
  <c r="AV23" i="5"/>
  <c r="AU23" i="5"/>
  <c r="AS23" i="5"/>
  <c r="AQ23" i="5"/>
  <c r="AP23" i="5"/>
  <c r="AO23" i="5"/>
  <c r="AN23" i="5"/>
  <c r="AM23" i="5"/>
  <c r="CJ22" i="5"/>
  <c r="BF22" i="5"/>
  <c r="BE22" i="5"/>
  <c r="BB22" i="5"/>
  <c r="AV22" i="5"/>
  <c r="AU22" i="5"/>
  <c r="AS22" i="5"/>
  <c r="AQ22" i="5"/>
  <c r="AP22" i="5"/>
  <c r="AO22" i="5"/>
  <c r="AN22" i="5"/>
  <c r="AM22" i="5"/>
  <c r="BF21" i="5"/>
  <c r="BE21" i="5"/>
  <c r="BB21" i="5"/>
  <c r="AV21" i="5"/>
  <c r="AU21" i="5"/>
  <c r="AS21" i="5"/>
  <c r="AQ21" i="5"/>
  <c r="AP21" i="5"/>
  <c r="AO21" i="5"/>
  <c r="AN21" i="5"/>
  <c r="AM21" i="5"/>
  <c r="BF20" i="5"/>
  <c r="BE20" i="5"/>
  <c r="BB20" i="5"/>
  <c r="AV20" i="5"/>
  <c r="AU20" i="5"/>
  <c r="AS20" i="5"/>
  <c r="AQ20" i="5"/>
  <c r="AP20" i="5"/>
  <c r="AO20" i="5"/>
  <c r="BR20" i="5" s="1"/>
  <c r="BS20" i="5" s="1"/>
  <c r="BT20" i="5" s="1"/>
  <c r="BV20" i="5" s="1"/>
  <c r="BW20" i="5" s="1"/>
  <c r="AN20" i="5"/>
  <c r="AM20" i="5"/>
  <c r="BF19" i="5"/>
  <c r="BE19" i="5"/>
  <c r="BB19" i="5"/>
  <c r="AV19" i="5"/>
  <c r="AU19" i="5"/>
  <c r="AS19" i="5"/>
  <c r="AQ19" i="5"/>
  <c r="AP19" i="5"/>
  <c r="AO19" i="5"/>
  <c r="AN19" i="5"/>
  <c r="AM19" i="5"/>
  <c r="BF18" i="5"/>
  <c r="BE18" i="5"/>
  <c r="BB18" i="5"/>
  <c r="AV18" i="5"/>
  <c r="AU18" i="5"/>
  <c r="AS18" i="5"/>
  <c r="AQ18" i="5"/>
  <c r="AP18" i="5"/>
  <c r="AO18" i="5"/>
  <c r="AN18" i="5"/>
  <c r="AM18" i="5"/>
  <c r="BF17" i="5"/>
  <c r="BE17" i="5"/>
  <c r="BB17" i="5"/>
  <c r="AV17" i="5"/>
  <c r="AU17" i="5"/>
  <c r="AS17" i="5"/>
  <c r="AQ17" i="5"/>
  <c r="AP17" i="5"/>
  <c r="AO17" i="5"/>
  <c r="AN17" i="5"/>
  <c r="AM17" i="5"/>
  <c r="BF16" i="5"/>
  <c r="BE16" i="5"/>
  <c r="BB16" i="5"/>
  <c r="AV16" i="5"/>
  <c r="AU16" i="5"/>
  <c r="AS16" i="5"/>
  <c r="AQ16" i="5"/>
  <c r="AP16" i="5"/>
  <c r="AO16" i="5"/>
  <c r="AN16" i="5"/>
  <c r="AM16" i="5"/>
  <c r="BF15" i="5"/>
  <c r="BE15" i="5"/>
  <c r="BB15" i="5"/>
  <c r="AV15" i="5"/>
  <c r="AU15" i="5"/>
  <c r="AS15" i="5"/>
  <c r="AQ15" i="5"/>
  <c r="AP15" i="5"/>
  <c r="AO15" i="5"/>
  <c r="AN15" i="5"/>
  <c r="AM15" i="5"/>
  <c r="BF14" i="5"/>
  <c r="BE14" i="5"/>
  <c r="BB14" i="5"/>
  <c r="AV14" i="5"/>
  <c r="AU14" i="5"/>
  <c r="AS14" i="5"/>
  <c r="AQ14" i="5"/>
  <c r="AP14" i="5"/>
  <c r="AO14" i="5"/>
  <c r="AN14" i="5"/>
  <c r="AM14" i="5"/>
  <c r="BF13" i="5"/>
  <c r="BE13" i="5"/>
  <c r="BB13" i="5"/>
  <c r="AV13" i="5"/>
  <c r="AU13" i="5"/>
  <c r="AS13" i="5"/>
  <c r="AQ13" i="5"/>
  <c r="AP13" i="5"/>
  <c r="AO13" i="5"/>
  <c r="AN13" i="5"/>
  <c r="AM13" i="5"/>
  <c r="BF12" i="5"/>
  <c r="BE12" i="5"/>
  <c r="BB12" i="5"/>
  <c r="AV12" i="5"/>
  <c r="AU12" i="5"/>
  <c r="AS12" i="5"/>
  <c r="AQ12" i="5"/>
  <c r="AP12" i="5"/>
  <c r="AO12" i="5"/>
  <c r="AN12" i="5"/>
  <c r="AM12" i="5"/>
  <c r="BF11" i="5"/>
  <c r="BE11" i="5"/>
  <c r="BB11" i="5"/>
  <c r="AV11" i="5"/>
  <c r="AU11" i="5"/>
  <c r="AS11" i="5"/>
  <c r="AQ11" i="5"/>
  <c r="AP11" i="5"/>
  <c r="AO11" i="5"/>
  <c r="AN11" i="5"/>
  <c r="AM11" i="5"/>
  <c r="BF10" i="5"/>
  <c r="BE10" i="5"/>
  <c r="BB10" i="5"/>
  <c r="AV10" i="5"/>
  <c r="AU10" i="5"/>
  <c r="AS10" i="5"/>
  <c r="AQ10" i="5"/>
  <c r="AP10" i="5"/>
  <c r="AO10" i="5"/>
  <c r="AN10" i="5"/>
  <c r="AM10" i="5"/>
  <c r="BF9" i="5"/>
  <c r="BE9" i="5"/>
  <c r="BB9" i="5"/>
  <c r="AV9" i="5"/>
  <c r="AU9" i="5"/>
  <c r="AS9" i="5"/>
  <c r="AQ9" i="5"/>
  <c r="AP9" i="5"/>
  <c r="AO9" i="5"/>
  <c r="AN9" i="5"/>
  <c r="AM9" i="5"/>
  <c r="BF8" i="5"/>
  <c r="BE8" i="5"/>
  <c r="BB8" i="5"/>
  <c r="BR8" i="5" s="1"/>
  <c r="BS8" i="5" s="1"/>
  <c r="BT8" i="5" s="1"/>
  <c r="BV8" i="5" s="1"/>
  <c r="BW8" i="5" s="1"/>
  <c r="AV8" i="5"/>
  <c r="AU8" i="5"/>
  <c r="AS8" i="5"/>
  <c r="AQ8" i="5"/>
  <c r="AP8" i="5"/>
  <c r="AO8" i="5"/>
  <c r="AN8" i="5"/>
  <c r="AM8" i="5"/>
  <c r="BF7" i="5"/>
  <c r="BE7" i="5"/>
  <c r="BB7" i="5"/>
  <c r="AV7" i="5"/>
  <c r="AU7" i="5"/>
  <c r="AS7" i="5"/>
  <c r="AQ7" i="5"/>
  <c r="AP7" i="5"/>
  <c r="AO7" i="5"/>
  <c r="AN7" i="5"/>
  <c r="AM7" i="5"/>
  <c r="BF6" i="5"/>
  <c r="BE6" i="5"/>
  <c r="BB6" i="5"/>
  <c r="AV6" i="5"/>
  <c r="AU6" i="5"/>
  <c r="AS6" i="5"/>
  <c r="AQ6" i="5"/>
  <c r="AP6" i="5"/>
  <c r="AO6" i="5"/>
  <c r="AN6" i="5"/>
  <c r="AM6" i="5"/>
  <c r="BF5" i="5"/>
  <c r="BE5" i="5"/>
  <c r="BB5" i="5"/>
  <c r="AV5" i="5"/>
  <c r="AU5" i="5"/>
  <c r="AS5" i="5"/>
  <c r="AQ5" i="5"/>
  <c r="AP5" i="5"/>
  <c r="AO5" i="5"/>
  <c r="AN5" i="5"/>
  <c r="AM5" i="5"/>
  <c r="BF4" i="5"/>
  <c r="BE4" i="5"/>
  <c r="BB4" i="5"/>
  <c r="AV4" i="5"/>
  <c r="AU4" i="5"/>
  <c r="AS4" i="5"/>
  <c r="AQ4" i="5"/>
  <c r="AP4" i="5"/>
  <c r="AO4" i="5"/>
  <c r="AN4" i="5"/>
  <c r="AM4" i="5"/>
  <c r="BF3" i="5"/>
  <c r="BE3" i="5"/>
  <c r="BB3" i="5"/>
  <c r="AV3" i="5"/>
  <c r="AU3" i="5"/>
  <c r="AS3" i="5"/>
  <c r="AQ3" i="5"/>
  <c r="AP3" i="5"/>
  <c r="AO3" i="5"/>
  <c r="AN3" i="5"/>
  <c r="AM3" i="5"/>
  <c r="BF2" i="5"/>
  <c r="BE2" i="5"/>
  <c r="BB2" i="5"/>
  <c r="AV2" i="5"/>
  <c r="AU2" i="5"/>
  <c r="AS2" i="5"/>
  <c r="AQ2" i="5"/>
  <c r="AP2" i="5"/>
  <c r="AO2" i="5"/>
  <c r="AN2" i="5"/>
  <c r="AM2" i="5"/>
  <c r="BR265" i="5" l="1"/>
  <c r="BS265" i="5" s="1"/>
  <c r="BT265" i="5" s="1"/>
  <c r="BV265" i="5" s="1"/>
  <c r="BW265" i="5" s="1"/>
  <c r="BR34" i="5"/>
  <c r="BS34" i="5" s="1"/>
  <c r="BT34" i="5" s="1"/>
  <c r="BV34" i="5" s="1"/>
  <c r="BW34" i="5" s="1"/>
  <c r="BR38" i="5"/>
  <c r="BS38" i="5" s="1"/>
  <c r="BT38" i="5" s="1"/>
  <c r="BV38" i="5" s="1"/>
  <c r="BW38" i="5" s="1"/>
  <c r="BR50" i="5"/>
  <c r="BS50" i="5" s="1"/>
  <c r="BT50" i="5" s="1"/>
  <c r="BV50" i="5" s="1"/>
  <c r="BW50" i="5" s="1"/>
  <c r="BR54" i="5"/>
  <c r="BS54" i="5" s="1"/>
  <c r="BT54" i="5" s="1"/>
  <c r="BV54" i="5" s="1"/>
  <c r="BW54" i="5" s="1"/>
  <c r="BR66" i="5"/>
  <c r="BS66" i="5" s="1"/>
  <c r="BT66" i="5" s="1"/>
  <c r="BV66" i="5" s="1"/>
  <c r="BW66" i="5" s="1"/>
  <c r="BR70" i="5"/>
  <c r="BS70" i="5" s="1"/>
  <c r="BT70" i="5" s="1"/>
  <c r="BV70" i="5" s="1"/>
  <c r="BW70" i="5" s="1"/>
  <c r="BR82" i="5"/>
  <c r="BS82" i="5" s="1"/>
  <c r="BT82" i="5" s="1"/>
  <c r="BV82" i="5" s="1"/>
  <c r="BW82" i="5" s="1"/>
  <c r="BR86" i="5"/>
  <c r="BS86" i="5" s="1"/>
  <c r="BT86" i="5" s="1"/>
  <c r="BV86" i="5" s="1"/>
  <c r="BW86" i="5" s="1"/>
  <c r="BR98" i="5"/>
  <c r="BS98" i="5" s="1"/>
  <c r="BT98" i="5" s="1"/>
  <c r="BV98" i="5" s="1"/>
  <c r="BW98" i="5" s="1"/>
  <c r="BR102" i="5"/>
  <c r="BS102" i="5" s="1"/>
  <c r="BT102" i="5" s="1"/>
  <c r="BV102" i="5" s="1"/>
  <c r="BW102" i="5" s="1"/>
  <c r="BR26" i="5"/>
  <c r="BS26" i="5" s="1"/>
  <c r="BT26" i="5" s="1"/>
  <c r="BV26" i="5" s="1"/>
  <c r="BW26" i="5" s="1"/>
  <c r="BR18" i="5"/>
  <c r="BS18" i="5" s="1"/>
  <c r="BT18" i="5" s="1"/>
  <c r="BV18" i="5" s="1"/>
  <c r="BW18" i="5" s="1"/>
  <c r="BR6" i="5"/>
  <c r="BS6" i="5" s="1"/>
  <c r="BT6" i="5" s="1"/>
  <c r="BU6" i="5" s="1"/>
  <c r="BR29" i="5"/>
  <c r="BS29" i="5" s="1"/>
  <c r="BT29" i="5" s="1"/>
  <c r="BV29" i="5" s="1"/>
  <c r="BW29" i="5" s="1"/>
  <c r="BR154" i="5"/>
  <c r="BS154" i="5" s="1"/>
  <c r="BT154" i="5" s="1"/>
  <c r="BV154" i="5" s="1"/>
  <c r="BW154" i="5" s="1"/>
  <c r="BR158" i="5"/>
  <c r="BS158" i="5" s="1"/>
  <c r="BT158" i="5" s="1"/>
  <c r="BV158" i="5" s="1"/>
  <c r="BW158" i="5" s="1"/>
  <c r="BR278" i="5"/>
  <c r="BS278" i="5" s="1"/>
  <c r="BT278" i="5" s="1"/>
  <c r="BV278" i="5" s="1"/>
  <c r="BW278" i="5" s="1"/>
  <c r="BR310" i="5"/>
  <c r="BS310" i="5" s="1"/>
  <c r="BT310" i="5" s="1"/>
  <c r="BV310" i="5" s="1"/>
  <c r="BW310" i="5" s="1"/>
  <c r="BR116" i="5"/>
  <c r="BS116" i="5" s="1"/>
  <c r="BT116" i="5" s="1"/>
  <c r="BV116" i="5" s="1"/>
  <c r="BW116" i="5" s="1"/>
  <c r="BR128" i="5"/>
  <c r="BS128" i="5" s="1"/>
  <c r="BT128" i="5" s="1"/>
  <c r="BV128" i="5" s="1"/>
  <c r="BW128" i="5" s="1"/>
  <c r="BR132" i="5"/>
  <c r="BS132" i="5" s="1"/>
  <c r="BT132" i="5" s="1"/>
  <c r="BV132" i="5" s="1"/>
  <c r="BW132" i="5" s="1"/>
  <c r="BR133" i="5"/>
  <c r="BS133" i="5" s="1"/>
  <c r="BT133" i="5" s="1"/>
  <c r="BV133" i="5" s="1"/>
  <c r="BW133" i="5" s="1"/>
  <c r="BR141" i="5"/>
  <c r="BS141" i="5" s="1"/>
  <c r="BT141" i="5" s="1"/>
  <c r="BV141" i="5" s="1"/>
  <c r="BW141" i="5" s="1"/>
  <c r="BR192" i="5"/>
  <c r="BS192" i="5" s="1"/>
  <c r="BT192" i="5" s="1"/>
  <c r="BV192" i="5" s="1"/>
  <c r="BW192" i="5" s="1"/>
  <c r="BR200" i="5"/>
  <c r="BS200" i="5" s="1"/>
  <c r="BT200" i="5" s="1"/>
  <c r="BV200" i="5" s="1"/>
  <c r="BW200" i="5" s="1"/>
  <c r="BR213" i="5"/>
  <c r="BS213" i="5" s="1"/>
  <c r="BT213" i="5" s="1"/>
  <c r="BV213" i="5" s="1"/>
  <c r="BW213" i="5" s="1"/>
  <c r="BR215" i="5"/>
  <c r="BS215" i="5" s="1"/>
  <c r="BT215" i="5" s="1"/>
  <c r="BV215" i="5" s="1"/>
  <c r="BW215" i="5" s="1"/>
  <c r="BR217" i="5"/>
  <c r="BS217" i="5" s="1"/>
  <c r="BT217" i="5" s="1"/>
  <c r="BV217" i="5" s="1"/>
  <c r="BW217" i="5" s="1"/>
  <c r="BR256" i="5"/>
  <c r="BS256" i="5" s="1"/>
  <c r="BT256" i="5" s="1"/>
  <c r="BV256" i="5" s="1"/>
  <c r="BW256" i="5" s="1"/>
  <c r="BR2" i="5"/>
  <c r="BS2" i="5" s="1"/>
  <c r="BT2" i="5" s="1"/>
  <c r="BU2" i="5" s="1"/>
  <c r="BR11" i="5"/>
  <c r="BS11" i="5" s="1"/>
  <c r="BT11" i="5" s="1"/>
  <c r="BV11" i="5" s="1"/>
  <c r="BW11" i="5" s="1"/>
  <c r="BR17" i="5"/>
  <c r="BS17" i="5" s="1"/>
  <c r="BT17" i="5" s="1"/>
  <c r="BV17" i="5" s="1"/>
  <c r="BW17" i="5" s="1"/>
  <c r="BR40" i="5"/>
  <c r="BS40" i="5" s="1"/>
  <c r="BT40" i="5" s="1"/>
  <c r="BV40" i="5" s="1"/>
  <c r="BW40" i="5" s="1"/>
  <c r="BR60" i="5"/>
  <c r="BS60" i="5" s="1"/>
  <c r="BT60" i="5" s="1"/>
  <c r="BV60" i="5" s="1"/>
  <c r="BW60" i="5" s="1"/>
  <c r="BR64" i="5"/>
  <c r="BS64" i="5" s="1"/>
  <c r="BT64" i="5" s="1"/>
  <c r="BV64" i="5" s="1"/>
  <c r="BW64" i="5" s="1"/>
  <c r="BR80" i="5"/>
  <c r="BS80" i="5" s="1"/>
  <c r="BT80" i="5" s="1"/>
  <c r="BV80" i="5" s="1"/>
  <c r="BW80" i="5" s="1"/>
  <c r="BR176" i="5"/>
  <c r="BS176" i="5" s="1"/>
  <c r="BT176" i="5" s="1"/>
  <c r="BV176" i="5" s="1"/>
  <c r="BW176" i="5" s="1"/>
  <c r="BR180" i="5"/>
  <c r="BS180" i="5" s="1"/>
  <c r="BT180" i="5" s="1"/>
  <c r="BV180" i="5" s="1"/>
  <c r="BW180" i="5" s="1"/>
  <c r="BR184" i="5"/>
  <c r="BS184" i="5" s="1"/>
  <c r="BT184" i="5" s="1"/>
  <c r="BV184" i="5" s="1"/>
  <c r="BW184" i="5" s="1"/>
  <c r="BR188" i="5"/>
  <c r="BS188" i="5" s="1"/>
  <c r="BT188" i="5" s="1"/>
  <c r="BV188" i="5" s="1"/>
  <c r="BW188" i="5" s="1"/>
  <c r="BR208" i="5"/>
  <c r="BS208" i="5" s="1"/>
  <c r="BT208" i="5" s="1"/>
  <c r="BV208" i="5" s="1"/>
  <c r="BW208" i="5" s="1"/>
  <c r="BR212" i="5"/>
  <c r="BS212" i="5" s="1"/>
  <c r="BT212" i="5" s="1"/>
  <c r="BV212" i="5" s="1"/>
  <c r="BW212" i="5" s="1"/>
  <c r="BR225" i="5"/>
  <c r="BS225" i="5" s="1"/>
  <c r="BT225" i="5" s="1"/>
  <c r="BV225" i="5" s="1"/>
  <c r="BW225" i="5" s="1"/>
  <c r="BR241" i="5"/>
  <c r="BS241" i="5" s="1"/>
  <c r="BT241" i="5" s="1"/>
  <c r="BV241" i="5" s="1"/>
  <c r="BW241" i="5" s="1"/>
  <c r="BR245" i="5"/>
  <c r="BS245" i="5" s="1"/>
  <c r="BT245" i="5" s="1"/>
  <c r="BV245" i="5" s="1"/>
  <c r="BW245" i="5" s="1"/>
  <c r="BR246" i="5"/>
  <c r="BS246" i="5" s="1"/>
  <c r="BT246" i="5" s="1"/>
  <c r="BV246" i="5" s="1"/>
  <c r="BW246" i="5" s="1"/>
  <c r="BR263" i="5"/>
  <c r="BS263" i="5" s="1"/>
  <c r="BT263" i="5" s="1"/>
  <c r="BV263" i="5" s="1"/>
  <c r="BW263" i="5" s="1"/>
  <c r="BR267" i="5"/>
  <c r="BS267" i="5" s="1"/>
  <c r="BT267" i="5" s="1"/>
  <c r="BV267" i="5" s="1"/>
  <c r="BW267" i="5" s="1"/>
  <c r="BR271" i="5"/>
  <c r="BS271" i="5" s="1"/>
  <c r="BT271" i="5" s="1"/>
  <c r="BV271" i="5" s="1"/>
  <c r="BW271" i="5" s="1"/>
  <c r="BR275" i="5"/>
  <c r="BS275" i="5" s="1"/>
  <c r="BT275" i="5" s="1"/>
  <c r="BV275" i="5" s="1"/>
  <c r="BW275" i="5" s="1"/>
  <c r="BR279" i="5"/>
  <c r="BS279" i="5" s="1"/>
  <c r="BT279" i="5" s="1"/>
  <c r="BV279" i="5" s="1"/>
  <c r="BW279" i="5" s="1"/>
  <c r="BR283" i="5"/>
  <c r="BS283" i="5" s="1"/>
  <c r="BT283" i="5" s="1"/>
  <c r="BV283" i="5" s="1"/>
  <c r="BW283" i="5" s="1"/>
  <c r="BR287" i="5"/>
  <c r="BS287" i="5" s="1"/>
  <c r="BT287" i="5" s="1"/>
  <c r="BV287" i="5" s="1"/>
  <c r="BW287" i="5" s="1"/>
  <c r="BR291" i="5"/>
  <c r="BS291" i="5" s="1"/>
  <c r="BT291" i="5" s="1"/>
  <c r="BV291" i="5" s="1"/>
  <c r="BW291" i="5" s="1"/>
  <c r="BR295" i="5"/>
  <c r="BS295" i="5" s="1"/>
  <c r="BT295" i="5" s="1"/>
  <c r="BV295" i="5" s="1"/>
  <c r="BW295" i="5" s="1"/>
  <c r="BR299" i="5"/>
  <c r="BS299" i="5" s="1"/>
  <c r="BT299" i="5" s="1"/>
  <c r="BV299" i="5" s="1"/>
  <c r="BW299" i="5" s="1"/>
  <c r="BR303" i="5"/>
  <c r="BS303" i="5" s="1"/>
  <c r="BT303" i="5" s="1"/>
  <c r="BV303" i="5" s="1"/>
  <c r="BW303" i="5" s="1"/>
  <c r="BR307" i="5"/>
  <c r="BS307" i="5" s="1"/>
  <c r="BT307" i="5" s="1"/>
  <c r="BV307" i="5" s="1"/>
  <c r="BW307" i="5" s="1"/>
  <c r="BR311" i="5"/>
  <c r="BS311" i="5" s="1"/>
  <c r="BT311" i="5" s="1"/>
  <c r="BV311" i="5" s="1"/>
  <c r="BW311" i="5" s="1"/>
  <c r="BR315" i="5"/>
  <c r="BS315" i="5" s="1"/>
  <c r="BT315" i="5" s="1"/>
  <c r="BV315" i="5" s="1"/>
  <c r="BW315" i="5" s="1"/>
  <c r="BR319" i="5"/>
  <c r="BS319" i="5" s="1"/>
  <c r="BT319" i="5" s="1"/>
  <c r="BV319" i="5" s="1"/>
  <c r="BW319" i="5" s="1"/>
  <c r="BR162" i="5"/>
  <c r="BS162" i="5" s="1"/>
  <c r="BT162" i="5" s="1"/>
  <c r="BV162" i="5" s="1"/>
  <c r="BW162" i="5" s="1"/>
  <c r="BR174" i="5"/>
  <c r="BS174" i="5" s="1"/>
  <c r="BT174" i="5" s="1"/>
  <c r="BV174" i="5" s="1"/>
  <c r="BW174" i="5" s="1"/>
  <c r="BR179" i="5"/>
  <c r="BS179" i="5" s="1"/>
  <c r="BT179" i="5" s="1"/>
  <c r="BV179" i="5" s="1"/>
  <c r="BW179" i="5" s="1"/>
  <c r="BR183" i="5"/>
  <c r="BS183" i="5" s="1"/>
  <c r="BT183" i="5" s="1"/>
  <c r="BV183" i="5" s="1"/>
  <c r="BW183" i="5" s="1"/>
  <c r="BR294" i="5"/>
  <c r="BS294" i="5" s="1"/>
  <c r="BT294" i="5" s="1"/>
  <c r="BV294" i="5" s="1"/>
  <c r="BW294" i="5" s="1"/>
  <c r="BR25" i="5"/>
  <c r="BS25" i="5" s="1"/>
  <c r="BT25" i="5" s="1"/>
  <c r="BV25" i="5" s="1"/>
  <c r="BW25" i="5" s="1"/>
  <c r="BR30" i="5"/>
  <c r="BS30" i="5" s="1"/>
  <c r="BT30" i="5" s="1"/>
  <c r="BV30" i="5" s="1"/>
  <c r="BW30" i="5" s="1"/>
  <c r="BR112" i="5"/>
  <c r="BS112" i="5" s="1"/>
  <c r="BT112" i="5" s="1"/>
  <c r="BV112" i="5" s="1"/>
  <c r="BW112" i="5" s="1"/>
  <c r="BR120" i="5"/>
  <c r="BS120" i="5" s="1"/>
  <c r="BT120" i="5" s="1"/>
  <c r="BV120" i="5" s="1"/>
  <c r="BW120" i="5" s="1"/>
  <c r="BR124" i="5"/>
  <c r="BS124" i="5" s="1"/>
  <c r="BT124" i="5" s="1"/>
  <c r="BV124" i="5" s="1"/>
  <c r="BW124" i="5" s="1"/>
  <c r="BR136" i="5"/>
  <c r="BS136" i="5" s="1"/>
  <c r="BT136" i="5" s="1"/>
  <c r="BV136" i="5" s="1"/>
  <c r="BW136" i="5" s="1"/>
  <c r="BR140" i="5"/>
  <c r="BS140" i="5" s="1"/>
  <c r="BT140" i="5" s="1"/>
  <c r="BV140" i="5" s="1"/>
  <c r="BW140" i="5" s="1"/>
  <c r="BR144" i="5"/>
  <c r="BS144" i="5" s="1"/>
  <c r="BT144" i="5" s="1"/>
  <c r="BV144" i="5" s="1"/>
  <c r="BW144" i="5" s="1"/>
  <c r="BR148" i="5"/>
  <c r="BS148" i="5" s="1"/>
  <c r="BT148" i="5" s="1"/>
  <c r="BV148" i="5" s="1"/>
  <c r="BW148" i="5" s="1"/>
  <c r="BR149" i="5"/>
  <c r="BS149" i="5" s="1"/>
  <c r="BT149" i="5" s="1"/>
  <c r="BV149" i="5" s="1"/>
  <c r="BW149" i="5" s="1"/>
  <c r="BR152" i="5"/>
  <c r="BS152" i="5" s="1"/>
  <c r="BT152" i="5" s="1"/>
  <c r="BV152" i="5" s="1"/>
  <c r="BW152" i="5" s="1"/>
  <c r="BR156" i="5"/>
  <c r="BS156" i="5" s="1"/>
  <c r="BT156" i="5" s="1"/>
  <c r="BV156" i="5" s="1"/>
  <c r="BW156" i="5" s="1"/>
  <c r="BR157" i="5"/>
  <c r="BS157" i="5" s="1"/>
  <c r="BT157" i="5" s="1"/>
  <c r="BV157" i="5" s="1"/>
  <c r="BW157" i="5" s="1"/>
  <c r="BR196" i="5"/>
  <c r="BS196" i="5" s="1"/>
  <c r="BT196" i="5" s="1"/>
  <c r="BU196" i="5" s="1"/>
  <c r="BR206" i="5"/>
  <c r="BS206" i="5" s="1"/>
  <c r="BT206" i="5" s="1"/>
  <c r="BV206" i="5" s="1"/>
  <c r="BW206" i="5" s="1"/>
  <c r="BR223" i="5"/>
  <c r="BS223" i="5" s="1"/>
  <c r="BT223" i="5" s="1"/>
  <c r="BV223" i="5" s="1"/>
  <c r="BW223" i="5" s="1"/>
  <c r="BR228" i="5"/>
  <c r="BS228" i="5" s="1"/>
  <c r="BT228" i="5" s="1"/>
  <c r="BV228" i="5" s="1"/>
  <c r="BW228" i="5" s="1"/>
  <c r="BR233" i="5"/>
  <c r="BS233" i="5" s="1"/>
  <c r="BT233" i="5" s="1"/>
  <c r="BV233" i="5" s="1"/>
  <c r="BW233" i="5" s="1"/>
  <c r="BR247" i="5"/>
  <c r="BS247" i="5" s="1"/>
  <c r="BT247" i="5" s="1"/>
  <c r="BV247" i="5" s="1"/>
  <c r="BW247" i="5" s="1"/>
  <c r="BR251" i="5"/>
  <c r="BS251" i="5" s="1"/>
  <c r="BT251" i="5" s="1"/>
  <c r="BV251" i="5" s="1"/>
  <c r="BW251" i="5" s="1"/>
  <c r="BR252" i="5"/>
  <c r="BS252" i="5" s="1"/>
  <c r="BT252" i="5" s="1"/>
  <c r="BV252" i="5" s="1"/>
  <c r="BW252" i="5" s="1"/>
  <c r="BR255" i="5"/>
  <c r="BS255" i="5" s="1"/>
  <c r="BT255" i="5" s="1"/>
  <c r="BV255" i="5" s="1"/>
  <c r="BW255" i="5" s="1"/>
  <c r="BR48" i="5"/>
  <c r="BS48" i="5" s="1"/>
  <c r="BT48" i="5" s="1"/>
  <c r="BV48" i="5" s="1"/>
  <c r="BW48" i="5" s="1"/>
  <c r="BR76" i="5"/>
  <c r="BS76" i="5" s="1"/>
  <c r="BT76" i="5" s="1"/>
  <c r="BV76" i="5" s="1"/>
  <c r="BW76" i="5" s="1"/>
  <c r="BR92" i="5"/>
  <c r="BS92" i="5" s="1"/>
  <c r="BT92" i="5" s="1"/>
  <c r="BV92" i="5" s="1"/>
  <c r="BW92" i="5" s="1"/>
  <c r="BR96" i="5"/>
  <c r="BS96" i="5" s="1"/>
  <c r="BT96" i="5" s="1"/>
  <c r="BV96" i="5" s="1"/>
  <c r="BW96" i="5" s="1"/>
  <c r="BR107" i="5"/>
  <c r="BS107" i="5" s="1"/>
  <c r="BT107" i="5" s="1"/>
  <c r="BV107" i="5" s="1"/>
  <c r="BW107" i="5" s="1"/>
  <c r="BR111" i="5"/>
  <c r="BS111" i="5" s="1"/>
  <c r="BT111" i="5" s="1"/>
  <c r="BV111" i="5" s="1"/>
  <c r="BW111" i="5" s="1"/>
  <c r="BR3" i="5"/>
  <c r="BS3" i="5" s="1"/>
  <c r="BT3" i="5" s="1"/>
  <c r="BV3" i="5" s="1"/>
  <c r="BW3" i="5" s="1"/>
  <c r="BR5" i="5"/>
  <c r="BS5" i="5" s="1"/>
  <c r="BT5" i="5" s="1"/>
  <c r="BV5" i="5" s="1"/>
  <c r="BW5" i="5" s="1"/>
  <c r="BR9" i="5"/>
  <c r="BS9" i="5" s="1"/>
  <c r="BT9" i="5" s="1"/>
  <c r="BV9" i="5" s="1"/>
  <c r="BW9" i="5" s="1"/>
  <c r="BR19" i="5"/>
  <c r="BS19" i="5" s="1"/>
  <c r="BT19" i="5" s="1"/>
  <c r="BV19" i="5" s="1"/>
  <c r="BW19" i="5" s="1"/>
  <c r="BR106" i="5"/>
  <c r="BS106" i="5" s="1"/>
  <c r="BT106" i="5" s="1"/>
  <c r="BV106" i="5" s="1"/>
  <c r="BW106" i="5" s="1"/>
  <c r="BR110" i="5"/>
  <c r="BS110" i="5" s="1"/>
  <c r="BT110" i="5" s="1"/>
  <c r="BV110" i="5" s="1"/>
  <c r="BW110" i="5" s="1"/>
  <c r="BR115" i="5"/>
  <c r="BS115" i="5" s="1"/>
  <c r="BT115" i="5" s="1"/>
  <c r="BV115" i="5" s="1"/>
  <c r="BW115" i="5" s="1"/>
  <c r="BR119" i="5"/>
  <c r="BS119" i="5" s="1"/>
  <c r="BT119" i="5" s="1"/>
  <c r="BV119" i="5" s="1"/>
  <c r="BW119" i="5" s="1"/>
  <c r="BR123" i="5"/>
  <c r="BS123" i="5" s="1"/>
  <c r="BT123" i="5" s="1"/>
  <c r="BV123" i="5" s="1"/>
  <c r="BW123" i="5" s="1"/>
  <c r="BR127" i="5"/>
  <c r="BS127" i="5" s="1"/>
  <c r="BT127" i="5" s="1"/>
  <c r="BV127" i="5" s="1"/>
  <c r="BW127" i="5" s="1"/>
  <c r="BR163" i="5"/>
  <c r="BS163" i="5" s="1"/>
  <c r="BT163" i="5" s="1"/>
  <c r="BV163" i="5" s="1"/>
  <c r="BW163" i="5" s="1"/>
  <c r="BR167" i="5"/>
  <c r="BS167" i="5" s="1"/>
  <c r="BT167" i="5" s="1"/>
  <c r="BV167" i="5" s="1"/>
  <c r="BW167" i="5" s="1"/>
  <c r="BR171" i="5"/>
  <c r="BS171" i="5" s="1"/>
  <c r="BT171" i="5" s="1"/>
  <c r="BV171" i="5" s="1"/>
  <c r="BW171" i="5" s="1"/>
  <c r="BR175" i="5"/>
  <c r="BS175" i="5" s="1"/>
  <c r="BT175" i="5" s="1"/>
  <c r="BV175" i="5" s="1"/>
  <c r="BW175" i="5" s="1"/>
  <c r="BR191" i="5"/>
  <c r="BS191" i="5" s="1"/>
  <c r="BT191" i="5" s="1"/>
  <c r="BV191" i="5" s="1"/>
  <c r="BW191" i="5" s="1"/>
  <c r="BR195" i="5"/>
  <c r="BS195" i="5" s="1"/>
  <c r="BT195" i="5" s="1"/>
  <c r="BV195" i="5" s="1"/>
  <c r="BW195" i="5" s="1"/>
  <c r="BR199" i="5"/>
  <c r="BS199" i="5" s="1"/>
  <c r="BT199" i="5" s="1"/>
  <c r="BV199" i="5" s="1"/>
  <c r="BW199" i="5" s="1"/>
  <c r="BU207" i="5"/>
  <c r="BR214" i="5"/>
  <c r="BS214" i="5" s="1"/>
  <c r="BT214" i="5" s="1"/>
  <c r="BV214" i="5" s="1"/>
  <c r="BW214" i="5" s="1"/>
  <c r="BR216" i="5"/>
  <c r="BS216" i="5" s="1"/>
  <c r="BT216" i="5" s="1"/>
  <c r="BV216" i="5" s="1"/>
  <c r="BW216" i="5" s="1"/>
  <c r="BR224" i="5"/>
  <c r="BS224" i="5" s="1"/>
  <c r="BT224" i="5" s="1"/>
  <c r="BR227" i="5"/>
  <c r="BS227" i="5" s="1"/>
  <c r="BT227" i="5" s="1"/>
  <c r="BV227" i="5" s="1"/>
  <c r="BW227" i="5" s="1"/>
  <c r="BR234" i="5"/>
  <c r="BS234" i="5" s="1"/>
  <c r="BT234" i="5" s="1"/>
  <c r="BV234" i="5" s="1"/>
  <c r="BW234" i="5" s="1"/>
  <c r="BR235" i="5"/>
  <c r="BS235" i="5" s="1"/>
  <c r="BT235" i="5" s="1"/>
  <c r="BV235" i="5" s="1"/>
  <c r="BW235" i="5" s="1"/>
  <c r="BR249" i="5"/>
  <c r="BS249" i="5" s="1"/>
  <c r="BT249" i="5" s="1"/>
  <c r="BV249" i="5" s="1"/>
  <c r="BW249" i="5" s="1"/>
  <c r="BR250" i="5"/>
  <c r="BS250" i="5" s="1"/>
  <c r="BT250" i="5" s="1"/>
  <c r="BV250" i="5" s="1"/>
  <c r="BW250" i="5" s="1"/>
  <c r="BR257" i="5"/>
  <c r="BS257" i="5" s="1"/>
  <c r="BT257" i="5" s="1"/>
  <c r="BV257" i="5" s="1"/>
  <c r="BW257" i="5" s="1"/>
  <c r="BR261" i="5"/>
  <c r="BS261" i="5" s="1"/>
  <c r="BT261" i="5" s="1"/>
  <c r="BV261" i="5" s="1"/>
  <c r="BW261" i="5" s="1"/>
  <c r="BR262" i="5"/>
  <c r="BS262" i="5" s="1"/>
  <c r="BT262" i="5" s="1"/>
  <c r="BV262" i="5" s="1"/>
  <c r="BW262" i="5" s="1"/>
  <c r="BU280" i="5"/>
  <c r="BR131" i="5"/>
  <c r="BS131" i="5" s="1"/>
  <c r="BT131" i="5" s="1"/>
  <c r="BV131" i="5" s="1"/>
  <c r="BW131" i="5" s="1"/>
  <c r="BR143" i="5"/>
  <c r="BS143" i="5" s="1"/>
  <c r="BT143" i="5" s="1"/>
  <c r="BV143" i="5" s="1"/>
  <c r="BW143" i="5" s="1"/>
  <c r="BR164" i="5"/>
  <c r="BS164" i="5" s="1"/>
  <c r="BT164" i="5" s="1"/>
  <c r="BV164" i="5" s="1"/>
  <c r="BW164" i="5" s="1"/>
  <c r="BR168" i="5"/>
  <c r="BS168" i="5" s="1"/>
  <c r="BT168" i="5" s="1"/>
  <c r="BV168" i="5" s="1"/>
  <c r="BW168" i="5" s="1"/>
  <c r="BR173" i="5"/>
  <c r="BS173" i="5" s="1"/>
  <c r="BT173" i="5" s="1"/>
  <c r="BV173" i="5" s="1"/>
  <c r="BW173" i="5" s="1"/>
  <c r="BR182" i="5"/>
  <c r="BS182" i="5" s="1"/>
  <c r="BT182" i="5" s="1"/>
  <c r="BV182" i="5" s="1"/>
  <c r="BW182" i="5" s="1"/>
  <c r="BR186" i="5"/>
  <c r="BS186" i="5" s="1"/>
  <c r="BT186" i="5" s="1"/>
  <c r="BV186" i="5" s="1"/>
  <c r="BW186" i="5" s="1"/>
  <c r="BR203" i="5"/>
  <c r="BS203" i="5" s="1"/>
  <c r="BT203" i="5" s="1"/>
  <c r="BV203" i="5" s="1"/>
  <c r="BW203" i="5" s="1"/>
  <c r="BR210" i="5"/>
  <c r="BS210" i="5" s="1"/>
  <c r="BT210" i="5" s="1"/>
  <c r="BV210" i="5" s="1"/>
  <c r="BW210" i="5" s="1"/>
  <c r="BR222" i="5"/>
  <c r="BS222" i="5" s="1"/>
  <c r="BT222" i="5" s="1"/>
  <c r="BV222" i="5" s="1"/>
  <c r="BW222" i="5" s="1"/>
  <c r="BR238" i="5"/>
  <c r="BS238" i="5" s="1"/>
  <c r="BT238" i="5" s="1"/>
  <c r="BR243" i="5"/>
  <c r="BS243" i="5" s="1"/>
  <c r="BT243" i="5" s="1"/>
  <c r="BV243" i="5" s="1"/>
  <c r="BW243" i="5" s="1"/>
  <c r="BR253" i="5"/>
  <c r="BS253" i="5" s="1"/>
  <c r="BT253" i="5" s="1"/>
  <c r="BV253" i="5" s="1"/>
  <c r="BW253" i="5" s="1"/>
  <c r="BR254" i="5"/>
  <c r="BS254" i="5" s="1"/>
  <c r="BT254" i="5" s="1"/>
  <c r="BR259" i="5"/>
  <c r="BS259" i="5" s="1"/>
  <c r="BT259" i="5" s="1"/>
  <c r="BV259" i="5" s="1"/>
  <c r="BW259" i="5" s="1"/>
  <c r="BR260" i="5"/>
  <c r="BS260" i="5" s="1"/>
  <c r="BT260" i="5" s="1"/>
  <c r="BV260" i="5" s="1"/>
  <c r="BW260" i="5" s="1"/>
  <c r="BR269" i="5"/>
  <c r="BS269" i="5" s="1"/>
  <c r="BT269" i="5" s="1"/>
  <c r="BV269" i="5" s="1"/>
  <c r="BW269" i="5" s="1"/>
  <c r="BR273" i="5"/>
  <c r="BS273" i="5" s="1"/>
  <c r="BT273" i="5" s="1"/>
  <c r="BV273" i="5" s="1"/>
  <c r="BW273" i="5" s="1"/>
  <c r="BR277" i="5"/>
  <c r="BS277" i="5" s="1"/>
  <c r="BT277" i="5" s="1"/>
  <c r="BV277" i="5" s="1"/>
  <c r="BW277" i="5" s="1"/>
  <c r="BR281" i="5"/>
  <c r="BS281" i="5" s="1"/>
  <c r="BT281" i="5" s="1"/>
  <c r="BV281" i="5" s="1"/>
  <c r="BW281" i="5" s="1"/>
  <c r="BR285" i="5"/>
  <c r="BS285" i="5" s="1"/>
  <c r="BT285" i="5" s="1"/>
  <c r="BV285" i="5" s="1"/>
  <c r="BW285" i="5" s="1"/>
  <c r="BR289" i="5"/>
  <c r="BS289" i="5" s="1"/>
  <c r="BT289" i="5" s="1"/>
  <c r="BV289" i="5" s="1"/>
  <c r="BW289" i="5" s="1"/>
  <c r="BR293" i="5"/>
  <c r="BS293" i="5" s="1"/>
  <c r="BT293" i="5" s="1"/>
  <c r="BV293" i="5" s="1"/>
  <c r="BW293" i="5" s="1"/>
  <c r="BR297" i="5"/>
  <c r="BS297" i="5" s="1"/>
  <c r="BT297" i="5" s="1"/>
  <c r="BV297" i="5" s="1"/>
  <c r="BW297" i="5" s="1"/>
  <c r="BR301" i="5"/>
  <c r="BS301" i="5" s="1"/>
  <c r="BT301" i="5" s="1"/>
  <c r="BV301" i="5" s="1"/>
  <c r="BW301" i="5" s="1"/>
  <c r="BR305" i="5"/>
  <c r="BS305" i="5" s="1"/>
  <c r="BT305" i="5" s="1"/>
  <c r="BV305" i="5" s="1"/>
  <c r="BW305" i="5" s="1"/>
  <c r="BR309" i="5"/>
  <c r="BS309" i="5" s="1"/>
  <c r="BT309" i="5" s="1"/>
  <c r="BV309" i="5" s="1"/>
  <c r="BW309" i="5" s="1"/>
  <c r="BR313" i="5"/>
  <c r="BS313" i="5" s="1"/>
  <c r="BT313" i="5" s="1"/>
  <c r="BV313" i="5" s="1"/>
  <c r="BW313" i="5" s="1"/>
  <c r="BR317" i="5"/>
  <c r="BS317" i="5" s="1"/>
  <c r="BT317" i="5" s="1"/>
  <c r="BV317" i="5" s="1"/>
  <c r="BW317" i="5" s="1"/>
  <c r="BR4" i="5"/>
  <c r="BS4" i="5" s="1"/>
  <c r="BT4" i="5" s="1"/>
  <c r="BV4" i="5" s="1"/>
  <c r="BW4" i="5" s="1"/>
  <c r="BR15" i="5"/>
  <c r="BS15" i="5" s="1"/>
  <c r="BT15" i="5" s="1"/>
  <c r="BV15" i="5" s="1"/>
  <c r="BW15" i="5" s="1"/>
  <c r="BR22" i="5"/>
  <c r="BS22" i="5" s="1"/>
  <c r="BT22" i="5" s="1"/>
  <c r="BV22" i="5" s="1"/>
  <c r="BW22" i="5" s="1"/>
  <c r="BR32" i="5"/>
  <c r="BS32" i="5" s="1"/>
  <c r="BT32" i="5" s="1"/>
  <c r="BV32" i="5" s="1"/>
  <c r="BW32" i="5" s="1"/>
  <c r="BR58" i="5"/>
  <c r="BS58" i="5" s="1"/>
  <c r="BT58" i="5" s="1"/>
  <c r="BV58" i="5" s="1"/>
  <c r="BW58" i="5" s="1"/>
  <c r="BR74" i="5"/>
  <c r="BS74" i="5" s="1"/>
  <c r="BT74" i="5" s="1"/>
  <c r="BV74" i="5" s="1"/>
  <c r="BW74" i="5" s="1"/>
  <c r="BR90" i="5"/>
  <c r="BS90" i="5" s="1"/>
  <c r="BT90" i="5" s="1"/>
  <c r="BV90" i="5" s="1"/>
  <c r="BW90" i="5" s="1"/>
  <c r="BR117" i="5"/>
  <c r="BS117" i="5" s="1"/>
  <c r="BT117" i="5" s="1"/>
  <c r="BV117" i="5" s="1"/>
  <c r="BW117" i="5" s="1"/>
  <c r="BR125" i="5"/>
  <c r="BS125" i="5" s="1"/>
  <c r="BT125" i="5" s="1"/>
  <c r="BV125" i="5" s="1"/>
  <c r="BW125" i="5" s="1"/>
  <c r="BR130" i="5"/>
  <c r="BS130" i="5" s="1"/>
  <c r="BT130" i="5" s="1"/>
  <c r="BV130" i="5" s="1"/>
  <c r="BW130" i="5" s="1"/>
  <c r="BR134" i="5"/>
  <c r="BS134" i="5" s="1"/>
  <c r="BT134" i="5" s="1"/>
  <c r="BV134" i="5" s="1"/>
  <c r="BW134" i="5" s="1"/>
  <c r="BR138" i="5"/>
  <c r="BS138" i="5" s="1"/>
  <c r="BT138" i="5" s="1"/>
  <c r="BV138" i="5" s="1"/>
  <c r="BW138" i="5" s="1"/>
  <c r="BR142" i="5"/>
  <c r="BS142" i="5" s="1"/>
  <c r="BT142" i="5" s="1"/>
  <c r="BV142" i="5" s="1"/>
  <c r="BW142" i="5" s="1"/>
  <c r="BR147" i="5"/>
  <c r="BS147" i="5" s="1"/>
  <c r="BT147" i="5" s="1"/>
  <c r="BV147" i="5" s="1"/>
  <c r="BW147" i="5" s="1"/>
  <c r="BR151" i="5"/>
  <c r="BS151" i="5" s="1"/>
  <c r="BT151" i="5" s="1"/>
  <c r="BV151" i="5" s="1"/>
  <c r="BW151" i="5" s="1"/>
  <c r="BR155" i="5"/>
  <c r="BS155" i="5" s="1"/>
  <c r="BT155" i="5" s="1"/>
  <c r="BV155" i="5" s="1"/>
  <c r="BW155" i="5" s="1"/>
  <c r="BR159" i="5"/>
  <c r="BS159" i="5" s="1"/>
  <c r="BT159" i="5" s="1"/>
  <c r="BV159" i="5" s="1"/>
  <c r="BW159" i="5" s="1"/>
  <c r="BU170" i="5"/>
  <c r="BR181" i="5"/>
  <c r="BS181" i="5" s="1"/>
  <c r="BT181" i="5" s="1"/>
  <c r="BV181" i="5" s="1"/>
  <c r="BW181" i="5" s="1"/>
  <c r="BU187" i="5"/>
  <c r="BR218" i="5"/>
  <c r="BS218" i="5" s="1"/>
  <c r="BT218" i="5" s="1"/>
  <c r="BV218" i="5" s="1"/>
  <c r="BW218" i="5" s="1"/>
  <c r="BR221" i="5"/>
  <c r="BS221" i="5" s="1"/>
  <c r="BT221" i="5" s="1"/>
  <c r="BV221" i="5" s="1"/>
  <c r="BW221" i="5" s="1"/>
  <c r="BR230" i="5"/>
  <c r="BS230" i="5" s="1"/>
  <c r="BT230" i="5" s="1"/>
  <c r="BV230" i="5" s="1"/>
  <c r="BW230" i="5" s="1"/>
  <c r="BR242" i="5"/>
  <c r="BS242" i="5" s="1"/>
  <c r="BT242" i="5" s="1"/>
  <c r="BR248" i="5"/>
  <c r="BS248" i="5" s="1"/>
  <c r="BT248" i="5" s="1"/>
  <c r="BV248" i="5" s="1"/>
  <c r="BW248" i="5" s="1"/>
  <c r="BR258" i="5"/>
  <c r="BS258" i="5" s="1"/>
  <c r="BT258" i="5" s="1"/>
  <c r="BR264" i="5"/>
  <c r="BS264" i="5" s="1"/>
  <c r="BT264" i="5" s="1"/>
  <c r="BV264" i="5" s="1"/>
  <c r="BW264" i="5" s="1"/>
  <c r="BR296" i="5"/>
  <c r="BS296" i="5" s="1"/>
  <c r="BT296" i="5" s="1"/>
  <c r="BV296" i="5" s="1"/>
  <c r="BW296" i="5" s="1"/>
  <c r="BR304" i="5"/>
  <c r="BS304" i="5" s="1"/>
  <c r="BT304" i="5" s="1"/>
  <c r="BV304" i="5" s="1"/>
  <c r="BW304" i="5" s="1"/>
  <c r="BR320" i="5"/>
  <c r="BS320" i="5" s="1"/>
  <c r="BT320" i="5" s="1"/>
  <c r="BV320" i="5" s="1"/>
  <c r="BW320" i="5" s="1"/>
  <c r="BR321" i="5"/>
  <c r="BS321" i="5" s="1"/>
  <c r="BT321" i="5" s="1"/>
  <c r="BV321" i="5" s="1"/>
  <c r="BW321" i="5" s="1"/>
  <c r="BU272" i="5"/>
  <c r="BU288" i="5"/>
  <c r="BU312" i="5"/>
  <c r="BR12" i="5"/>
  <c r="BS12" i="5" s="1"/>
  <c r="BT12" i="5" s="1"/>
  <c r="BV12" i="5" s="1"/>
  <c r="BW12" i="5" s="1"/>
  <c r="BR44" i="5"/>
  <c r="BS44" i="5" s="1"/>
  <c r="BT44" i="5" s="1"/>
  <c r="BV44" i="5" s="1"/>
  <c r="BW44" i="5" s="1"/>
  <c r="BR108" i="5"/>
  <c r="BS108" i="5" s="1"/>
  <c r="BT108" i="5" s="1"/>
  <c r="BV108" i="5" s="1"/>
  <c r="BW108" i="5" s="1"/>
  <c r="BR109" i="5"/>
  <c r="BS109" i="5" s="1"/>
  <c r="BT109" i="5" s="1"/>
  <c r="BV109" i="5" s="1"/>
  <c r="BW109" i="5" s="1"/>
  <c r="BR114" i="5"/>
  <c r="BS114" i="5" s="1"/>
  <c r="BT114" i="5" s="1"/>
  <c r="BV114" i="5" s="1"/>
  <c r="BW114" i="5" s="1"/>
  <c r="BR118" i="5"/>
  <c r="BS118" i="5" s="1"/>
  <c r="BT118" i="5" s="1"/>
  <c r="BV118" i="5" s="1"/>
  <c r="BW118" i="5" s="1"/>
  <c r="BR122" i="5"/>
  <c r="BS122" i="5" s="1"/>
  <c r="BT122" i="5" s="1"/>
  <c r="BV122" i="5" s="1"/>
  <c r="BW122" i="5" s="1"/>
  <c r="BR126" i="5"/>
  <c r="BS126" i="5" s="1"/>
  <c r="BT126" i="5" s="1"/>
  <c r="BV126" i="5" s="1"/>
  <c r="BW126" i="5" s="1"/>
  <c r="BR135" i="5"/>
  <c r="BS135" i="5" s="1"/>
  <c r="BT135" i="5" s="1"/>
  <c r="BV135" i="5" s="1"/>
  <c r="BW135" i="5" s="1"/>
  <c r="BR139" i="5"/>
  <c r="BS139" i="5" s="1"/>
  <c r="BT139" i="5" s="1"/>
  <c r="BV139" i="5" s="1"/>
  <c r="BW139" i="5" s="1"/>
  <c r="BR160" i="5"/>
  <c r="BS160" i="5" s="1"/>
  <c r="BT160" i="5" s="1"/>
  <c r="BV160" i="5" s="1"/>
  <c r="BW160" i="5" s="1"/>
  <c r="BR165" i="5"/>
  <c r="BS165" i="5" s="1"/>
  <c r="BT165" i="5" s="1"/>
  <c r="BV165" i="5" s="1"/>
  <c r="BW165" i="5" s="1"/>
  <c r="BR172" i="5"/>
  <c r="BS172" i="5" s="1"/>
  <c r="BT172" i="5" s="1"/>
  <c r="BV172" i="5" s="1"/>
  <c r="BW172" i="5" s="1"/>
  <c r="BR178" i="5"/>
  <c r="BS178" i="5" s="1"/>
  <c r="BT178" i="5" s="1"/>
  <c r="BV178" i="5" s="1"/>
  <c r="BW178" i="5" s="1"/>
  <c r="BR219" i="5"/>
  <c r="BS219" i="5" s="1"/>
  <c r="BT219" i="5" s="1"/>
  <c r="BV219" i="5" s="1"/>
  <c r="BW219" i="5" s="1"/>
  <c r="BR231" i="5"/>
  <c r="BS231" i="5" s="1"/>
  <c r="BT231" i="5" s="1"/>
  <c r="BV231" i="5" s="1"/>
  <c r="BW231" i="5" s="1"/>
  <c r="BR237" i="5"/>
  <c r="BS237" i="5" s="1"/>
  <c r="BT237" i="5" s="1"/>
  <c r="BV237" i="5" s="1"/>
  <c r="BW237" i="5" s="1"/>
  <c r="BR244" i="5"/>
  <c r="BS244" i="5" s="1"/>
  <c r="BT244" i="5" s="1"/>
  <c r="BV244" i="5" s="1"/>
  <c r="BW244" i="5" s="1"/>
  <c r="BR16" i="5"/>
  <c r="BS16" i="5" s="1"/>
  <c r="BT16" i="5" s="1"/>
  <c r="BV16" i="5" s="1"/>
  <c r="BW16" i="5" s="1"/>
  <c r="BR21" i="5"/>
  <c r="BS21" i="5" s="1"/>
  <c r="BT21" i="5" s="1"/>
  <c r="BV21" i="5" s="1"/>
  <c r="BW21" i="5" s="1"/>
  <c r="BR36" i="5"/>
  <c r="BS36" i="5" s="1"/>
  <c r="BT36" i="5" s="1"/>
  <c r="BV36" i="5" s="1"/>
  <c r="BW36" i="5" s="1"/>
  <c r="BR42" i="5"/>
  <c r="BS42" i="5" s="1"/>
  <c r="BT42" i="5" s="1"/>
  <c r="BV42" i="5" s="1"/>
  <c r="BW42" i="5" s="1"/>
  <c r="BR46" i="5"/>
  <c r="BS46" i="5" s="1"/>
  <c r="BT46" i="5" s="1"/>
  <c r="BV46" i="5" s="1"/>
  <c r="BW46" i="5" s="1"/>
  <c r="BR52" i="5"/>
  <c r="BS52" i="5" s="1"/>
  <c r="BT52" i="5" s="1"/>
  <c r="BV52" i="5" s="1"/>
  <c r="BW52" i="5" s="1"/>
  <c r="BR56" i="5"/>
  <c r="BS56" i="5" s="1"/>
  <c r="BT56" i="5" s="1"/>
  <c r="BV56" i="5" s="1"/>
  <c r="BW56" i="5" s="1"/>
  <c r="BR62" i="5"/>
  <c r="BS62" i="5" s="1"/>
  <c r="BT62" i="5" s="1"/>
  <c r="BV62" i="5" s="1"/>
  <c r="BW62" i="5" s="1"/>
  <c r="BR68" i="5"/>
  <c r="BS68" i="5" s="1"/>
  <c r="BT68" i="5" s="1"/>
  <c r="BV68" i="5" s="1"/>
  <c r="BW68" i="5" s="1"/>
  <c r="BR72" i="5"/>
  <c r="BS72" i="5" s="1"/>
  <c r="BT72" i="5" s="1"/>
  <c r="BV72" i="5" s="1"/>
  <c r="BW72" i="5" s="1"/>
  <c r="BR78" i="5"/>
  <c r="BS78" i="5" s="1"/>
  <c r="BT78" i="5" s="1"/>
  <c r="BV78" i="5" s="1"/>
  <c r="BW78" i="5" s="1"/>
  <c r="BR84" i="5"/>
  <c r="BS84" i="5" s="1"/>
  <c r="BT84" i="5" s="1"/>
  <c r="BV84" i="5" s="1"/>
  <c r="BW84" i="5" s="1"/>
  <c r="BR88" i="5"/>
  <c r="BS88" i="5" s="1"/>
  <c r="BT88" i="5" s="1"/>
  <c r="BV88" i="5" s="1"/>
  <c r="BW88" i="5" s="1"/>
  <c r="BR94" i="5"/>
  <c r="BS94" i="5" s="1"/>
  <c r="BT94" i="5" s="1"/>
  <c r="BV94" i="5" s="1"/>
  <c r="BW94" i="5" s="1"/>
  <c r="BR100" i="5"/>
  <c r="BS100" i="5" s="1"/>
  <c r="BT100" i="5" s="1"/>
  <c r="BV100" i="5" s="1"/>
  <c r="BW100" i="5" s="1"/>
  <c r="BR104" i="5"/>
  <c r="BS104" i="5" s="1"/>
  <c r="BT104" i="5" s="1"/>
  <c r="BV104" i="5" s="1"/>
  <c r="BW104" i="5" s="1"/>
  <c r="BU122" i="5"/>
  <c r="BR204" i="5"/>
  <c r="BS204" i="5" s="1"/>
  <c r="BT204" i="5" s="1"/>
  <c r="BV204" i="5" s="1"/>
  <c r="BW204" i="5" s="1"/>
  <c r="BR209" i="5"/>
  <c r="BS209" i="5" s="1"/>
  <c r="BT209" i="5" s="1"/>
  <c r="BV209" i="5" s="1"/>
  <c r="BW209" i="5" s="1"/>
  <c r="BR220" i="5"/>
  <c r="BS220" i="5" s="1"/>
  <c r="BT220" i="5" s="1"/>
  <c r="BR229" i="5"/>
  <c r="BS229" i="5" s="1"/>
  <c r="BT229" i="5" s="1"/>
  <c r="BV229" i="5" s="1"/>
  <c r="BW229" i="5" s="1"/>
  <c r="BR232" i="5"/>
  <c r="BS232" i="5" s="1"/>
  <c r="BT232" i="5" s="1"/>
  <c r="BU20" i="5"/>
  <c r="BU284" i="5"/>
  <c r="BV240" i="5"/>
  <c r="BW240" i="5" s="1"/>
  <c r="BU240" i="5"/>
  <c r="BU268" i="5"/>
  <c r="BR7" i="5"/>
  <c r="BS7" i="5" s="1"/>
  <c r="BT7" i="5" s="1"/>
  <c r="BV7" i="5" s="1"/>
  <c r="BW7" i="5" s="1"/>
  <c r="BU8" i="5"/>
  <c r="BR10" i="5"/>
  <c r="BS10" i="5" s="1"/>
  <c r="BT10" i="5" s="1"/>
  <c r="BV10" i="5" s="1"/>
  <c r="BW10" i="5" s="1"/>
  <c r="BR13" i="5"/>
  <c r="BS13" i="5" s="1"/>
  <c r="BT13" i="5" s="1"/>
  <c r="BV13" i="5" s="1"/>
  <c r="BW13" i="5" s="1"/>
  <c r="BR14" i="5"/>
  <c r="BS14" i="5" s="1"/>
  <c r="BT14" i="5" s="1"/>
  <c r="BV14" i="5" s="1"/>
  <c r="BW14" i="5" s="1"/>
  <c r="BR23" i="5"/>
  <c r="BS23" i="5" s="1"/>
  <c r="BT23" i="5" s="1"/>
  <c r="BV23" i="5" s="1"/>
  <c r="BW23" i="5" s="1"/>
  <c r="BR24" i="5"/>
  <c r="BS24" i="5" s="1"/>
  <c r="BT24" i="5" s="1"/>
  <c r="BV24" i="5" s="1"/>
  <c r="BW24" i="5" s="1"/>
  <c r="BR27" i="5"/>
  <c r="BS27" i="5" s="1"/>
  <c r="BT27" i="5" s="1"/>
  <c r="BV27" i="5" s="1"/>
  <c r="BW27" i="5" s="1"/>
  <c r="BR28" i="5"/>
  <c r="BS28" i="5" s="1"/>
  <c r="BT28" i="5" s="1"/>
  <c r="BV28" i="5" s="1"/>
  <c r="BW28" i="5" s="1"/>
  <c r="BR31" i="5"/>
  <c r="BS31" i="5" s="1"/>
  <c r="BT31" i="5" s="1"/>
  <c r="BV31" i="5" s="1"/>
  <c r="BW31" i="5" s="1"/>
  <c r="BR33" i="5"/>
  <c r="BS33" i="5" s="1"/>
  <c r="BT33" i="5" s="1"/>
  <c r="BV33" i="5" s="1"/>
  <c r="BW33" i="5" s="1"/>
  <c r="BR35" i="5"/>
  <c r="BS35" i="5" s="1"/>
  <c r="BT35" i="5" s="1"/>
  <c r="BV35" i="5" s="1"/>
  <c r="BW35" i="5" s="1"/>
  <c r="BR37" i="5"/>
  <c r="BS37" i="5" s="1"/>
  <c r="BT37" i="5" s="1"/>
  <c r="BV37" i="5" s="1"/>
  <c r="BW37" i="5" s="1"/>
  <c r="BR39" i="5"/>
  <c r="BS39" i="5" s="1"/>
  <c r="BT39" i="5" s="1"/>
  <c r="BV39" i="5" s="1"/>
  <c r="BW39" i="5" s="1"/>
  <c r="BR41" i="5"/>
  <c r="BS41" i="5" s="1"/>
  <c r="BT41" i="5" s="1"/>
  <c r="BV41" i="5" s="1"/>
  <c r="BW41" i="5" s="1"/>
  <c r="BR43" i="5"/>
  <c r="BS43" i="5" s="1"/>
  <c r="BT43" i="5" s="1"/>
  <c r="BV43" i="5" s="1"/>
  <c r="BW43" i="5" s="1"/>
  <c r="BR45" i="5"/>
  <c r="BS45" i="5" s="1"/>
  <c r="BT45" i="5" s="1"/>
  <c r="BV45" i="5" s="1"/>
  <c r="BW45" i="5" s="1"/>
  <c r="BR47" i="5"/>
  <c r="BS47" i="5" s="1"/>
  <c r="BT47" i="5" s="1"/>
  <c r="BV47" i="5" s="1"/>
  <c r="BW47" i="5" s="1"/>
  <c r="BR49" i="5"/>
  <c r="BS49" i="5" s="1"/>
  <c r="BT49" i="5" s="1"/>
  <c r="BV49" i="5" s="1"/>
  <c r="BW49" i="5" s="1"/>
  <c r="BR51" i="5"/>
  <c r="BS51" i="5" s="1"/>
  <c r="BT51" i="5" s="1"/>
  <c r="BV51" i="5" s="1"/>
  <c r="BW51" i="5" s="1"/>
  <c r="BR53" i="5"/>
  <c r="BS53" i="5" s="1"/>
  <c r="BT53" i="5" s="1"/>
  <c r="BV53" i="5" s="1"/>
  <c r="BW53" i="5" s="1"/>
  <c r="BR55" i="5"/>
  <c r="BS55" i="5" s="1"/>
  <c r="BT55" i="5" s="1"/>
  <c r="BV55" i="5" s="1"/>
  <c r="BW55" i="5" s="1"/>
  <c r="BR57" i="5"/>
  <c r="BS57" i="5" s="1"/>
  <c r="BT57" i="5" s="1"/>
  <c r="BV57" i="5" s="1"/>
  <c r="BW57" i="5" s="1"/>
  <c r="BR59" i="5"/>
  <c r="BS59" i="5" s="1"/>
  <c r="BT59" i="5" s="1"/>
  <c r="BV59" i="5" s="1"/>
  <c r="BW59" i="5" s="1"/>
  <c r="BR61" i="5"/>
  <c r="BS61" i="5" s="1"/>
  <c r="BT61" i="5" s="1"/>
  <c r="BV61" i="5" s="1"/>
  <c r="BW61" i="5" s="1"/>
  <c r="BR63" i="5"/>
  <c r="BS63" i="5" s="1"/>
  <c r="BT63" i="5" s="1"/>
  <c r="BV63" i="5" s="1"/>
  <c r="BW63" i="5" s="1"/>
  <c r="BR65" i="5"/>
  <c r="BS65" i="5" s="1"/>
  <c r="BT65" i="5" s="1"/>
  <c r="BV65" i="5" s="1"/>
  <c r="BW65" i="5" s="1"/>
  <c r="BR67" i="5"/>
  <c r="BS67" i="5" s="1"/>
  <c r="BT67" i="5" s="1"/>
  <c r="BV67" i="5" s="1"/>
  <c r="BW67" i="5" s="1"/>
  <c r="BR69" i="5"/>
  <c r="BS69" i="5" s="1"/>
  <c r="BT69" i="5" s="1"/>
  <c r="BV69" i="5" s="1"/>
  <c r="BW69" i="5" s="1"/>
  <c r="BR71" i="5"/>
  <c r="BS71" i="5" s="1"/>
  <c r="BT71" i="5" s="1"/>
  <c r="BV71" i="5" s="1"/>
  <c r="BW71" i="5" s="1"/>
  <c r="BR73" i="5"/>
  <c r="BS73" i="5" s="1"/>
  <c r="BT73" i="5" s="1"/>
  <c r="BV73" i="5" s="1"/>
  <c r="BW73" i="5" s="1"/>
  <c r="BR75" i="5"/>
  <c r="BS75" i="5" s="1"/>
  <c r="BT75" i="5" s="1"/>
  <c r="BV75" i="5" s="1"/>
  <c r="BW75" i="5" s="1"/>
  <c r="BR77" i="5"/>
  <c r="BS77" i="5" s="1"/>
  <c r="BT77" i="5" s="1"/>
  <c r="BV77" i="5" s="1"/>
  <c r="BW77" i="5" s="1"/>
  <c r="BR79" i="5"/>
  <c r="BS79" i="5" s="1"/>
  <c r="BT79" i="5" s="1"/>
  <c r="BV79" i="5" s="1"/>
  <c r="BW79" i="5" s="1"/>
  <c r="BR81" i="5"/>
  <c r="BS81" i="5" s="1"/>
  <c r="BT81" i="5" s="1"/>
  <c r="BV81" i="5" s="1"/>
  <c r="BW81" i="5" s="1"/>
  <c r="BR83" i="5"/>
  <c r="BS83" i="5" s="1"/>
  <c r="BT83" i="5" s="1"/>
  <c r="BV83" i="5" s="1"/>
  <c r="BW83" i="5" s="1"/>
  <c r="BR85" i="5"/>
  <c r="BS85" i="5" s="1"/>
  <c r="BT85" i="5" s="1"/>
  <c r="BV85" i="5" s="1"/>
  <c r="BW85" i="5" s="1"/>
  <c r="BR87" i="5"/>
  <c r="BS87" i="5" s="1"/>
  <c r="BT87" i="5" s="1"/>
  <c r="BV87" i="5" s="1"/>
  <c r="BW87" i="5" s="1"/>
  <c r="BR89" i="5"/>
  <c r="BS89" i="5" s="1"/>
  <c r="BT89" i="5" s="1"/>
  <c r="BV89" i="5" s="1"/>
  <c r="BW89" i="5" s="1"/>
  <c r="BR91" i="5"/>
  <c r="BS91" i="5" s="1"/>
  <c r="BT91" i="5" s="1"/>
  <c r="BV91" i="5" s="1"/>
  <c r="BW91" i="5" s="1"/>
  <c r="BR93" i="5"/>
  <c r="BS93" i="5" s="1"/>
  <c r="BT93" i="5" s="1"/>
  <c r="BV93" i="5" s="1"/>
  <c r="BW93" i="5" s="1"/>
  <c r="BR95" i="5"/>
  <c r="BS95" i="5" s="1"/>
  <c r="BT95" i="5" s="1"/>
  <c r="BV95" i="5" s="1"/>
  <c r="BW95" i="5" s="1"/>
  <c r="BR97" i="5"/>
  <c r="BS97" i="5" s="1"/>
  <c r="BT97" i="5" s="1"/>
  <c r="BV97" i="5" s="1"/>
  <c r="BW97" i="5" s="1"/>
  <c r="BR99" i="5"/>
  <c r="BS99" i="5" s="1"/>
  <c r="BT99" i="5" s="1"/>
  <c r="BV99" i="5" s="1"/>
  <c r="BW99" i="5" s="1"/>
  <c r="BR101" i="5"/>
  <c r="BS101" i="5" s="1"/>
  <c r="BT101" i="5" s="1"/>
  <c r="BV101" i="5" s="1"/>
  <c r="BW101" i="5" s="1"/>
  <c r="BR103" i="5"/>
  <c r="BS103" i="5" s="1"/>
  <c r="BT103" i="5" s="1"/>
  <c r="BV103" i="5" s="1"/>
  <c r="BW103" i="5" s="1"/>
  <c r="BU146" i="5"/>
  <c r="BR105" i="5"/>
  <c r="BS105" i="5" s="1"/>
  <c r="BT105" i="5" s="1"/>
  <c r="BV105" i="5" s="1"/>
  <c r="BW105" i="5" s="1"/>
  <c r="BR113" i="5"/>
  <c r="BS113" i="5" s="1"/>
  <c r="BT113" i="5" s="1"/>
  <c r="BV113" i="5" s="1"/>
  <c r="BW113" i="5" s="1"/>
  <c r="BR121" i="5"/>
  <c r="BS121" i="5" s="1"/>
  <c r="BT121" i="5" s="1"/>
  <c r="BV121" i="5" s="1"/>
  <c r="BW121" i="5" s="1"/>
  <c r="BR129" i="5"/>
  <c r="BS129" i="5" s="1"/>
  <c r="BT129" i="5" s="1"/>
  <c r="BV129" i="5" s="1"/>
  <c r="BW129" i="5" s="1"/>
  <c r="BR137" i="5"/>
  <c r="BS137" i="5" s="1"/>
  <c r="BT137" i="5" s="1"/>
  <c r="BV137" i="5" s="1"/>
  <c r="BW137" i="5" s="1"/>
  <c r="BR145" i="5"/>
  <c r="BS145" i="5" s="1"/>
  <c r="BT145" i="5" s="1"/>
  <c r="BV145" i="5" s="1"/>
  <c r="BW145" i="5" s="1"/>
  <c r="BU150" i="5"/>
  <c r="BR153" i="5"/>
  <c r="BS153" i="5" s="1"/>
  <c r="BT153" i="5" s="1"/>
  <c r="BV153" i="5" s="1"/>
  <c r="BW153" i="5" s="1"/>
  <c r="BR161" i="5"/>
  <c r="BS161" i="5" s="1"/>
  <c r="BT161" i="5" s="1"/>
  <c r="BV161" i="5" s="1"/>
  <c r="BW161" i="5" s="1"/>
  <c r="BU166" i="5"/>
  <c r="BR169" i="5"/>
  <c r="BS169" i="5" s="1"/>
  <c r="BT169" i="5" s="1"/>
  <c r="BV169" i="5" s="1"/>
  <c r="BW169" i="5" s="1"/>
  <c r="BR177" i="5"/>
  <c r="BS177" i="5" s="1"/>
  <c r="BT177" i="5" s="1"/>
  <c r="BV177" i="5" s="1"/>
  <c r="BW177" i="5" s="1"/>
  <c r="BR185" i="5"/>
  <c r="BS185" i="5" s="1"/>
  <c r="BT185" i="5" s="1"/>
  <c r="BV185" i="5" s="1"/>
  <c r="BW185" i="5" s="1"/>
  <c r="BR205" i="5"/>
  <c r="BS205" i="5" s="1"/>
  <c r="BT205" i="5" s="1"/>
  <c r="BV205" i="5" s="1"/>
  <c r="BW205" i="5" s="1"/>
  <c r="BU226" i="5"/>
  <c r="BU236" i="5"/>
  <c r="BR189" i="5"/>
  <c r="BS189" i="5" s="1"/>
  <c r="BT189" i="5" s="1"/>
  <c r="BV189" i="5" s="1"/>
  <c r="BW189" i="5" s="1"/>
  <c r="BR193" i="5"/>
  <c r="BS193" i="5" s="1"/>
  <c r="BT193" i="5" s="1"/>
  <c r="BV193" i="5" s="1"/>
  <c r="BW193" i="5" s="1"/>
  <c r="BR197" i="5"/>
  <c r="BS197" i="5" s="1"/>
  <c r="BT197" i="5" s="1"/>
  <c r="BV197" i="5" s="1"/>
  <c r="BW197" i="5" s="1"/>
  <c r="BR201" i="5"/>
  <c r="BS201" i="5" s="1"/>
  <c r="BT201" i="5" s="1"/>
  <c r="BV201" i="5" s="1"/>
  <c r="BW201" i="5" s="1"/>
  <c r="BU211" i="5"/>
  <c r="BR190" i="5"/>
  <c r="BS190" i="5" s="1"/>
  <c r="BT190" i="5" s="1"/>
  <c r="BV190" i="5" s="1"/>
  <c r="BW190" i="5" s="1"/>
  <c r="BR194" i="5"/>
  <c r="BS194" i="5" s="1"/>
  <c r="BT194" i="5" s="1"/>
  <c r="BV194" i="5" s="1"/>
  <c r="BW194" i="5" s="1"/>
  <c r="BR198" i="5"/>
  <c r="BS198" i="5" s="1"/>
  <c r="BT198" i="5" s="1"/>
  <c r="BV198" i="5" s="1"/>
  <c r="BW198" i="5" s="1"/>
  <c r="BR202" i="5"/>
  <c r="BS202" i="5" s="1"/>
  <c r="BT202" i="5" s="1"/>
  <c r="BV202" i="5" s="1"/>
  <c r="BW202" i="5" s="1"/>
  <c r="BU239" i="5"/>
  <c r="BU270" i="5"/>
  <c r="BU276" i="5"/>
  <c r="BU286" i="5"/>
  <c r="BU292" i="5"/>
  <c r="BU302" i="5"/>
  <c r="BU318" i="5"/>
  <c r="BR266" i="5"/>
  <c r="BS266" i="5" s="1"/>
  <c r="BT266" i="5" s="1"/>
  <c r="BV266" i="5" s="1"/>
  <c r="BW266" i="5" s="1"/>
  <c r="BU274" i="5"/>
  <c r="BU282" i="5"/>
  <c r="BU290" i="5"/>
  <c r="BU298" i="5"/>
  <c r="BR300" i="5"/>
  <c r="BS300" i="5" s="1"/>
  <c r="BT300" i="5" s="1"/>
  <c r="BV300" i="5" s="1"/>
  <c r="BW300" i="5" s="1"/>
  <c r="BU306" i="5"/>
  <c r="BR308" i="5"/>
  <c r="BS308" i="5" s="1"/>
  <c r="BT308" i="5" s="1"/>
  <c r="BV308" i="5" s="1"/>
  <c r="BW308" i="5" s="1"/>
  <c r="BU314" i="5"/>
  <c r="BR316" i="5"/>
  <c r="BS316" i="5" s="1"/>
  <c r="BT316" i="5" s="1"/>
  <c r="BV316" i="5" s="1"/>
  <c r="BW316" i="5" s="1"/>
  <c r="BU66" i="5" l="1"/>
  <c r="BU18" i="5"/>
  <c r="BU294" i="5"/>
  <c r="BU265" i="5"/>
  <c r="BU128" i="5"/>
  <c r="BU80" i="5"/>
  <c r="BU299" i="5"/>
  <c r="BU192" i="5"/>
  <c r="BU158" i="5"/>
  <c r="BU98" i="5"/>
  <c r="BU319" i="5"/>
  <c r="BU34" i="5"/>
  <c r="BV6" i="5"/>
  <c r="BW6" i="5" s="1"/>
  <c r="BU70" i="5"/>
  <c r="BU109" i="5"/>
  <c r="BU264" i="5"/>
  <c r="BU9" i="5"/>
  <c r="BU305" i="5"/>
  <c r="BU289" i="5"/>
  <c r="BU227" i="5"/>
  <c r="BU104" i="5"/>
  <c r="BU293" i="5"/>
  <c r="BU311" i="5"/>
  <c r="BU263" i="5"/>
  <c r="BU144" i="5"/>
  <c r="BU156" i="5"/>
  <c r="BU76" i="5"/>
  <c r="BU58" i="5"/>
  <c r="BU215" i="5"/>
  <c r="BU295" i="5"/>
  <c r="BU116" i="5"/>
  <c r="BU223" i="5"/>
  <c r="BU273" i="5"/>
  <c r="BU279" i="5"/>
  <c r="BU225" i="5"/>
  <c r="BU120" i="5"/>
  <c r="BU174" i="5"/>
  <c r="BU111" i="5"/>
  <c r="BU4" i="5"/>
  <c r="BU11" i="5"/>
  <c r="BU180" i="5"/>
  <c r="BU141" i="5"/>
  <c r="BU64" i="5"/>
  <c r="BU52" i="5"/>
  <c r="BU5" i="5"/>
  <c r="BU26" i="5"/>
  <c r="BU154" i="5"/>
  <c r="BU48" i="5"/>
  <c r="BU214" i="5"/>
  <c r="BU115" i="5"/>
  <c r="BU267" i="5"/>
  <c r="BU130" i="5"/>
  <c r="BU114" i="5"/>
  <c r="BU84" i="5"/>
  <c r="BU29" i="5"/>
  <c r="BU199" i="5"/>
  <c r="BU102" i="5"/>
  <c r="BU62" i="5"/>
  <c r="BU38" i="5"/>
  <c r="BU212" i="5"/>
  <c r="BU297" i="5"/>
  <c r="BU281" i="5"/>
  <c r="BU127" i="5"/>
  <c r="BU110" i="5"/>
  <c r="BU250" i="5"/>
  <c r="BU203" i="5"/>
  <c r="BU168" i="5"/>
  <c r="BU175" i="5"/>
  <c r="BU108" i="5"/>
  <c r="BU255" i="5"/>
  <c r="BU160" i="5"/>
  <c r="BU96" i="5"/>
  <c r="BU283" i="5"/>
  <c r="BU164" i="5"/>
  <c r="BU277" i="5"/>
  <c r="BU259" i="5"/>
  <c r="BU12" i="5"/>
  <c r="BU106" i="5"/>
  <c r="BU124" i="5"/>
  <c r="BU249" i="5"/>
  <c r="BU107" i="5"/>
  <c r="BV2" i="5"/>
  <c r="BW2" i="5" s="1"/>
  <c r="BU253" i="5"/>
  <c r="BU247" i="5"/>
  <c r="BU195" i="5"/>
  <c r="BU167" i="5"/>
  <c r="BU179" i="5"/>
  <c r="BU60" i="5"/>
  <c r="BU40" i="5"/>
  <c r="BU36" i="5"/>
  <c r="BU32" i="5"/>
  <c r="BU21" i="5"/>
  <c r="BU245" i="5"/>
  <c r="BU161" i="5"/>
  <c r="BU213" i="5"/>
  <c r="BU176" i="5"/>
  <c r="BU136" i="5"/>
  <c r="BU315" i="5"/>
  <c r="BU287" i="5"/>
  <c r="BU269" i="5"/>
  <c r="BU218" i="5"/>
  <c r="BU151" i="5"/>
  <c r="BU134" i="5"/>
  <c r="BU188" i="5"/>
  <c r="BU148" i="5"/>
  <c r="BU157" i="5"/>
  <c r="BU86" i="5"/>
  <c r="BU82" i="5"/>
  <c r="BU72" i="5"/>
  <c r="BU54" i="5"/>
  <c r="BU50" i="5"/>
  <c r="BU25" i="5"/>
  <c r="BV196" i="5"/>
  <c r="BW196" i="5" s="1"/>
  <c r="BU44" i="5"/>
  <c r="BU208" i="5"/>
  <c r="BU228" i="5"/>
  <c r="BU241" i="5"/>
  <c r="BU261" i="5"/>
  <c r="BU317" i="5"/>
  <c r="BU230" i="5"/>
  <c r="BU252" i="5"/>
  <c r="BU235" i="5"/>
  <c r="BU194" i="5"/>
  <c r="BU140" i="5"/>
  <c r="BU147" i="5"/>
  <c r="BU3" i="5"/>
  <c r="BU304" i="5"/>
  <c r="BU303" i="5"/>
  <c r="BU271" i="5"/>
  <c r="BU301" i="5"/>
  <c r="BU222" i="5"/>
  <c r="BU206" i="5"/>
  <c r="BU191" i="5"/>
  <c r="BU251" i="5"/>
  <c r="BU234" i="5"/>
  <c r="BU184" i="5"/>
  <c r="BU152" i="5"/>
  <c r="BU183" i="5"/>
  <c r="BU132" i="5"/>
  <c r="BU162" i="5"/>
  <c r="BU92" i="5"/>
  <c r="BU42" i="5"/>
  <c r="BU63" i="5"/>
  <c r="BU30" i="5"/>
  <c r="BU17" i="5"/>
  <c r="BU256" i="5"/>
  <c r="BU200" i="5"/>
  <c r="BU123" i="5"/>
  <c r="BU133" i="5"/>
  <c r="BU171" i="5"/>
  <c r="BU262" i="5"/>
  <c r="BU99" i="5"/>
  <c r="BU307" i="5"/>
  <c r="BU275" i="5"/>
  <c r="BU219" i="5"/>
  <c r="BU143" i="5"/>
  <c r="BU88" i="5"/>
  <c r="BU257" i="5"/>
  <c r="BU291" i="5"/>
  <c r="BU285" i="5"/>
  <c r="BU221" i="5"/>
  <c r="BU205" i="5"/>
  <c r="BU260" i="5"/>
  <c r="BU244" i="5"/>
  <c r="BU233" i="5"/>
  <c r="BU217" i="5"/>
  <c r="BU112" i="5"/>
  <c r="BU182" i="5"/>
  <c r="BU159" i="5"/>
  <c r="BU119" i="5"/>
  <c r="BU163" i="5"/>
  <c r="BU68" i="5"/>
  <c r="BU55" i="5"/>
  <c r="BU19" i="5"/>
  <c r="BU165" i="5"/>
  <c r="BU310" i="5"/>
  <c r="BU278" i="5"/>
  <c r="BU216" i="5"/>
  <c r="BU149" i="5"/>
  <c r="BV224" i="5"/>
  <c r="BW224" i="5" s="1"/>
  <c r="BU224" i="5"/>
  <c r="BU246" i="5"/>
  <c r="BU178" i="5"/>
  <c r="BU53" i="5"/>
  <c r="BU23" i="5"/>
  <c r="BV232" i="5"/>
  <c r="BW232" i="5" s="1"/>
  <c r="BU232" i="5"/>
  <c r="BU237" i="5"/>
  <c r="BV258" i="5"/>
  <c r="BW258" i="5" s="1"/>
  <c r="BU258" i="5"/>
  <c r="BU243" i="5"/>
  <c r="BV238" i="5"/>
  <c r="BW238" i="5" s="1"/>
  <c r="BU238" i="5"/>
  <c r="BU313" i="5"/>
  <c r="BU229" i="5"/>
  <c r="BU210" i="5"/>
  <c r="BU204" i="5"/>
  <c r="BU248" i="5"/>
  <c r="BU118" i="5"/>
  <c r="BU172" i="5"/>
  <c r="BU153" i="5"/>
  <c r="BU125" i="5"/>
  <c r="BU61" i="5"/>
  <c r="BU15" i="5"/>
  <c r="BU320" i="5"/>
  <c r="BU138" i="5"/>
  <c r="BV242" i="5"/>
  <c r="BW242" i="5" s="1"/>
  <c r="BU242" i="5"/>
  <c r="BV254" i="5"/>
  <c r="BW254" i="5" s="1"/>
  <c r="BU254" i="5"/>
  <c r="BU231" i="5"/>
  <c r="BU142" i="5"/>
  <c r="BU185" i="5"/>
  <c r="BU131" i="5"/>
  <c r="BU100" i="5"/>
  <c r="BU56" i="5"/>
  <c r="BU93" i="5"/>
  <c r="BU31" i="5"/>
  <c r="BU35" i="5"/>
  <c r="BU49" i="5"/>
  <c r="BU14" i="5"/>
  <c r="BU139" i="5"/>
  <c r="BU155" i="5"/>
  <c r="BU95" i="5"/>
  <c r="BU47" i="5"/>
  <c r="BU67" i="5"/>
  <c r="BU39" i="5"/>
  <c r="BU321" i="5"/>
  <c r="BU296" i="5"/>
  <c r="BU209" i="5"/>
  <c r="BU135" i="5"/>
  <c r="BU126" i="5"/>
  <c r="BU193" i="5"/>
  <c r="BU197" i="5"/>
  <c r="BU173" i="5"/>
  <c r="BU121" i="5"/>
  <c r="BU94" i="5"/>
  <c r="BU90" i="5"/>
  <c r="BU78" i="5"/>
  <c r="BU74" i="5"/>
  <c r="BU46" i="5"/>
  <c r="BU87" i="5"/>
  <c r="BU51" i="5"/>
  <c r="BU7" i="5"/>
  <c r="BU97" i="5"/>
  <c r="BU22" i="5"/>
  <c r="BU16" i="5"/>
  <c r="BU309" i="5"/>
  <c r="BV220" i="5"/>
  <c r="BW220" i="5" s="1"/>
  <c r="BU220" i="5"/>
  <c r="BU186" i="5"/>
  <c r="BU117" i="5"/>
  <c r="BU181" i="5"/>
  <c r="BU85" i="5"/>
  <c r="BU45" i="5"/>
  <c r="BU89" i="5"/>
  <c r="BU316" i="5"/>
  <c r="BU113" i="5"/>
  <c r="BU10" i="5"/>
  <c r="BU190" i="5"/>
  <c r="BU189" i="5"/>
  <c r="BU266" i="5"/>
  <c r="BU308" i="5"/>
  <c r="BU202" i="5"/>
  <c r="BU169" i="5"/>
  <c r="BU105" i="5"/>
  <c r="BU79" i="5"/>
  <c r="BU129" i="5"/>
  <c r="BU77" i="5"/>
  <c r="BU43" i="5"/>
  <c r="BU91" i="5"/>
  <c r="BU33" i="5"/>
  <c r="BU300" i="5"/>
  <c r="BU177" i="5"/>
  <c r="BU73" i="5"/>
  <c r="BU75" i="5"/>
  <c r="BU81" i="5"/>
  <c r="BU137" i="5"/>
  <c r="BU24" i="5"/>
  <c r="BU41" i="5"/>
  <c r="BU198" i="5"/>
  <c r="BU201" i="5"/>
  <c r="BU103" i="5"/>
  <c r="BU71" i="5"/>
  <c r="BU37" i="5"/>
  <c r="BU101" i="5"/>
  <c r="BU69" i="5"/>
  <c r="BU83" i="5"/>
  <c r="BU28" i="5"/>
  <c r="BU13" i="5"/>
  <c r="BU145" i="5"/>
  <c r="BU65" i="5"/>
  <c r="BU59" i="5"/>
  <c r="BU57" i="5"/>
  <c r="BU27" i="5"/>
  <c r="CA13" i="5" l="1"/>
  <c r="CA10" i="5"/>
  <c r="CA12" i="5"/>
  <c r="BX6" i="5"/>
  <c r="CA11" i="5"/>
  <c r="CA14" i="5" l="1"/>
  <c r="CB11" i="5" l="1"/>
  <c r="CB12" i="5"/>
  <c r="CB13" i="5"/>
  <c r="CB10" i="5"/>
  <c r="CI22" i="5" l="1"/>
</calcChain>
</file>

<file path=xl/sharedStrings.xml><?xml version="1.0" encoding="utf-8"?>
<sst xmlns="http://schemas.openxmlformats.org/spreadsheetml/2006/main" count="16493" uniqueCount="1034">
  <si>
    <t>Emp ID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</si>
  <si>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</si>
  <si>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</si>
  <si>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</si>
  <si>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</si>
  <si>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</si>
  <si>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</si>
  <si>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</si>
  <si>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</si>
  <si>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</si>
  <si>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</si>
  <si>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</si>
  <si>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</si>
  <si>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</si>
  <si>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</si>
  <si>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</si>
  <si>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</si>
  <si>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</si>
  <si>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</si>
  <si>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</si>
  <si>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</si>
  <si>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</si>
  <si>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</si>
  <si>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</si>
  <si>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</si>
  <si>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</si>
  <si>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</si>
  <si>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</si>
  <si>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</si>
  <si>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</si>
  <si>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</si>
  <si>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Class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</si>
  <si>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</si>
  <si>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</si>
  <si>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</si>
  <si>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</si>
  <si>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</si>
  <si>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</si>
  <si>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</si>
  <si>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</si>
  <si>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</si>
  <si>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</si>
  <si>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</si>
  <si>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</si>
  <si>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</si>
  <si>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</si>
  <si>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</si>
  <si>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</si>
  <si>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</si>
  <si>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</si>
  <si>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</si>
  <si>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</si>
  <si>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</si>
  <si>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</si>
  <si>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</si>
  <si>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</si>
  <si>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</si>
  <si>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</si>
  <si>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</si>
  <si>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</si>
  <si>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</si>
  <si>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</si>
  <si>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</si>
  <si>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</si>
  <si>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</si>
  <si>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</si>
  <si>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</si>
  <si>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</si>
  <si>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</si>
  <si>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</si>
  <si>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</si>
  <si>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</si>
  <si>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</si>
  <si>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</si>
  <si>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</si>
  <si>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</si>
  <si>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</si>
  <si>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</si>
  <si>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</si>
  <si>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</si>
  <si>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</si>
  <si>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</si>
  <si>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</si>
  <si>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</si>
  <si>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</si>
  <si>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</si>
  <si>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</si>
  <si>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</si>
  <si>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</si>
  <si>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</si>
  <si>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</si>
  <si>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</si>
  <si>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</si>
  <si>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</si>
  <si>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</si>
  <si>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</si>
  <si>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</si>
  <si>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</si>
  <si>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</si>
  <si>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</si>
  <si>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</si>
  <si>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</si>
  <si>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</si>
  <si>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</si>
  <si>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</si>
  <si>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</si>
  <si>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</si>
  <si>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</si>
  <si>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</si>
  <si>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</si>
  <si>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</si>
  <si>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</si>
  <si>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</si>
  <si>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</si>
  <si>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</si>
  <si>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</si>
  <si>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</si>
  <si>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</si>
  <si>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</si>
  <si>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</si>
  <si>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</si>
  <si>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</si>
  <si>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</si>
  <si>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</si>
  <si>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</si>
  <si>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</si>
  <si>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</si>
  <si>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</si>
  <si>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</si>
  <si>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</si>
  <si>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</si>
  <si>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</si>
  <si>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</si>
  <si>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</si>
  <si>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</si>
  <si>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</si>
  <si>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</si>
  <si>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</si>
  <si>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</si>
  <si>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</si>
  <si>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</si>
  <si>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</si>
  <si>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</si>
  <si>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</si>
  <si>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</si>
  <si>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</si>
  <si>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</si>
  <si>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</si>
  <si>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</si>
  <si>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</si>
  <si>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</si>
  <si>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</si>
  <si>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</si>
  <si>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</si>
  <si>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</si>
  <si>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</si>
  <si>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</si>
  <si>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</si>
  <si>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</si>
  <si>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</si>
  <si>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</si>
  <si>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</si>
  <si>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</si>
  <si>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</si>
  <si>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</si>
  <si>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</si>
  <si>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</si>
  <si>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</si>
  <si>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</si>
  <si>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</si>
  <si>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</si>
  <si>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</si>
  <si>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</si>
  <si>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</si>
  <si>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</si>
  <si>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</si>
  <si>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</si>
  <si>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</si>
  <si>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</si>
  <si>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</si>
  <si>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</si>
  <si>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</si>
  <si>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</si>
  <si>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</si>
  <si>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</si>
  <si>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</si>
  <si>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</si>
  <si>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</si>
  <si>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</si>
  <si>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</si>
  <si>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</si>
  <si>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</si>
  <si>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</si>
  <si>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</si>
  <si>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</si>
  <si>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</si>
  <si>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</si>
  <si>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</si>
  <si>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</si>
  <si>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</si>
  <si>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</si>
  <si>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</si>
  <si>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</si>
  <si>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</si>
  <si>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</si>
  <si>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</si>
  <si>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</si>
  <si>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</si>
  <si>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</si>
  <si>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</si>
  <si>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</si>
  <si>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</si>
  <si>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</si>
  <si>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</si>
  <si>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</si>
  <si>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</si>
  <si>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</si>
  <si>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</si>
  <si>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</si>
  <si>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</si>
  <si>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</si>
  <si>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</si>
  <si>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</si>
  <si>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</si>
  <si>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</si>
  <si>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</si>
  <si>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</si>
  <si>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</si>
  <si>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</si>
  <si>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</si>
  <si>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</si>
  <si>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</si>
  <si>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</si>
  <si>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</si>
  <si>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</si>
  <si>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</si>
  <si>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</si>
  <si>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</si>
  <si>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</si>
  <si>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</si>
  <si>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</si>
  <si>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</si>
  <si>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</si>
  <si>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</si>
  <si>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</si>
  <si>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</si>
  <si>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</si>
  <si>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</si>
  <si>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</si>
  <si>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</si>
  <si>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</si>
  <si>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</si>
  <si>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</si>
  <si>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</si>
  <si>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</si>
  <si>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</si>
  <si>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</si>
  <si>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</si>
  <si>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</si>
  <si>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</si>
  <si>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</si>
  <si>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</si>
  <si>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</si>
  <si>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</si>
  <si>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</si>
  <si>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</si>
  <si>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</si>
  <si>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</si>
  <si>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</si>
  <si>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</si>
  <si>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</si>
  <si>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</si>
  <si>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</si>
  <si>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</si>
  <si>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</si>
  <si>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</si>
  <si>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</si>
  <si>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</si>
  <si>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</si>
  <si>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</si>
  <si>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</si>
  <si>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</si>
  <si>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</si>
  <si>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</si>
  <si>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</si>
  <si>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</si>
  <si>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</si>
  <si>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</si>
  <si>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</si>
  <si>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</si>
  <si>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</si>
  <si>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</si>
  <si>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</si>
  <si>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</si>
  <si>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</si>
  <si>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</si>
  <si>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</si>
  <si>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</si>
  <si>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</si>
  <si>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</si>
  <si>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</si>
  <si>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</si>
  <si>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</si>
  <si>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</si>
  <si>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</si>
  <si>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</si>
  <si>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</si>
  <si>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</si>
  <si>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</si>
  <si>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</si>
  <si>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</si>
  <si>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</si>
  <si>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</si>
  <si>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</si>
  <si>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</si>
  <si>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</si>
  <si>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</si>
  <si>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</si>
  <si>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</si>
  <si>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</si>
  <si>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</si>
  <si>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</si>
  <si>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</si>
  <si>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</si>
  <si>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</si>
  <si>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</si>
  <si>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</si>
  <si>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</si>
  <si>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</si>
  <si>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</si>
  <si>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</si>
  <si>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</si>
  <si>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</si>
  <si>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</si>
  <si>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</si>
  <si>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</si>
  <si>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</si>
  <si>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</si>
  <si>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</si>
  <si>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</si>
  <si>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</si>
  <si>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</si>
  <si>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</si>
  <si>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</si>
  <si>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</si>
  <si>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</si>
  <si>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</si>
  <si>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</si>
  <si>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</si>
  <si>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</si>
  <si>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</si>
  <si>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</si>
  <si>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Travel_Frequently</t>
  </si>
  <si>
    <t>Non-Travel</t>
  </si>
  <si>
    <t>Travel_Rarely</t>
  </si>
  <si>
    <t>Research &amp; Development</t>
  </si>
  <si>
    <t>Sales</t>
  </si>
  <si>
    <t>Human Resources</t>
  </si>
  <si>
    <t>Life Sciences</t>
  </si>
  <si>
    <t>Technical Degree</t>
  </si>
  <si>
    <t>Other</t>
  </si>
  <si>
    <t>Medical</t>
  </si>
  <si>
    <t>Marketing</t>
  </si>
  <si>
    <t>Male</t>
  </si>
  <si>
    <t>Female</t>
  </si>
  <si>
    <t>Laboratory Technician</t>
  </si>
  <si>
    <t>Research Scientist</t>
  </si>
  <si>
    <t>Manager</t>
  </si>
  <si>
    <t>Sales Executive</t>
  </si>
  <si>
    <t>Research Director</t>
  </si>
  <si>
    <t>Healthcare Representative</t>
  </si>
  <si>
    <t>Manufacturing Director</t>
  </si>
  <si>
    <t>Sales Representative</t>
  </si>
  <si>
    <t>Married</t>
  </si>
  <si>
    <t>Divorced</t>
  </si>
  <si>
    <t>Single</t>
  </si>
  <si>
    <t>No</t>
  </si>
  <si>
    <t>Yes</t>
  </si>
  <si>
    <t>Attrition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</si>
  <si>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</si>
  <si>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</si>
  <si>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</si>
  <si>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</si>
  <si>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</si>
  <si>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</si>
  <si>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</si>
  <si>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</si>
  <si>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</si>
  <si>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</si>
  <si>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</si>
  <si>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</si>
  <si>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</si>
  <si>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</si>
  <si>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</si>
  <si>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</si>
  <si>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</si>
  <si>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</si>
  <si>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</si>
  <si>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</si>
  <si>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</si>
  <si>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</si>
  <si>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</si>
  <si>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</si>
  <si>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</si>
  <si>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</si>
  <si>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</si>
  <si>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</si>
  <si>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</si>
  <si>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</si>
  <si>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</si>
  <si>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</si>
  <si>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</si>
  <si>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</si>
  <si>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</si>
  <si>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</si>
  <si>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</si>
  <si>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</si>
  <si>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</si>
  <si>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</si>
  <si>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</si>
  <si>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</si>
  <si>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</si>
  <si>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</si>
  <si>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</si>
  <si>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</si>
  <si>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</si>
  <si>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</si>
  <si>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</si>
  <si>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</si>
  <si>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</si>
  <si>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</si>
  <si>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</si>
  <si>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</si>
  <si>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</si>
  <si>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</si>
  <si>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</si>
  <si>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</si>
  <si>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</si>
  <si>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</si>
  <si>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</si>
  <si>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</si>
  <si>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</si>
  <si>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</si>
  <si>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</si>
  <si>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</si>
  <si>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</si>
  <si>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</si>
  <si>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</si>
  <si>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</si>
  <si>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</si>
  <si>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</si>
  <si>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</si>
  <si>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</si>
  <si>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</si>
  <si>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</si>
  <si>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</si>
  <si>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</si>
  <si>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</si>
  <si>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</si>
  <si>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</si>
  <si>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</si>
  <si>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</si>
  <si>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</si>
  <si>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</si>
  <si>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</si>
  <si>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</si>
  <si>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</si>
  <si>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</si>
  <si>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</si>
  <si>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</si>
  <si>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</si>
  <si>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</si>
  <si>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</si>
  <si>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</si>
  <si>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</si>
  <si>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</si>
  <si>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</si>
  <si>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</si>
  <si>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</si>
  <si>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</si>
  <si>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</si>
  <si>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</si>
  <si>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</si>
  <si>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</si>
  <si>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</si>
  <si>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</si>
  <si>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</si>
  <si>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</si>
  <si>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</si>
  <si>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</si>
  <si>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</si>
  <si>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</si>
  <si>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</si>
  <si>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</si>
  <si>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</si>
  <si>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</si>
  <si>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</si>
  <si>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</si>
  <si>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</si>
  <si>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</si>
  <si>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</si>
  <si>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</si>
  <si>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</si>
  <si>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</si>
  <si>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</si>
  <si>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</si>
  <si>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</si>
  <si>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</si>
  <si>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</si>
  <si>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</si>
  <si>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</si>
  <si>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</si>
  <si>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</si>
  <si>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</si>
  <si>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</si>
  <si>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</si>
  <si>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</si>
  <si>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</si>
  <si>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</si>
  <si>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</si>
  <si>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</si>
  <si>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</si>
  <si>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</si>
  <si>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</si>
  <si>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</si>
  <si>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</si>
  <si>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</si>
  <si>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</si>
  <si>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</si>
  <si>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</si>
  <si>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</si>
  <si>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</si>
  <si>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</si>
  <si>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</si>
  <si>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</si>
  <si>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</si>
  <si>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</si>
  <si>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</si>
  <si>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</si>
  <si>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</si>
  <si>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</si>
  <si>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</si>
  <si>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</si>
  <si>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</si>
  <si>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</si>
  <si>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</si>
  <si>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</si>
  <si>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</si>
  <si>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</si>
  <si>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</si>
  <si>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</si>
  <si>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</si>
  <si>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</si>
  <si>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</si>
  <si>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</si>
  <si>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</si>
  <si>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</si>
  <si>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</si>
  <si>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</si>
  <si>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</si>
  <si>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</si>
  <si>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</si>
  <si>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</si>
  <si>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</si>
  <si>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</si>
  <si>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</si>
  <si>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</si>
  <si>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</si>
  <si>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</si>
  <si>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</si>
  <si>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</si>
  <si>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</si>
  <si>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</si>
  <si>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</si>
  <si>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</si>
  <si>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</si>
  <si>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</si>
  <si>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</si>
  <si>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</si>
  <si>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</si>
  <si>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</si>
  <si>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</si>
  <si>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</si>
  <si>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</si>
  <si>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</si>
  <si>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</si>
  <si>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</si>
  <si>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</si>
  <si>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</si>
  <si>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</si>
  <si>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</si>
  <si>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</si>
  <si>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</si>
  <si>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</si>
  <si>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</si>
  <si>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</si>
  <si>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</si>
  <si>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</si>
  <si>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</si>
  <si>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</si>
  <si>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</si>
  <si>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</si>
  <si>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</si>
  <si>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</si>
  <si>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</si>
  <si>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</si>
  <si>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</si>
  <si>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</si>
  <si>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</si>
  <si>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</si>
  <si>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</si>
  <si>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</si>
  <si>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</si>
  <si>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</si>
  <si>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</si>
  <si>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</si>
  <si>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</si>
  <si>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</si>
  <si>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</si>
  <si>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</si>
  <si>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</si>
  <si>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</si>
  <si>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</si>
  <si>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</si>
  <si>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</si>
  <si>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</si>
  <si>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</si>
  <si>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</si>
  <si>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</si>
  <si>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</si>
  <si>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</si>
  <si>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</si>
  <si>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</si>
  <si>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</si>
  <si>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</si>
  <si>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</si>
  <si>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</si>
  <si>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</si>
  <si>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</si>
  <si>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</si>
  <si>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</si>
  <si>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</si>
  <si>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</si>
  <si>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</si>
  <si>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</si>
  <si>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</si>
  <si>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</si>
  <si>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</si>
  <si>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</si>
  <si>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</si>
  <si>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</si>
  <si>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</si>
  <si>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</si>
  <si>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</si>
  <si>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</si>
  <si>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</si>
  <si>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</si>
  <si>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</si>
  <si>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</si>
  <si>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</si>
  <si>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</si>
  <si>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</si>
  <si>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</si>
  <si>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</si>
  <si>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</si>
  <si>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</si>
  <si>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</si>
  <si>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</si>
  <si>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</si>
  <si>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</si>
  <si>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</si>
  <si>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</si>
  <si>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</si>
  <si>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</si>
  <si>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</si>
  <si>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</si>
  <si>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</si>
  <si>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</si>
  <si>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</si>
  <si>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</si>
  <si>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</si>
  <si>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</si>
  <si>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</si>
  <si>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</si>
  <si>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</si>
  <si>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</si>
  <si>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</si>
  <si>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</si>
  <si>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</si>
  <si>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</si>
  <si>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</si>
  <si>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</si>
  <si>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</si>
  <si>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</si>
  <si>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</si>
  <si>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</si>
  <si>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</si>
  <si>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</si>
  <si>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</si>
  <si>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</si>
  <si>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</si>
  <si>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</si>
  <si>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</si>
  <si>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</si>
  <si>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</si>
  <si>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</si>
  <si>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</si>
  <si>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</si>
  <si>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</si>
  <si>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</si>
  <si>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</si>
  <si>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</si>
  <si>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</si>
  <si>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</si>
  <si>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</si>
  <si>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</si>
  <si>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</si>
  <si>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</si>
  <si>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</si>
  <si>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</si>
  <si>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</si>
  <si>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</si>
  <si>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</si>
  <si>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</si>
  <si>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</si>
  <si>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</si>
  <si>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</si>
  <si>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</si>
  <si>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</si>
  <si>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</si>
  <si>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</si>
  <si>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</si>
  <si>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</si>
  <si>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</si>
  <si>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</si>
  <si>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</si>
  <si>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</si>
  <si>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</si>
  <si>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</si>
  <si>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</si>
  <si>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</si>
  <si>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</si>
  <si>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</si>
  <si>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</si>
  <si>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</si>
  <si>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</si>
  <si>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</si>
  <si>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</si>
  <si>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</si>
  <si>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</si>
  <si>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</si>
  <si>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</si>
  <si>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</si>
  <si>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</si>
  <si>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</si>
  <si>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</si>
  <si>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</si>
  <si>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</si>
  <si>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</si>
  <si>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</si>
  <si>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</si>
  <si>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</si>
  <si>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</si>
  <si>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</si>
  <si>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</si>
  <si>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</si>
  <si>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</si>
  <si>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</si>
  <si>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</si>
  <si>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</si>
  <si>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</si>
  <si>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</si>
  <si>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</si>
  <si>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</si>
  <si>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</si>
  <si>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</si>
  <si>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</si>
  <si>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</si>
  <si>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</si>
  <si>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</si>
  <si>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</si>
  <si>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</si>
  <si>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</si>
  <si>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</si>
  <si>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</si>
  <si>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</si>
  <si>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</si>
  <si>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</si>
  <si>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</si>
  <si>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</si>
  <si>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</si>
  <si>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</si>
  <si>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</si>
  <si>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</si>
  <si>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</si>
  <si>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</si>
  <si>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</si>
  <si>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</si>
  <si>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</si>
  <si>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</si>
  <si>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</si>
  <si>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</si>
  <si>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</si>
  <si>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</si>
  <si>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</si>
  <si>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</si>
  <si>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</si>
  <si>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</si>
  <si>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</si>
  <si>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</si>
  <si>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</si>
  <si>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</si>
  <si>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</si>
  <si>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</si>
  <si>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</si>
  <si>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</si>
  <si>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</si>
  <si>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</si>
  <si>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</si>
  <si>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</si>
  <si>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</si>
  <si>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</si>
  <si>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</si>
  <si>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</si>
  <si>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</si>
  <si>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</si>
  <si>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</si>
  <si>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</si>
  <si>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</si>
  <si>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</si>
  <si>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</si>
  <si>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</si>
  <si>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</si>
  <si>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</si>
  <si>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</si>
  <si>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</si>
  <si>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</si>
  <si>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</si>
  <si>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</si>
  <si>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</si>
  <si>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</si>
  <si>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</si>
  <si>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</si>
  <si>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</si>
  <si>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</si>
  <si>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</si>
  <si>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</si>
  <si>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</si>
  <si>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</si>
  <si>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</si>
  <si>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</si>
  <si>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</si>
  <si>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</si>
  <si>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</si>
  <si>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</si>
  <si>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</si>
  <si>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</si>
  <si>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</si>
  <si>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</si>
  <si>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</si>
  <si>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</si>
  <si>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</si>
  <si>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</si>
  <si>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</si>
  <si>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</si>
  <si>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</si>
  <si>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</si>
  <si>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</si>
  <si>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</si>
  <si>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</si>
  <si>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</si>
  <si>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</si>
  <si>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</si>
  <si>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</si>
  <si>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</si>
  <si>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</si>
  <si>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</si>
  <si>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</si>
  <si>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</si>
  <si>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</si>
  <si>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</si>
  <si>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</si>
  <si>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</si>
  <si>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</si>
  <si>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</si>
  <si>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</si>
  <si>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</si>
  <si>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</si>
  <si>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</si>
  <si>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</si>
  <si>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</si>
  <si>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</si>
  <si>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</si>
  <si>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</si>
  <si>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</si>
  <si>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</si>
  <si>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</si>
  <si>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</si>
  <si>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</si>
  <si>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</si>
  <si>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</si>
  <si>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</si>
  <si>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</si>
  <si>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</si>
  <si>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</si>
  <si>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</si>
  <si>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</si>
  <si>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</si>
  <si>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</si>
  <si>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</si>
  <si>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</si>
  <si>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</si>
  <si>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</si>
  <si>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</si>
  <si>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</si>
  <si>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</si>
  <si>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</si>
  <si>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</si>
  <si>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</si>
  <si>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</si>
  <si>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</si>
  <si>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</si>
  <si>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</si>
  <si>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</si>
  <si>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</si>
  <si>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</si>
  <si>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</si>
  <si>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</si>
  <si>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</si>
  <si>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</si>
  <si>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</si>
  <si>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</si>
  <si>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</si>
  <si>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</si>
  <si>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</si>
  <si>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</si>
  <si>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</si>
  <si>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</si>
  <si>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</si>
  <si>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</si>
  <si>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</si>
  <si>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</si>
  <si>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</si>
  <si>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</si>
  <si>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</si>
  <si>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</si>
  <si>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</si>
  <si>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</si>
  <si>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</si>
  <si>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</si>
  <si>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</si>
  <si>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</si>
  <si>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</si>
  <si>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</si>
  <si>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</si>
  <si>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</si>
  <si>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</si>
  <si>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</si>
  <si>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</si>
  <si>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</si>
  <si>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</si>
  <si>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</si>
  <si>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</si>
  <si>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</si>
  <si>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</si>
  <si>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</si>
  <si>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</si>
  <si>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</si>
  <si>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</si>
  <si>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</si>
  <si>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</si>
  <si>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</si>
  <si>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</si>
  <si>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</si>
  <si>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</si>
  <si>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</si>
  <si>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</si>
  <si>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</si>
  <si>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</si>
  <si>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</si>
  <si>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</si>
  <si>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</si>
  <si>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</si>
  <si>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</si>
  <si>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</si>
  <si>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</si>
  <si>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</si>
  <si>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</si>
  <si>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</si>
  <si>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</si>
  <si>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</si>
  <si>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</si>
  <si>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</si>
  <si>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</si>
  <si>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</si>
  <si>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</si>
  <si>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</si>
  <si>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</si>
  <si>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</si>
  <si>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</si>
  <si>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</si>
  <si>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</si>
  <si>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</si>
  <si>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</si>
  <si>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</si>
  <si>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</si>
  <si>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</si>
  <si>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</si>
  <si>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</si>
  <si>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</si>
  <si>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</si>
  <si>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</si>
  <si>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</si>
  <si>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</si>
  <si>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x</t>
  </si>
  <si>
    <t>Logit</t>
  </si>
  <si>
    <t>e^L</t>
  </si>
  <si>
    <t>p(even)</t>
  </si>
  <si>
    <t>likelihood</t>
  </si>
  <si>
    <t>pred</t>
  </si>
  <si>
    <t>Accuracy</t>
  </si>
  <si>
    <t>Y</t>
  </si>
  <si>
    <t>sum of likelihood</t>
  </si>
  <si>
    <t>C+</t>
  </si>
  <si>
    <t>C-</t>
  </si>
  <si>
    <t>H+</t>
  </si>
  <si>
    <t>H-</t>
  </si>
  <si>
    <t>N</t>
  </si>
  <si>
    <t xml:space="preserve"> train without downsampling, </t>
  </si>
  <si>
    <t>Overall</t>
  </si>
  <si>
    <t>%NO</t>
  </si>
  <si>
    <t>%YES</t>
  </si>
  <si>
    <t>trained-downsampled data</t>
  </si>
  <si>
    <t>trained-downsampled FULL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</si>
</sst>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Alignment="1"/>
    <xf numFmtId="0" fontId="1" fillId="0" borderId="0" xfId="0" applyFont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0" fontId="0" fillId="0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6"/>
  <sheetViews>
    <sheetView topLeftCell="A720" workbookViewId="0">
      <selection activeCell="G720" sqref="G720"/>
    </sheetView>
  </sheetViews>
  <sheetFormatPr defaultRowHeight="15" x14ac:dyDescent="0.25"/>
  <sheetData>
    <row r="1" spans="1:33" x14ac:dyDescent="0.25">
      <c r="B1" t="s">
        <v>0</v>
      </c>
      <c r="C1" t="s">
        <v>378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25">
      <c r="A2" t="s">
        <v>32</v>
      </c>
      <c r="B2">
        <v>2</v>
      </c>
      <c r="C2" t="s">
        <v>376</v>
      </c>
      <c r="D2">
        <v>49</v>
      </c>
      <c r="E2" t="s">
        <v>352</v>
      </c>
      <c r="F2">
        <v>279</v>
      </c>
      <c r="G2" t="s">
        <v>355</v>
      </c>
      <c r="H2">
        <v>8</v>
      </c>
      <c r="I2">
        <v>1</v>
      </c>
      <c r="J2" t="s">
        <v>358</v>
      </c>
      <c r="K2">
        <v>3</v>
      </c>
      <c r="L2" t="s">
        <v>363</v>
      </c>
      <c r="M2">
        <v>61</v>
      </c>
      <c r="N2">
        <v>2</v>
      </c>
      <c r="O2">
        <v>2</v>
      </c>
      <c r="P2" t="s">
        <v>366</v>
      </c>
      <c r="Q2">
        <v>2</v>
      </c>
      <c r="R2" t="s">
        <v>373</v>
      </c>
      <c r="S2">
        <v>5130</v>
      </c>
      <c r="T2">
        <v>24907</v>
      </c>
      <c r="U2">
        <v>1</v>
      </c>
      <c r="V2" t="s">
        <v>376</v>
      </c>
      <c r="W2">
        <v>23</v>
      </c>
      <c r="X2">
        <v>4</v>
      </c>
      <c r="Y2">
        <v>4</v>
      </c>
      <c r="Z2">
        <v>1</v>
      </c>
      <c r="AA2">
        <v>10</v>
      </c>
      <c r="AB2">
        <v>3</v>
      </c>
      <c r="AC2">
        <v>3</v>
      </c>
      <c r="AD2">
        <v>10</v>
      </c>
      <c r="AE2">
        <v>7</v>
      </c>
      <c r="AF2">
        <v>1</v>
      </c>
      <c r="AG2">
        <v>7</v>
      </c>
    </row>
    <row r="3" spans="1:33" x14ac:dyDescent="0.25">
      <c r="A3" t="s">
        <v>33</v>
      </c>
      <c r="B3">
        <v>3</v>
      </c>
      <c r="C3" t="s">
        <v>377</v>
      </c>
      <c r="D3">
        <v>37</v>
      </c>
      <c r="E3" t="s">
        <v>354</v>
      </c>
      <c r="F3">
        <v>1373</v>
      </c>
      <c r="G3" t="s">
        <v>355</v>
      </c>
      <c r="H3">
        <v>2</v>
      </c>
      <c r="I3">
        <v>2</v>
      </c>
      <c r="J3" t="s">
        <v>360</v>
      </c>
      <c r="K3">
        <v>4</v>
      </c>
      <c r="L3" t="s">
        <v>363</v>
      </c>
      <c r="M3">
        <v>92</v>
      </c>
      <c r="N3">
        <v>2</v>
      </c>
      <c r="O3">
        <v>1</v>
      </c>
      <c r="P3" t="s">
        <v>365</v>
      </c>
      <c r="Q3">
        <v>3</v>
      </c>
      <c r="R3" t="s">
        <v>375</v>
      </c>
      <c r="S3">
        <v>2090</v>
      </c>
      <c r="T3">
        <v>2396</v>
      </c>
      <c r="U3">
        <v>6</v>
      </c>
      <c r="V3" t="s">
        <v>377</v>
      </c>
      <c r="W3">
        <v>15</v>
      </c>
      <c r="X3">
        <v>3</v>
      </c>
      <c r="Y3">
        <v>2</v>
      </c>
      <c r="Z3">
        <v>0</v>
      </c>
      <c r="AA3">
        <v>7</v>
      </c>
      <c r="AB3">
        <v>3</v>
      </c>
      <c r="AC3">
        <v>3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34</v>
      </c>
      <c r="B4">
        <v>4</v>
      </c>
      <c r="C4" t="s">
        <v>376</v>
      </c>
      <c r="D4">
        <v>33</v>
      </c>
      <c r="E4" t="s">
        <v>352</v>
      </c>
      <c r="F4">
        <v>1392</v>
      </c>
      <c r="G4" t="s">
        <v>355</v>
      </c>
      <c r="H4">
        <v>3</v>
      </c>
      <c r="I4">
        <v>4</v>
      </c>
      <c r="J4" t="s">
        <v>358</v>
      </c>
      <c r="K4">
        <v>4</v>
      </c>
      <c r="L4" t="s">
        <v>364</v>
      </c>
      <c r="M4">
        <v>56</v>
      </c>
      <c r="N4">
        <v>3</v>
      </c>
      <c r="O4">
        <v>1</v>
      </c>
      <c r="P4" t="s">
        <v>366</v>
      </c>
      <c r="Q4">
        <v>3</v>
      </c>
      <c r="R4" t="s">
        <v>373</v>
      </c>
      <c r="S4">
        <v>2909</v>
      </c>
      <c r="T4">
        <v>23159</v>
      </c>
      <c r="U4">
        <v>1</v>
      </c>
      <c r="V4" t="s">
        <v>377</v>
      </c>
      <c r="W4">
        <v>11</v>
      </c>
      <c r="X4">
        <v>3</v>
      </c>
      <c r="Y4">
        <v>3</v>
      </c>
      <c r="Z4">
        <v>0</v>
      </c>
      <c r="AA4">
        <v>8</v>
      </c>
      <c r="AB4">
        <v>3</v>
      </c>
      <c r="AC4">
        <v>3</v>
      </c>
      <c r="AD4">
        <v>8</v>
      </c>
      <c r="AE4">
        <v>7</v>
      </c>
      <c r="AF4">
        <v>3</v>
      </c>
      <c r="AG4">
        <v>0</v>
      </c>
    </row>
    <row r="5" spans="1:33" x14ac:dyDescent="0.25">
      <c r="A5" t="s">
        <v>35</v>
      </c>
      <c r="B5">
        <v>7</v>
      </c>
      <c r="C5" t="s">
        <v>376</v>
      </c>
      <c r="D5">
        <v>59</v>
      </c>
      <c r="E5" t="s">
        <v>354</v>
      </c>
      <c r="F5">
        <v>1324</v>
      </c>
      <c r="G5" t="s">
        <v>355</v>
      </c>
      <c r="H5">
        <v>3</v>
      </c>
      <c r="I5">
        <v>3</v>
      </c>
      <c r="J5" t="s">
        <v>361</v>
      </c>
      <c r="K5">
        <v>3</v>
      </c>
      <c r="L5" t="s">
        <v>364</v>
      </c>
      <c r="M5">
        <v>81</v>
      </c>
      <c r="N5">
        <v>4</v>
      </c>
      <c r="O5">
        <v>1</v>
      </c>
      <c r="P5" t="s">
        <v>365</v>
      </c>
      <c r="Q5">
        <v>1</v>
      </c>
      <c r="R5" t="s">
        <v>373</v>
      </c>
      <c r="S5">
        <v>2670</v>
      </c>
      <c r="T5">
        <v>9964</v>
      </c>
      <c r="U5">
        <v>4</v>
      </c>
      <c r="V5" t="s">
        <v>377</v>
      </c>
      <c r="W5">
        <v>20</v>
      </c>
      <c r="X5">
        <v>4</v>
      </c>
      <c r="Y5">
        <v>1</v>
      </c>
      <c r="Z5">
        <v>3</v>
      </c>
      <c r="AA5">
        <v>12</v>
      </c>
      <c r="AB5">
        <v>3</v>
      </c>
      <c r="AC5">
        <v>2</v>
      </c>
      <c r="AD5">
        <v>1</v>
      </c>
      <c r="AE5">
        <v>0</v>
      </c>
      <c r="AF5">
        <v>0</v>
      </c>
      <c r="AG5">
        <v>0</v>
      </c>
    </row>
    <row r="6" spans="1:33" x14ac:dyDescent="0.25">
      <c r="A6" t="s">
        <v>36</v>
      </c>
      <c r="B6">
        <v>8</v>
      </c>
      <c r="C6" t="s">
        <v>376</v>
      </c>
      <c r="D6">
        <v>30</v>
      </c>
      <c r="E6" t="s">
        <v>354</v>
      </c>
      <c r="F6">
        <v>1358</v>
      </c>
      <c r="G6" t="s">
        <v>355</v>
      </c>
      <c r="H6">
        <v>24</v>
      </c>
      <c r="I6">
        <v>1</v>
      </c>
      <c r="J6" t="s">
        <v>358</v>
      </c>
      <c r="K6">
        <v>4</v>
      </c>
      <c r="L6" t="s">
        <v>363</v>
      </c>
      <c r="M6">
        <v>67</v>
      </c>
      <c r="N6">
        <v>3</v>
      </c>
      <c r="O6">
        <v>1</v>
      </c>
      <c r="P6" t="s">
        <v>365</v>
      </c>
      <c r="Q6">
        <v>3</v>
      </c>
      <c r="R6" t="s">
        <v>374</v>
      </c>
      <c r="S6">
        <v>2693</v>
      </c>
      <c r="T6">
        <v>13335</v>
      </c>
      <c r="U6">
        <v>1</v>
      </c>
      <c r="V6" t="s">
        <v>376</v>
      </c>
      <c r="W6">
        <v>22</v>
      </c>
      <c r="X6">
        <v>4</v>
      </c>
      <c r="Y6">
        <v>2</v>
      </c>
      <c r="Z6">
        <v>1</v>
      </c>
      <c r="AA6">
        <v>1</v>
      </c>
      <c r="AB6">
        <v>2</v>
      </c>
      <c r="AC6">
        <v>3</v>
      </c>
      <c r="AD6">
        <v>1</v>
      </c>
      <c r="AE6">
        <v>0</v>
      </c>
      <c r="AF6">
        <v>0</v>
      </c>
      <c r="AG6">
        <v>0</v>
      </c>
    </row>
    <row r="7" spans="1:33" x14ac:dyDescent="0.25">
      <c r="A7" t="s">
        <v>37</v>
      </c>
      <c r="B7">
        <v>10</v>
      </c>
      <c r="C7" t="s">
        <v>376</v>
      </c>
      <c r="D7">
        <v>36</v>
      </c>
      <c r="E7" t="s">
        <v>354</v>
      </c>
      <c r="F7">
        <v>1299</v>
      </c>
      <c r="G7" t="s">
        <v>355</v>
      </c>
      <c r="H7">
        <v>27</v>
      </c>
      <c r="I7">
        <v>3</v>
      </c>
      <c r="J7" t="s">
        <v>361</v>
      </c>
      <c r="K7">
        <v>3</v>
      </c>
      <c r="L7" t="s">
        <v>363</v>
      </c>
      <c r="M7">
        <v>94</v>
      </c>
      <c r="N7">
        <v>3</v>
      </c>
      <c r="O7">
        <v>2</v>
      </c>
      <c r="P7" t="s">
        <v>370</v>
      </c>
      <c r="Q7">
        <v>3</v>
      </c>
      <c r="R7" t="s">
        <v>373</v>
      </c>
      <c r="S7">
        <v>5237</v>
      </c>
      <c r="T7">
        <v>16577</v>
      </c>
      <c r="U7">
        <v>6</v>
      </c>
      <c r="V7" t="s">
        <v>376</v>
      </c>
      <c r="W7">
        <v>13</v>
      </c>
      <c r="X7">
        <v>3</v>
      </c>
      <c r="Y7">
        <v>2</v>
      </c>
      <c r="Z7">
        <v>2</v>
      </c>
      <c r="AA7">
        <v>17</v>
      </c>
      <c r="AB7">
        <v>3</v>
      </c>
      <c r="AC7">
        <v>2</v>
      </c>
      <c r="AD7">
        <v>7</v>
      </c>
      <c r="AE7">
        <v>7</v>
      </c>
      <c r="AF7">
        <v>7</v>
      </c>
      <c r="AG7">
        <v>7</v>
      </c>
    </row>
    <row r="8" spans="1:33" x14ac:dyDescent="0.25">
      <c r="A8" t="s">
        <v>38</v>
      </c>
      <c r="B8">
        <v>11</v>
      </c>
      <c r="C8" t="s">
        <v>376</v>
      </c>
      <c r="D8">
        <v>35</v>
      </c>
      <c r="E8" t="s">
        <v>354</v>
      </c>
      <c r="F8">
        <v>809</v>
      </c>
      <c r="G8" t="s">
        <v>355</v>
      </c>
      <c r="H8">
        <v>16</v>
      </c>
      <c r="I8">
        <v>3</v>
      </c>
      <c r="J8" t="s">
        <v>361</v>
      </c>
      <c r="K8">
        <v>1</v>
      </c>
      <c r="L8" t="s">
        <v>363</v>
      </c>
      <c r="M8">
        <v>84</v>
      </c>
      <c r="N8">
        <v>4</v>
      </c>
      <c r="O8">
        <v>1</v>
      </c>
      <c r="P8" t="s">
        <v>365</v>
      </c>
      <c r="Q8">
        <v>2</v>
      </c>
      <c r="R8" t="s">
        <v>373</v>
      </c>
      <c r="S8">
        <v>2426</v>
      </c>
      <c r="T8">
        <v>16479</v>
      </c>
      <c r="U8">
        <v>0</v>
      </c>
      <c r="V8" t="s">
        <v>376</v>
      </c>
      <c r="W8">
        <v>13</v>
      </c>
      <c r="X8">
        <v>3</v>
      </c>
      <c r="Y8">
        <v>3</v>
      </c>
      <c r="Z8">
        <v>1</v>
      </c>
      <c r="AA8">
        <v>6</v>
      </c>
      <c r="AB8">
        <v>5</v>
      </c>
      <c r="AC8">
        <v>3</v>
      </c>
      <c r="AD8">
        <v>5</v>
      </c>
      <c r="AE8">
        <v>4</v>
      </c>
      <c r="AF8">
        <v>0</v>
      </c>
      <c r="AG8">
        <v>3</v>
      </c>
    </row>
    <row r="9" spans="1:33" x14ac:dyDescent="0.25">
      <c r="A9" t="s">
        <v>39</v>
      </c>
      <c r="B9">
        <v>12</v>
      </c>
      <c r="C9" t="s">
        <v>376</v>
      </c>
      <c r="D9">
        <v>29</v>
      </c>
      <c r="E9" t="s">
        <v>354</v>
      </c>
      <c r="F9">
        <v>153</v>
      </c>
      <c r="G9" t="s">
        <v>355</v>
      </c>
      <c r="H9">
        <v>15</v>
      </c>
      <c r="I9">
        <v>2</v>
      </c>
      <c r="J9" t="s">
        <v>358</v>
      </c>
      <c r="K9">
        <v>4</v>
      </c>
      <c r="L9" t="s">
        <v>364</v>
      </c>
      <c r="M9">
        <v>49</v>
      </c>
      <c r="N9">
        <v>2</v>
      </c>
      <c r="O9">
        <v>2</v>
      </c>
      <c r="P9" t="s">
        <v>365</v>
      </c>
      <c r="Q9">
        <v>3</v>
      </c>
      <c r="R9" t="s">
        <v>375</v>
      </c>
      <c r="S9">
        <v>4193</v>
      </c>
      <c r="T9">
        <v>12682</v>
      </c>
      <c r="U9">
        <v>0</v>
      </c>
      <c r="V9" t="s">
        <v>377</v>
      </c>
      <c r="W9">
        <v>12</v>
      </c>
      <c r="X9">
        <v>3</v>
      </c>
      <c r="Y9">
        <v>4</v>
      </c>
      <c r="Z9">
        <v>0</v>
      </c>
      <c r="AA9">
        <v>10</v>
      </c>
      <c r="AB9">
        <v>3</v>
      </c>
      <c r="AC9">
        <v>3</v>
      </c>
      <c r="AD9">
        <v>9</v>
      </c>
      <c r="AE9">
        <v>5</v>
      </c>
      <c r="AF9">
        <v>0</v>
      </c>
      <c r="AG9">
        <v>8</v>
      </c>
    </row>
    <row r="10" spans="1:33" x14ac:dyDescent="0.25">
      <c r="A10" t="s">
        <v>40</v>
      </c>
      <c r="B10">
        <v>13</v>
      </c>
      <c r="C10" t="s">
        <v>376</v>
      </c>
      <c r="D10">
        <v>31</v>
      </c>
      <c r="E10" t="s">
        <v>354</v>
      </c>
      <c r="F10">
        <v>670</v>
      </c>
      <c r="G10" t="s">
        <v>355</v>
      </c>
      <c r="H10">
        <v>26</v>
      </c>
      <c r="I10">
        <v>1</v>
      </c>
      <c r="J10" t="s">
        <v>358</v>
      </c>
      <c r="K10">
        <v>1</v>
      </c>
      <c r="L10" t="s">
        <v>363</v>
      </c>
      <c r="M10">
        <v>31</v>
      </c>
      <c r="N10">
        <v>3</v>
      </c>
      <c r="O10">
        <v>1</v>
      </c>
      <c r="P10" t="s">
        <v>366</v>
      </c>
      <c r="Q10">
        <v>3</v>
      </c>
      <c r="R10" t="s">
        <v>374</v>
      </c>
      <c r="S10">
        <v>2911</v>
      </c>
      <c r="T10">
        <v>15170</v>
      </c>
      <c r="U10">
        <v>1</v>
      </c>
      <c r="V10" t="s">
        <v>376</v>
      </c>
      <c r="W10">
        <v>17</v>
      </c>
      <c r="X10">
        <v>3</v>
      </c>
      <c r="Y10">
        <v>4</v>
      </c>
      <c r="Z10">
        <v>1</v>
      </c>
      <c r="AA10">
        <v>5</v>
      </c>
      <c r="AB10">
        <v>1</v>
      </c>
      <c r="AC10">
        <v>2</v>
      </c>
      <c r="AD10">
        <v>5</v>
      </c>
      <c r="AE10">
        <v>2</v>
      </c>
      <c r="AF10">
        <v>4</v>
      </c>
      <c r="AG10">
        <v>3</v>
      </c>
    </row>
    <row r="11" spans="1:33" x14ac:dyDescent="0.25">
      <c r="A11" t="s">
        <v>41</v>
      </c>
      <c r="B11">
        <v>20</v>
      </c>
      <c r="C11" t="s">
        <v>376</v>
      </c>
      <c r="D11">
        <v>38</v>
      </c>
      <c r="E11" t="s">
        <v>354</v>
      </c>
      <c r="F11">
        <v>371</v>
      </c>
      <c r="G11" t="s">
        <v>355</v>
      </c>
      <c r="H11">
        <v>2</v>
      </c>
      <c r="I11">
        <v>3</v>
      </c>
      <c r="J11" t="s">
        <v>358</v>
      </c>
      <c r="K11">
        <v>4</v>
      </c>
      <c r="L11" t="s">
        <v>363</v>
      </c>
      <c r="M11">
        <v>45</v>
      </c>
      <c r="N11">
        <v>3</v>
      </c>
      <c r="O11">
        <v>1</v>
      </c>
      <c r="P11" t="s">
        <v>366</v>
      </c>
      <c r="Q11">
        <v>4</v>
      </c>
      <c r="R11" t="s">
        <v>375</v>
      </c>
      <c r="S11">
        <v>3944</v>
      </c>
      <c r="T11">
        <v>4306</v>
      </c>
      <c r="U11">
        <v>5</v>
      </c>
      <c r="V11" t="s">
        <v>377</v>
      </c>
      <c r="W11">
        <v>11</v>
      </c>
      <c r="X11">
        <v>3</v>
      </c>
      <c r="Y11">
        <v>3</v>
      </c>
      <c r="Z11">
        <v>0</v>
      </c>
      <c r="AA11">
        <v>6</v>
      </c>
      <c r="AB11">
        <v>3</v>
      </c>
      <c r="AC11">
        <v>3</v>
      </c>
      <c r="AD11">
        <v>3</v>
      </c>
      <c r="AE11">
        <v>2</v>
      </c>
      <c r="AF11">
        <v>1</v>
      </c>
      <c r="AG11">
        <v>2</v>
      </c>
    </row>
    <row r="12" spans="1:33" x14ac:dyDescent="0.25">
      <c r="A12" t="s">
        <v>42</v>
      </c>
      <c r="B12">
        <v>21</v>
      </c>
      <c r="C12" t="s">
        <v>376</v>
      </c>
      <c r="D12">
        <v>24</v>
      </c>
      <c r="E12" t="s">
        <v>353</v>
      </c>
      <c r="F12">
        <v>673</v>
      </c>
      <c r="G12" t="s">
        <v>355</v>
      </c>
      <c r="H12">
        <v>11</v>
      </c>
      <c r="I12">
        <v>2</v>
      </c>
      <c r="J12" t="s">
        <v>360</v>
      </c>
      <c r="K12">
        <v>1</v>
      </c>
      <c r="L12" t="s">
        <v>364</v>
      </c>
      <c r="M12">
        <v>96</v>
      </c>
      <c r="N12">
        <v>4</v>
      </c>
      <c r="O12">
        <v>2</v>
      </c>
      <c r="P12" t="s">
        <v>371</v>
      </c>
      <c r="Q12">
        <v>3</v>
      </c>
      <c r="R12" t="s">
        <v>374</v>
      </c>
      <c r="S12">
        <v>4011</v>
      </c>
      <c r="T12">
        <v>8232</v>
      </c>
      <c r="U12">
        <v>0</v>
      </c>
      <c r="V12" t="s">
        <v>376</v>
      </c>
      <c r="W12">
        <v>18</v>
      </c>
      <c r="X12">
        <v>3</v>
      </c>
      <c r="Y12">
        <v>4</v>
      </c>
      <c r="Z12">
        <v>1</v>
      </c>
      <c r="AA12">
        <v>5</v>
      </c>
      <c r="AB12">
        <v>5</v>
      </c>
      <c r="AC12">
        <v>2</v>
      </c>
      <c r="AD12">
        <v>4</v>
      </c>
      <c r="AE12">
        <v>2</v>
      </c>
      <c r="AF12">
        <v>1</v>
      </c>
      <c r="AG12">
        <v>3</v>
      </c>
    </row>
    <row r="13" spans="1:33" x14ac:dyDescent="0.25">
      <c r="A13" t="s">
        <v>43</v>
      </c>
      <c r="B13">
        <v>22</v>
      </c>
      <c r="C13" t="s">
        <v>377</v>
      </c>
      <c r="D13">
        <v>36</v>
      </c>
      <c r="E13" t="s">
        <v>354</v>
      </c>
      <c r="F13">
        <v>1218</v>
      </c>
      <c r="G13" t="s">
        <v>356</v>
      </c>
      <c r="H13">
        <v>9</v>
      </c>
      <c r="I13">
        <v>4</v>
      </c>
      <c r="J13" t="s">
        <v>358</v>
      </c>
      <c r="K13">
        <v>3</v>
      </c>
      <c r="L13" t="s">
        <v>363</v>
      </c>
      <c r="M13">
        <v>82</v>
      </c>
      <c r="N13">
        <v>2</v>
      </c>
      <c r="O13">
        <v>1</v>
      </c>
      <c r="P13" t="s">
        <v>372</v>
      </c>
      <c r="Q13">
        <v>1</v>
      </c>
      <c r="R13" t="s">
        <v>375</v>
      </c>
      <c r="S13">
        <v>3407</v>
      </c>
      <c r="T13">
        <v>6986</v>
      </c>
      <c r="U13">
        <v>7</v>
      </c>
      <c r="V13" t="s">
        <v>376</v>
      </c>
      <c r="W13">
        <v>23</v>
      </c>
      <c r="X13">
        <v>4</v>
      </c>
      <c r="Y13">
        <v>2</v>
      </c>
      <c r="Z13">
        <v>0</v>
      </c>
      <c r="AA13">
        <v>10</v>
      </c>
      <c r="AB13">
        <v>4</v>
      </c>
      <c r="AC13">
        <v>3</v>
      </c>
      <c r="AD13">
        <v>5</v>
      </c>
      <c r="AE13">
        <v>3</v>
      </c>
      <c r="AF13">
        <v>0</v>
      </c>
      <c r="AG13">
        <v>3</v>
      </c>
    </row>
    <row r="14" spans="1:33" x14ac:dyDescent="0.25">
      <c r="A14" t="s">
        <v>44</v>
      </c>
      <c r="B14">
        <v>25</v>
      </c>
      <c r="C14" t="s">
        <v>377</v>
      </c>
      <c r="D14">
        <v>34</v>
      </c>
      <c r="E14" t="s">
        <v>354</v>
      </c>
      <c r="F14">
        <v>699</v>
      </c>
      <c r="G14" t="s">
        <v>355</v>
      </c>
      <c r="H14">
        <v>6</v>
      </c>
      <c r="I14">
        <v>1</v>
      </c>
      <c r="J14" t="s">
        <v>361</v>
      </c>
      <c r="K14">
        <v>2</v>
      </c>
      <c r="L14" t="s">
        <v>363</v>
      </c>
      <c r="M14">
        <v>83</v>
      </c>
      <c r="N14">
        <v>3</v>
      </c>
      <c r="O14">
        <v>1</v>
      </c>
      <c r="P14" t="s">
        <v>366</v>
      </c>
      <c r="Q14">
        <v>1</v>
      </c>
      <c r="R14" t="s">
        <v>375</v>
      </c>
      <c r="S14">
        <v>2960</v>
      </c>
      <c r="T14">
        <v>17102</v>
      </c>
      <c r="U14">
        <v>2</v>
      </c>
      <c r="V14" t="s">
        <v>376</v>
      </c>
      <c r="W14">
        <v>11</v>
      </c>
      <c r="X14">
        <v>3</v>
      </c>
      <c r="Y14">
        <v>3</v>
      </c>
      <c r="Z14">
        <v>0</v>
      </c>
      <c r="AA14">
        <v>8</v>
      </c>
      <c r="AB14">
        <v>2</v>
      </c>
      <c r="AC14">
        <v>3</v>
      </c>
      <c r="AD14">
        <v>4</v>
      </c>
      <c r="AE14">
        <v>2</v>
      </c>
      <c r="AF14">
        <v>1</v>
      </c>
      <c r="AG14">
        <v>3</v>
      </c>
    </row>
    <row r="15" spans="1:33" x14ac:dyDescent="0.25">
      <c r="A15" t="s">
        <v>45</v>
      </c>
      <c r="B15">
        <v>27</v>
      </c>
      <c r="C15" t="s">
        <v>377</v>
      </c>
      <c r="D15">
        <v>32</v>
      </c>
      <c r="E15" t="s">
        <v>352</v>
      </c>
      <c r="F15">
        <v>1125</v>
      </c>
      <c r="G15" t="s">
        <v>355</v>
      </c>
      <c r="H15">
        <v>16</v>
      </c>
      <c r="I15">
        <v>1</v>
      </c>
      <c r="J15" t="s">
        <v>358</v>
      </c>
      <c r="K15">
        <v>2</v>
      </c>
      <c r="L15" t="s">
        <v>364</v>
      </c>
      <c r="M15">
        <v>72</v>
      </c>
      <c r="N15">
        <v>1</v>
      </c>
      <c r="O15">
        <v>1</v>
      </c>
      <c r="P15" t="s">
        <v>366</v>
      </c>
      <c r="Q15">
        <v>1</v>
      </c>
      <c r="R15" t="s">
        <v>375</v>
      </c>
      <c r="S15">
        <v>3919</v>
      </c>
      <c r="T15">
        <v>4681</v>
      </c>
      <c r="U15">
        <v>1</v>
      </c>
      <c r="V15" t="s">
        <v>377</v>
      </c>
      <c r="W15">
        <v>22</v>
      </c>
      <c r="X15">
        <v>4</v>
      </c>
      <c r="Y15">
        <v>2</v>
      </c>
      <c r="Z15">
        <v>0</v>
      </c>
      <c r="AA15">
        <v>10</v>
      </c>
      <c r="AB15">
        <v>5</v>
      </c>
      <c r="AC15">
        <v>3</v>
      </c>
      <c r="AD15">
        <v>10</v>
      </c>
      <c r="AE15">
        <v>2</v>
      </c>
      <c r="AF15">
        <v>6</v>
      </c>
      <c r="AG15">
        <v>7</v>
      </c>
    </row>
    <row r="16" spans="1:33" x14ac:dyDescent="0.25">
      <c r="A16" t="s">
        <v>46</v>
      </c>
      <c r="B16">
        <v>30</v>
      </c>
      <c r="C16" t="s">
        <v>376</v>
      </c>
      <c r="D16">
        <v>46</v>
      </c>
      <c r="E16" t="s">
        <v>354</v>
      </c>
      <c r="F16">
        <v>705</v>
      </c>
      <c r="G16" t="s">
        <v>356</v>
      </c>
      <c r="H16">
        <v>2</v>
      </c>
      <c r="I16">
        <v>4</v>
      </c>
      <c r="J16" t="s">
        <v>362</v>
      </c>
      <c r="K16">
        <v>2</v>
      </c>
      <c r="L16" t="s">
        <v>364</v>
      </c>
      <c r="M16">
        <v>83</v>
      </c>
      <c r="N16">
        <v>3</v>
      </c>
      <c r="O16">
        <v>5</v>
      </c>
      <c r="P16" t="s">
        <v>367</v>
      </c>
      <c r="Q16">
        <v>1</v>
      </c>
      <c r="R16" t="s">
        <v>375</v>
      </c>
      <c r="S16">
        <v>18947</v>
      </c>
      <c r="T16">
        <v>22822</v>
      </c>
      <c r="U16">
        <v>3</v>
      </c>
      <c r="V16" t="s">
        <v>376</v>
      </c>
      <c r="W16">
        <v>12</v>
      </c>
      <c r="X16">
        <v>3</v>
      </c>
      <c r="Y16">
        <v>4</v>
      </c>
      <c r="Z16">
        <v>0</v>
      </c>
      <c r="AA16">
        <v>22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1</v>
      </c>
    </row>
    <row r="17" spans="1:33" x14ac:dyDescent="0.25">
      <c r="A17" t="s">
        <v>47</v>
      </c>
      <c r="B17">
        <v>31</v>
      </c>
      <c r="C17" t="s">
        <v>376</v>
      </c>
      <c r="D17">
        <v>33</v>
      </c>
      <c r="E17" t="s">
        <v>354</v>
      </c>
      <c r="F17">
        <v>924</v>
      </c>
      <c r="G17" t="s">
        <v>355</v>
      </c>
      <c r="H17">
        <v>2</v>
      </c>
      <c r="I17">
        <v>3</v>
      </c>
      <c r="J17" t="s">
        <v>361</v>
      </c>
      <c r="K17">
        <v>3</v>
      </c>
      <c r="L17" t="s">
        <v>363</v>
      </c>
      <c r="M17">
        <v>78</v>
      </c>
      <c r="N17">
        <v>3</v>
      </c>
      <c r="O17">
        <v>1</v>
      </c>
      <c r="P17" t="s">
        <v>365</v>
      </c>
      <c r="Q17">
        <v>4</v>
      </c>
      <c r="R17" t="s">
        <v>375</v>
      </c>
      <c r="S17">
        <v>2496</v>
      </c>
      <c r="T17">
        <v>6670</v>
      </c>
      <c r="U17">
        <v>4</v>
      </c>
      <c r="V17" t="s">
        <v>376</v>
      </c>
      <c r="W17">
        <v>11</v>
      </c>
      <c r="X17">
        <v>3</v>
      </c>
      <c r="Y17">
        <v>4</v>
      </c>
      <c r="Z17">
        <v>0</v>
      </c>
      <c r="AA17">
        <v>7</v>
      </c>
      <c r="AB17">
        <v>3</v>
      </c>
      <c r="AC17">
        <v>3</v>
      </c>
      <c r="AD17">
        <v>1</v>
      </c>
      <c r="AE17">
        <v>1</v>
      </c>
      <c r="AF17">
        <v>0</v>
      </c>
      <c r="AG17">
        <v>0</v>
      </c>
    </row>
    <row r="18" spans="1:33" x14ac:dyDescent="0.25">
      <c r="A18" t="s">
        <v>48</v>
      </c>
      <c r="B18">
        <v>32</v>
      </c>
      <c r="C18" t="s">
        <v>376</v>
      </c>
      <c r="D18">
        <v>44</v>
      </c>
      <c r="E18" t="s">
        <v>354</v>
      </c>
      <c r="F18">
        <v>1459</v>
      </c>
      <c r="G18" t="s">
        <v>355</v>
      </c>
      <c r="H18">
        <v>10</v>
      </c>
      <c r="I18">
        <v>4</v>
      </c>
      <c r="J18" t="s">
        <v>360</v>
      </c>
      <c r="K18">
        <v>4</v>
      </c>
      <c r="L18" t="s">
        <v>363</v>
      </c>
      <c r="M18">
        <v>41</v>
      </c>
      <c r="N18">
        <v>3</v>
      </c>
      <c r="O18">
        <v>2</v>
      </c>
      <c r="P18" t="s">
        <v>370</v>
      </c>
      <c r="Q18">
        <v>4</v>
      </c>
      <c r="R18" t="s">
        <v>373</v>
      </c>
      <c r="S18">
        <v>6465</v>
      </c>
      <c r="T18">
        <v>19121</v>
      </c>
      <c r="U18">
        <v>2</v>
      </c>
      <c r="V18" t="s">
        <v>377</v>
      </c>
      <c r="W18">
        <v>13</v>
      </c>
      <c r="X18">
        <v>3</v>
      </c>
      <c r="Y18">
        <v>4</v>
      </c>
      <c r="Z18">
        <v>0</v>
      </c>
      <c r="AA18">
        <v>9</v>
      </c>
      <c r="AB18">
        <v>5</v>
      </c>
      <c r="AC18">
        <v>4</v>
      </c>
      <c r="AD18">
        <v>4</v>
      </c>
      <c r="AE18">
        <v>2</v>
      </c>
      <c r="AF18">
        <v>1</v>
      </c>
      <c r="AG18">
        <v>3</v>
      </c>
    </row>
    <row r="19" spans="1:33" x14ac:dyDescent="0.25">
      <c r="A19" t="s">
        <v>49</v>
      </c>
      <c r="B19">
        <v>33</v>
      </c>
      <c r="C19" t="s">
        <v>376</v>
      </c>
      <c r="D19">
        <v>30</v>
      </c>
      <c r="E19" t="s">
        <v>354</v>
      </c>
      <c r="F19">
        <v>125</v>
      </c>
      <c r="G19" t="s">
        <v>355</v>
      </c>
      <c r="H19">
        <v>9</v>
      </c>
      <c r="I19">
        <v>2</v>
      </c>
      <c r="J19" t="s">
        <v>361</v>
      </c>
      <c r="K19">
        <v>4</v>
      </c>
      <c r="L19" t="s">
        <v>363</v>
      </c>
      <c r="M19">
        <v>83</v>
      </c>
      <c r="N19">
        <v>2</v>
      </c>
      <c r="O19">
        <v>1</v>
      </c>
      <c r="P19" t="s">
        <v>365</v>
      </c>
      <c r="Q19">
        <v>3</v>
      </c>
      <c r="R19" t="s">
        <v>375</v>
      </c>
      <c r="S19">
        <v>2206</v>
      </c>
      <c r="T19">
        <v>16117</v>
      </c>
      <c r="U19">
        <v>1</v>
      </c>
      <c r="V19" t="s">
        <v>376</v>
      </c>
      <c r="W19">
        <v>13</v>
      </c>
      <c r="X19">
        <v>3</v>
      </c>
      <c r="Y19">
        <v>1</v>
      </c>
      <c r="Z19">
        <v>0</v>
      </c>
      <c r="AA19">
        <v>10</v>
      </c>
      <c r="AB19">
        <v>5</v>
      </c>
      <c r="AC19">
        <v>3</v>
      </c>
      <c r="AD19">
        <v>10</v>
      </c>
      <c r="AE19">
        <v>0</v>
      </c>
      <c r="AF19">
        <v>1</v>
      </c>
      <c r="AG19">
        <v>8</v>
      </c>
    </row>
    <row r="20" spans="1:33" x14ac:dyDescent="0.25">
      <c r="A20" t="s">
        <v>50</v>
      </c>
      <c r="B20">
        <v>34</v>
      </c>
      <c r="C20" t="s">
        <v>377</v>
      </c>
      <c r="D20">
        <v>39</v>
      </c>
      <c r="E20" t="s">
        <v>354</v>
      </c>
      <c r="F20">
        <v>895</v>
      </c>
      <c r="G20" t="s">
        <v>356</v>
      </c>
      <c r="H20">
        <v>5</v>
      </c>
      <c r="I20">
        <v>3</v>
      </c>
      <c r="J20" t="s">
        <v>359</v>
      </c>
      <c r="K20">
        <v>4</v>
      </c>
      <c r="L20" t="s">
        <v>363</v>
      </c>
      <c r="M20">
        <v>56</v>
      </c>
      <c r="N20">
        <v>3</v>
      </c>
      <c r="O20">
        <v>2</v>
      </c>
      <c r="P20" t="s">
        <v>372</v>
      </c>
      <c r="Q20">
        <v>4</v>
      </c>
      <c r="R20" t="s">
        <v>373</v>
      </c>
      <c r="S20">
        <v>2086</v>
      </c>
      <c r="T20">
        <v>3335</v>
      </c>
      <c r="U20">
        <v>3</v>
      </c>
      <c r="V20" t="s">
        <v>376</v>
      </c>
      <c r="W20">
        <v>14</v>
      </c>
      <c r="X20">
        <v>3</v>
      </c>
      <c r="Y20">
        <v>3</v>
      </c>
      <c r="Z20">
        <v>1</v>
      </c>
      <c r="AA20">
        <v>19</v>
      </c>
      <c r="AB20">
        <v>6</v>
      </c>
      <c r="AC20">
        <v>4</v>
      </c>
      <c r="AD20">
        <v>1</v>
      </c>
      <c r="AE20">
        <v>0</v>
      </c>
      <c r="AF20">
        <v>0</v>
      </c>
      <c r="AG20">
        <v>0</v>
      </c>
    </row>
    <row r="21" spans="1:33" x14ac:dyDescent="0.25">
      <c r="A21" t="s">
        <v>51</v>
      </c>
      <c r="B21">
        <v>35</v>
      </c>
      <c r="C21" t="s">
        <v>377</v>
      </c>
      <c r="D21">
        <v>24</v>
      </c>
      <c r="E21" t="s">
        <v>354</v>
      </c>
      <c r="F21">
        <v>813</v>
      </c>
      <c r="G21" t="s">
        <v>355</v>
      </c>
      <c r="H21">
        <v>1</v>
      </c>
      <c r="I21">
        <v>3</v>
      </c>
      <c r="J21" t="s">
        <v>361</v>
      </c>
      <c r="K21">
        <v>2</v>
      </c>
      <c r="L21" t="s">
        <v>363</v>
      </c>
      <c r="M21">
        <v>61</v>
      </c>
      <c r="N21">
        <v>3</v>
      </c>
      <c r="O21">
        <v>1</v>
      </c>
      <c r="P21" t="s">
        <v>366</v>
      </c>
      <c r="Q21">
        <v>4</v>
      </c>
      <c r="R21" t="s">
        <v>373</v>
      </c>
      <c r="S21">
        <v>2293</v>
      </c>
      <c r="T21">
        <v>3020</v>
      </c>
      <c r="U21">
        <v>2</v>
      </c>
      <c r="V21" t="s">
        <v>377</v>
      </c>
      <c r="W21">
        <v>16</v>
      </c>
      <c r="X21">
        <v>3</v>
      </c>
      <c r="Y21">
        <v>1</v>
      </c>
      <c r="Z21">
        <v>1</v>
      </c>
      <c r="AA21">
        <v>6</v>
      </c>
      <c r="AB21">
        <v>2</v>
      </c>
      <c r="AC21">
        <v>2</v>
      </c>
      <c r="AD21">
        <v>2</v>
      </c>
      <c r="AE21">
        <v>0</v>
      </c>
      <c r="AF21">
        <v>2</v>
      </c>
      <c r="AG21">
        <v>0</v>
      </c>
    </row>
    <row r="22" spans="1:33" x14ac:dyDescent="0.25">
      <c r="A22" t="s">
        <v>52</v>
      </c>
      <c r="B22">
        <v>36</v>
      </c>
      <c r="C22" t="s">
        <v>376</v>
      </c>
      <c r="D22">
        <v>43</v>
      </c>
      <c r="E22" t="s">
        <v>354</v>
      </c>
      <c r="F22">
        <v>1273</v>
      </c>
      <c r="G22" t="s">
        <v>355</v>
      </c>
      <c r="H22">
        <v>2</v>
      </c>
      <c r="I22">
        <v>2</v>
      </c>
      <c r="J22" t="s">
        <v>361</v>
      </c>
      <c r="K22">
        <v>4</v>
      </c>
      <c r="L22" t="s">
        <v>364</v>
      </c>
      <c r="M22">
        <v>72</v>
      </c>
      <c r="N22">
        <v>4</v>
      </c>
      <c r="O22">
        <v>1</v>
      </c>
      <c r="P22" t="s">
        <v>366</v>
      </c>
      <c r="Q22">
        <v>3</v>
      </c>
      <c r="R22" t="s">
        <v>374</v>
      </c>
      <c r="S22">
        <v>2645</v>
      </c>
      <c r="T22">
        <v>21923</v>
      </c>
      <c r="U22">
        <v>1</v>
      </c>
      <c r="V22" t="s">
        <v>376</v>
      </c>
      <c r="W22">
        <v>12</v>
      </c>
      <c r="X22">
        <v>3</v>
      </c>
      <c r="Y22">
        <v>4</v>
      </c>
      <c r="Z22">
        <v>2</v>
      </c>
      <c r="AA22">
        <v>6</v>
      </c>
      <c r="AB22">
        <v>3</v>
      </c>
      <c r="AC22">
        <v>2</v>
      </c>
      <c r="AD22">
        <v>5</v>
      </c>
      <c r="AE22">
        <v>3</v>
      </c>
      <c r="AF22">
        <v>1</v>
      </c>
      <c r="AG22">
        <v>4</v>
      </c>
    </row>
    <row r="23" spans="1:33" x14ac:dyDescent="0.25">
      <c r="A23" t="s">
        <v>53</v>
      </c>
      <c r="B23">
        <v>37</v>
      </c>
      <c r="C23" t="s">
        <v>377</v>
      </c>
      <c r="D23">
        <v>50</v>
      </c>
      <c r="E23" t="s">
        <v>354</v>
      </c>
      <c r="F23">
        <v>869</v>
      </c>
      <c r="G23" t="s">
        <v>356</v>
      </c>
      <c r="H23">
        <v>3</v>
      </c>
      <c r="I23">
        <v>2</v>
      </c>
      <c r="J23" t="s">
        <v>362</v>
      </c>
      <c r="K23">
        <v>1</v>
      </c>
      <c r="L23" t="s">
        <v>363</v>
      </c>
      <c r="M23">
        <v>86</v>
      </c>
      <c r="N23">
        <v>2</v>
      </c>
      <c r="O23">
        <v>1</v>
      </c>
      <c r="P23" t="s">
        <v>372</v>
      </c>
      <c r="Q23">
        <v>3</v>
      </c>
      <c r="R23" t="s">
        <v>373</v>
      </c>
      <c r="S23">
        <v>2683</v>
      </c>
      <c r="T23">
        <v>3810</v>
      </c>
      <c r="U23">
        <v>1</v>
      </c>
      <c r="V23" t="s">
        <v>377</v>
      </c>
      <c r="W23">
        <v>14</v>
      </c>
      <c r="X23">
        <v>3</v>
      </c>
      <c r="Y23">
        <v>3</v>
      </c>
      <c r="Z23">
        <v>0</v>
      </c>
      <c r="AA23">
        <v>3</v>
      </c>
      <c r="AB23">
        <v>2</v>
      </c>
      <c r="AC23">
        <v>3</v>
      </c>
      <c r="AD23">
        <v>3</v>
      </c>
      <c r="AE23">
        <v>2</v>
      </c>
      <c r="AF23">
        <v>0</v>
      </c>
      <c r="AG23">
        <v>2</v>
      </c>
    </row>
    <row r="24" spans="1:33" x14ac:dyDescent="0.25">
      <c r="A24" t="s">
        <v>54</v>
      </c>
      <c r="B24">
        <v>39</v>
      </c>
      <c r="C24" t="s">
        <v>376</v>
      </c>
      <c r="D24">
        <v>36</v>
      </c>
      <c r="E24" t="s">
        <v>354</v>
      </c>
      <c r="F24">
        <v>852</v>
      </c>
      <c r="G24" t="s">
        <v>355</v>
      </c>
      <c r="H24">
        <v>5</v>
      </c>
      <c r="I24">
        <v>4</v>
      </c>
      <c r="J24" t="s">
        <v>358</v>
      </c>
      <c r="K24">
        <v>2</v>
      </c>
      <c r="L24" t="s">
        <v>364</v>
      </c>
      <c r="M24">
        <v>82</v>
      </c>
      <c r="N24">
        <v>2</v>
      </c>
      <c r="O24">
        <v>1</v>
      </c>
      <c r="P24" t="s">
        <v>366</v>
      </c>
      <c r="Q24">
        <v>1</v>
      </c>
      <c r="R24" t="s">
        <v>373</v>
      </c>
      <c r="S24">
        <v>3419</v>
      </c>
      <c r="T24">
        <v>13072</v>
      </c>
      <c r="U24">
        <v>9</v>
      </c>
      <c r="V24" t="s">
        <v>377</v>
      </c>
      <c r="W24">
        <v>14</v>
      </c>
      <c r="X24">
        <v>3</v>
      </c>
      <c r="Y24">
        <v>4</v>
      </c>
      <c r="Z24">
        <v>1</v>
      </c>
      <c r="AA24">
        <v>6</v>
      </c>
      <c r="AB24">
        <v>3</v>
      </c>
      <c r="AC24">
        <v>4</v>
      </c>
      <c r="AD24">
        <v>1</v>
      </c>
      <c r="AE24">
        <v>1</v>
      </c>
      <c r="AF24">
        <v>0</v>
      </c>
      <c r="AG24">
        <v>0</v>
      </c>
    </row>
    <row r="25" spans="1:33" x14ac:dyDescent="0.25">
      <c r="A25" t="s">
        <v>55</v>
      </c>
      <c r="B25">
        <v>40</v>
      </c>
      <c r="C25" t="s">
        <v>376</v>
      </c>
      <c r="D25">
        <v>33</v>
      </c>
      <c r="E25" t="s">
        <v>352</v>
      </c>
      <c r="F25">
        <v>1141</v>
      </c>
      <c r="G25" t="s">
        <v>356</v>
      </c>
      <c r="H25">
        <v>1</v>
      </c>
      <c r="I25">
        <v>3</v>
      </c>
      <c r="J25" t="s">
        <v>358</v>
      </c>
      <c r="K25">
        <v>3</v>
      </c>
      <c r="L25" t="s">
        <v>364</v>
      </c>
      <c r="M25">
        <v>42</v>
      </c>
      <c r="N25">
        <v>4</v>
      </c>
      <c r="O25">
        <v>2</v>
      </c>
      <c r="P25" t="s">
        <v>368</v>
      </c>
      <c r="Q25">
        <v>1</v>
      </c>
      <c r="R25" t="s">
        <v>373</v>
      </c>
      <c r="S25">
        <v>5376</v>
      </c>
      <c r="T25">
        <v>3193</v>
      </c>
      <c r="U25">
        <v>2</v>
      </c>
      <c r="V25" t="s">
        <v>376</v>
      </c>
      <c r="W25">
        <v>19</v>
      </c>
      <c r="X25">
        <v>3</v>
      </c>
      <c r="Y25">
        <v>1</v>
      </c>
      <c r="Z25">
        <v>2</v>
      </c>
      <c r="AA25">
        <v>10</v>
      </c>
      <c r="AB25">
        <v>3</v>
      </c>
      <c r="AC25">
        <v>3</v>
      </c>
      <c r="AD25">
        <v>5</v>
      </c>
      <c r="AE25">
        <v>3</v>
      </c>
      <c r="AF25">
        <v>1</v>
      </c>
      <c r="AG25">
        <v>3</v>
      </c>
    </row>
    <row r="26" spans="1:33" x14ac:dyDescent="0.25">
      <c r="A26" t="s">
        <v>56</v>
      </c>
      <c r="B26">
        <v>41</v>
      </c>
      <c r="C26" t="s">
        <v>376</v>
      </c>
      <c r="D26">
        <v>35</v>
      </c>
      <c r="E26" t="s">
        <v>354</v>
      </c>
      <c r="F26">
        <v>464</v>
      </c>
      <c r="G26" t="s">
        <v>355</v>
      </c>
      <c r="H26">
        <v>4</v>
      </c>
      <c r="I26">
        <v>2</v>
      </c>
      <c r="J26" t="s">
        <v>360</v>
      </c>
      <c r="K26">
        <v>3</v>
      </c>
      <c r="L26" t="s">
        <v>363</v>
      </c>
      <c r="M26">
        <v>75</v>
      </c>
      <c r="N26">
        <v>3</v>
      </c>
      <c r="O26">
        <v>1</v>
      </c>
      <c r="P26" t="s">
        <v>365</v>
      </c>
      <c r="Q26">
        <v>4</v>
      </c>
      <c r="R26" t="s">
        <v>374</v>
      </c>
      <c r="S26">
        <v>1951</v>
      </c>
      <c r="T26">
        <v>10910</v>
      </c>
      <c r="U26">
        <v>1</v>
      </c>
      <c r="V26" t="s">
        <v>376</v>
      </c>
      <c r="W26">
        <v>12</v>
      </c>
      <c r="X26">
        <v>3</v>
      </c>
      <c r="Y26">
        <v>3</v>
      </c>
      <c r="Z26">
        <v>1</v>
      </c>
      <c r="AA26">
        <v>1</v>
      </c>
      <c r="AB26">
        <v>3</v>
      </c>
      <c r="AC26">
        <v>3</v>
      </c>
      <c r="AD26">
        <v>1</v>
      </c>
      <c r="AE26">
        <v>0</v>
      </c>
      <c r="AF26">
        <v>0</v>
      </c>
      <c r="AG26">
        <v>0</v>
      </c>
    </row>
    <row r="27" spans="1:33" x14ac:dyDescent="0.25">
      <c r="A27" t="s">
        <v>57</v>
      </c>
      <c r="B27">
        <v>44</v>
      </c>
      <c r="C27" t="s">
        <v>376</v>
      </c>
      <c r="D27">
        <v>27</v>
      </c>
      <c r="E27" t="s">
        <v>352</v>
      </c>
      <c r="F27">
        <v>994</v>
      </c>
      <c r="G27" t="s">
        <v>356</v>
      </c>
      <c r="H27">
        <v>8</v>
      </c>
      <c r="I27">
        <v>3</v>
      </c>
      <c r="J27" t="s">
        <v>358</v>
      </c>
      <c r="K27">
        <v>4</v>
      </c>
      <c r="L27" t="s">
        <v>363</v>
      </c>
      <c r="M27">
        <v>37</v>
      </c>
      <c r="N27">
        <v>3</v>
      </c>
      <c r="O27">
        <v>3</v>
      </c>
      <c r="P27" t="s">
        <v>368</v>
      </c>
      <c r="Q27">
        <v>3</v>
      </c>
      <c r="R27" t="s">
        <v>375</v>
      </c>
      <c r="S27">
        <v>8726</v>
      </c>
      <c r="T27">
        <v>2975</v>
      </c>
      <c r="U27">
        <v>1</v>
      </c>
      <c r="V27" t="s">
        <v>376</v>
      </c>
      <c r="W27">
        <v>15</v>
      </c>
      <c r="X27">
        <v>3</v>
      </c>
      <c r="Y27">
        <v>4</v>
      </c>
      <c r="Z27">
        <v>0</v>
      </c>
      <c r="AA27">
        <v>9</v>
      </c>
      <c r="AB27">
        <v>0</v>
      </c>
      <c r="AC27">
        <v>3</v>
      </c>
      <c r="AD27">
        <v>9</v>
      </c>
      <c r="AE27">
        <v>8</v>
      </c>
      <c r="AF27">
        <v>1</v>
      </c>
      <c r="AG27">
        <v>7</v>
      </c>
    </row>
    <row r="28" spans="1:33" x14ac:dyDescent="0.25">
      <c r="A28" t="s">
        <v>58</v>
      </c>
      <c r="B28">
        <v>45</v>
      </c>
      <c r="C28" t="s">
        <v>376</v>
      </c>
      <c r="D28">
        <v>30</v>
      </c>
      <c r="E28" t="s">
        <v>352</v>
      </c>
      <c r="F28">
        <v>721</v>
      </c>
      <c r="G28" t="s">
        <v>355</v>
      </c>
      <c r="H28">
        <v>1</v>
      </c>
      <c r="I28">
        <v>2</v>
      </c>
      <c r="J28" t="s">
        <v>361</v>
      </c>
      <c r="K28">
        <v>3</v>
      </c>
      <c r="L28" t="s">
        <v>364</v>
      </c>
      <c r="M28">
        <v>58</v>
      </c>
      <c r="N28">
        <v>3</v>
      </c>
      <c r="O28">
        <v>2</v>
      </c>
      <c r="P28" t="s">
        <v>365</v>
      </c>
      <c r="Q28">
        <v>4</v>
      </c>
      <c r="R28" t="s">
        <v>375</v>
      </c>
      <c r="S28">
        <v>4011</v>
      </c>
      <c r="T28">
        <v>10781</v>
      </c>
      <c r="U28">
        <v>1</v>
      </c>
      <c r="V28" t="s">
        <v>376</v>
      </c>
      <c r="W28">
        <v>23</v>
      </c>
      <c r="X28">
        <v>4</v>
      </c>
      <c r="Y28">
        <v>4</v>
      </c>
      <c r="Z28">
        <v>0</v>
      </c>
      <c r="AA28">
        <v>12</v>
      </c>
      <c r="AB28">
        <v>2</v>
      </c>
      <c r="AC28">
        <v>3</v>
      </c>
      <c r="AD28">
        <v>12</v>
      </c>
      <c r="AE28">
        <v>8</v>
      </c>
      <c r="AF28">
        <v>3</v>
      </c>
      <c r="AG28">
        <v>7</v>
      </c>
    </row>
    <row r="29" spans="1:33" x14ac:dyDescent="0.25">
      <c r="A29" t="s">
        <v>59</v>
      </c>
      <c r="B29">
        <v>50</v>
      </c>
      <c r="C29" t="s">
        <v>376</v>
      </c>
      <c r="D29">
        <v>35</v>
      </c>
      <c r="E29" t="s">
        <v>354</v>
      </c>
      <c r="F29">
        <v>1229</v>
      </c>
      <c r="G29" t="s">
        <v>355</v>
      </c>
      <c r="H29">
        <v>8</v>
      </c>
      <c r="I29">
        <v>1</v>
      </c>
      <c r="J29" t="s">
        <v>358</v>
      </c>
      <c r="K29">
        <v>4</v>
      </c>
      <c r="L29" t="s">
        <v>363</v>
      </c>
      <c r="M29">
        <v>36</v>
      </c>
      <c r="N29">
        <v>4</v>
      </c>
      <c r="O29">
        <v>1</v>
      </c>
      <c r="P29" t="s">
        <v>365</v>
      </c>
      <c r="Q29">
        <v>4</v>
      </c>
      <c r="R29" t="s">
        <v>373</v>
      </c>
      <c r="S29">
        <v>2269</v>
      </c>
      <c r="T29">
        <v>4892</v>
      </c>
      <c r="U29">
        <v>1</v>
      </c>
      <c r="V29" t="s">
        <v>376</v>
      </c>
      <c r="W29">
        <v>19</v>
      </c>
      <c r="X29">
        <v>3</v>
      </c>
      <c r="Y29">
        <v>4</v>
      </c>
      <c r="Z29">
        <v>0</v>
      </c>
      <c r="AA29">
        <v>1</v>
      </c>
      <c r="AB29">
        <v>2</v>
      </c>
      <c r="AC29">
        <v>3</v>
      </c>
      <c r="AD29">
        <v>1</v>
      </c>
      <c r="AE29">
        <v>0</v>
      </c>
      <c r="AF29">
        <v>0</v>
      </c>
      <c r="AG29">
        <v>1</v>
      </c>
    </row>
    <row r="30" spans="1:33" x14ac:dyDescent="0.25">
      <c r="A30" t="s">
        <v>60</v>
      </c>
      <c r="B30">
        <v>54</v>
      </c>
      <c r="C30" t="s">
        <v>376</v>
      </c>
      <c r="D30">
        <v>35</v>
      </c>
      <c r="E30" t="s">
        <v>353</v>
      </c>
      <c r="F30">
        <v>1097</v>
      </c>
      <c r="G30" t="s">
        <v>355</v>
      </c>
      <c r="H30">
        <v>11</v>
      </c>
      <c r="I30">
        <v>2</v>
      </c>
      <c r="J30" t="s">
        <v>361</v>
      </c>
      <c r="K30">
        <v>3</v>
      </c>
      <c r="L30" t="s">
        <v>363</v>
      </c>
      <c r="M30">
        <v>79</v>
      </c>
      <c r="N30">
        <v>2</v>
      </c>
      <c r="O30">
        <v>3</v>
      </c>
      <c r="P30" t="s">
        <v>370</v>
      </c>
      <c r="Q30">
        <v>1</v>
      </c>
      <c r="R30" t="s">
        <v>373</v>
      </c>
      <c r="S30">
        <v>9884</v>
      </c>
      <c r="T30">
        <v>8302</v>
      </c>
      <c r="U30">
        <v>2</v>
      </c>
      <c r="V30" t="s">
        <v>377</v>
      </c>
      <c r="W30">
        <v>13</v>
      </c>
      <c r="X30">
        <v>3</v>
      </c>
      <c r="Y30">
        <v>3</v>
      </c>
      <c r="Z30">
        <v>1</v>
      </c>
      <c r="AA30">
        <v>10</v>
      </c>
      <c r="AB30">
        <v>3</v>
      </c>
      <c r="AC30">
        <v>3</v>
      </c>
      <c r="AD30">
        <v>4</v>
      </c>
      <c r="AE30">
        <v>0</v>
      </c>
      <c r="AF30">
        <v>2</v>
      </c>
      <c r="AG30">
        <v>3</v>
      </c>
    </row>
    <row r="31" spans="1:33" x14ac:dyDescent="0.25">
      <c r="A31" t="s">
        <v>61</v>
      </c>
      <c r="B31">
        <v>58</v>
      </c>
      <c r="C31" t="s">
        <v>376</v>
      </c>
      <c r="D31">
        <v>35</v>
      </c>
      <c r="E31" t="s">
        <v>354</v>
      </c>
      <c r="F31">
        <v>1142</v>
      </c>
      <c r="G31" t="s">
        <v>355</v>
      </c>
      <c r="H31">
        <v>23</v>
      </c>
      <c r="I31">
        <v>4</v>
      </c>
      <c r="J31" t="s">
        <v>361</v>
      </c>
      <c r="K31">
        <v>3</v>
      </c>
      <c r="L31" t="s">
        <v>364</v>
      </c>
      <c r="M31">
        <v>30</v>
      </c>
      <c r="N31">
        <v>3</v>
      </c>
      <c r="O31">
        <v>1</v>
      </c>
      <c r="P31" t="s">
        <v>365</v>
      </c>
      <c r="Q31">
        <v>1</v>
      </c>
      <c r="R31" t="s">
        <v>373</v>
      </c>
      <c r="S31">
        <v>4014</v>
      </c>
      <c r="T31">
        <v>16002</v>
      </c>
      <c r="U31">
        <v>3</v>
      </c>
      <c r="V31" t="s">
        <v>377</v>
      </c>
      <c r="W31">
        <v>15</v>
      </c>
      <c r="X31">
        <v>3</v>
      </c>
      <c r="Y31">
        <v>3</v>
      </c>
      <c r="Z31">
        <v>1</v>
      </c>
      <c r="AA31">
        <v>4</v>
      </c>
      <c r="AB31">
        <v>3</v>
      </c>
      <c r="AC31">
        <v>3</v>
      </c>
      <c r="AD31">
        <v>2</v>
      </c>
      <c r="AE31">
        <v>2</v>
      </c>
      <c r="AF31">
        <v>2</v>
      </c>
      <c r="AG31">
        <v>2</v>
      </c>
    </row>
    <row r="32" spans="1:33" x14ac:dyDescent="0.25">
      <c r="A32" t="s">
        <v>62</v>
      </c>
      <c r="B32">
        <v>61</v>
      </c>
      <c r="C32" t="s">
        <v>376</v>
      </c>
      <c r="D32">
        <v>32</v>
      </c>
      <c r="E32" t="s">
        <v>354</v>
      </c>
      <c r="F32">
        <v>427</v>
      </c>
      <c r="G32" t="s">
        <v>355</v>
      </c>
      <c r="H32">
        <v>1</v>
      </c>
      <c r="I32">
        <v>3</v>
      </c>
      <c r="J32" t="s">
        <v>361</v>
      </c>
      <c r="K32">
        <v>1</v>
      </c>
      <c r="L32" t="s">
        <v>363</v>
      </c>
      <c r="M32">
        <v>33</v>
      </c>
      <c r="N32">
        <v>3</v>
      </c>
      <c r="O32">
        <v>2</v>
      </c>
      <c r="P32" t="s">
        <v>371</v>
      </c>
      <c r="Q32">
        <v>4</v>
      </c>
      <c r="R32" t="s">
        <v>373</v>
      </c>
      <c r="S32">
        <v>6162</v>
      </c>
      <c r="T32">
        <v>10877</v>
      </c>
      <c r="U32">
        <v>1</v>
      </c>
      <c r="V32" t="s">
        <v>377</v>
      </c>
      <c r="W32">
        <v>22</v>
      </c>
      <c r="X32">
        <v>4</v>
      </c>
      <c r="Y32">
        <v>2</v>
      </c>
      <c r="Z32">
        <v>1</v>
      </c>
      <c r="AA32">
        <v>9</v>
      </c>
      <c r="AB32">
        <v>3</v>
      </c>
      <c r="AC32">
        <v>3</v>
      </c>
      <c r="AD32">
        <v>9</v>
      </c>
      <c r="AE32">
        <v>8</v>
      </c>
      <c r="AF32">
        <v>7</v>
      </c>
      <c r="AG32">
        <v>8</v>
      </c>
    </row>
    <row r="33" spans="1:33" x14ac:dyDescent="0.25">
      <c r="A33" t="s">
        <v>63</v>
      </c>
      <c r="B33">
        <v>62</v>
      </c>
      <c r="C33" t="s">
        <v>376</v>
      </c>
      <c r="D33">
        <v>38</v>
      </c>
      <c r="E33" t="s">
        <v>352</v>
      </c>
      <c r="F33">
        <v>653</v>
      </c>
      <c r="G33" t="s">
        <v>355</v>
      </c>
      <c r="H33">
        <v>29</v>
      </c>
      <c r="I33">
        <v>5</v>
      </c>
      <c r="J33" t="s">
        <v>358</v>
      </c>
      <c r="K33">
        <v>4</v>
      </c>
      <c r="L33" t="s">
        <v>364</v>
      </c>
      <c r="M33">
        <v>50</v>
      </c>
      <c r="N33">
        <v>3</v>
      </c>
      <c r="O33">
        <v>2</v>
      </c>
      <c r="P33" t="s">
        <v>365</v>
      </c>
      <c r="Q33">
        <v>4</v>
      </c>
      <c r="R33" t="s">
        <v>375</v>
      </c>
      <c r="S33">
        <v>2406</v>
      </c>
      <c r="T33">
        <v>5456</v>
      </c>
      <c r="U33">
        <v>1</v>
      </c>
      <c r="V33" t="s">
        <v>376</v>
      </c>
      <c r="W33">
        <v>11</v>
      </c>
      <c r="X33">
        <v>3</v>
      </c>
      <c r="Y33">
        <v>4</v>
      </c>
      <c r="Z33">
        <v>0</v>
      </c>
      <c r="AA33">
        <v>10</v>
      </c>
      <c r="AB33">
        <v>2</v>
      </c>
      <c r="AC33">
        <v>3</v>
      </c>
      <c r="AD33">
        <v>10</v>
      </c>
      <c r="AE33">
        <v>3</v>
      </c>
      <c r="AF33">
        <v>9</v>
      </c>
      <c r="AG33">
        <v>9</v>
      </c>
    </row>
    <row r="34" spans="1:33" x14ac:dyDescent="0.25">
      <c r="A34" t="s">
        <v>64</v>
      </c>
      <c r="B34">
        <v>63</v>
      </c>
      <c r="C34" t="s">
        <v>376</v>
      </c>
      <c r="D34">
        <v>50</v>
      </c>
      <c r="E34" t="s">
        <v>354</v>
      </c>
      <c r="F34">
        <v>989</v>
      </c>
      <c r="G34" t="s">
        <v>355</v>
      </c>
      <c r="H34">
        <v>7</v>
      </c>
      <c r="I34">
        <v>2</v>
      </c>
      <c r="J34" t="s">
        <v>361</v>
      </c>
      <c r="K34">
        <v>2</v>
      </c>
      <c r="L34" t="s">
        <v>364</v>
      </c>
      <c r="M34">
        <v>43</v>
      </c>
      <c r="N34">
        <v>2</v>
      </c>
      <c r="O34">
        <v>5</v>
      </c>
      <c r="P34" t="s">
        <v>369</v>
      </c>
      <c r="Q34">
        <v>3</v>
      </c>
      <c r="R34" t="s">
        <v>374</v>
      </c>
      <c r="S34">
        <v>18740</v>
      </c>
      <c r="T34">
        <v>16701</v>
      </c>
      <c r="U34">
        <v>5</v>
      </c>
      <c r="V34" t="s">
        <v>377</v>
      </c>
      <c r="W34">
        <v>12</v>
      </c>
      <c r="X34">
        <v>3</v>
      </c>
      <c r="Y34">
        <v>4</v>
      </c>
      <c r="Z34">
        <v>1</v>
      </c>
      <c r="AA34">
        <v>29</v>
      </c>
      <c r="AB34">
        <v>2</v>
      </c>
      <c r="AC34">
        <v>2</v>
      </c>
      <c r="AD34">
        <v>27</v>
      </c>
      <c r="AE34">
        <v>3</v>
      </c>
      <c r="AF34">
        <v>13</v>
      </c>
      <c r="AG34">
        <v>8</v>
      </c>
    </row>
    <row r="35" spans="1:33" x14ac:dyDescent="0.25">
      <c r="A35" t="s">
        <v>65</v>
      </c>
      <c r="B35">
        <v>64</v>
      </c>
      <c r="C35" t="s">
        <v>376</v>
      </c>
      <c r="D35">
        <v>59</v>
      </c>
      <c r="E35" t="s">
        <v>354</v>
      </c>
      <c r="F35">
        <v>1435</v>
      </c>
      <c r="G35" t="s">
        <v>356</v>
      </c>
      <c r="H35">
        <v>25</v>
      </c>
      <c r="I35">
        <v>3</v>
      </c>
      <c r="J35" t="s">
        <v>358</v>
      </c>
      <c r="K35">
        <v>1</v>
      </c>
      <c r="L35" t="s">
        <v>364</v>
      </c>
      <c r="M35">
        <v>99</v>
      </c>
      <c r="N35">
        <v>3</v>
      </c>
      <c r="O35">
        <v>3</v>
      </c>
      <c r="P35" t="s">
        <v>368</v>
      </c>
      <c r="Q35">
        <v>1</v>
      </c>
      <c r="R35" t="s">
        <v>375</v>
      </c>
      <c r="S35">
        <v>7637</v>
      </c>
      <c r="T35">
        <v>2354</v>
      </c>
      <c r="U35">
        <v>7</v>
      </c>
      <c r="V35" t="s">
        <v>376</v>
      </c>
      <c r="W35">
        <v>11</v>
      </c>
      <c r="X35">
        <v>3</v>
      </c>
      <c r="Y35">
        <v>4</v>
      </c>
      <c r="Z35">
        <v>0</v>
      </c>
      <c r="AA35">
        <v>28</v>
      </c>
      <c r="AB35">
        <v>3</v>
      </c>
      <c r="AC35">
        <v>2</v>
      </c>
      <c r="AD35">
        <v>21</v>
      </c>
      <c r="AE35">
        <v>16</v>
      </c>
      <c r="AF35">
        <v>7</v>
      </c>
      <c r="AG35">
        <v>9</v>
      </c>
    </row>
    <row r="36" spans="1:33" x14ac:dyDescent="0.25">
      <c r="A36" t="s">
        <v>66</v>
      </c>
      <c r="B36">
        <v>66</v>
      </c>
      <c r="C36" t="s">
        <v>376</v>
      </c>
      <c r="D36">
        <v>55</v>
      </c>
      <c r="E36" t="s">
        <v>354</v>
      </c>
      <c r="F36">
        <v>836</v>
      </c>
      <c r="G36" t="s">
        <v>355</v>
      </c>
      <c r="H36">
        <v>8</v>
      </c>
      <c r="I36">
        <v>3</v>
      </c>
      <c r="J36" t="s">
        <v>361</v>
      </c>
      <c r="K36">
        <v>4</v>
      </c>
      <c r="L36" t="s">
        <v>364</v>
      </c>
      <c r="M36">
        <v>33</v>
      </c>
      <c r="N36">
        <v>3</v>
      </c>
      <c r="O36">
        <v>4</v>
      </c>
      <c r="P36" t="s">
        <v>367</v>
      </c>
      <c r="Q36">
        <v>3</v>
      </c>
      <c r="R36" t="s">
        <v>374</v>
      </c>
      <c r="S36">
        <v>14756</v>
      </c>
      <c r="T36">
        <v>19730</v>
      </c>
      <c r="U36">
        <v>2</v>
      </c>
      <c r="V36" t="s">
        <v>377</v>
      </c>
      <c r="W36">
        <v>14</v>
      </c>
      <c r="X36">
        <v>3</v>
      </c>
      <c r="Y36">
        <v>3</v>
      </c>
      <c r="Z36">
        <v>3</v>
      </c>
      <c r="AA36">
        <v>21</v>
      </c>
      <c r="AB36">
        <v>2</v>
      </c>
      <c r="AC36">
        <v>3</v>
      </c>
      <c r="AD36">
        <v>5</v>
      </c>
      <c r="AE36">
        <v>0</v>
      </c>
      <c r="AF36">
        <v>0</v>
      </c>
      <c r="AG36">
        <v>2</v>
      </c>
    </row>
    <row r="37" spans="1:33" x14ac:dyDescent="0.25">
      <c r="A37" t="s">
        <v>67</v>
      </c>
      <c r="B37">
        <v>67</v>
      </c>
      <c r="C37" t="s">
        <v>376</v>
      </c>
      <c r="D37">
        <v>36</v>
      </c>
      <c r="E37" t="s">
        <v>352</v>
      </c>
      <c r="F37">
        <v>1195</v>
      </c>
      <c r="G37" t="s">
        <v>355</v>
      </c>
      <c r="H37">
        <v>11</v>
      </c>
      <c r="I37">
        <v>3</v>
      </c>
      <c r="J37" t="s">
        <v>358</v>
      </c>
      <c r="K37">
        <v>2</v>
      </c>
      <c r="L37" t="s">
        <v>363</v>
      </c>
      <c r="M37">
        <v>95</v>
      </c>
      <c r="N37">
        <v>2</v>
      </c>
      <c r="O37">
        <v>2</v>
      </c>
      <c r="P37" t="s">
        <v>371</v>
      </c>
      <c r="Q37">
        <v>2</v>
      </c>
      <c r="R37" t="s">
        <v>375</v>
      </c>
      <c r="S37">
        <v>6499</v>
      </c>
      <c r="T37">
        <v>22656</v>
      </c>
      <c r="U37">
        <v>1</v>
      </c>
      <c r="V37" t="s">
        <v>376</v>
      </c>
      <c r="W37">
        <v>13</v>
      </c>
      <c r="X37">
        <v>3</v>
      </c>
      <c r="Y37">
        <v>3</v>
      </c>
      <c r="Z37">
        <v>0</v>
      </c>
      <c r="AA37">
        <v>6</v>
      </c>
      <c r="AB37">
        <v>3</v>
      </c>
      <c r="AC37">
        <v>3</v>
      </c>
      <c r="AD37">
        <v>6</v>
      </c>
      <c r="AE37">
        <v>5</v>
      </c>
      <c r="AF37">
        <v>0</v>
      </c>
      <c r="AG37">
        <v>3</v>
      </c>
    </row>
    <row r="38" spans="1:33" x14ac:dyDescent="0.25">
      <c r="A38" t="s">
        <v>68</v>
      </c>
      <c r="B38">
        <v>68</v>
      </c>
      <c r="C38" t="s">
        <v>376</v>
      </c>
      <c r="D38">
        <v>45</v>
      </c>
      <c r="E38" t="s">
        <v>354</v>
      </c>
      <c r="F38">
        <v>1339</v>
      </c>
      <c r="G38" t="s">
        <v>355</v>
      </c>
      <c r="H38">
        <v>7</v>
      </c>
      <c r="I38">
        <v>3</v>
      </c>
      <c r="J38" t="s">
        <v>358</v>
      </c>
      <c r="K38">
        <v>2</v>
      </c>
      <c r="L38" t="s">
        <v>363</v>
      </c>
      <c r="M38">
        <v>59</v>
      </c>
      <c r="N38">
        <v>3</v>
      </c>
      <c r="O38">
        <v>3</v>
      </c>
      <c r="P38" t="s">
        <v>366</v>
      </c>
      <c r="Q38">
        <v>1</v>
      </c>
      <c r="R38" t="s">
        <v>374</v>
      </c>
      <c r="S38">
        <v>9724</v>
      </c>
      <c r="T38">
        <v>18787</v>
      </c>
      <c r="U38">
        <v>2</v>
      </c>
      <c r="V38" t="s">
        <v>376</v>
      </c>
      <c r="W38">
        <v>17</v>
      </c>
      <c r="X38">
        <v>3</v>
      </c>
      <c r="Y38">
        <v>3</v>
      </c>
      <c r="Z38">
        <v>1</v>
      </c>
      <c r="AA38">
        <v>25</v>
      </c>
      <c r="AB38">
        <v>2</v>
      </c>
      <c r="AC38">
        <v>3</v>
      </c>
      <c r="AD38">
        <v>1</v>
      </c>
      <c r="AE38">
        <v>0</v>
      </c>
      <c r="AF38">
        <v>0</v>
      </c>
      <c r="AG38">
        <v>0</v>
      </c>
    </row>
    <row r="39" spans="1:33" x14ac:dyDescent="0.25">
      <c r="A39" t="s">
        <v>69</v>
      </c>
      <c r="B39">
        <v>69</v>
      </c>
      <c r="C39" t="s">
        <v>376</v>
      </c>
      <c r="D39">
        <v>35</v>
      </c>
      <c r="E39" t="s">
        <v>352</v>
      </c>
      <c r="F39">
        <v>664</v>
      </c>
      <c r="G39" t="s">
        <v>355</v>
      </c>
      <c r="H39">
        <v>1</v>
      </c>
      <c r="I39">
        <v>3</v>
      </c>
      <c r="J39" t="s">
        <v>361</v>
      </c>
      <c r="K39">
        <v>2</v>
      </c>
      <c r="L39" t="s">
        <v>363</v>
      </c>
      <c r="M39">
        <v>79</v>
      </c>
      <c r="N39">
        <v>3</v>
      </c>
      <c r="O39">
        <v>1</v>
      </c>
      <c r="P39" t="s">
        <v>366</v>
      </c>
      <c r="Q39">
        <v>1</v>
      </c>
      <c r="R39" t="s">
        <v>373</v>
      </c>
      <c r="S39">
        <v>2194</v>
      </c>
      <c r="T39">
        <v>5868</v>
      </c>
      <c r="U39">
        <v>4</v>
      </c>
      <c r="V39" t="s">
        <v>376</v>
      </c>
      <c r="W39">
        <v>13</v>
      </c>
      <c r="X39">
        <v>3</v>
      </c>
      <c r="Y39">
        <v>4</v>
      </c>
      <c r="Z39">
        <v>1</v>
      </c>
      <c r="AA39">
        <v>5</v>
      </c>
      <c r="AB39">
        <v>2</v>
      </c>
      <c r="AC39">
        <v>2</v>
      </c>
      <c r="AD39">
        <v>3</v>
      </c>
      <c r="AE39">
        <v>2</v>
      </c>
      <c r="AF39">
        <v>1</v>
      </c>
      <c r="AG39">
        <v>2</v>
      </c>
    </row>
    <row r="40" spans="1:33" x14ac:dyDescent="0.25">
      <c r="A40" t="s">
        <v>70</v>
      </c>
      <c r="B40">
        <v>70</v>
      </c>
      <c r="C40" t="s">
        <v>377</v>
      </c>
      <c r="D40">
        <v>36</v>
      </c>
      <c r="E40" t="s">
        <v>354</v>
      </c>
      <c r="F40">
        <v>318</v>
      </c>
      <c r="G40" t="s">
        <v>355</v>
      </c>
      <c r="H40">
        <v>9</v>
      </c>
      <c r="I40">
        <v>3</v>
      </c>
      <c r="J40" t="s">
        <v>361</v>
      </c>
      <c r="K40">
        <v>4</v>
      </c>
      <c r="L40" t="s">
        <v>363</v>
      </c>
      <c r="M40">
        <v>79</v>
      </c>
      <c r="N40">
        <v>2</v>
      </c>
      <c r="O40">
        <v>1</v>
      </c>
      <c r="P40" t="s">
        <v>366</v>
      </c>
      <c r="Q40">
        <v>3</v>
      </c>
      <c r="R40" t="s">
        <v>373</v>
      </c>
      <c r="S40">
        <v>3388</v>
      </c>
      <c r="T40">
        <v>21777</v>
      </c>
      <c r="U40">
        <v>0</v>
      </c>
      <c r="V40" t="s">
        <v>377</v>
      </c>
      <c r="W40">
        <v>17</v>
      </c>
      <c r="X40">
        <v>3</v>
      </c>
      <c r="Y40">
        <v>1</v>
      </c>
      <c r="Z40">
        <v>1</v>
      </c>
      <c r="AA40">
        <v>2</v>
      </c>
      <c r="AB40">
        <v>0</v>
      </c>
      <c r="AC40">
        <v>2</v>
      </c>
      <c r="AD40">
        <v>1</v>
      </c>
      <c r="AE40">
        <v>0</v>
      </c>
      <c r="AF40">
        <v>0</v>
      </c>
      <c r="AG40">
        <v>0</v>
      </c>
    </row>
    <row r="41" spans="1:33" x14ac:dyDescent="0.25">
      <c r="A41" t="s">
        <v>71</v>
      </c>
      <c r="B41">
        <v>74</v>
      </c>
      <c r="C41" t="s">
        <v>376</v>
      </c>
      <c r="D41">
        <v>32</v>
      </c>
      <c r="E41" t="s">
        <v>354</v>
      </c>
      <c r="F41">
        <v>548</v>
      </c>
      <c r="G41" t="s">
        <v>355</v>
      </c>
      <c r="H41">
        <v>1</v>
      </c>
      <c r="I41">
        <v>3</v>
      </c>
      <c r="J41" t="s">
        <v>358</v>
      </c>
      <c r="K41">
        <v>2</v>
      </c>
      <c r="L41" t="s">
        <v>363</v>
      </c>
      <c r="M41">
        <v>66</v>
      </c>
      <c r="N41">
        <v>3</v>
      </c>
      <c r="O41">
        <v>2</v>
      </c>
      <c r="P41" t="s">
        <v>366</v>
      </c>
      <c r="Q41">
        <v>2</v>
      </c>
      <c r="R41" t="s">
        <v>373</v>
      </c>
      <c r="S41">
        <v>6220</v>
      </c>
      <c r="T41">
        <v>7346</v>
      </c>
      <c r="U41">
        <v>1</v>
      </c>
      <c r="V41" t="s">
        <v>376</v>
      </c>
      <c r="W41">
        <v>17</v>
      </c>
      <c r="X41">
        <v>3</v>
      </c>
      <c r="Y41">
        <v>2</v>
      </c>
      <c r="Z41">
        <v>2</v>
      </c>
      <c r="AA41">
        <v>10</v>
      </c>
      <c r="AB41">
        <v>3</v>
      </c>
      <c r="AC41">
        <v>3</v>
      </c>
      <c r="AD41">
        <v>10</v>
      </c>
      <c r="AE41">
        <v>4</v>
      </c>
      <c r="AF41">
        <v>0</v>
      </c>
      <c r="AG41">
        <v>9</v>
      </c>
    </row>
    <row r="42" spans="1:33" x14ac:dyDescent="0.25">
      <c r="A42" t="s">
        <v>72</v>
      </c>
      <c r="B42">
        <v>75</v>
      </c>
      <c r="C42" t="s">
        <v>376</v>
      </c>
      <c r="D42">
        <v>36</v>
      </c>
      <c r="E42" t="s">
        <v>354</v>
      </c>
      <c r="F42">
        <v>132</v>
      </c>
      <c r="G42" t="s">
        <v>355</v>
      </c>
      <c r="H42">
        <v>6</v>
      </c>
      <c r="I42">
        <v>3</v>
      </c>
      <c r="J42" t="s">
        <v>358</v>
      </c>
      <c r="K42">
        <v>2</v>
      </c>
      <c r="L42" t="s">
        <v>364</v>
      </c>
      <c r="M42">
        <v>55</v>
      </c>
      <c r="N42">
        <v>4</v>
      </c>
      <c r="O42">
        <v>1</v>
      </c>
      <c r="P42" t="s">
        <v>365</v>
      </c>
      <c r="Q42">
        <v>4</v>
      </c>
      <c r="R42" t="s">
        <v>373</v>
      </c>
      <c r="S42">
        <v>3038</v>
      </c>
      <c r="T42">
        <v>22002</v>
      </c>
      <c r="U42">
        <v>3</v>
      </c>
      <c r="V42" t="s">
        <v>376</v>
      </c>
      <c r="W42">
        <v>12</v>
      </c>
      <c r="X42">
        <v>3</v>
      </c>
      <c r="Y42">
        <v>2</v>
      </c>
      <c r="Z42">
        <v>0</v>
      </c>
      <c r="AA42">
        <v>5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</row>
    <row r="43" spans="1:33" x14ac:dyDescent="0.25">
      <c r="A43" t="s">
        <v>73</v>
      </c>
      <c r="B43">
        <v>77</v>
      </c>
      <c r="C43" t="s">
        <v>376</v>
      </c>
      <c r="D43">
        <v>35</v>
      </c>
      <c r="E43" t="s">
        <v>354</v>
      </c>
      <c r="F43">
        <v>776</v>
      </c>
      <c r="G43" t="s">
        <v>356</v>
      </c>
      <c r="H43">
        <v>1</v>
      </c>
      <c r="I43">
        <v>4</v>
      </c>
      <c r="J43" t="s">
        <v>362</v>
      </c>
      <c r="K43">
        <v>3</v>
      </c>
      <c r="L43" t="s">
        <v>363</v>
      </c>
      <c r="M43">
        <v>32</v>
      </c>
      <c r="N43">
        <v>2</v>
      </c>
      <c r="O43">
        <v>2</v>
      </c>
      <c r="P43" t="s">
        <v>368</v>
      </c>
      <c r="Q43">
        <v>1</v>
      </c>
      <c r="R43" t="s">
        <v>375</v>
      </c>
      <c r="S43">
        <v>4312</v>
      </c>
      <c r="T43">
        <v>23016</v>
      </c>
      <c r="U43">
        <v>0</v>
      </c>
      <c r="V43" t="s">
        <v>376</v>
      </c>
      <c r="W43">
        <v>14</v>
      </c>
      <c r="X43">
        <v>3</v>
      </c>
      <c r="Y43">
        <v>2</v>
      </c>
      <c r="Z43">
        <v>0</v>
      </c>
      <c r="AA43">
        <v>16</v>
      </c>
      <c r="AB43">
        <v>2</v>
      </c>
      <c r="AC43">
        <v>3</v>
      </c>
      <c r="AD43">
        <v>15</v>
      </c>
      <c r="AE43">
        <v>13</v>
      </c>
      <c r="AF43">
        <v>2</v>
      </c>
      <c r="AG43">
        <v>8</v>
      </c>
    </row>
    <row r="44" spans="1:33" x14ac:dyDescent="0.25">
      <c r="A44" t="s">
        <v>74</v>
      </c>
      <c r="B44">
        <v>82</v>
      </c>
      <c r="C44" t="s">
        <v>376</v>
      </c>
      <c r="D44">
        <v>35</v>
      </c>
      <c r="E44" t="s">
        <v>354</v>
      </c>
      <c r="F44">
        <v>1214</v>
      </c>
      <c r="G44" t="s">
        <v>355</v>
      </c>
      <c r="H44">
        <v>1</v>
      </c>
      <c r="I44">
        <v>3</v>
      </c>
      <c r="J44" t="s">
        <v>361</v>
      </c>
      <c r="K44">
        <v>2</v>
      </c>
      <c r="L44" t="s">
        <v>363</v>
      </c>
      <c r="M44">
        <v>30</v>
      </c>
      <c r="N44">
        <v>2</v>
      </c>
      <c r="O44">
        <v>1</v>
      </c>
      <c r="P44" t="s">
        <v>366</v>
      </c>
      <c r="Q44">
        <v>3</v>
      </c>
      <c r="R44" t="s">
        <v>375</v>
      </c>
      <c r="S44">
        <v>2859</v>
      </c>
      <c r="T44">
        <v>26278</v>
      </c>
      <c r="U44">
        <v>1</v>
      </c>
      <c r="V44" t="s">
        <v>376</v>
      </c>
      <c r="W44">
        <v>18</v>
      </c>
      <c r="X44">
        <v>3</v>
      </c>
      <c r="Y44">
        <v>1</v>
      </c>
      <c r="Z44">
        <v>0</v>
      </c>
      <c r="AA44">
        <v>6</v>
      </c>
      <c r="AB44">
        <v>3</v>
      </c>
      <c r="AC44">
        <v>3</v>
      </c>
      <c r="AD44">
        <v>6</v>
      </c>
      <c r="AE44">
        <v>4</v>
      </c>
      <c r="AF44">
        <v>0</v>
      </c>
      <c r="AG44">
        <v>4</v>
      </c>
    </row>
    <row r="45" spans="1:33" x14ac:dyDescent="0.25">
      <c r="A45" t="s">
        <v>75</v>
      </c>
      <c r="B45">
        <v>83</v>
      </c>
      <c r="C45" t="s">
        <v>376</v>
      </c>
      <c r="D45">
        <v>55</v>
      </c>
      <c r="E45" t="s">
        <v>354</v>
      </c>
      <c r="F45">
        <v>111</v>
      </c>
      <c r="G45" t="s">
        <v>356</v>
      </c>
      <c r="H45">
        <v>1</v>
      </c>
      <c r="I45">
        <v>2</v>
      </c>
      <c r="J45" t="s">
        <v>358</v>
      </c>
      <c r="K45">
        <v>1</v>
      </c>
      <c r="L45" t="s">
        <v>363</v>
      </c>
      <c r="M45">
        <v>70</v>
      </c>
      <c r="N45">
        <v>3</v>
      </c>
      <c r="O45">
        <v>3</v>
      </c>
      <c r="P45" t="s">
        <v>368</v>
      </c>
      <c r="Q45">
        <v>4</v>
      </c>
      <c r="R45" t="s">
        <v>373</v>
      </c>
      <c r="S45">
        <v>10239</v>
      </c>
      <c r="T45">
        <v>18092</v>
      </c>
      <c r="U45">
        <v>3</v>
      </c>
      <c r="V45" t="s">
        <v>376</v>
      </c>
      <c r="W45">
        <v>14</v>
      </c>
      <c r="X45">
        <v>3</v>
      </c>
      <c r="Y45">
        <v>4</v>
      </c>
      <c r="Z45">
        <v>1</v>
      </c>
      <c r="AA45">
        <v>24</v>
      </c>
      <c r="AB45">
        <v>4</v>
      </c>
      <c r="AC45">
        <v>3</v>
      </c>
      <c r="AD45">
        <v>1</v>
      </c>
      <c r="AE45">
        <v>0</v>
      </c>
      <c r="AF45">
        <v>1</v>
      </c>
      <c r="AG45">
        <v>0</v>
      </c>
    </row>
    <row r="46" spans="1:33" x14ac:dyDescent="0.25">
      <c r="A46" t="s">
        <v>76</v>
      </c>
      <c r="B46">
        <v>85</v>
      </c>
      <c r="C46" t="s">
        <v>376</v>
      </c>
      <c r="D46">
        <v>34</v>
      </c>
      <c r="E46" t="s">
        <v>354</v>
      </c>
      <c r="F46">
        <v>1153</v>
      </c>
      <c r="G46" t="s">
        <v>355</v>
      </c>
      <c r="H46">
        <v>1</v>
      </c>
      <c r="I46">
        <v>2</v>
      </c>
      <c r="J46" t="s">
        <v>361</v>
      </c>
      <c r="K46">
        <v>1</v>
      </c>
      <c r="L46" t="s">
        <v>363</v>
      </c>
      <c r="M46">
        <v>94</v>
      </c>
      <c r="N46">
        <v>3</v>
      </c>
      <c r="O46">
        <v>2</v>
      </c>
      <c r="P46" t="s">
        <v>371</v>
      </c>
      <c r="Q46">
        <v>2</v>
      </c>
      <c r="R46" t="s">
        <v>373</v>
      </c>
      <c r="S46">
        <v>4325</v>
      </c>
      <c r="T46">
        <v>17736</v>
      </c>
      <c r="U46">
        <v>1</v>
      </c>
      <c r="V46" t="s">
        <v>376</v>
      </c>
      <c r="W46">
        <v>15</v>
      </c>
      <c r="X46">
        <v>3</v>
      </c>
      <c r="Y46">
        <v>3</v>
      </c>
      <c r="Z46">
        <v>0</v>
      </c>
      <c r="AA46">
        <v>5</v>
      </c>
      <c r="AB46">
        <v>2</v>
      </c>
      <c r="AC46">
        <v>3</v>
      </c>
      <c r="AD46">
        <v>5</v>
      </c>
      <c r="AE46">
        <v>2</v>
      </c>
      <c r="AF46">
        <v>1</v>
      </c>
      <c r="AG46">
        <v>3</v>
      </c>
    </row>
    <row r="47" spans="1:33" x14ac:dyDescent="0.25">
      <c r="A47" t="s">
        <v>77</v>
      </c>
      <c r="B47">
        <v>86</v>
      </c>
      <c r="C47" t="s">
        <v>376</v>
      </c>
      <c r="D47">
        <v>56</v>
      </c>
      <c r="E47" t="s">
        <v>354</v>
      </c>
      <c r="F47">
        <v>1400</v>
      </c>
      <c r="G47" t="s">
        <v>355</v>
      </c>
      <c r="H47">
        <v>7</v>
      </c>
      <c r="I47">
        <v>3</v>
      </c>
      <c r="J47" t="s">
        <v>358</v>
      </c>
      <c r="K47">
        <v>4</v>
      </c>
      <c r="L47" t="s">
        <v>363</v>
      </c>
      <c r="M47">
        <v>49</v>
      </c>
      <c r="N47">
        <v>1</v>
      </c>
      <c r="O47">
        <v>3</v>
      </c>
      <c r="P47" t="s">
        <v>371</v>
      </c>
      <c r="Q47">
        <v>4</v>
      </c>
      <c r="R47" t="s">
        <v>375</v>
      </c>
      <c r="S47">
        <v>7260</v>
      </c>
      <c r="T47">
        <v>21698</v>
      </c>
      <c r="U47">
        <v>4</v>
      </c>
      <c r="V47" t="s">
        <v>376</v>
      </c>
      <c r="W47">
        <v>11</v>
      </c>
      <c r="X47">
        <v>3</v>
      </c>
      <c r="Y47">
        <v>1</v>
      </c>
      <c r="Z47">
        <v>0</v>
      </c>
      <c r="AA47">
        <v>37</v>
      </c>
      <c r="AB47">
        <v>3</v>
      </c>
      <c r="AC47">
        <v>2</v>
      </c>
      <c r="AD47">
        <v>6</v>
      </c>
      <c r="AE47">
        <v>4</v>
      </c>
      <c r="AF47">
        <v>0</v>
      </c>
      <c r="AG47">
        <v>2</v>
      </c>
    </row>
    <row r="48" spans="1:33" x14ac:dyDescent="0.25">
      <c r="A48" t="s">
        <v>78</v>
      </c>
      <c r="B48">
        <v>88</v>
      </c>
      <c r="C48" t="s">
        <v>376</v>
      </c>
      <c r="D48">
        <v>51</v>
      </c>
      <c r="E48" t="s">
        <v>354</v>
      </c>
      <c r="F48">
        <v>432</v>
      </c>
      <c r="G48" t="s">
        <v>355</v>
      </c>
      <c r="H48">
        <v>9</v>
      </c>
      <c r="I48">
        <v>4</v>
      </c>
      <c r="J48" t="s">
        <v>358</v>
      </c>
      <c r="K48">
        <v>4</v>
      </c>
      <c r="L48" t="s">
        <v>363</v>
      </c>
      <c r="M48">
        <v>96</v>
      </c>
      <c r="N48">
        <v>3</v>
      </c>
      <c r="O48">
        <v>1</v>
      </c>
      <c r="P48" t="s">
        <v>365</v>
      </c>
      <c r="Q48">
        <v>4</v>
      </c>
      <c r="R48" t="s">
        <v>373</v>
      </c>
      <c r="S48">
        <v>2075</v>
      </c>
      <c r="T48">
        <v>18725</v>
      </c>
      <c r="U48">
        <v>3</v>
      </c>
      <c r="V48" t="s">
        <v>376</v>
      </c>
      <c r="W48">
        <v>23</v>
      </c>
      <c r="X48">
        <v>4</v>
      </c>
      <c r="Y48">
        <v>2</v>
      </c>
      <c r="Z48">
        <v>2</v>
      </c>
      <c r="AA48">
        <v>10</v>
      </c>
      <c r="AB48">
        <v>4</v>
      </c>
      <c r="AC48">
        <v>3</v>
      </c>
      <c r="AD48">
        <v>4</v>
      </c>
      <c r="AE48">
        <v>2</v>
      </c>
      <c r="AF48">
        <v>0</v>
      </c>
      <c r="AG48">
        <v>3</v>
      </c>
    </row>
    <row r="49" spans="1:33" x14ac:dyDescent="0.25">
      <c r="A49" t="s">
        <v>79</v>
      </c>
      <c r="B49">
        <v>94</v>
      </c>
      <c r="C49" t="s">
        <v>376</v>
      </c>
      <c r="D49">
        <v>46</v>
      </c>
      <c r="E49" t="s">
        <v>352</v>
      </c>
      <c r="F49">
        <v>638</v>
      </c>
      <c r="G49" t="s">
        <v>355</v>
      </c>
      <c r="H49">
        <v>1</v>
      </c>
      <c r="I49">
        <v>3</v>
      </c>
      <c r="J49" t="s">
        <v>361</v>
      </c>
      <c r="K49">
        <v>3</v>
      </c>
      <c r="L49" t="s">
        <v>363</v>
      </c>
      <c r="M49">
        <v>40</v>
      </c>
      <c r="N49">
        <v>2</v>
      </c>
      <c r="O49">
        <v>3</v>
      </c>
      <c r="P49" t="s">
        <v>370</v>
      </c>
      <c r="Q49">
        <v>1</v>
      </c>
      <c r="R49" t="s">
        <v>373</v>
      </c>
      <c r="S49">
        <v>10673</v>
      </c>
      <c r="T49">
        <v>3142</v>
      </c>
      <c r="U49">
        <v>2</v>
      </c>
      <c r="V49" t="s">
        <v>377</v>
      </c>
      <c r="W49">
        <v>13</v>
      </c>
      <c r="X49">
        <v>3</v>
      </c>
      <c r="Y49">
        <v>3</v>
      </c>
      <c r="Z49">
        <v>1</v>
      </c>
      <c r="AA49">
        <v>21</v>
      </c>
      <c r="AB49">
        <v>5</v>
      </c>
      <c r="AC49">
        <v>2</v>
      </c>
      <c r="AD49">
        <v>10</v>
      </c>
      <c r="AE49">
        <v>9</v>
      </c>
      <c r="AF49">
        <v>9</v>
      </c>
      <c r="AG49">
        <v>5</v>
      </c>
    </row>
    <row r="50" spans="1:33" x14ac:dyDescent="0.25">
      <c r="A50" t="s">
        <v>80</v>
      </c>
      <c r="B50">
        <v>95</v>
      </c>
      <c r="C50" t="s">
        <v>376</v>
      </c>
      <c r="D50">
        <v>32</v>
      </c>
      <c r="E50" t="s">
        <v>354</v>
      </c>
      <c r="F50">
        <v>1093</v>
      </c>
      <c r="G50" t="s">
        <v>356</v>
      </c>
      <c r="H50">
        <v>6</v>
      </c>
      <c r="I50">
        <v>4</v>
      </c>
      <c r="J50" t="s">
        <v>361</v>
      </c>
      <c r="K50">
        <v>2</v>
      </c>
      <c r="L50" t="s">
        <v>363</v>
      </c>
      <c r="M50">
        <v>87</v>
      </c>
      <c r="N50">
        <v>3</v>
      </c>
      <c r="O50">
        <v>2</v>
      </c>
      <c r="P50" t="s">
        <v>368</v>
      </c>
      <c r="Q50">
        <v>3</v>
      </c>
      <c r="R50" t="s">
        <v>375</v>
      </c>
      <c r="S50">
        <v>5010</v>
      </c>
      <c r="T50">
        <v>24301</v>
      </c>
      <c r="U50">
        <v>1</v>
      </c>
      <c r="V50" t="s">
        <v>376</v>
      </c>
      <c r="W50">
        <v>16</v>
      </c>
      <c r="X50">
        <v>3</v>
      </c>
      <c r="Y50">
        <v>1</v>
      </c>
      <c r="Z50">
        <v>0</v>
      </c>
      <c r="AA50">
        <v>12</v>
      </c>
      <c r="AB50">
        <v>0</v>
      </c>
      <c r="AC50">
        <v>3</v>
      </c>
      <c r="AD50">
        <v>11</v>
      </c>
      <c r="AE50">
        <v>8</v>
      </c>
      <c r="AF50">
        <v>5</v>
      </c>
      <c r="AG50">
        <v>7</v>
      </c>
    </row>
    <row r="51" spans="1:33" x14ac:dyDescent="0.25">
      <c r="A51" t="s">
        <v>81</v>
      </c>
      <c r="B51">
        <v>96</v>
      </c>
      <c r="C51" t="s">
        <v>376</v>
      </c>
      <c r="D51">
        <v>54</v>
      </c>
      <c r="E51" t="s">
        <v>354</v>
      </c>
      <c r="F51">
        <v>1217</v>
      </c>
      <c r="G51" t="s">
        <v>355</v>
      </c>
      <c r="H51">
        <v>2</v>
      </c>
      <c r="I51">
        <v>4</v>
      </c>
      <c r="J51" t="s">
        <v>359</v>
      </c>
      <c r="K51">
        <v>1</v>
      </c>
      <c r="L51" t="s">
        <v>364</v>
      </c>
      <c r="M51">
        <v>60</v>
      </c>
      <c r="N51">
        <v>3</v>
      </c>
      <c r="O51">
        <v>3</v>
      </c>
      <c r="P51" t="s">
        <v>369</v>
      </c>
      <c r="Q51">
        <v>3</v>
      </c>
      <c r="R51" t="s">
        <v>373</v>
      </c>
      <c r="S51">
        <v>13549</v>
      </c>
      <c r="T51">
        <v>24001</v>
      </c>
      <c r="U51">
        <v>9</v>
      </c>
      <c r="V51" t="s">
        <v>376</v>
      </c>
      <c r="W51">
        <v>12</v>
      </c>
      <c r="X51">
        <v>3</v>
      </c>
      <c r="Y51">
        <v>1</v>
      </c>
      <c r="Z51">
        <v>1</v>
      </c>
      <c r="AA51">
        <v>16</v>
      </c>
      <c r="AB51">
        <v>5</v>
      </c>
      <c r="AC51">
        <v>1</v>
      </c>
      <c r="AD51">
        <v>4</v>
      </c>
      <c r="AE51">
        <v>3</v>
      </c>
      <c r="AF51">
        <v>0</v>
      </c>
      <c r="AG51">
        <v>3</v>
      </c>
    </row>
    <row r="52" spans="1:33" x14ac:dyDescent="0.25">
      <c r="A52" t="s">
        <v>82</v>
      </c>
      <c r="B52">
        <v>97</v>
      </c>
      <c r="C52" t="s">
        <v>376</v>
      </c>
      <c r="D52">
        <v>24</v>
      </c>
      <c r="E52" t="s">
        <v>354</v>
      </c>
      <c r="F52">
        <v>1353</v>
      </c>
      <c r="G52" t="s">
        <v>356</v>
      </c>
      <c r="H52">
        <v>3</v>
      </c>
      <c r="I52">
        <v>2</v>
      </c>
      <c r="J52" t="s">
        <v>360</v>
      </c>
      <c r="K52">
        <v>1</v>
      </c>
      <c r="L52" t="s">
        <v>364</v>
      </c>
      <c r="M52">
        <v>33</v>
      </c>
      <c r="N52">
        <v>3</v>
      </c>
      <c r="O52">
        <v>2</v>
      </c>
      <c r="P52" t="s">
        <v>368</v>
      </c>
      <c r="Q52">
        <v>3</v>
      </c>
      <c r="R52" t="s">
        <v>373</v>
      </c>
      <c r="S52">
        <v>4999</v>
      </c>
      <c r="T52">
        <v>17519</v>
      </c>
      <c r="U52">
        <v>0</v>
      </c>
      <c r="V52" t="s">
        <v>376</v>
      </c>
      <c r="W52">
        <v>21</v>
      </c>
      <c r="X52">
        <v>4</v>
      </c>
      <c r="Y52">
        <v>1</v>
      </c>
      <c r="Z52">
        <v>1</v>
      </c>
      <c r="AA52">
        <v>4</v>
      </c>
      <c r="AB52">
        <v>2</v>
      </c>
      <c r="AC52">
        <v>2</v>
      </c>
      <c r="AD52">
        <v>3</v>
      </c>
      <c r="AE52">
        <v>2</v>
      </c>
      <c r="AF52">
        <v>0</v>
      </c>
      <c r="AG52">
        <v>2</v>
      </c>
    </row>
    <row r="53" spans="1:33" x14ac:dyDescent="0.25">
      <c r="A53" t="s">
        <v>83</v>
      </c>
      <c r="B53">
        <v>98</v>
      </c>
      <c r="C53" t="s">
        <v>376</v>
      </c>
      <c r="D53">
        <v>28</v>
      </c>
      <c r="E53" t="s">
        <v>353</v>
      </c>
      <c r="F53">
        <v>120</v>
      </c>
      <c r="G53" t="s">
        <v>356</v>
      </c>
      <c r="H53">
        <v>4</v>
      </c>
      <c r="I53">
        <v>3</v>
      </c>
      <c r="J53" t="s">
        <v>361</v>
      </c>
      <c r="K53">
        <v>2</v>
      </c>
      <c r="L53" t="s">
        <v>363</v>
      </c>
      <c r="M53">
        <v>43</v>
      </c>
      <c r="N53">
        <v>3</v>
      </c>
      <c r="O53">
        <v>2</v>
      </c>
      <c r="P53" t="s">
        <v>368</v>
      </c>
      <c r="Q53">
        <v>3</v>
      </c>
      <c r="R53" t="s">
        <v>373</v>
      </c>
      <c r="S53">
        <v>4221</v>
      </c>
      <c r="T53">
        <v>8863</v>
      </c>
      <c r="U53">
        <v>1</v>
      </c>
      <c r="V53" t="s">
        <v>376</v>
      </c>
      <c r="W53">
        <v>15</v>
      </c>
      <c r="X53">
        <v>3</v>
      </c>
      <c r="Y53">
        <v>2</v>
      </c>
      <c r="Z53">
        <v>0</v>
      </c>
      <c r="AA53">
        <v>5</v>
      </c>
      <c r="AB53">
        <v>3</v>
      </c>
      <c r="AC53">
        <v>4</v>
      </c>
      <c r="AD53">
        <v>5</v>
      </c>
      <c r="AE53">
        <v>4</v>
      </c>
      <c r="AF53">
        <v>0</v>
      </c>
      <c r="AG53">
        <v>4</v>
      </c>
    </row>
    <row r="54" spans="1:33" x14ac:dyDescent="0.25">
      <c r="A54" t="s">
        <v>84</v>
      </c>
      <c r="B54">
        <v>99</v>
      </c>
      <c r="C54" t="s">
        <v>376</v>
      </c>
      <c r="D54">
        <v>58</v>
      </c>
      <c r="E54" t="s">
        <v>354</v>
      </c>
      <c r="F54">
        <v>682</v>
      </c>
      <c r="G54" t="s">
        <v>356</v>
      </c>
      <c r="H54">
        <v>10</v>
      </c>
      <c r="I54">
        <v>4</v>
      </c>
      <c r="J54" t="s">
        <v>361</v>
      </c>
      <c r="K54">
        <v>4</v>
      </c>
      <c r="L54" t="s">
        <v>363</v>
      </c>
      <c r="M54">
        <v>37</v>
      </c>
      <c r="N54">
        <v>3</v>
      </c>
      <c r="O54">
        <v>4</v>
      </c>
      <c r="P54" t="s">
        <v>368</v>
      </c>
      <c r="Q54">
        <v>3</v>
      </c>
      <c r="R54" t="s">
        <v>375</v>
      </c>
      <c r="S54">
        <v>13872</v>
      </c>
      <c r="T54">
        <v>24409</v>
      </c>
      <c r="U54">
        <v>0</v>
      </c>
      <c r="V54" t="s">
        <v>376</v>
      </c>
      <c r="W54">
        <v>13</v>
      </c>
      <c r="X54">
        <v>3</v>
      </c>
      <c r="Y54">
        <v>3</v>
      </c>
      <c r="Z54">
        <v>0</v>
      </c>
      <c r="AA54">
        <v>38</v>
      </c>
      <c r="AB54">
        <v>1</v>
      </c>
      <c r="AC54">
        <v>2</v>
      </c>
      <c r="AD54">
        <v>37</v>
      </c>
      <c r="AE54">
        <v>10</v>
      </c>
      <c r="AF54">
        <v>1</v>
      </c>
      <c r="AG54">
        <v>8</v>
      </c>
    </row>
    <row r="55" spans="1:33" x14ac:dyDescent="0.25">
      <c r="A55" t="s">
        <v>85</v>
      </c>
      <c r="B55">
        <v>100</v>
      </c>
      <c r="C55" t="s">
        <v>376</v>
      </c>
      <c r="D55">
        <v>44</v>
      </c>
      <c r="E55" t="s">
        <v>353</v>
      </c>
      <c r="F55">
        <v>489</v>
      </c>
      <c r="G55" t="s">
        <v>355</v>
      </c>
      <c r="H55">
        <v>23</v>
      </c>
      <c r="I55">
        <v>3</v>
      </c>
      <c r="J55" t="s">
        <v>361</v>
      </c>
      <c r="K55">
        <v>2</v>
      </c>
      <c r="L55" t="s">
        <v>363</v>
      </c>
      <c r="M55">
        <v>67</v>
      </c>
      <c r="N55">
        <v>3</v>
      </c>
      <c r="O55">
        <v>2</v>
      </c>
      <c r="P55" t="s">
        <v>365</v>
      </c>
      <c r="Q55">
        <v>2</v>
      </c>
      <c r="R55" t="s">
        <v>373</v>
      </c>
      <c r="S55">
        <v>2042</v>
      </c>
      <c r="T55">
        <v>25043</v>
      </c>
      <c r="U55">
        <v>4</v>
      </c>
      <c r="V55" t="s">
        <v>376</v>
      </c>
      <c r="W55">
        <v>12</v>
      </c>
      <c r="X55">
        <v>3</v>
      </c>
      <c r="Y55">
        <v>3</v>
      </c>
      <c r="Z55">
        <v>1</v>
      </c>
      <c r="AA55">
        <v>17</v>
      </c>
      <c r="AB55">
        <v>3</v>
      </c>
      <c r="AC55">
        <v>4</v>
      </c>
      <c r="AD55">
        <v>3</v>
      </c>
      <c r="AE55">
        <v>2</v>
      </c>
      <c r="AF55">
        <v>1</v>
      </c>
      <c r="AG55">
        <v>2</v>
      </c>
    </row>
    <row r="56" spans="1:33" x14ac:dyDescent="0.25">
      <c r="A56" t="s">
        <v>86</v>
      </c>
      <c r="B56">
        <v>101</v>
      </c>
      <c r="C56" t="s">
        <v>377</v>
      </c>
      <c r="D56">
        <v>37</v>
      </c>
      <c r="E56" t="s">
        <v>354</v>
      </c>
      <c r="F56">
        <v>807</v>
      </c>
      <c r="G56" t="s">
        <v>357</v>
      </c>
      <c r="H56">
        <v>6</v>
      </c>
      <c r="I56">
        <v>4</v>
      </c>
      <c r="J56" t="s">
        <v>357</v>
      </c>
      <c r="K56">
        <v>3</v>
      </c>
      <c r="L56" t="s">
        <v>363</v>
      </c>
      <c r="M56">
        <v>63</v>
      </c>
      <c r="N56">
        <v>3</v>
      </c>
      <c r="O56">
        <v>1</v>
      </c>
      <c r="P56" t="s">
        <v>357</v>
      </c>
      <c r="Q56">
        <v>1</v>
      </c>
      <c r="R56" t="s">
        <v>374</v>
      </c>
      <c r="S56">
        <v>2073</v>
      </c>
      <c r="T56">
        <v>23648</v>
      </c>
      <c r="U56">
        <v>4</v>
      </c>
      <c r="V56" t="s">
        <v>377</v>
      </c>
      <c r="W56">
        <v>22</v>
      </c>
      <c r="X56">
        <v>4</v>
      </c>
      <c r="Y56">
        <v>4</v>
      </c>
      <c r="Z56">
        <v>0</v>
      </c>
      <c r="AA56">
        <v>7</v>
      </c>
      <c r="AB56">
        <v>3</v>
      </c>
      <c r="AC56">
        <v>3</v>
      </c>
      <c r="AD56">
        <v>3</v>
      </c>
      <c r="AE56">
        <v>2</v>
      </c>
      <c r="AF56">
        <v>0</v>
      </c>
      <c r="AG56">
        <v>2</v>
      </c>
    </row>
    <row r="57" spans="1:33" x14ac:dyDescent="0.25">
      <c r="A57" t="s">
        <v>87</v>
      </c>
      <c r="B57">
        <v>103</v>
      </c>
      <c r="C57" t="s">
        <v>377</v>
      </c>
      <c r="D57">
        <v>20</v>
      </c>
      <c r="E57" t="s">
        <v>352</v>
      </c>
      <c r="F57">
        <v>871</v>
      </c>
      <c r="G57" t="s">
        <v>355</v>
      </c>
      <c r="H57">
        <v>6</v>
      </c>
      <c r="I57">
        <v>3</v>
      </c>
      <c r="J57" t="s">
        <v>358</v>
      </c>
      <c r="K57">
        <v>4</v>
      </c>
      <c r="L57" t="s">
        <v>364</v>
      </c>
      <c r="M57">
        <v>66</v>
      </c>
      <c r="N57">
        <v>2</v>
      </c>
      <c r="O57">
        <v>1</v>
      </c>
      <c r="P57" t="s">
        <v>365</v>
      </c>
      <c r="Q57">
        <v>4</v>
      </c>
      <c r="R57" t="s">
        <v>375</v>
      </c>
      <c r="S57">
        <v>2926</v>
      </c>
      <c r="T57">
        <v>19783</v>
      </c>
      <c r="U57">
        <v>1</v>
      </c>
      <c r="V57" t="s">
        <v>377</v>
      </c>
      <c r="W57">
        <v>18</v>
      </c>
      <c r="X57">
        <v>3</v>
      </c>
      <c r="Y57">
        <v>2</v>
      </c>
      <c r="Z57">
        <v>0</v>
      </c>
      <c r="AA57">
        <v>1</v>
      </c>
      <c r="AB57">
        <v>5</v>
      </c>
      <c r="AC57">
        <v>3</v>
      </c>
      <c r="AD57">
        <v>1</v>
      </c>
      <c r="AE57">
        <v>0</v>
      </c>
      <c r="AF57">
        <v>1</v>
      </c>
      <c r="AG57">
        <v>0</v>
      </c>
    </row>
    <row r="58" spans="1:33" x14ac:dyDescent="0.25">
      <c r="A58" t="s">
        <v>88</v>
      </c>
      <c r="B58">
        <v>104</v>
      </c>
      <c r="C58" t="s">
        <v>376</v>
      </c>
      <c r="D58">
        <v>34</v>
      </c>
      <c r="E58" t="s">
        <v>354</v>
      </c>
      <c r="F58">
        <v>665</v>
      </c>
      <c r="G58" t="s">
        <v>355</v>
      </c>
      <c r="H58">
        <v>6</v>
      </c>
      <c r="I58">
        <v>4</v>
      </c>
      <c r="J58" t="s">
        <v>360</v>
      </c>
      <c r="K58">
        <v>1</v>
      </c>
      <c r="L58" t="s">
        <v>364</v>
      </c>
      <c r="M58">
        <v>41</v>
      </c>
      <c r="N58">
        <v>3</v>
      </c>
      <c r="O58">
        <v>2</v>
      </c>
      <c r="P58" t="s">
        <v>366</v>
      </c>
      <c r="Q58">
        <v>3</v>
      </c>
      <c r="R58" t="s">
        <v>375</v>
      </c>
      <c r="S58">
        <v>4809</v>
      </c>
      <c r="T58">
        <v>12482</v>
      </c>
      <c r="U58">
        <v>1</v>
      </c>
      <c r="V58" t="s">
        <v>376</v>
      </c>
      <c r="W58">
        <v>14</v>
      </c>
      <c r="X58">
        <v>3</v>
      </c>
      <c r="Y58">
        <v>3</v>
      </c>
      <c r="Z58">
        <v>0</v>
      </c>
      <c r="AA58">
        <v>16</v>
      </c>
      <c r="AB58">
        <v>3</v>
      </c>
      <c r="AC58">
        <v>3</v>
      </c>
      <c r="AD58">
        <v>16</v>
      </c>
      <c r="AE58">
        <v>13</v>
      </c>
      <c r="AF58">
        <v>2</v>
      </c>
      <c r="AG58">
        <v>10</v>
      </c>
    </row>
    <row r="59" spans="1:33" x14ac:dyDescent="0.25">
      <c r="A59" t="s">
        <v>89</v>
      </c>
      <c r="B59">
        <v>107</v>
      </c>
      <c r="C59" t="s">
        <v>376</v>
      </c>
      <c r="D59">
        <v>50</v>
      </c>
      <c r="E59" t="s">
        <v>352</v>
      </c>
      <c r="F59">
        <v>1115</v>
      </c>
      <c r="G59" t="s">
        <v>355</v>
      </c>
      <c r="H59">
        <v>1</v>
      </c>
      <c r="I59">
        <v>3</v>
      </c>
      <c r="J59" t="s">
        <v>358</v>
      </c>
      <c r="K59">
        <v>1</v>
      </c>
      <c r="L59" t="s">
        <v>364</v>
      </c>
      <c r="M59">
        <v>73</v>
      </c>
      <c r="N59">
        <v>3</v>
      </c>
      <c r="O59">
        <v>5</v>
      </c>
      <c r="P59" t="s">
        <v>369</v>
      </c>
      <c r="Q59">
        <v>2</v>
      </c>
      <c r="R59" t="s">
        <v>373</v>
      </c>
      <c r="S59">
        <v>18172</v>
      </c>
      <c r="T59">
        <v>9755</v>
      </c>
      <c r="U59">
        <v>3</v>
      </c>
      <c r="V59" t="s">
        <v>377</v>
      </c>
      <c r="W59">
        <v>19</v>
      </c>
      <c r="X59">
        <v>3</v>
      </c>
      <c r="Y59">
        <v>1</v>
      </c>
      <c r="Z59">
        <v>0</v>
      </c>
      <c r="AA59">
        <v>28</v>
      </c>
      <c r="AB59">
        <v>1</v>
      </c>
      <c r="AC59">
        <v>2</v>
      </c>
      <c r="AD59">
        <v>8</v>
      </c>
      <c r="AE59">
        <v>3</v>
      </c>
      <c r="AF59">
        <v>0</v>
      </c>
      <c r="AG59">
        <v>7</v>
      </c>
    </row>
    <row r="60" spans="1:33" x14ac:dyDescent="0.25">
      <c r="A60" t="s">
        <v>90</v>
      </c>
      <c r="B60">
        <v>110</v>
      </c>
      <c r="C60" t="s">
        <v>376</v>
      </c>
      <c r="D60">
        <v>22</v>
      </c>
      <c r="E60" t="s">
        <v>354</v>
      </c>
      <c r="F60">
        <v>534</v>
      </c>
      <c r="G60" t="s">
        <v>355</v>
      </c>
      <c r="H60">
        <v>15</v>
      </c>
      <c r="I60">
        <v>3</v>
      </c>
      <c r="J60" t="s">
        <v>361</v>
      </c>
      <c r="K60">
        <v>2</v>
      </c>
      <c r="L60" t="s">
        <v>364</v>
      </c>
      <c r="M60">
        <v>59</v>
      </c>
      <c r="N60">
        <v>3</v>
      </c>
      <c r="O60">
        <v>1</v>
      </c>
      <c r="P60" t="s">
        <v>365</v>
      </c>
      <c r="Q60">
        <v>4</v>
      </c>
      <c r="R60" t="s">
        <v>375</v>
      </c>
      <c r="S60">
        <v>2871</v>
      </c>
      <c r="T60">
        <v>23785</v>
      </c>
      <c r="U60">
        <v>1</v>
      </c>
      <c r="V60" t="s">
        <v>376</v>
      </c>
      <c r="W60">
        <v>15</v>
      </c>
      <c r="X60">
        <v>3</v>
      </c>
      <c r="Y60">
        <v>3</v>
      </c>
      <c r="Z60">
        <v>0</v>
      </c>
      <c r="AA60">
        <v>1</v>
      </c>
      <c r="AB60">
        <v>5</v>
      </c>
      <c r="AC60">
        <v>3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t="s">
        <v>91</v>
      </c>
      <c r="B61">
        <v>112</v>
      </c>
      <c r="C61" t="s">
        <v>377</v>
      </c>
      <c r="D61">
        <v>34</v>
      </c>
      <c r="E61" t="s">
        <v>352</v>
      </c>
      <c r="F61">
        <v>658</v>
      </c>
      <c r="G61" t="s">
        <v>355</v>
      </c>
      <c r="H61">
        <v>7</v>
      </c>
      <c r="I61">
        <v>3</v>
      </c>
      <c r="J61" t="s">
        <v>358</v>
      </c>
      <c r="K61">
        <v>1</v>
      </c>
      <c r="L61" t="s">
        <v>363</v>
      </c>
      <c r="M61">
        <v>66</v>
      </c>
      <c r="N61">
        <v>1</v>
      </c>
      <c r="O61">
        <v>2</v>
      </c>
      <c r="P61" t="s">
        <v>365</v>
      </c>
      <c r="Q61">
        <v>3</v>
      </c>
      <c r="R61" t="s">
        <v>375</v>
      </c>
      <c r="S61">
        <v>6074</v>
      </c>
      <c r="T61">
        <v>22887</v>
      </c>
      <c r="U61">
        <v>1</v>
      </c>
      <c r="V61" t="s">
        <v>377</v>
      </c>
      <c r="W61">
        <v>24</v>
      </c>
      <c r="X61">
        <v>4</v>
      </c>
      <c r="Y61">
        <v>4</v>
      </c>
      <c r="Z61">
        <v>0</v>
      </c>
      <c r="AA61">
        <v>9</v>
      </c>
      <c r="AB61">
        <v>3</v>
      </c>
      <c r="AC61">
        <v>3</v>
      </c>
      <c r="AD61">
        <v>9</v>
      </c>
      <c r="AE61">
        <v>7</v>
      </c>
      <c r="AF61">
        <v>0</v>
      </c>
      <c r="AG61">
        <v>6</v>
      </c>
    </row>
    <row r="62" spans="1:33" x14ac:dyDescent="0.25">
      <c r="A62" t="s">
        <v>92</v>
      </c>
      <c r="B62">
        <v>114</v>
      </c>
      <c r="C62" t="s">
        <v>376</v>
      </c>
      <c r="D62">
        <v>24</v>
      </c>
      <c r="E62" t="s">
        <v>354</v>
      </c>
      <c r="F62">
        <v>1127</v>
      </c>
      <c r="G62" t="s">
        <v>355</v>
      </c>
      <c r="H62">
        <v>18</v>
      </c>
      <c r="I62">
        <v>1</v>
      </c>
      <c r="J62" t="s">
        <v>358</v>
      </c>
      <c r="K62">
        <v>2</v>
      </c>
      <c r="L62" t="s">
        <v>363</v>
      </c>
      <c r="M62">
        <v>52</v>
      </c>
      <c r="N62">
        <v>3</v>
      </c>
      <c r="O62">
        <v>1</v>
      </c>
      <c r="P62" t="s">
        <v>365</v>
      </c>
      <c r="Q62">
        <v>3</v>
      </c>
      <c r="R62" t="s">
        <v>373</v>
      </c>
      <c r="S62">
        <v>2774</v>
      </c>
      <c r="T62">
        <v>13257</v>
      </c>
      <c r="U62">
        <v>0</v>
      </c>
      <c r="V62" t="s">
        <v>376</v>
      </c>
      <c r="W62">
        <v>12</v>
      </c>
      <c r="X62">
        <v>3</v>
      </c>
      <c r="Y62">
        <v>3</v>
      </c>
      <c r="Z62">
        <v>1</v>
      </c>
      <c r="AA62">
        <v>6</v>
      </c>
      <c r="AB62">
        <v>2</v>
      </c>
      <c r="AC62">
        <v>3</v>
      </c>
      <c r="AD62">
        <v>5</v>
      </c>
      <c r="AE62">
        <v>3</v>
      </c>
      <c r="AF62">
        <v>1</v>
      </c>
      <c r="AG62">
        <v>2</v>
      </c>
    </row>
    <row r="63" spans="1:33" x14ac:dyDescent="0.25">
      <c r="A63" t="s">
        <v>93</v>
      </c>
      <c r="B63">
        <v>115</v>
      </c>
      <c r="C63" t="s">
        <v>376</v>
      </c>
      <c r="D63">
        <v>34</v>
      </c>
      <c r="E63" t="s">
        <v>354</v>
      </c>
      <c r="F63">
        <v>1031</v>
      </c>
      <c r="G63" t="s">
        <v>355</v>
      </c>
      <c r="H63">
        <v>6</v>
      </c>
      <c r="I63">
        <v>4</v>
      </c>
      <c r="J63" t="s">
        <v>358</v>
      </c>
      <c r="K63">
        <v>3</v>
      </c>
      <c r="L63" t="s">
        <v>364</v>
      </c>
      <c r="M63">
        <v>45</v>
      </c>
      <c r="N63">
        <v>2</v>
      </c>
      <c r="O63">
        <v>2</v>
      </c>
      <c r="P63" t="s">
        <v>366</v>
      </c>
      <c r="Q63">
        <v>2</v>
      </c>
      <c r="R63" t="s">
        <v>374</v>
      </c>
      <c r="S63">
        <v>4505</v>
      </c>
      <c r="T63">
        <v>15000</v>
      </c>
      <c r="U63">
        <v>6</v>
      </c>
      <c r="V63" t="s">
        <v>376</v>
      </c>
      <c r="W63">
        <v>15</v>
      </c>
      <c r="X63">
        <v>3</v>
      </c>
      <c r="Y63">
        <v>3</v>
      </c>
      <c r="Z63">
        <v>1</v>
      </c>
      <c r="AA63">
        <v>12</v>
      </c>
      <c r="AB63">
        <v>3</v>
      </c>
      <c r="AC63">
        <v>3</v>
      </c>
      <c r="AD63">
        <v>1</v>
      </c>
      <c r="AE63">
        <v>0</v>
      </c>
      <c r="AF63">
        <v>0</v>
      </c>
      <c r="AG63">
        <v>0</v>
      </c>
    </row>
    <row r="64" spans="1:33" x14ac:dyDescent="0.25">
      <c r="A64" t="s">
        <v>94</v>
      </c>
      <c r="B64">
        <v>116</v>
      </c>
      <c r="C64" t="s">
        <v>376</v>
      </c>
      <c r="D64">
        <v>37</v>
      </c>
      <c r="E64" t="s">
        <v>354</v>
      </c>
      <c r="F64">
        <v>1189</v>
      </c>
      <c r="G64" t="s">
        <v>356</v>
      </c>
      <c r="H64">
        <v>3</v>
      </c>
      <c r="I64">
        <v>3</v>
      </c>
      <c r="J64" t="s">
        <v>358</v>
      </c>
      <c r="K64">
        <v>3</v>
      </c>
      <c r="L64" t="s">
        <v>363</v>
      </c>
      <c r="M64">
        <v>87</v>
      </c>
      <c r="N64">
        <v>3</v>
      </c>
      <c r="O64">
        <v>3</v>
      </c>
      <c r="P64" t="s">
        <v>368</v>
      </c>
      <c r="Q64">
        <v>4</v>
      </c>
      <c r="R64" t="s">
        <v>375</v>
      </c>
      <c r="S64">
        <v>7428</v>
      </c>
      <c r="T64">
        <v>14506</v>
      </c>
      <c r="U64">
        <v>2</v>
      </c>
      <c r="V64" t="s">
        <v>376</v>
      </c>
      <c r="W64">
        <v>12</v>
      </c>
      <c r="X64">
        <v>3</v>
      </c>
      <c r="Y64">
        <v>1</v>
      </c>
      <c r="Z64">
        <v>0</v>
      </c>
      <c r="AA64">
        <v>12</v>
      </c>
      <c r="AB64">
        <v>3</v>
      </c>
      <c r="AC64">
        <v>3</v>
      </c>
      <c r="AD64">
        <v>5</v>
      </c>
      <c r="AE64">
        <v>3</v>
      </c>
      <c r="AF64">
        <v>1</v>
      </c>
      <c r="AG64">
        <v>3</v>
      </c>
    </row>
    <row r="65" spans="1:33" x14ac:dyDescent="0.25">
      <c r="A65" t="s">
        <v>95</v>
      </c>
      <c r="B65">
        <v>118</v>
      </c>
      <c r="C65" t="s">
        <v>376</v>
      </c>
      <c r="D65">
        <v>36</v>
      </c>
      <c r="E65" t="s">
        <v>352</v>
      </c>
      <c r="F65">
        <v>1467</v>
      </c>
      <c r="G65" t="s">
        <v>356</v>
      </c>
      <c r="H65">
        <v>11</v>
      </c>
      <c r="I65">
        <v>2</v>
      </c>
      <c r="J65" t="s">
        <v>359</v>
      </c>
      <c r="K65">
        <v>2</v>
      </c>
      <c r="L65" t="s">
        <v>364</v>
      </c>
      <c r="M65">
        <v>92</v>
      </c>
      <c r="N65">
        <v>3</v>
      </c>
      <c r="O65">
        <v>3</v>
      </c>
      <c r="P65" t="s">
        <v>368</v>
      </c>
      <c r="Q65">
        <v>4</v>
      </c>
      <c r="R65" t="s">
        <v>373</v>
      </c>
      <c r="S65">
        <v>9738</v>
      </c>
      <c r="T65">
        <v>22952</v>
      </c>
      <c r="U65">
        <v>0</v>
      </c>
      <c r="V65" t="s">
        <v>376</v>
      </c>
      <c r="W65">
        <v>14</v>
      </c>
      <c r="X65">
        <v>3</v>
      </c>
      <c r="Y65">
        <v>3</v>
      </c>
      <c r="Z65">
        <v>1</v>
      </c>
      <c r="AA65">
        <v>10</v>
      </c>
      <c r="AB65">
        <v>6</v>
      </c>
      <c r="AC65">
        <v>3</v>
      </c>
      <c r="AD65">
        <v>9</v>
      </c>
      <c r="AE65">
        <v>7</v>
      </c>
      <c r="AF65">
        <v>2</v>
      </c>
      <c r="AG65">
        <v>8</v>
      </c>
    </row>
    <row r="66" spans="1:33" x14ac:dyDescent="0.25">
      <c r="A66" t="s">
        <v>96</v>
      </c>
      <c r="B66">
        <v>119</v>
      </c>
      <c r="C66" t="s">
        <v>376</v>
      </c>
      <c r="D66">
        <v>36</v>
      </c>
      <c r="E66" t="s">
        <v>354</v>
      </c>
      <c r="F66">
        <v>922</v>
      </c>
      <c r="G66" t="s">
        <v>355</v>
      </c>
      <c r="H66">
        <v>3</v>
      </c>
      <c r="I66">
        <v>2</v>
      </c>
      <c r="J66" t="s">
        <v>358</v>
      </c>
      <c r="K66">
        <v>1</v>
      </c>
      <c r="L66" t="s">
        <v>364</v>
      </c>
      <c r="M66">
        <v>39</v>
      </c>
      <c r="N66">
        <v>3</v>
      </c>
      <c r="O66">
        <v>1</v>
      </c>
      <c r="P66" t="s">
        <v>365</v>
      </c>
      <c r="Q66">
        <v>4</v>
      </c>
      <c r="R66" t="s">
        <v>374</v>
      </c>
      <c r="S66">
        <v>2835</v>
      </c>
      <c r="T66">
        <v>2561</v>
      </c>
      <c r="U66">
        <v>5</v>
      </c>
      <c r="V66" t="s">
        <v>376</v>
      </c>
      <c r="W66">
        <v>22</v>
      </c>
      <c r="X66">
        <v>4</v>
      </c>
      <c r="Y66">
        <v>1</v>
      </c>
      <c r="Z66">
        <v>1</v>
      </c>
      <c r="AA66">
        <v>7</v>
      </c>
      <c r="AB66">
        <v>2</v>
      </c>
      <c r="AC66">
        <v>3</v>
      </c>
      <c r="AD66">
        <v>1</v>
      </c>
      <c r="AE66">
        <v>0</v>
      </c>
      <c r="AF66">
        <v>0</v>
      </c>
      <c r="AG66">
        <v>0</v>
      </c>
    </row>
    <row r="67" spans="1:33" x14ac:dyDescent="0.25">
      <c r="A67" t="s">
        <v>97</v>
      </c>
      <c r="B67">
        <v>120</v>
      </c>
      <c r="C67" t="s">
        <v>376</v>
      </c>
      <c r="D67">
        <v>43</v>
      </c>
      <c r="E67" t="s">
        <v>352</v>
      </c>
      <c r="F67">
        <v>394</v>
      </c>
      <c r="G67" t="s">
        <v>356</v>
      </c>
      <c r="H67">
        <v>26</v>
      </c>
      <c r="I67">
        <v>2</v>
      </c>
      <c r="J67" t="s">
        <v>358</v>
      </c>
      <c r="K67">
        <v>3</v>
      </c>
      <c r="L67" t="s">
        <v>363</v>
      </c>
      <c r="M67">
        <v>92</v>
      </c>
      <c r="N67">
        <v>3</v>
      </c>
      <c r="O67">
        <v>4</v>
      </c>
      <c r="P67" t="s">
        <v>367</v>
      </c>
      <c r="Q67">
        <v>4</v>
      </c>
      <c r="R67" t="s">
        <v>373</v>
      </c>
      <c r="S67">
        <v>16959</v>
      </c>
      <c r="T67">
        <v>19494</v>
      </c>
      <c r="U67">
        <v>1</v>
      </c>
      <c r="V67" t="s">
        <v>377</v>
      </c>
      <c r="W67">
        <v>12</v>
      </c>
      <c r="X67">
        <v>3</v>
      </c>
      <c r="Y67">
        <v>4</v>
      </c>
      <c r="Z67">
        <v>2</v>
      </c>
      <c r="AA67">
        <v>25</v>
      </c>
      <c r="AB67">
        <v>3</v>
      </c>
      <c r="AC67">
        <v>4</v>
      </c>
      <c r="AD67">
        <v>25</v>
      </c>
      <c r="AE67">
        <v>12</v>
      </c>
      <c r="AF67">
        <v>4</v>
      </c>
      <c r="AG67">
        <v>12</v>
      </c>
    </row>
    <row r="68" spans="1:33" x14ac:dyDescent="0.25">
      <c r="A68" t="s">
        <v>98</v>
      </c>
      <c r="B68">
        <v>121</v>
      </c>
      <c r="C68" t="s">
        <v>376</v>
      </c>
      <c r="D68">
        <v>30</v>
      </c>
      <c r="E68" t="s">
        <v>352</v>
      </c>
      <c r="F68">
        <v>1312</v>
      </c>
      <c r="G68" t="s">
        <v>355</v>
      </c>
      <c r="H68">
        <v>23</v>
      </c>
      <c r="I68">
        <v>3</v>
      </c>
      <c r="J68" t="s">
        <v>358</v>
      </c>
      <c r="K68">
        <v>1</v>
      </c>
      <c r="L68" t="s">
        <v>363</v>
      </c>
      <c r="M68">
        <v>96</v>
      </c>
      <c r="N68">
        <v>1</v>
      </c>
      <c r="O68">
        <v>1</v>
      </c>
      <c r="P68" t="s">
        <v>366</v>
      </c>
      <c r="Q68">
        <v>3</v>
      </c>
      <c r="R68" t="s">
        <v>374</v>
      </c>
      <c r="S68">
        <v>2613</v>
      </c>
      <c r="T68">
        <v>22310</v>
      </c>
      <c r="U68">
        <v>1</v>
      </c>
      <c r="V68" t="s">
        <v>376</v>
      </c>
      <c r="W68">
        <v>25</v>
      </c>
      <c r="X68">
        <v>4</v>
      </c>
      <c r="Y68">
        <v>3</v>
      </c>
      <c r="Z68">
        <v>3</v>
      </c>
      <c r="AA68">
        <v>10</v>
      </c>
      <c r="AB68">
        <v>2</v>
      </c>
      <c r="AC68">
        <v>2</v>
      </c>
      <c r="AD68">
        <v>10</v>
      </c>
      <c r="AE68">
        <v>7</v>
      </c>
      <c r="AF68">
        <v>0</v>
      </c>
      <c r="AG68">
        <v>9</v>
      </c>
    </row>
    <row r="69" spans="1:33" x14ac:dyDescent="0.25">
      <c r="A69" t="s">
        <v>99</v>
      </c>
      <c r="B69">
        <v>122</v>
      </c>
      <c r="C69" t="s">
        <v>376</v>
      </c>
      <c r="D69">
        <v>33</v>
      </c>
      <c r="E69" t="s">
        <v>353</v>
      </c>
      <c r="F69">
        <v>750</v>
      </c>
      <c r="G69" t="s">
        <v>356</v>
      </c>
      <c r="H69">
        <v>22</v>
      </c>
      <c r="I69">
        <v>2</v>
      </c>
      <c r="J69" t="s">
        <v>362</v>
      </c>
      <c r="K69">
        <v>3</v>
      </c>
      <c r="L69" t="s">
        <v>363</v>
      </c>
      <c r="M69">
        <v>95</v>
      </c>
      <c r="N69">
        <v>3</v>
      </c>
      <c r="O69">
        <v>2</v>
      </c>
      <c r="P69" t="s">
        <v>368</v>
      </c>
      <c r="Q69">
        <v>2</v>
      </c>
      <c r="R69" t="s">
        <v>373</v>
      </c>
      <c r="S69">
        <v>6146</v>
      </c>
      <c r="T69">
        <v>15480</v>
      </c>
      <c r="U69">
        <v>0</v>
      </c>
      <c r="V69" t="s">
        <v>376</v>
      </c>
      <c r="W69">
        <v>13</v>
      </c>
      <c r="X69">
        <v>3</v>
      </c>
      <c r="Y69">
        <v>1</v>
      </c>
      <c r="Z69">
        <v>1</v>
      </c>
      <c r="AA69">
        <v>8</v>
      </c>
      <c r="AB69">
        <v>2</v>
      </c>
      <c r="AC69">
        <v>4</v>
      </c>
      <c r="AD69">
        <v>7</v>
      </c>
      <c r="AE69">
        <v>7</v>
      </c>
      <c r="AF69">
        <v>0</v>
      </c>
      <c r="AG69">
        <v>7</v>
      </c>
    </row>
    <row r="70" spans="1:33" x14ac:dyDescent="0.25">
      <c r="A70" t="s">
        <v>100</v>
      </c>
      <c r="B70">
        <v>124</v>
      </c>
      <c r="C70" t="s">
        <v>376</v>
      </c>
      <c r="D70">
        <v>51</v>
      </c>
      <c r="E70" t="s">
        <v>354</v>
      </c>
      <c r="F70">
        <v>684</v>
      </c>
      <c r="G70" t="s">
        <v>355</v>
      </c>
      <c r="H70">
        <v>6</v>
      </c>
      <c r="I70">
        <v>3</v>
      </c>
      <c r="J70" t="s">
        <v>358</v>
      </c>
      <c r="K70">
        <v>1</v>
      </c>
      <c r="L70" t="s">
        <v>363</v>
      </c>
      <c r="M70">
        <v>51</v>
      </c>
      <c r="N70">
        <v>3</v>
      </c>
      <c r="O70">
        <v>5</v>
      </c>
      <c r="P70" t="s">
        <v>369</v>
      </c>
      <c r="Q70">
        <v>3</v>
      </c>
      <c r="R70" t="s">
        <v>375</v>
      </c>
      <c r="S70">
        <v>19537</v>
      </c>
      <c r="T70">
        <v>6462</v>
      </c>
      <c r="U70">
        <v>7</v>
      </c>
      <c r="V70" t="s">
        <v>376</v>
      </c>
      <c r="W70">
        <v>13</v>
      </c>
      <c r="X70">
        <v>3</v>
      </c>
      <c r="Y70">
        <v>3</v>
      </c>
      <c r="Z70">
        <v>0</v>
      </c>
      <c r="AA70">
        <v>23</v>
      </c>
      <c r="AB70">
        <v>5</v>
      </c>
      <c r="AC70">
        <v>3</v>
      </c>
      <c r="AD70">
        <v>20</v>
      </c>
      <c r="AE70">
        <v>18</v>
      </c>
      <c r="AF70">
        <v>15</v>
      </c>
      <c r="AG70">
        <v>15</v>
      </c>
    </row>
    <row r="71" spans="1:33" x14ac:dyDescent="0.25">
      <c r="A71" t="s">
        <v>101</v>
      </c>
      <c r="B71">
        <v>125</v>
      </c>
      <c r="C71" t="s">
        <v>377</v>
      </c>
      <c r="D71">
        <v>31</v>
      </c>
      <c r="E71" t="s">
        <v>354</v>
      </c>
      <c r="F71">
        <v>249</v>
      </c>
      <c r="G71" t="s">
        <v>356</v>
      </c>
      <c r="H71">
        <v>6</v>
      </c>
      <c r="I71">
        <v>4</v>
      </c>
      <c r="J71" t="s">
        <v>358</v>
      </c>
      <c r="K71">
        <v>2</v>
      </c>
      <c r="L71" t="s">
        <v>363</v>
      </c>
      <c r="M71">
        <v>76</v>
      </c>
      <c r="N71">
        <v>1</v>
      </c>
      <c r="O71">
        <v>2</v>
      </c>
      <c r="P71" t="s">
        <v>368</v>
      </c>
      <c r="Q71">
        <v>3</v>
      </c>
      <c r="R71" t="s">
        <v>373</v>
      </c>
      <c r="S71">
        <v>6172</v>
      </c>
      <c r="T71">
        <v>20739</v>
      </c>
      <c r="U71">
        <v>4</v>
      </c>
      <c r="V71" t="s">
        <v>377</v>
      </c>
      <c r="W71">
        <v>18</v>
      </c>
      <c r="X71">
        <v>3</v>
      </c>
      <c r="Y71">
        <v>2</v>
      </c>
      <c r="Z71">
        <v>0</v>
      </c>
      <c r="AA71">
        <v>12</v>
      </c>
      <c r="AB71">
        <v>3</v>
      </c>
      <c r="AC71">
        <v>2</v>
      </c>
      <c r="AD71">
        <v>7</v>
      </c>
      <c r="AE71">
        <v>7</v>
      </c>
      <c r="AF71">
        <v>7</v>
      </c>
      <c r="AG71">
        <v>7</v>
      </c>
    </row>
    <row r="72" spans="1:33" x14ac:dyDescent="0.25">
      <c r="A72" t="s">
        <v>102</v>
      </c>
      <c r="B72">
        <v>127</v>
      </c>
      <c r="C72" t="s">
        <v>377</v>
      </c>
      <c r="D72">
        <v>58</v>
      </c>
      <c r="E72" t="s">
        <v>354</v>
      </c>
      <c r="F72">
        <v>147</v>
      </c>
      <c r="G72" t="s">
        <v>355</v>
      </c>
      <c r="H72">
        <v>23</v>
      </c>
      <c r="I72">
        <v>4</v>
      </c>
      <c r="J72" t="s">
        <v>361</v>
      </c>
      <c r="K72">
        <v>4</v>
      </c>
      <c r="L72" t="s">
        <v>364</v>
      </c>
      <c r="M72">
        <v>94</v>
      </c>
      <c r="N72">
        <v>3</v>
      </c>
      <c r="O72">
        <v>3</v>
      </c>
      <c r="P72" t="s">
        <v>370</v>
      </c>
      <c r="Q72">
        <v>4</v>
      </c>
      <c r="R72" t="s">
        <v>373</v>
      </c>
      <c r="S72">
        <v>10312</v>
      </c>
      <c r="T72">
        <v>3465</v>
      </c>
      <c r="U72">
        <v>1</v>
      </c>
      <c r="V72" t="s">
        <v>376</v>
      </c>
      <c r="W72">
        <v>12</v>
      </c>
      <c r="X72">
        <v>3</v>
      </c>
      <c r="Y72">
        <v>4</v>
      </c>
      <c r="Z72">
        <v>1</v>
      </c>
      <c r="AA72">
        <v>40</v>
      </c>
      <c r="AB72">
        <v>3</v>
      </c>
      <c r="AC72">
        <v>2</v>
      </c>
      <c r="AD72">
        <v>40</v>
      </c>
      <c r="AE72">
        <v>10</v>
      </c>
      <c r="AF72">
        <v>15</v>
      </c>
      <c r="AG72">
        <v>6</v>
      </c>
    </row>
    <row r="73" spans="1:33" x14ac:dyDescent="0.25">
      <c r="A73" t="s">
        <v>103</v>
      </c>
      <c r="B73">
        <v>129</v>
      </c>
      <c r="C73" t="s">
        <v>376</v>
      </c>
      <c r="D73">
        <v>22</v>
      </c>
      <c r="E73" t="s">
        <v>354</v>
      </c>
      <c r="F73">
        <v>594</v>
      </c>
      <c r="G73" t="s">
        <v>355</v>
      </c>
      <c r="H73">
        <v>2</v>
      </c>
      <c r="I73">
        <v>1</v>
      </c>
      <c r="J73" t="s">
        <v>359</v>
      </c>
      <c r="K73">
        <v>3</v>
      </c>
      <c r="L73" t="s">
        <v>363</v>
      </c>
      <c r="M73">
        <v>100</v>
      </c>
      <c r="N73">
        <v>3</v>
      </c>
      <c r="O73">
        <v>1</v>
      </c>
      <c r="P73" t="s">
        <v>365</v>
      </c>
      <c r="Q73">
        <v>4</v>
      </c>
      <c r="R73" t="s">
        <v>373</v>
      </c>
      <c r="S73">
        <v>2523</v>
      </c>
      <c r="T73">
        <v>19299</v>
      </c>
      <c r="U73">
        <v>0</v>
      </c>
      <c r="V73" t="s">
        <v>376</v>
      </c>
      <c r="W73">
        <v>14</v>
      </c>
      <c r="X73">
        <v>3</v>
      </c>
      <c r="Y73">
        <v>3</v>
      </c>
      <c r="Z73">
        <v>1</v>
      </c>
      <c r="AA73">
        <v>3</v>
      </c>
      <c r="AB73">
        <v>2</v>
      </c>
      <c r="AC73">
        <v>3</v>
      </c>
      <c r="AD73">
        <v>2</v>
      </c>
      <c r="AE73">
        <v>1</v>
      </c>
      <c r="AF73">
        <v>2</v>
      </c>
      <c r="AG73">
        <v>1</v>
      </c>
    </row>
    <row r="74" spans="1:33" x14ac:dyDescent="0.25">
      <c r="A74" t="s">
        <v>104</v>
      </c>
      <c r="B74">
        <v>130</v>
      </c>
      <c r="C74" t="s">
        <v>376</v>
      </c>
      <c r="D74">
        <v>49</v>
      </c>
      <c r="E74" t="s">
        <v>354</v>
      </c>
      <c r="F74">
        <v>470</v>
      </c>
      <c r="G74" t="s">
        <v>355</v>
      </c>
      <c r="H74">
        <v>20</v>
      </c>
      <c r="I74">
        <v>4</v>
      </c>
      <c r="J74" t="s">
        <v>361</v>
      </c>
      <c r="K74">
        <v>3</v>
      </c>
      <c r="L74" t="s">
        <v>364</v>
      </c>
      <c r="M74">
        <v>96</v>
      </c>
      <c r="N74">
        <v>3</v>
      </c>
      <c r="O74">
        <v>2</v>
      </c>
      <c r="P74" t="s">
        <v>371</v>
      </c>
      <c r="Q74">
        <v>1</v>
      </c>
      <c r="R74" t="s">
        <v>373</v>
      </c>
      <c r="S74">
        <v>6567</v>
      </c>
      <c r="T74">
        <v>5549</v>
      </c>
      <c r="U74">
        <v>1</v>
      </c>
      <c r="V74" t="s">
        <v>376</v>
      </c>
      <c r="W74">
        <v>14</v>
      </c>
      <c r="X74">
        <v>3</v>
      </c>
      <c r="Y74">
        <v>3</v>
      </c>
      <c r="Z74">
        <v>0</v>
      </c>
      <c r="AA74">
        <v>16</v>
      </c>
      <c r="AB74">
        <v>2</v>
      </c>
      <c r="AC74">
        <v>2</v>
      </c>
      <c r="AD74">
        <v>15</v>
      </c>
      <c r="AE74">
        <v>11</v>
      </c>
      <c r="AF74">
        <v>5</v>
      </c>
      <c r="AG74">
        <v>11</v>
      </c>
    </row>
    <row r="75" spans="1:33" x14ac:dyDescent="0.25">
      <c r="A75" t="s">
        <v>105</v>
      </c>
      <c r="B75">
        <v>132</v>
      </c>
      <c r="C75" t="s">
        <v>376</v>
      </c>
      <c r="D75">
        <v>50</v>
      </c>
      <c r="E75" t="s">
        <v>352</v>
      </c>
      <c r="F75">
        <v>809</v>
      </c>
      <c r="G75" t="s">
        <v>356</v>
      </c>
      <c r="H75">
        <v>12</v>
      </c>
      <c r="I75">
        <v>3</v>
      </c>
      <c r="J75" t="s">
        <v>362</v>
      </c>
      <c r="K75">
        <v>3</v>
      </c>
      <c r="L75" t="s">
        <v>364</v>
      </c>
      <c r="M75">
        <v>77</v>
      </c>
      <c r="N75">
        <v>3</v>
      </c>
      <c r="O75">
        <v>3</v>
      </c>
      <c r="P75" t="s">
        <v>368</v>
      </c>
      <c r="Q75">
        <v>4</v>
      </c>
      <c r="R75" t="s">
        <v>375</v>
      </c>
      <c r="S75">
        <v>9208</v>
      </c>
      <c r="T75">
        <v>6645</v>
      </c>
      <c r="U75">
        <v>4</v>
      </c>
      <c r="V75" t="s">
        <v>376</v>
      </c>
      <c r="W75">
        <v>11</v>
      </c>
      <c r="X75">
        <v>3</v>
      </c>
      <c r="Y75">
        <v>4</v>
      </c>
      <c r="Z75">
        <v>0</v>
      </c>
      <c r="AA75">
        <v>16</v>
      </c>
      <c r="AB75">
        <v>3</v>
      </c>
      <c r="AC75">
        <v>3</v>
      </c>
      <c r="AD75">
        <v>2</v>
      </c>
      <c r="AE75">
        <v>2</v>
      </c>
      <c r="AF75">
        <v>2</v>
      </c>
      <c r="AG75">
        <v>1</v>
      </c>
    </row>
    <row r="76" spans="1:33" x14ac:dyDescent="0.25">
      <c r="A76" t="s">
        <v>106</v>
      </c>
      <c r="B76">
        <v>133</v>
      </c>
      <c r="C76" t="s">
        <v>377</v>
      </c>
      <c r="D76">
        <v>31</v>
      </c>
      <c r="E76" t="s">
        <v>354</v>
      </c>
      <c r="F76">
        <v>542</v>
      </c>
      <c r="G76" t="s">
        <v>356</v>
      </c>
      <c r="H76">
        <v>20</v>
      </c>
      <c r="I76">
        <v>3</v>
      </c>
      <c r="J76" t="s">
        <v>358</v>
      </c>
      <c r="K76">
        <v>2</v>
      </c>
      <c r="L76" t="s">
        <v>364</v>
      </c>
      <c r="M76">
        <v>71</v>
      </c>
      <c r="N76">
        <v>1</v>
      </c>
      <c r="O76">
        <v>2</v>
      </c>
      <c r="P76" t="s">
        <v>368</v>
      </c>
      <c r="Q76">
        <v>3</v>
      </c>
      <c r="R76" t="s">
        <v>373</v>
      </c>
      <c r="S76">
        <v>4559</v>
      </c>
      <c r="T76">
        <v>24788</v>
      </c>
      <c r="U76">
        <v>3</v>
      </c>
      <c r="V76" t="s">
        <v>377</v>
      </c>
      <c r="W76">
        <v>11</v>
      </c>
      <c r="X76">
        <v>3</v>
      </c>
      <c r="Y76">
        <v>3</v>
      </c>
      <c r="Z76">
        <v>1</v>
      </c>
      <c r="AA76">
        <v>4</v>
      </c>
      <c r="AB76">
        <v>2</v>
      </c>
      <c r="AC76">
        <v>3</v>
      </c>
      <c r="AD76">
        <v>2</v>
      </c>
      <c r="AE76">
        <v>2</v>
      </c>
      <c r="AF76">
        <v>2</v>
      </c>
      <c r="AG76">
        <v>2</v>
      </c>
    </row>
    <row r="77" spans="1:33" x14ac:dyDescent="0.25">
      <c r="A77" t="s">
        <v>107</v>
      </c>
      <c r="B77">
        <v>135</v>
      </c>
      <c r="C77" t="s">
        <v>376</v>
      </c>
      <c r="D77">
        <v>26</v>
      </c>
      <c r="E77" t="s">
        <v>354</v>
      </c>
      <c r="F77">
        <v>1355</v>
      </c>
      <c r="G77" t="s">
        <v>357</v>
      </c>
      <c r="H77">
        <v>25</v>
      </c>
      <c r="I77">
        <v>1</v>
      </c>
      <c r="J77" t="s">
        <v>358</v>
      </c>
      <c r="K77">
        <v>3</v>
      </c>
      <c r="L77" t="s">
        <v>364</v>
      </c>
      <c r="M77">
        <v>61</v>
      </c>
      <c r="N77">
        <v>3</v>
      </c>
      <c r="O77">
        <v>1</v>
      </c>
      <c r="P77" t="s">
        <v>357</v>
      </c>
      <c r="Q77">
        <v>3</v>
      </c>
      <c r="R77" t="s">
        <v>373</v>
      </c>
      <c r="S77">
        <v>2942</v>
      </c>
      <c r="T77">
        <v>8916</v>
      </c>
      <c r="U77">
        <v>1</v>
      </c>
      <c r="V77" t="s">
        <v>376</v>
      </c>
      <c r="W77">
        <v>23</v>
      </c>
      <c r="X77">
        <v>4</v>
      </c>
      <c r="Y77">
        <v>4</v>
      </c>
      <c r="Z77">
        <v>1</v>
      </c>
      <c r="AA77">
        <v>8</v>
      </c>
      <c r="AB77">
        <v>3</v>
      </c>
      <c r="AC77">
        <v>3</v>
      </c>
      <c r="AD77">
        <v>8</v>
      </c>
      <c r="AE77">
        <v>7</v>
      </c>
      <c r="AF77">
        <v>5</v>
      </c>
      <c r="AG77">
        <v>7</v>
      </c>
    </row>
    <row r="78" spans="1:33" x14ac:dyDescent="0.25">
      <c r="A78" t="s">
        <v>108</v>
      </c>
      <c r="B78">
        <v>138</v>
      </c>
      <c r="C78" t="s">
        <v>376</v>
      </c>
      <c r="D78">
        <v>39</v>
      </c>
      <c r="E78" t="s">
        <v>354</v>
      </c>
      <c r="F78">
        <v>1329</v>
      </c>
      <c r="G78" t="s">
        <v>356</v>
      </c>
      <c r="H78">
        <v>4</v>
      </c>
      <c r="I78">
        <v>4</v>
      </c>
      <c r="J78" t="s">
        <v>358</v>
      </c>
      <c r="K78">
        <v>4</v>
      </c>
      <c r="L78" t="s">
        <v>364</v>
      </c>
      <c r="M78">
        <v>47</v>
      </c>
      <c r="N78">
        <v>2</v>
      </c>
      <c r="O78">
        <v>2</v>
      </c>
      <c r="P78" t="s">
        <v>368</v>
      </c>
      <c r="Q78">
        <v>3</v>
      </c>
      <c r="R78" t="s">
        <v>373</v>
      </c>
      <c r="S78">
        <v>5902</v>
      </c>
      <c r="T78">
        <v>14590</v>
      </c>
      <c r="U78">
        <v>4</v>
      </c>
      <c r="V78" t="s">
        <v>376</v>
      </c>
      <c r="W78">
        <v>14</v>
      </c>
      <c r="X78">
        <v>3</v>
      </c>
      <c r="Y78">
        <v>3</v>
      </c>
      <c r="Z78">
        <v>1</v>
      </c>
      <c r="AA78">
        <v>17</v>
      </c>
      <c r="AB78">
        <v>1</v>
      </c>
      <c r="AC78">
        <v>4</v>
      </c>
      <c r="AD78">
        <v>15</v>
      </c>
      <c r="AE78">
        <v>11</v>
      </c>
      <c r="AF78">
        <v>5</v>
      </c>
      <c r="AG78">
        <v>9</v>
      </c>
    </row>
    <row r="79" spans="1:33" x14ac:dyDescent="0.25">
      <c r="A79" t="s">
        <v>109</v>
      </c>
      <c r="B79">
        <v>140</v>
      </c>
      <c r="C79" t="s">
        <v>376</v>
      </c>
      <c r="D79">
        <v>30</v>
      </c>
      <c r="E79" t="s">
        <v>354</v>
      </c>
      <c r="F79">
        <v>1240</v>
      </c>
      <c r="G79" t="s">
        <v>357</v>
      </c>
      <c r="H79">
        <v>9</v>
      </c>
      <c r="I79">
        <v>3</v>
      </c>
      <c r="J79" t="s">
        <v>357</v>
      </c>
      <c r="K79">
        <v>3</v>
      </c>
      <c r="L79" t="s">
        <v>363</v>
      </c>
      <c r="M79">
        <v>48</v>
      </c>
      <c r="N79">
        <v>3</v>
      </c>
      <c r="O79">
        <v>2</v>
      </c>
      <c r="P79" t="s">
        <v>357</v>
      </c>
      <c r="Q79">
        <v>4</v>
      </c>
      <c r="R79" t="s">
        <v>373</v>
      </c>
      <c r="S79">
        <v>6347</v>
      </c>
      <c r="T79">
        <v>13982</v>
      </c>
      <c r="U79">
        <v>0</v>
      </c>
      <c r="V79" t="s">
        <v>377</v>
      </c>
      <c r="W79">
        <v>19</v>
      </c>
      <c r="X79">
        <v>3</v>
      </c>
      <c r="Y79">
        <v>4</v>
      </c>
      <c r="Z79">
        <v>0</v>
      </c>
      <c r="AA79">
        <v>12</v>
      </c>
      <c r="AB79">
        <v>2</v>
      </c>
      <c r="AC79">
        <v>1</v>
      </c>
      <c r="AD79">
        <v>11</v>
      </c>
      <c r="AE79">
        <v>9</v>
      </c>
      <c r="AF79">
        <v>4</v>
      </c>
      <c r="AG79">
        <v>7</v>
      </c>
    </row>
    <row r="80" spans="1:33" x14ac:dyDescent="0.25">
      <c r="A80" t="s">
        <v>110</v>
      </c>
      <c r="B80">
        <v>141</v>
      </c>
      <c r="C80" t="s">
        <v>377</v>
      </c>
      <c r="D80">
        <v>32</v>
      </c>
      <c r="E80" t="s">
        <v>354</v>
      </c>
      <c r="F80">
        <v>1033</v>
      </c>
      <c r="G80" t="s">
        <v>355</v>
      </c>
      <c r="H80">
        <v>9</v>
      </c>
      <c r="I80">
        <v>3</v>
      </c>
      <c r="J80" t="s">
        <v>361</v>
      </c>
      <c r="K80">
        <v>1</v>
      </c>
      <c r="L80" t="s">
        <v>364</v>
      </c>
      <c r="M80">
        <v>41</v>
      </c>
      <c r="N80">
        <v>3</v>
      </c>
      <c r="O80">
        <v>1</v>
      </c>
      <c r="P80" t="s">
        <v>365</v>
      </c>
      <c r="Q80">
        <v>1</v>
      </c>
      <c r="R80" t="s">
        <v>375</v>
      </c>
      <c r="S80">
        <v>4200</v>
      </c>
      <c r="T80">
        <v>10224</v>
      </c>
      <c r="U80">
        <v>7</v>
      </c>
      <c r="V80" t="s">
        <v>376</v>
      </c>
      <c r="W80">
        <v>22</v>
      </c>
      <c r="X80">
        <v>4</v>
      </c>
      <c r="Y80">
        <v>1</v>
      </c>
      <c r="Z80">
        <v>0</v>
      </c>
      <c r="AA80">
        <v>10</v>
      </c>
      <c r="AB80">
        <v>2</v>
      </c>
      <c r="AC80">
        <v>4</v>
      </c>
      <c r="AD80">
        <v>5</v>
      </c>
      <c r="AE80">
        <v>4</v>
      </c>
      <c r="AF80">
        <v>0</v>
      </c>
      <c r="AG80">
        <v>4</v>
      </c>
    </row>
    <row r="81" spans="1:33" x14ac:dyDescent="0.25">
      <c r="A81" t="s">
        <v>111</v>
      </c>
      <c r="B81">
        <v>143</v>
      </c>
      <c r="C81" t="s">
        <v>376</v>
      </c>
      <c r="D81">
        <v>38</v>
      </c>
      <c r="E81" t="s">
        <v>354</v>
      </c>
      <c r="F81">
        <v>364</v>
      </c>
      <c r="G81" t="s">
        <v>355</v>
      </c>
      <c r="H81">
        <v>3</v>
      </c>
      <c r="I81">
        <v>5</v>
      </c>
      <c r="J81" t="s">
        <v>359</v>
      </c>
      <c r="K81">
        <v>4</v>
      </c>
      <c r="L81" t="s">
        <v>364</v>
      </c>
      <c r="M81">
        <v>32</v>
      </c>
      <c r="N81">
        <v>3</v>
      </c>
      <c r="O81">
        <v>2</v>
      </c>
      <c r="P81" t="s">
        <v>366</v>
      </c>
      <c r="Q81">
        <v>3</v>
      </c>
      <c r="R81" t="s">
        <v>375</v>
      </c>
      <c r="S81">
        <v>4317</v>
      </c>
      <c r="T81">
        <v>2302</v>
      </c>
      <c r="U81">
        <v>3</v>
      </c>
      <c r="V81" t="s">
        <v>377</v>
      </c>
      <c r="W81">
        <v>20</v>
      </c>
      <c r="X81">
        <v>4</v>
      </c>
      <c r="Y81">
        <v>2</v>
      </c>
      <c r="Z81">
        <v>0</v>
      </c>
      <c r="AA81">
        <v>19</v>
      </c>
      <c r="AB81">
        <v>2</v>
      </c>
      <c r="AC81">
        <v>3</v>
      </c>
      <c r="AD81">
        <v>3</v>
      </c>
      <c r="AE81">
        <v>2</v>
      </c>
      <c r="AF81">
        <v>2</v>
      </c>
      <c r="AG81">
        <v>2</v>
      </c>
    </row>
    <row r="82" spans="1:33" x14ac:dyDescent="0.25">
      <c r="A82" t="s">
        <v>112</v>
      </c>
      <c r="B82">
        <v>144</v>
      </c>
      <c r="C82" t="s">
        <v>376</v>
      </c>
      <c r="D82">
        <v>30</v>
      </c>
      <c r="E82" t="s">
        <v>354</v>
      </c>
      <c r="F82">
        <v>438</v>
      </c>
      <c r="G82" t="s">
        <v>355</v>
      </c>
      <c r="H82">
        <v>18</v>
      </c>
      <c r="I82">
        <v>3</v>
      </c>
      <c r="J82" t="s">
        <v>358</v>
      </c>
      <c r="K82">
        <v>1</v>
      </c>
      <c r="L82" t="s">
        <v>364</v>
      </c>
      <c r="M82">
        <v>75</v>
      </c>
      <c r="N82">
        <v>3</v>
      </c>
      <c r="O82">
        <v>1</v>
      </c>
      <c r="P82" t="s">
        <v>366</v>
      </c>
      <c r="Q82">
        <v>3</v>
      </c>
      <c r="R82" t="s">
        <v>375</v>
      </c>
      <c r="S82">
        <v>2632</v>
      </c>
      <c r="T82">
        <v>23910</v>
      </c>
      <c r="U82">
        <v>1</v>
      </c>
      <c r="V82" t="s">
        <v>376</v>
      </c>
      <c r="W82">
        <v>14</v>
      </c>
      <c r="X82">
        <v>3</v>
      </c>
      <c r="Y82">
        <v>3</v>
      </c>
      <c r="Z82">
        <v>0</v>
      </c>
      <c r="AA82">
        <v>5</v>
      </c>
      <c r="AB82">
        <v>4</v>
      </c>
      <c r="AC82">
        <v>2</v>
      </c>
      <c r="AD82">
        <v>5</v>
      </c>
      <c r="AE82">
        <v>4</v>
      </c>
      <c r="AF82">
        <v>0</v>
      </c>
      <c r="AG82">
        <v>4</v>
      </c>
    </row>
    <row r="83" spans="1:33" x14ac:dyDescent="0.25">
      <c r="A83" t="s">
        <v>113</v>
      </c>
      <c r="B83">
        <v>146</v>
      </c>
      <c r="C83" t="s">
        <v>376</v>
      </c>
      <c r="D83">
        <v>30</v>
      </c>
      <c r="E83" t="s">
        <v>354</v>
      </c>
      <c r="F83">
        <v>201</v>
      </c>
      <c r="G83" t="s">
        <v>355</v>
      </c>
      <c r="H83">
        <v>5</v>
      </c>
      <c r="I83">
        <v>3</v>
      </c>
      <c r="J83" t="s">
        <v>359</v>
      </c>
      <c r="K83">
        <v>4</v>
      </c>
      <c r="L83" t="s">
        <v>364</v>
      </c>
      <c r="M83">
        <v>84</v>
      </c>
      <c r="N83">
        <v>3</v>
      </c>
      <c r="O83">
        <v>1</v>
      </c>
      <c r="P83" t="s">
        <v>366</v>
      </c>
      <c r="Q83">
        <v>1</v>
      </c>
      <c r="R83" t="s">
        <v>374</v>
      </c>
      <c r="S83">
        <v>3204</v>
      </c>
      <c r="T83">
        <v>10415</v>
      </c>
      <c r="U83">
        <v>5</v>
      </c>
      <c r="V83" t="s">
        <v>376</v>
      </c>
      <c r="W83">
        <v>14</v>
      </c>
      <c r="X83">
        <v>3</v>
      </c>
      <c r="Y83">
        <v>4</v>
      </c>
      <c r="Z83">
        <v>1</v>
      </c>
      <c r="AA83">
        <v>8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</row>
    <row r="84" spans="1:33" x14ac:dyDescent="0.25">
      <c r="A84" t="s">
        <v>114</v>
      </c>
      <c r="B84">
        <v>148</v>
      </c>
      <c r="C84" t="s">
        <v>376</v>
      </c>
      <c r="D84">
        <v>41</v>
      </c>
      <c r="E84" t="s">
        <v>352</v>
      </c>
      <c r="F84">
        <v>857</v>
      </c>
      <c r="G84" t="s">
        <v>355</v>
      </c>
      <c r="H84">
        <v>10</v>
      </c>
      <c r="I84">
        <v>3</v>
      </c>
      <c r="J84" t="s">
        <v>358</v>
      </c>
      <c r="K84">
        <v>4</v>
      </c>
      <c r="L84" t="s">
        <v>363</v>
      </c>
      <c r="M84">
        <v>91</v>
      </c>
      <c r="N84">
        <v>2</v>
      </c>
      <c r="O84">
        <v>4</v>
      </c>
      <c r="P84" t="s">
        <v>367</v>
      </c>
      <c r="Q84">
        <v>1</v>
      </c>
      <c r="R84" t="s">
        <v>374</v>
      </c>
      <c r="S84">
        <v>17181</v>
      </c>
      <c r="T84">
        <v>12888</v>
      </c>
      <c r="U84">
        <v>4</v>
      </c>
      <c r="V84" t="s">
        <v>376</v>
      </c>
      <c r="W84">
        <v>13</v>
      </c>
      <c r="X84">
        <v>3</v>
      </c>
      <c r="Y84">
        <v>2</v>
      </c>
      <c r="Z84">
        <v>1</v>
      </c>
      <c r="AA84">
        <v>21</v>
      </c>
      <c r="AB84">
        <v>2</v>
      </c>
      <c r="AC84">
        <v>2</v>
      </c>
      <c r="AD84">
        <v>7</v>
      </c>
      <c r="AE84">
        <v>6</v>
      </c>
      <c r="AF84">
        <v>7</v>
      </c>
      <c r="AG84">
        <v>7</v>
      </c>
    </row>
    <row r="85" spans="1:33" x14ac:dyDescent="0.25">
      <c r="A85" t="s">
        <v>115</v>
      </c>
      <c r="B85">
        <v>149</v>
      </c>
      <c r="C85" t="s">
        <v>376</v>
      </c>
      <c r="D85">
        <v>41</v>
      </c>
      <c r="E85" t="s">
        <v>354</v>
      </c>
      <c r="F85">
        <v>933</v>
      </c>
      <c r="G85" t="s">
        <v>355</v>
      </c>
      <c r="H85">
        <v>9</v>
      </c>
      <c r="I85">
        <v>4</v>
      </c>
      <c r="J85" t="s">
        <v>358</v>
      </c>
      <c r="K85">
        <v>3</v>
      </c>
      <c r="L85" t="s">
        <v>363</v>
      </c>
      <c r="M85">
        <v>94</v>
      </c>
      <c r="N85">
        <v>3</v>
      </c>
      <c r="O85">
        <v>1</v>
      </c>
      <c r="P85" t="s">
        <v>365</v>
      </c>
      <c r="Q85">
        <v>1</v>
      </c>
      <c r="R85" t="s">
        <v>373</v>
      </c>
      <c r="S85">
        <v>2238</v>
      </c>
      <c r="T85">
        <v>6961</v>
      </c>
      <c r="U85">
        <v>2</v>
      </c>
      <c r="V85" t="s">
        <v>376</v>
      </c>
      <c r="W85">
        <v>21</v>
      </c>
      <c r="X85">
        <v>4</v>
      </c>
      <c r="Y85">
        <v>4</v>
      </c>
      <c r="Z85">
        <v>1</v>
      </c>
      <c r="AA85">
        <v>7</v>
      </c>
      <c r="AB85">
        <v>2</v>
      </c>
      <c r="AC85">
        <v>3</v>
      </c>
      <c r="AD85">
        <v>5</v>
      </c>
      <c r="AE85">
        <v>0</v>
      </c>
      <c r="AF85">
        <v>1</v>
      </c>
      <c r="AG85">
        <v>4</v>
      </c>
    </row>
    <row r="86" spans="1:33" x14ac:dyDescent="0.25">
      <c r="A86" t="s">
        <v>116</v>
      </c>
      <c r="B86">
        <v>150</v>
      </c>
      <c r="C86" t="s">
        <v>376</v>
      </c>
      <c r="D86">
        <v>19</v>
      </c>
      <c r="E86" t="s">
        <v>354</v>
      </c>
      <c r="F86">
        <v>1181</v>
      </c>
      <c r="G86" t="s">
        <v>355</v>
      </c>
      <c r="H86">
        <v>3</v>
      </c>
      <c r="I86">
        <v>1</v>
      </c>
      <c r="J86" t="s">
        <v>361</v>
      </c>
      <c r="K86">
        <v>2</v>
      </c>
      <c r="L86" t="s">
        <v>364</v>
      </c>
      <c r="M86">
        <v>79</v>
      </c>
      <c r="N86">
        <v>3</v>
      </c>
      <c r="O86">
        <v>1</v>
      </c>
      <c r="P86" t="s">
        <v>365</v>
      </c>
      <c r="Q86">
        <v>2</v>
      </c>
      <c r="R86" t="s">
        <v>375</v>
      </c>
      <c r="S86">
        <v>1483</v>
      </c>
      <c r="T86">
        <v>16102</v>
      </c>
      <c r="U86">
        <v>1</v>
      </c>
      <c r="V86" t="s">
        <v>376</v>
      </c>
      <c r="W86">
        <v>14</v>
      </c>
      <c r="X86">
        <v>3</v>
      </c>
      <c r="Y86">
        <v>4</v>
      </c>
      <c r="Z86">
        <v>0</v>
      </c>
      <c r="AA86">
        <v>1</v>
      </c>
      <c r="AB86">
        <v>3</v>
      </c>
      <c r="AC86">
        <v>3</v>
      </c>
      <c r="AD86">
        <v>1</v>
      </c>
      <c r="AE86">
        <v>0</v>
      </c>
      <c r="AF86">
        <v>0</v>
      </c>
      <c r="AG86">
        <v>0</v>
      </c>
    </row>
    <row r="87" spans="1:33" x14ac:dyDescent="0.25">
      <c r="A87" t="s">
        <v>117</v>
      </c>
      <c r="B87">
        <v>151</v>
      </c>
      <c r="C87" t="s">
        <v>376</v>
      </c>
      <c r="D87">
        <v>40</v>
      </c>
      <c r="E87" t="s">
        <v>352</v>
      </c>
      <c r="F87">
        <v>1395</v>
      </c>
      <c r="G87" t="s">
        <v>355</v>
      </c>
      <c r="H87">
        <v>26</v>
      </c>
      <c r="I87">
        <v>3</v>
      </c>
      <c r="J87" t="s">
        <v>361</v>
      </c>
      <c r="K87">
        <v>2</v>
      </c>
      <c r="L87" t="s">
        <v>364</v>
      </c>
      <c r="M87">
        <v>54</v>
      </c>
      <c r="N87">
        <v>3</v>
      </c>
      <c r="O87">
        <v>2</v>
      </c>
      <c r="P87" t="s">
        <v>366</v>
      </c>
      <c r="Q87">
        <v>2</v>
      </c>
      <c r="R87" t="s">
        <v>374</v>
      </c>
      <c r="S87">
        <v>5605</v>
      </c>
      <c r="T87">
        <v>8504</v>
      </c>
      <c r="U87">
        <v>1</v>
      </c>
      <c r="V87" t="s">
        <v>376</v>
      </c>
      <c r="W87">
        <v>11</v>
      </c>
      <c r="X87">
        <v>3</v>
      </c>
      <c r="Y87">
        <v>1</v>
      </c>
      <c r="Z87">
        <v>1</v>
      </c>
      <c r="AA87">
        <v>20</v>
      </c>
      <c r="AB87">
        <v>2</v>
      </c>
      <c r="AC87">
        <v>3</v>
      </c>
      <c r="AD87">
        <v>20</v>
      </c>
      <c r="AE87">
        <v>7</v>
      </c>
      <c r="AF87">
        <v>2</v>
      </c>
      <c r="AG87">
        <v>13</v>
      </c>
    </row>
    <row r="88" spans="1:33" x14ac:dyDescent="0.25">
      <c r="A88" t="s">
        <v>118</v>
      </c>
      <c r="B88">
        <v>153</v>
      </c>
      <c r="C88" t="s">
        <v>376</v>
      </c>
      <c r="D88">
        <v>53</v>
      </c>
      <c r="E88" t="s">
        <v>354</v>
      </c>
      <c r="F88">
        <v>1436</v>
      </c>
      <c r="G88" t="s">
        <v>356</v>
      </c>
      <c r="H88">
        <v>6</v>
      </c>
      <c r="I88">
        <v>2</v>
      </c>
      <c r="J88" t="s">
        <v>362</v>
      </c>
      <c r="K88">
        <v>2</v>
      </c>
      <c r="L88" t="s">
        <v>363</v>
      </c>
      <c r="M88">
        <v>34</v>
      </c>
      <c r="N88">
        <v>3</v>
      </c>
      <c r="O88">
        <v>2</v>
      </c>
      <c r="P88" t="s">
        <v>372</v>
      </c>
      <c r="Q88">
        <v>3</v>
      </c>
      <c r="R88" t="s">
        <v>373</v>
      </c>
      <c r="S88">
        <v>2306</v>
      </c>
      <c r="T88">
        <v>16047</v>
      </c>
      <c r="U88">
        <v>2</v>
      </c>
      <c r="V88" t="s">
        <v>377</v>
      </c>
      <c r="W88">
        <v>20</v>
      </c>
      <c r="X88">
        <v>4</v>
      </c>
      <c r="Y88">
        <v>4</v>
      </c>
      <c r="Z88">
        <v>1</v>
      </c>
      <c r="AA88">
        <v>13</v>
      </c>
      <c r="AB88">
        <v>3</v>
      </c>
      <c r="AC88">
        <v>1</v>
      </c>
      <c r="AD88">
        <v>7</v>
      </c>
      <c r="AE88">
        <v>7</v>
      </c>
      <c r="AF88">
        <v>4</v>
      </c>
      <c r="AG88">
        <v>5</v>
      </c>
    </row>
    <row r="89" spans="1:33" x14ac:dyDescent="0.25">
      <c r="A89" t="s">
        <v>119</v>
      </c>
      <c r="B89">
        <v>154</v>
      </c>
      <c r="C89" t="s">
        <v>376</v>
      </c>
      <c r="D89">
        <v>45</v>
      </c>
      <c r="E89" t="s">
        <v>354</v>
      </c>
      <c r="F89">
        <v>194</v>
      </c>
      <c r="G89" t="s">
        <v>355</v>
      </c>
      <c r="H89">
        <v>9</v>
      </c>
      <c r="I89">
        <v>3</v>
      </c>
      <c r="J89" t="s">
        <v>358</v>
      </c>
      <c r="K89">
        <v>2</v>
      </c>
      <c r="L89" t="s">
        <v>363</v>
      </c>
      <c r="M89">
        <v>60</v>
      </c>
      <c r="N89">
        <v>3</v>
      </c>
      <c r="O89">
        <v>2</v>
      </c>
      <c r="P89" t="s">
        <v>365</v>
      </c>
      <c r="Q89">
        <v>2</v>
      </c>
      <c r="R89" t="s">
        <v>374</v>
      </c>
      <c r="S89">
        <v>2348</v>
      </c>
      <c r="T89">
        <v>10901</v>
      </c>
      <c r="U89">
        <v>8</v>
      </c>
      <c r="V89" t="s">
        <v>376</v>
      </c>
      <c r="W89">
        <v>18</v>
      </c>
      <c r="X89">
        <v>3</v>
      </c>
      <c r="Y89">
        <v>3</v>
      </c>
      <c r="Z89">
        <v>1</v>
      </c>
      <c r="AA89">
        <v>20</v>
      </c>
      <c r="AB89">
        <v>2</v>
      </c>
      <c r="AC89">
        <v>1</v>
      </c>
      <c r="AD89">
        <v>17</v>
      </c>
      <c r="AE89">
        <v>9</v>
      </c>
      <c r="AF89">
        <v>0</v>
      </c>
      <c r="AG89">
        <v>15</v>
      </c>
    </row>
    <row r="90" spans="1:33" x14ac:dyDescent="0.25">
      <c r="A90" t="s">
        <v>120</v>
      </c>
      <c r="B90">
        <v>155</v>
      </c>
      <c r="C90" t="s">
        <v>376</v>
      </c>
      <c r="D90">
        <v>32</v>
      </c>
      <c r="E90" t="s">
        <v>352</v>
      </c>
      <c r="F90">
        <v>967</v>
      </c>
      <c r="G90" t="s">
        <v>356</v>
      </c>
      <c r="H90">
        <v>8</v>
      </c>
      <c r="I90">
        <v>3</v>
      </c>
      <c r="J90" t="s">
        <v>362</v>
      </c>
      <c r="K90">
        <v>2</v>
      </c>
      <c r="L90" t="s">
        <v>364</v>
      </c>
      <c r="M90">
        <v>43</v>
      </c>
      <c r="N90">
        <v>3</v>
      </c>
      <c r="O90">
        <v>3</v>
      </c>
      <c r="P90" t="s">
        <v>368</v>
      </c>
      <c r="Q90">
        <v>4</v>
      </c>
      <c r="R90" t="s">
        <v>375</v>
      </c>
      <c r="S90">
        <v>8998</v>
      </c>
      <c r="T90">
        <v>15589</v>
      </c>
      <c r="U90">
        <v>1</v>
      </c>
      <c r="V90" t="s">
        <v>376</v>
      </c>
      <c r="W90">
        <v>14</v>
      </c>
      <c r="X90">
        <v>3</v>
      </c>
      <c r="Y90">
        <v>4</v>
      </c>
      <c r="Z90">
        <v>0</v>
      </c>
      <c r="AA90">
        <v>9</v>
      </c>
      <c r="AB90">
        <v>2</v>
      </c>
      <c r="AC90">
        <v>3</v>
      </c>
      <c r="AD90">
        <v>9</v>
      </c>
      <c r="AE90">
        <v>8</v>
      </c>
      <c r="AF90">
        <v>3</v>
      </c>
      <c r="AG90">
        <v>7</v>
      </c>
    </row>
    <row r="91" spans="1:33" x14ac:dyDescent="0.25">
      <c r="A91" t="s">
        <v>121</v>
      </c>
      <c r="B91">
        <v>157</v>
      </c>
      <c r="C91" t="s">
        <v>376</v>
      </c>
      <c r="D91">
        <v>51</v>
      </c>
      <c r="E91" t="s">
        <v>354</v>
      </c>
      <c r="F91">
        <v>1169</v>
      </c>
      <c r="G91" t="s">
        <v>355</v>
      </c>
      <c r="H91">
        <v>7</v>
      </c>
      <c r="I91">
        <v>4</v>
      </c>
      <c r="J91" t="s">
        <v>361</v>
      </c>
      <c r="K91">
        <v>2</v>
      </c>
      <c r="L91" t="s">
        <v>363</v>
      </c>
      <c r="M91">
        <v>34</v>
      </c>
      <c r="N91">
        <v>2</v>
      </c>
      <c r="O91">
        <v>2</v>
      </c>
      <c r="P91" t="s">
        <v>371</v>
      </c>
      <c r="Q91">
        <v>3</v>
      </c>
      <c r="R91" t="s">
        <v>373</v>
      </c>
      <c r="S91">
        <v>6132</v>
      </c>
      <c r="T91">
        <v>13983</v>
      </c>
      <c r="U91">
        <v>2</v>
      </c>
      <c r="V91" t="s">
        <v>376</v>
      </c>
      <c r="W91">
        <v>17</v>
      </c>
      <c r="X91">
        <v>3</v>
      </c>
      <c r="Y91">
        <v>3</v>
      </c>
      <c r="Z91">
        <v>0</v>
      </c>
      <c r="AA91">
        <v>10</v>
      </c>
      <c r="AB91">
        <v>2</v>
      </c>
      <c r="AC91">
        <v>3</v>
      </c>
      <c r="AD91">
        <v>1</v>
      </c>
      <c r="AE91">
        <v>0</v>
      </c>
      <c r="AF91">
        <v>0</v>
      </c>
      <c r="AG91">
        <v>0</v>
      </c>
    </row>
    <row r="92" spans="1:33" x14ac:dyDescent="0.25">
      <c r="A92" t="s">
        <v>122</v>
      </c>
      <c r="B92">
        <v>159</v>
      </c>
      <c r="C92" t="s">
        <v>376</v>
      </c>
      <c r="D92">
        <v>40</v>
      </c>
      <c r="E92" t="s">
        <v>354</v>
      </c>
      <c r="F92">
        <v>630</v>
      </c>
      <c r="G92" t="s">
        <v>356</v>
      </c>
      <c r="H92">
        <v>4</v>
      </c>
      <c r="I92">
        <v>4</v>
      </c>
      <c r="J92" t="s">
        <v>362</v>
      </c>
      <c r="K92">
        <v>3</v>
      </c>
      <c r="L92" t="s">
        <v>363</v>
      </c>
      <c r="M92">
        <v>67</v>
      </c>
      <c r="N92">
        <v>2</v>
      </c>
      <c r="O92">
        <v>3</v>
      </c>
      <c r="P92" t="s">
        <v>368</v>
      </c>
      <c r="Q92">
        <v>4</v>
      </c>
      <c r="R92" t="s">
        <v>373</v>
      </c>
      <c r="S92">
        <v>10855</v>
      </c>
      <c r="T92">
        <v>8552</v>
      </c>
      <c r="U92">
        <v>7</v>
      </c>
      <c r="V92" t="s">
        <v>376</v>
      </c>
      <c r="W92">
        <v>11</v>
      </c>
      <c r="X92">
        <v>3</v>
      </c>
      <c r="Y92">
        <v>1</v>
      </c>
      <c r="Z92">
        <v>1</v>
      </c>
      <c r="AA92">
        <v>15</v>
      </c>
      <c r="AB92">
        <v>2</v>
      </c>
      <c r="AC92">
        <v>2</v>
      </c>
      <c r="AD92">
        <v>12</v>
      </c>
      <c r="AE92">
        <v>11</v>
      </c>
      <c r="AF92">
        <v>2</v>
      </c>
      <c r="AG92">
        <v>11</v>
      </c>
    </row>
    <row r="93" spans="1:33" x14ac:dyDescent="0.25">
      <c r="A93" t="s">
        <v>123</v>
      </c>
      <c r="B93">
        <v>163</v>
      </c>
      <c r="C93" t="s">
        <v>376</v>
      </c>
      <c r="D93">
        <v>28</v>
      </c>
      <c r="E93" t="s">
        <v>354</v>
      </c>
      <c r="F93">
        <v>440</v>
      </c>
      <c r="G93" t="s">
        <v>355</v>
      </c>
      <c r="H93">
        <v>21</v>
      </c>
      <c r="I93">
        <v>3</v>
      </c>
      <c r="J93" t="s">
        <v>361</v>
      </c>
      <c r="K93">
        <v>3</v>
      </c>
      <c r="L93" t="s">
        <v>363</v>
      </c>
      <c r="M93">
        <v>42</v>
      </c>
      <c r="N93">
        <v>3</v>
      </c>
      <c r="O93">
        <v>1</v>
      </c>
      <c r="P93" t="s">
        <v>366</v>
      </c>
      <c r="Q93">
        <v>4</v>
      </c>
      <c r="R93" t="s">
        <v>373</v>
      </c>
      <c r="S93">
        <v>2713</v>
      </c>
      <c r="T93">
        <v>6672</v>
      </c>
      <c r="U93">
        <v>1</v>
      </c>
      <c r="V93" t="s">
        <v>376</v>
      </c>
      <c r="W93">
        <v>11</v>
      </c>
      <c r="X93">
        <v>3</v>
      </c>
      <c r="Y93">
        <v>3</v>
      </c>
      <c r="Z93">
        <v>1</v>
      </c>
      <c r="AA93">
        <v>5</v>
      </c>
      <c r="AB93">
        <v>2</v>
      </c>
      <c r="AC93">
        <v>1</v>
      </c>
      <c r="AD93">
        <v>5</v>
      </c>
      <c r="AE93">
        <v>2</v>
      </c>
      <c r="AF93">
        <v>0</v>
      </c>
      <c r="AG93">
        <v>2</v>
      </c>
    </row>
    <row r="94" spans="1:33" x14ac:dyDescent="0.25">
      <c r="A94" t="s">
        <v>124</v>
      </c>
      <c r="B94">
        <v>164</v>
      </c>
      <c r="C94" t="s">
        <v>376</v>
      </c>
      <c r="D94">
        <v>57</v>
      </c>
      <c r="E94" t="s">
        <v>354</v>
      </c>
      <c r="F94">
        <v>334</v>
      </c>
      <c r="G94" t="s">
        <v>355</v>
      </c>
      <c r="H94">
        <v>24</v>
      </c>
      <c r="I94">
        <v>2</v>
      </c>
      <c r="J94" t="s">
        <v>358</v>
      </c>
      <c r="K94">
        <v>3</v>
      </c>
      <c r="L94" t="s">
        <v>363</v>
      </c>
      <c r="M94">
        <v>83</v>
      </c>
      <c r="N94">
        <v>4</v>
      </c>
      <c r="O94">
        <v>3</v>
      </c>
      <c r="P94" t="s">
        <v>370</v>
      </c>
      <c r="Q94">
        <v>4</v>
      </c>
      <c r="R94" t="s">
        <v>374</v>
      </c>
      <c r="S94">
        <v>9439</v>
      </c>
      <c r="T94">
        <v>23402</v>
      </c>
      <c r="U94">
        <v>3</v>
      </c>
      <c r="V94" t="s">
        <v>377</v>
      </c>
      <c r="W94">
        <v>16</v>
      </c>
      <c r="X94">
        <v>3</v>
      </c>
      <c r="Y94">
        <v>2</v>
      </c>
      <c r="Z94">
        <v>1</v>
      </c>
      <c r="AA94">
        <v>12</v>
      </c>
      <c r="AB94">
        <v>2</v>
      </c>
      <c r="AC94">
        <v>1</v>
      </c>
      <c r="AD94">
        <v>5</v>
      </c>
      <c r="AE94">
        <v>3</v>
      </c>
      <c r="AF94">
        <v>1</v>
      </c>
      <c r="AG94">
        <v>4</v>
      </c>
    </row>
    <row r="95" spans="1:33" x14ac:dyDescent="0.25">
      <c r="A95" t="s">
        <v>125</v>
      </c>
      <c r="B95">
        <v>165</v>
      </c>
      <c r="C95" t="s">
        <v>376</v>
      </c>
      <c r="D95">
        <v>27</v>
      </c>
      <c r="E95" t="s">
        <v>353</v>
      </c>
      <c r="F95">
        <v>1450</v>
      </c>
      <c r="G95" t="s">
        <v>355</v>
      </c>
      <c r="H95">
        <v>3</v>
      </c>
      <c r="I95">
        <v>3</v>
      </c>
      <c r="J95" t="s">
        <v>361</v>
      </c>
      <c r="K95">
        <v>3</v>
      </c>
      <c r="L95" t="s">
        <v>363</v>
      </c>
      <c r="M95">
        <v>79</v>
      </c>
      <c r="N95">
        <v>2</v>
      </c>
      <c r="O95">
        <v>1</v>
      </c>
      <c r="P95" t="s">
        <v>366</v>
      </c>
      <c r="Q95">
        <v>3</v>
      </c>
      <c r="R95" t="s">
        <v>374</v>
      </c>
      <c r="S95">
        <v>2566</v>
      </c>
      <c r="T95">
        <v>25326</v>
      </c>
      <c r="U95">
        <v>1</v>
      </c>
      <c r="V95" t="s">
        <v>377</v>
      </c>
      <c r="W95">
        <v>15</v>
      </c>
      <c r="X95">
        <v>3</v>
      </c>
      <c r="Y95">
        <v>4</v>
      </c>
      <c r="Z95">
        <v>1</v>
      </c>
      <c r="AA95">
        <v>1</v>
      </c>
      <c r="AB95">
        <v>2</v>
      </c>
      <c r="AC95">
        <v>2</v>
      </c>
      <c r="AD95">
        <v>1</v>
      </c>
      <c r="AE95">
        <v>1</v>
      </c>
      <c r="AF95">
        <v>0</v>
      </c>
      <c r="AG95">
        <v>1</v>
      </c>
    </row>
    <row r="96" spans="1:33" x14ac:dyDescent="0.25">
      <c r="A96" t="s">
        <v>126</v>
      </c>
      <c r="B96">
        <v>168</v>
      </c>
      <c r="C96" t="s">
        <v>376</v>
      </c>
      <c r="D96">
        <v>30</v>
      </c>
      <c r="E96" t="s">
        <v>354</v>
      </c>
      <c r="F96">
        <v>1339</v>
      </c>
      <c r="G96" t="s">
        <v>356</v>
      </c>
      <c r="H96">
        <v>5</v>
      </c>
      <c r="I96">
        <v>3</v>
      </c>
      <c r="J96" t="s">
        <v>358</v>
      </c>
      <c r="K96">
        <v>2</v>
      </c>
      <c r="L96" t="s">
        <v>364</v>
      </c>
      <c r="M96">
        <v>41</v>
      </c>
      <c r="N96">
        <v>3</v>
      </c>
      <c r="O96">
        <v>3</v>
      </c>
      <c r="P96" t="s">
        <v>368</v>
      </c>
      <c r="Q96">
        <v>4</v>
      </c>
      <c r="R96" t="s">
        <v>373</v>
      </c>
      <c r="S96">
        <v>9419</v>
      </c>
      <c r="T96">
        <v>8053</v>
      </c>
      <c r="U96">
        <v>2</v>
      </c>
      <c r="V96" t="s">
        <v>376</v>
      </c>
      <c r="W96">
        <v>12</v>
      </c>
      <c r="X96">
        <v>3</v>
      </c>
      <c r="Y96">
        <v>3</v>
      </c>
      <c r="Z96">
        <v>1</v>
      </c>
      <c r="AA96">
        <v>12</v>
      </c>
      <c r="AB96">
        <v>2</v>
      </c>
      <c r="AC96">
        <v>3</v>
      </c>
      <c r="AD96">
        <v>10</v>
      </c>
      <c r="AE96">
        <v>9</v>
      </c>
      <c r="AF96">
        <v>7</v>
      </c>
      <c r="AG96">
        <v>4</v>
      </c>
    </row>
    <row r="97" spans="1:33" x14ac:dyDescent="0.25">
      <c r="A97" t="s">
        <v>127</v>
      </c>
      <c r="B97">
        <v>170</v>
      </c>
      <c r="C97" t="s">
        <v>376</v>
      </c>
      <c r="D97">
        <v>32</v>
      </c>
      <c r="E97" t="s">
        <v>354</v>
      </c>
      <c r="F97">
        <v>120</v>
      </c>
      <c r="G97" t="s">
        <v>355</v>
      </c>
      <c r="H97">
        <v>6</v>
      </c>
      <c r="I97">
        <v>5</v>
      </c>
      <c r="J97" t="s">
        <v>358</v>
      </c>
      <c r="K97">
        <v>3</v>
      </c>
      <c r="L97" t="s">
        <v>363</v>
      </c>
      <c r="M97">
        <v>43</v>
      </c>
      <c r="N97">
        <v>3</v>
      </c>
      <c r="O97">
        <v>1</v>
      </c>
      <c r="P97" t="s">
        <v>366</v>
      </c>
      <c r="Q97">
        <v>3</v>
      </c>
      <c r="R97" t="s">
        <v>375</v>
      </c>
      <c r="S97">
        <v>3038</v>
      </c>
      <c r="T97">
        <v>12430</v>
      </c>
      <c r="U97">
        <v>3</v>
      </c>
      <c r="V97" t="s">
        <v>376</v>
      </c>
      <c r="W97">
        <v>20</v>
      </c>
      <c r="X97">
        <v>4</v>
      </c>
      <c r="Y97">
        <v>1</v>
      </c>
      <c r="Z97">
        <v>0</v>
      </c>
      <c r="AA97">
        <v>8</v>
      </c>
      <c r="AB97">
        <v>2</v>
      </c>
      <c r="AC97">
        <v>3</v>
      </c>
      <c r="AD97">
        <v>5</v>
      </c>
      <c r="AE97">
        <v>4</v>
      </c>
      <c r="AF97">
        <v>1</v>
      </c>
      <c r="AG97">
        <v>4</v>
      </c>
    </row>
    <row r="98" spans="1:33" x14ac:dyDescent="0.25">
      <c r="A98" t="s">
        <v>128</v>
      </c>
      <c r="B98">
        <v>171</v>
      </c>
      <c r="C98" t="s">
        <v>376</v>
      </c>
      <c r="D98">
        <v>27</v>
      </c>
      <c r="E98" t="s">
        <v>354</v>
      </c>
      <c r="F98">
        <v>1157</v>
      </c>
      <c r="G98" t="s">
        <v>355</v>
      </c>
      <c r="H98">
        <v>17</v>
      </c>
      <c r="I98">
        <v>3</v>
      </c>
      <c r="J98" t="s">
        <v>359</v>
      </c>
      <c r="K98">
        <v>3</v>
      </c>
      <c r="L98" t="s">
        <v>363</v>
      </c>
      <c r="M98">
        <v>51</v>
      </c>
      <c r="N98">
        <v>3</v>
      </c>
      <c r="O98">
        <v>1</v>
      </c>
      <c r="P98" t="s">
        <v>366</v>
      </c>
      <c r="Q98">
        <v>2</v>
      </c>
      <c r="R98" t="s">
        <v>373</v>
      </c>
      <c r="S98">
        <v>3058</v>
      </c>
      <c r="T98">
        <v>13364</v>
      </c>
      <c r="U98">
        <v>0</v>
      </c>
      <c r="V98" t="s">
        <v>377</v>
      </c>
      <c r="W98">
        <v>16</v>
      </c>
      <c r="X98">
        <v>3</v>
      </c>
      <c r="Y98">
        <v>4</v>
      </c>
      <c r="Z98">
        <v>1</v>
      </c>
      <c r="AA98">
        <v>6</v>
      </c>
      <c r="AB98">
        <v>3</v>
      </c>
      <c r="AC98">
        <v>2</v>
      </c>
      <c r="AD98">
        <v>5</v>
      </c>
      <c r="AE98">
        <v>2</v>
      </c>
      <c r="AF98">
        <v>1</v>
      </c>
      <c r="AG98">
        <v>1</v>
      </c>
    </row>
    <row r="99" spans="1:33" x14ac:dyDescent="0.25">
      <c r="A99" t="s">
        <v>129</v>
      </c>
      <c r="B99">
        <v>175</v>
      </c>
      <c r="C99" t="s">
        <v>376</v>
      </c>
      <c r="D99">
        <v>45</v>
      </c>
      <c r="E99" t="s">
        <v>354</v>
      </c>
      <c r="F99">
        <v>1268</v>
      </c>
      <c r="G99" t="s">
        <v>356</v>
      </c>
      <c r="H99">
        <v>4</v>
      </c>
      <c r="I99">
        <v>2</v>
      </c>
      <c r="J99" t="s">
        <v>358</v>
      </c>
      <c r="K99">
        <v>3</v>
      </c>
      <c r="L99" t="s">
        <v>364</v>
      </c>
      <c r="M99">
        <v>30</v>
      </c>
      <c r="N99">
        <v>3</v>
      </c>
      <c r="O99">
        <v>2</v>
      </c>
      <c r="P99" t="s">
        <v>368</v>
      </c>
      <c r="Q99">
        <v>1</v>
      </c>
      <c r="R99" t="s">
        <v>374</v>
      </c>
      <c r="S99">
        <v>5006</v>
      </c>
      <c r="T99">
        <v>6319</v>
      </c>
      <c r="U99">
        <v>4</v>
      </c>
      <c r="V99" t="s">
        <v>377</v>
      </c>
      <c r="W99">
        <v>11</v>
      </c>
      <c r="X99">
        <v>3</v>
      </c>
      <c r="Y99">
        <v>1</v>
      </c>
      <c r="Z99">
        <v>1</v>
      </c>
      <c r="AA99">
        <v>9</v>
      </c>
      <c r="AB99">
        <v>3</v>
      </c>
      <c r="AC99">
        <v>4</v>
      </c>
      <c r="AD99">
        <v>5</v>
      </c>
      <c r="AE99">
        <v>4</v>
      </c>
      <c r="AF99">
        <v>0</v>
      </c>
      <c r="AG99">
        <v>3</v>
      </c>
    </row>
    <row r="100" spans="1:33" x14ac:dyDescent="0.25">
      <c r="A100" t="s">
        <v>130</v>
      </c>
      <c r="B100">
        <v>178</v>
      </c>
      <c r="C100" t="s">
        <v>377</v>
      </c>
      <c r="D100">
        <v>19</v>
      </c>
      <c r="E100" t="s">
        <v>354</v>
      </c>
      <c r="F100">
        <v>303</v>
      </c>
      <c r="G100" t="s">
        <v>355</v>
      </c>
      <c r="H100">
        <v>2</v>
      </c>
      <c r="I100">
        <v>3</v>
      </c>
      <c r="J100" t="s">
        <v>358</v>
      </c>
      <c r="K100">
        <v>2</v>
      </c>
      <c r="L100" t="s">
        <v>363</v>
      </c>
      <c r="M100">
        <v>47</v>
      </c>
      <c r="N100">
        <v>2</v>
      </c>
      <c r="O100">
        <v>1</v>
      </c>
      <c r="P100" t="s">
        <v>365</v>
      </c>
      <c r="Q100">
        <v>4</v>
      </c>
      <c r="R100" t="s">
        <v>375</v>
      </c>
      <c r="S100">
        <v>1102</v>
      </c>
      <c r="T100">
        <v>9241</v>
      </c>
      <c r="U100">
        <v>1</v>
      </c>
      <c r="V100" t="s">
        <v>376</v>
      </c>
      <c r="W100">
        <v>22</v>
      </c>
      <c r="X100">
        <v>4</v>
      </c>
      <c r="Y100">
        <v>3</v>
      </c>
      <c r="Z100">
        <v>0</v>
      </c>
      <c r="AA100">
        <v>1</v>
      </c>
      <c r="AB100">
        <v>3</v>
      </c>
      <c r="AC100">
        <v>2</v>
      </c>
      <c r="AD100">
        <v>1</v>
      </c>
      <c r="AE100">
        <v>0</v>
      </c>
      <c r="AF100">
        <v>1</v>
      </c>
      <c r="AG100">
        <v>0</v>
      </c>
    </row>
    <row r="101" spans="1:33" x14ac:dyDescent="0.25">
      <c r="A101" t="s">
        <v>131</v>
      </c>
      <c r="B101">
        <v>179</v>
      </c>
      <c r="C101" t="s">
        <v>376</v>
      </c>
      <c r="D101">
        <v>46</v>
      </c>
      <c r="E101" t="s">
        <v>354</v>
      </c>
      <c r="F101">
        <v>526</v>
      </c>
      <c r="G101" t="s">
        <v>356</v>
      </c>
      <c r="H101">
        <v>1</v>
      </c>
      <c r="I101">
        <v>2</v>
      </c>
      <c r="J101" t="s">
        <v>362</v>
      </c>
      <c r="K101">
        <v>2</v>
      </c>
      <c r="L101" t="s">
        <v>364</v>
      </c>
      <c r="M101">
        <v>92</v>
      </c>
      <c r="N101">
        <v>3</v>
      </c>
      <c r="O101">
        <v>3</v>
      </c>
      <c r="P101" t="s">
        <v>368</v>
      </c>
      <c r="Q101">
        <v>1</v>
      </c>
      <c r="R101" t="s">
        <v>374</v>
      </c>
      <c r="S101">
        <v>10453</v>
      </c>
      <c r="T101">
        <v>2137</v>
      </c>
      <c r="U101">
        <v>1</v>
      </c>
      <c r="V101" t="s">
        <v>376</v>
      </c>
      <c r="W101">
        <v>25</v>
      </c>
      <c r="X101">
        <v>4</v>
      </c>
      <c r="Y101">
        <v>3</v>
      </c>
      <c r="Z101">
        <v>3</v>
      </c>
      <c r="AA101">
        <v>24</v>
      </c>
      <c r="AB101">
        <v>2</v>
      </c>
      <c r="AC101">
        <v>3</v>
      </c>
      <c r="AD101">
        <v>24</v>
      </c>
      <c r="AE101">
        <v>13</v>
      </c>
      <c r="AF101">
        <v>15</v>
      </c>
      <c r="AG101">
        <v>7</v>
      </c>
    </row>
    <row r="102" spans="1:33" x14ac:dyDescent="0.25">
      <c r="A102" t="s">
        <v>132</v>
      </c>
      <c r="B102">
        <v>180</v>
      </c>
      <c r="C102" t="s">
        <v>376</v>
      </c>
      <c r="D102">
        <v>38</v>
      </c>
      <c r="E102" t="s">
        <v>354</v>
      </c>
      <c r="F102">
        <v>1380</v>
      </c>
      <c r="G102" t="s">
        <v>355</v>
      </c>
      <c r="H102">
        <v>9</v>
      </c>
      <c r="I102">
        <v>2</v>
      </c>
      <c r="J102" t="s">
        <v>358</v>
      </c>
      <c r="K102">
        <v>3</v>
      </c>
      <c r="L102" t="s">
        <v>364</v>
      </c>
      <c r="M102">
        <v>75</v>
      </c>
      <c r="N102">
        <v>3</v>
      </c>
      <c r="O102">
        <v>1</v>
      </c>
      <c r="P102" t="s">
        <v>365</v>
      </c>
      <c r="Q102">
        <v>4</v>
      </c>
      <c r="R102" t="s">
        <v>375</v>
      </c>
      <c r="S102">
        <v>2288</v>
      </c>
      <c r="T102">
        <v>6319</v>
      </c>
      <c r="U102">
        <v>1</v>
      </c>
      <c r="V102" t="s">
        <v>376</v>
      </c>
      <c r="W102">
        <v>12</v>
      </c>
      <c r="X102">
        <v>3</v>
      </c>
      <c r="Y102">
        <v>3</v>
      </c>
      <c r="Z102">
        <v>0</v>
      </c>
      <c r="AA102">
        <v>2</v>
      </c>
      <c r="AB102">
        <v>3</v>
      </c>
      <c r="AC102">
        <v>3</v>
      </c>
      <c r="AD102">
        <v>2</v>
      </c>
      <c r="AE102">
        <v>2</v>
      </c>
      <c r="AF102">
        <v>2</v>
      </c>
      <c r="AG102">
        <v>1</v>
      </c>
    </row>
    <row r="103" spans="1:33" x14ac:dyDescent="0.25">
      <c r="A103" t="s">
        <v>133</v>
      </c>
      <c r="B103">
        <v>181</v>
      </c>
      <c r="C103" t="s">
        <v>376</v>
      </c>
      <c r="D103">
        <v>31</v>
      </c>
      <c r="E103" t="s">
        <v>354</v>
      </c>
      <c r="F103">
        <v>140</v>
      </c>
      <c r="G103" t="s">
        <v>355</v>
      </c>
      <c r="H103">
        <v>12</v>
      </c>
      <c r="I103">
        <v>1</v>
      </c>
      <c r="J103" t="s">
        <v>361</v>
      </c>
      <c r="K103">
        <v>3</v>
      </c>
      <c r="L103" t="s">
        <v>364</v>
      </c>
      <c r="M103">
        <v>95</v>
      </c>
      <c r="N103">
        <v>3</v>
      </c>
      <c r="O103">
        <v>1</v>
      </c>
      <c r="P103" t="s">
        <v>366</v>
      </c>
      <c r="Q103">
        <v>4</v>
      </c>
      <c r="R103" t="s">
        <v>373</v>
      </c>
      <c r="S103">
        <v>3929</v>
      </c>
      <c r="T103">
        <v>6984</v>
      </c>
      <c r="U103">
        <v>8</v>
      </c>
      <c r="V103" t="s">
        <v>377</v>
      </c>
      <c r="W103">
        <v>23</v>
      </c>
      <c r="X103">
        <v>4</v>
      </c>
      <c r="Y103">
        <v>3</v>
      </c>
      <c r="Z103">
        <v>1</v>
      </c>
      <c r="AA103">
        <v>7</v>
      </c>
      <c r="AB103">
        <v>0</v>
      </c>
      <c r="AC103">
        <v>3</v>
      </c>
      <c r="AD103">
        <v>4</v>
      </c>
      <c r="AE103">
        <v>2</v>
      </c>
      <c r="AF103">
        <v>0</v>
      </c>
      <c r="AG103">
        <v>2</v>
      </c>
    </row>
    <row r="104" spans="1:33" x14ac:dyDescent="0.25">
      <c r="A104" t="s">
        <v>134</v>
      </c>
      <c r="B104">
        <v>183</v>
      </c>
      <c r="C104" t="s">
        <v>377</v>
      </c>
      <c r="D104">
        <v>41</v>
      </c>
      <c r="E104" t="s">
        <v>354</v>
      </c>
      <c r="F104">
        <v>1356</v>
      </c>
      <c r="G104" t="s">
        <v>356</v>
      </c>
      <c r="H104">
        <v>20</v>
      </c>
      <c r="I104">
        <v>2</v>
      </c>
      <c r="J104" t="s">
        <v>362</v>
      </c>
      <c r="K104">
        <v>2</v>
      </c>
      <c r="L104" t="s">
        <v>364</v>
      </c>
      <c r="M104">
        <v>70</v>
      </c>
      <c r="N104">
        <v>3</v>
      </c>
      <c r="O104">
        <v>1</v>
      </c>
      <c r="P104" t="s">
        <v>372</v>
      </c>
      <c r="Q104">
        <v>2</v>
      </c>
      <c r="R104" t="s">
        <v>375</v>
      </c>
      <c r="S104">
        <v>3140</v>
      </c>
      <c r="T104">
        <v>21728</v>
      </c>
      <c r="U104">
        <v>1</v>
      </c>
      <c r="V104" t="s">
        <v>377</v>
      </c>
      <c r="W104">
        <v>22</v>
      </c>
      <c r="X104">
        <v>4</v>
      </c>
      <c r="Y104">
        <v>4</v>
      </c>
      <c r="Z104">
        <v>0</v>
      </c>
      <c r="AA104">
        <v>4</v>
      </c>
      <c r="AB104">
        <v>5</v>
      </c>
      <c r="AC104">
        <v>2</v>
      </c>
      <c r="AD104">
        <v>4</v>
      </c>
      <c r="AE104">
        <v>3</v>
      </c>
      <c r="AF104">
        <v>0</v>
      </c>
      <c r="AG104">
        <v>2</v>
      </c>
    </row>
    <row r="105" spans="1:33" x14ac:dyDescent="0.25">
      <c r="A105" t="s">
        <v>135</v>
      </c>
      <c r="B105">
        <v>184</v>
      </c>
      <c r="C105" t="s">
        <v>376</v>
      </c>
      <c r="D105">
        <v>50</v>
      </c>
      <c r="E105" t="s">
        <v>354</v>
      </c>
      <c r="F105">
        <v>328</v>
      </c>
      <c r="G105" t="s">
        <v>355</v>
      </c>
      <c r="H105">
        <v>1</v>
      </c>
      <c r="I105">
        <v>3</v>
      </c>
      <c r="J105" t="s">
        <v>361</v>
      </c>
      <c r="K105">
        <v>3</v>
      </c>
      <c r="L105" t="s">
        <v>363</v>
      </c>
      <c r="M105">
        <v>86</v>
      </c>
      <c r="N105">
        <v>2</v>
      </c>
      <c r="O105">
        <v>1</v>
      </c>
      <c r="P105" t="s">
        <v>365</v>
      </c>
      <c r="Q105">
        <v>3</v>
      </c>
      <c r="R105" t="s">
        <v>373</v>
      </c>
      <c r="S105">
        <v>3690</v>
      </c>
      <c r="T105">
        <v>3425</v>
      </c>
      <c r="U105">
        <v>2</v>
      </c>
      <c r="V105" t="s">
        <v>376</v>
      </c>
      <c r="W105">
        <v>15</v>
      </c>
      <c r="X105">
        <v>3</v>
      </c>
      <c r="Y105">
        <v>4</v>
      </c>
      <c r="Z105">
        <v>1</v>
      </c>
      <c r="AA105">
        <v>5</v>
      </c>
      <c r="AB105">
        <v>2</v>
      </c>
      <c r="AC105">
        <v>2</v>
      </c>
      <c r="AD105">
        <v>3</v>
      </c>
      <c r="AE105">
        <v>2</v>
      </c>
      <c r="AF105">
        <v>0</v>
      </c>
      <c r="AG105">
        <v>2</v>
      </c>
    </row>
    <row r="106" spans="1:33" x14ac:dyDescent="0.25">
      <c r="A106" t="s">
        <v>136</v>
      </c>
      <c r="B106">
        <v>185</v>
      </c>
      <c r="C106" t="s">
        <v>376</v>
      </c>
      <c r="D106">
        <v>53</v>
      </c>
      <c r="E106" t="s">
        <v>354</v>
      </c>
      <c r="F106">
        <v>1084</v>
      </c>
      <c r="G106" t="s">
        <v>355</v>
      </c>
      <c r="H106">
        <v>13</v>
      </c>
      <c r="I106">
        <v>2</v>
      </c>
      <c r="J106" t="s">
        <v>361</v>
      </c>
      <c r="K106">
        <v>4</v>
      </c>
      <c r="L106" t="s">
        <v>364</v>
      </c>
      <c r="M106">
        <v>57</v>
      </c>
      <c r="N106">
        <v>4</v>
      </c>
      <c r="O106">
        <v>2</v>
      </c>
      <c r="P106" t="s">
        <v>371</v>
      </c>
      <c r="Q106">
        <v>1</v>
      </c>
      <c r="R106" t="s">
        <v>374</v>
      </c>
      <c r="S106">
        <v>4450</v>
      </c>
      <c r="T106">
        <v>26250</v>
      </c>
      <c r="U106">
        <v>1</v>
      </c>
      <c r="V106" t="s">
        <v>376</v>
      </c>
      <c r="W106">
        <v>11</v>
      </c>
      <c r="X106">
        <v>3</v>
      </c>
      <c r="Y106">
        <v>3</v>
      </c>
      <c r="Z106">
        <v>2</v>
      </c>
      <c r="AA106">
        <v>5</v>
      </c>
      <c r="AB106">
        <v>3</v>
      </c>
      <c r="AC106">
        <v>3</v>
      </c>
      <c r="AD106">
        <v>4</v>
      </c>
      <c r="AE106">
        <v>2</v>
      </c>
      <c r="AF106">
        <v>1</v>
      </c>
      <c r="AG106">
        <v>3</v>
      </c>
    </row>
    <row r="107" spans="1:33" x14ac:dyDescent="0.25">
      <c r="A107" t="s">
        <v>137</v>
      </c>
      <c r="B107">
        <v>187</v>
      </c>
      <c r="C107" t="s">
        <v>376</v>
      </c>
      <c r="D107">
        <v>40</v>
      </c>
      <c r="E107" t="s">
        <v>354</v>
      </c>
      <c r="F107">
        <v>989</v>
      </c>
      <c r="G107" t="s">
        <v>355</v>
      </c>
      <c r="H107">
        <v>4</v>
      </c>
      <c r="I107">
        <v>1</v>
      </c>
      <c r="J107" t="s">
        <v>361</v>
      </c>
      <c r="K107">
        <v>4</v>
      </c>
      <c r="L107" t="s">
        <v>364</v>
      </c>
      <c r="M107">
        <v>46</v>
      </c>
      <c r="N107">
        <v>3</v>
      </c>
      <c r="O107">
        <v>5</v>
      </c>
      <c r="P107" t="s">
        <v>367</v>
      </c>
      <c r="Q107">
        <v>3</v>
      </c>
      <c r="R107" t="s">
        <v>373</v>
      </c>
      <c r="S107">
        <v>19033</v>
      </c>
      <c r="T107">
        <v>6499</v>
      </c>
      <c r="U107">
        <v>1</v>
      </c>
      <c r="V107" t="s">
        <v>376</v>
      </c>
      <c r="W107">
        <v>14</v>
      </c>
      <c r="X107">
        <v>3</v>
      </c>
      <c r="Y107">
        <v>2</v>
      </c>
      <c r="Z107">
        <v>1</v>
      </c>
      <c r="AA107">
        <v>21</v>
      </c>
      <c r="AB107">
        <v>2</v>
      </c>
      <c r="AC107">
        <v>3</v>
      </c>
      <c r="AD107">
        <v>20</v>
      </c>
      <c r="AE107">
        <v>8</v>
      </c>
      <c r="AF107">
        <v>9</v>
      </c>
      <c r="AG107">
        <v>9</v>
      </c>
    </row>
    <row r="108" spans="1:33" x14ac:dyDescent="0.25">
      <c r="A108" t="s">
        <v>138</v>
      </c>
      <c r="B108">
        <v>188</v>
      </c>
      <c r="C108" t="s">
        <v>376</v>
      </c>
      <c r="D108">
        <v>55</v>
      </c>
      <c r="E108" t="s">
        <v>354</v>
      </c>
      <c r="F108">
        <v>692</v>
      </c>
      <c r="G108" t="s">
        <v>355</v>
      </c>
      <c r="H108">
        <v>14</v>
      </c>
      <c r="I108">
        <v>4</v>
      </c>
      <c r="J108" t="s">
        <v>361</v>
      </c>
      <c r="K108">
        <v>3</v>
      </c>
      <c r="L108" t="s">
        <v>363</v>
      </c>
      <c r="M108">
        <v>61</v>
      </c>
      <c r="N108">
        <v>4</v>
      </c>
      <c r="O108">
        <v>5</v>
      </c>
      <c r="P108" t="s">
        <v>369</v>
      </c>
      <c r="Q108">
        <v>2</v>
      </c>
      <c r="R108" t="s">
        <v>375</v>
      </c>
      <c r="S108">
        <v>18722</v>
      </c>
      <c r="T108">
        <v>13339</v>
      </c>
      <c r="U108">
        <v>8</v>
      </c>
      <c r="V108" t="s">
        <v>376</v>
      </c>
      <c r="W108">
        <v>11</v>
      </c>
      <c r="X108">
        <v>3</v>
      </c>
      <c r="Y108">
        <v>4</v>
      </c>
      <c r="Z108">
        <v>0</v>
      </c>
      <c r="AA108">
        <v>36</v>
      </c>
      <c r="AB108">
        <v>3</v>
      </c>
      <c r="AC108">
        <v>3</v>
      </c>
      <c r="AD108">
        <v>24</v>
      </c>
      <c r="AE108">
        <v>15</v>
      </c>
      <c r="AF108">
        <v>2</v>
      </c>
      <c r="AG108">
        <v>15</v>
      </c>
    </row>
    <row r="109" spans="1:33" x14ac:dyDescent="0.25">
      <c r="A109" t="s">
        <v>139</v>
      </c>
      <c r="B109">
        <v>191</v>
      </c>
      <c r="C109" t="s">
        <v>376</v>
      </c>
      <c r="D109">
        <v>52</v>
      </c>
      <c r="E109" t="s">
        <v>354</v>
      </c>
      <c r="F109">
        <v>699</v>
      </c>
      <c r="G109" t="s">
        <v>355</v>
      </c>
      <c r="H109">
        <v>1</v>
      </c>
      <c r="I109">
        <v>4</v>
      </c>
      <c r="J109" t="s">
        <v>358</v>
      </c>
      <c r="K109">
        <v>3</v>
      </c>
      <c r="L109" t="s">
        <v>363</v>
      </c>
      <c r="M109">
        <v>65</v>
      </c>
      <c r="N109">
        <v>2</v>
      </c>
      <c r="O109">
        <v>5</v>
      </c>
      <c r="P109" t="s">
        <v>367</v>
      </c>
      <c r="Q109">
        <v>3</v>
      </c>
      <c r="R109" t="s">
        <v>373</v>
      </c>
      <c r="S109">
        <v>19999</v>
      </c>
      <c r="T109">
        <v>5678</v>
      </c>
      <c r="U109">
        <v>0</v>
      </c>
      <c r="V109" t="s">
        <v>376</v>
      </c>
      <c r="W109">
        <v>14</v>
      </c>
      <c r="X109">
        <v>3</v>
      </c>
      <c r="Y109">
        <v>1</v>
      </c>
      <c r="Z109">
        <v>1</v>
      </c>
      <c r="AA109">
        <v>34</v>
      </c>
      <c r="AB109">
        <v>5</v>
      </c>
      <c r="AC109">
        <v>3</v>
      </c>
      <c r="AD109">
        <v>33</v>
      </c>
      <c r="AE109">
        <v>18</v>
      </c>
      <c r="AF109">
        <v>11</v>
      </c>
      <c r="AG109">
        <v>9</v>
      </c>
    </row>
    <row r="110" spans="1:33" x14ac:dyDescent="0.25">
      <c r="A110" t="s">
        <v>140</v>
      </c>
      <c r="B110">
        <v>192</v>
      </c>
      <c r="C110" t="s">
        <v>376</v>
      </c>
      <c r="D110">
        <v>27</v>
      </c>
      <c r="E110" t="s">
        <v>354</v>
      </c>
      <c r="F110">
        <v>894</v>
      </c>
      <c r="G110" t="s">
        <v>355</v>
      </c>
      <c r="H110">
        <v>9</v>
      </c>
      <c r="I110">
        <v>3</v>
      </c>
      <c r="J110" t="s">
        <v>361</v>
      </c>
      <c r="K110">
        <v>4</v>
      </c>
      <c r="L110" t="s">
        <v>364</v>
      </c>
      <c r="M110">
        <v>99</v>
      </c>
      <c r="N110">
        <v>3</v>
      </c>
      <c r="O110">
        <v>1</v>
      </c>
      <c r="P110" t="s">
        <v>366</v>
      </c>
      <c r="Q110">
        <v>2</v>
      </c>
      <c r="R110" t="s">
        <v>375</v>
      </c>
      <c r="S110">
        <v>2279</v>
      </c>
      <c r="T110">
        <v>11781</v>
      </c>
      <c r="U110">
        <v>1</v>
      </c>
      <c r="V110" t="s">
        <v>376</v>
      </c>
      <c r="W110">
        <v>16</v>
      </c>
      <c r="X110">
        <v>3</v>
      </c>
      <c r="Y110">
        <v>4</v>
      </c>
      <c r="Z110">
        <v>0</v>
      </c>
      <c r="AA110">
        <v>7</v>
      </c>
      <c r="AB110">
        <v>2</v>
      </c>
      <c r="AC110">
        <v>2</v>
      </c>
      <c r="AD110">
        <v>7</v>
      </c>
      <c r="AE110">
        <v>7</v>
      </c>
      <c r="AF110">
        <v>0</v>
      </c>
      <c r="AG110">
        <v>3</v>
      </c>
    </row>
    <row r="111" spans="1:33" x14ac:dyDescent="0.25">
      <c r="A111" t="s">
        <v>141</v>
      </c>
      <c r="B111">
        <v>193</v>
      </c>
      <c r="C111" t="s">
        <v>377</v>
      </c>
      <c r="D111">
        <v>35</v>
      </c>
      <c r="E111" t="s">
        <v>354</v>
      </c>
      <c r="F111">
        <v>556</v>
      </c>
      <c r="G111" t="s">
        <v>355</v>
      </c>
      <c r="H111">
        <v>23</v>
      </c>
      <c r="I111">
        <v>2</v>
      </c>
      <c r="J111" t="s">
        <v>358</v>
      </c>
      <c r="K111">
        <v>2</v>
      </c>
      <c r="L111" t="s">
        <v>363</v>
      </c>
      <c r="M111">
        <v>50</v>
      </c>
      <c r="N111">
        <v>2</v>
      </c>
      <c r="O111">
        <v>2</v>
      </c>
      <c r="P111" t="s">
        <v>371</v>
      </c>
      <c r="Q111">
        <v>3</v>
      </c>
      <c r="R111" t="s">
        <v>373</v>
      </c>
      <c r="S111">
        <v>5916</v>
      </c>
      <c r="T111">
        <v>15497</v>
      </c>
      <c r="U111">
        <v>3</v>
      </c>
      <c r="V111" t="s">
        <v>377</v>
      </c>
      <c r="W111">
        <v>13</v>
      </c>
      <c r="X111">
        <v>3</v>
      </c>
      <c r="Y111">
        <v>1</v>
      </c>
      <c r="Z111">
        <v>0</v>
      </c>
      <c r="AA111">
        <v>8</v>
      </c>
      <c r="AB111">
        <v>1</v>
      </c>
      <c r="AC111">
        <v>3</v>
      </c>
      <c r="AD111">
        <v>1</v>
      </c>
      <c r="AE111">
        <v>0</v>
      </c>
      <c r="AF111">
        <v>0</v>
      </c>
      <c r="AG111">
        <v>1</v>
      </c>
    </row>
    <row r="112" spans="1:33" x14ac:dyDescent="0.25">
      <c r="A112" t="s">
        <v>142</v>
      </c>
      <c r="B112">
        <v>194</v>
      </c>
      <c r="C112" t="s">
        <v>376</v>
      </c>
      <c r="D112">
        <v>43</v>
      </c>
      <c r="E112" t="s">
        <v>353</v>
      </c>
      <c r="F112">
        <v>1344</v>
      </c>
      <c r="G112" t="s">
        <v>355</v>
      </c>
      <c r="H112">
        <v>7</v>
      </c>
      <c r="I112">
        <v>3</v>
      </c>
      <c r="J112" t="s">
        <v>361</v>
      </c>
      <c r="K112">
        <v>4</v>
      </c>
      <c r="L112" t="s">
        <v>363</v>
      </c>
      <c r="M112">
        <v>37</v>
      </c>
      <c r="N112">
        <v>4</v>
      </c>
      <c r="O112">
        <v>1</v>
      </c>
      <c r="P112" t="s">
        <v>366</v>
      </c>
      <c r="Q112">
        <v>4</v>
      </c>
      <c r="R112" t="s">
        <v>374</v>
      </c>
      <c r="S112">
        <v>2089</v>
      </c>
      <c r="T112">
        <v>5228</v>
      </c>
      <c r="U112">
        <v>4</v>
      </c>
      <c r="V112" t="s">
        <v>376</v>
      </c>
      <c r="W112">
        <v>14</v>
      </c>
      <c r="X112">
        <v>3</v>
      </c>
      <c r="Y112">
        <v>4</v>
      </c>
      <c r="Z112">
        <v>3</v>
      </c>
      <c r="AA112">
        <v>7</v>
      </c>
      <c r="AB112">
        <v>3</v>
      </c>
      <c r="AC112">
        <v>4</v>
      </c>
      <c r="AD112">
        <v>5</v>
      </c>
      <c r="AE112">
        <v>4</v>
      </c>
      <c r="AF112">
        <v>2</v>
      </c>
      <c r="AG112">
        <v>2</v>
      </c>
    </row>
    <row r="113" spans="1:33" x14ac:dyDescent="0.25">
      <c r="A113" t="s">
        <v>143</v>
      </c>
      <c r="B113">
        <v>195</v>
      </c>
      <c r="C113" t="s">
        <v>376</v>
      </c>
      <c r="D113">
        <v>45</v>
      </c>
      <c r="E113" t="s">
        <v>353</v>
      </c>
      <c r="F113">
        <v>1195</v>
      </c>
      <c r="G113" t="s">
        <v>355</v>
      </c>
      <c r="H113">
        <v>2</v>
      </c>
      <c r="I113">
        <v>2</v>
      </c>
      <c r="J113" t="s">
        <v>361</v>
      </c>
      <c r="K113">
        <v>1</v>
      </c>
      <c r="L113" t="s">
        <v>363</v>
      </c>
      <c r="M113">
        <v>65</v>
      </c>
      <c r="N113">
        <v>2</v>
      </c>
      <c r="O113">
        <v>4</v>
      </c>
      <c r="P113" t="s">
        <v>367</v>
      </c>
      <c r="Q113">
        <v>4</v>
      </c>
      <c r="R113" t="s">
        <v>373</v>
      </c>
      <c r="S113">
        <v>16792</v>
      </c>
      <c r="T113">
        <v>20462</v>
      </c>
      <c r="U113">
        <v>9</v>
      </c>
      <c r="V113" t="s">
        <v>376</v>
      </c>
      <c r="W113">
        <v>23</v>
      </c>
      <c r="X113">
        <v>4</v>
      </c>
      <c r="Y113">
        <v>4</v>
      </c>
      <c r="Z113">
        <v>1</v>
      </c>
      <c r="AA113">
        <v>22</v>
      </c>
      <c r="AB113">
        <v>1</v>
      </c>
      <c r="AC113">
        <v>3</v>
      </c>
      <c r="AD113">
        <v>20</v>
      </c>
      <c r="AE113">
        <v>8</v>
      </c>
      <c r="AF113">
        <v>11</v>
      </c>
      <c r="AG113">
        <v>8</v>
      </c>
    </row>
    <row r="114" spans="1:33" x14ac:dyDescent="0.25">
      <c r="A114" t="s">
        <v>144</v>
      </c>
      <c r="B114">
        <v>197</v>
      </c>
      <c r="C114" t="s">
        <v>376</v>
      </c>
      <c r="D114">
        <v>35</v>
      </c>
      <c r="E114" t="s">
        <v>352</v>
      </c>
      <c r="F114">
        <v>138</v>
      </c>
      <c r="G114" t="s">
        <v>355</v>
      </c>
      <c r="H114">
        <v>2</v>
      </c>
      <c r="I114">
        <v>3</v>
      </c>
      <c r="J114" t="s">
        <v>361</v>
      </c>
      <c r="K114">
        <v>2</v>
      </c>
      <c r="L114" t="s">
        <v>364</v>
      </c>
      <c r="M114">
        <v>37</v>
      </c>
      <c r="N114">
        <v>3</v>
      </c>
      <c r="O114">
        <v>2</v>
      </c>
      <c r="P114" t="s">
        <v>365</v>
      </c>
      <c r="Q114">
        <v>2</v>
      </c>
      <c r="R114" t="s">
        <v>375</v>
      </c>
      <c r="S114">
        <v>4425</v>
      </c>
      <c r="T114">
        <v>15986</v>
      </c>
      <c r="U114">
        <v>5</v>
      </c>
      <c r="V114" t="s">
        <v>376</v>
      </c>
      <c r="W114">
        <v>11</v>
      </c>
      <c r="X114">
        <v>3</v>
      </c>
      <c r="Y114">
        <v>4</v>
      </c>
      <c r="Z114">
        <v>0</v>
      </c>
      <c r="AA114">
        <v>10</v>
      </c>
      <c r="AB114">
        <v>5</v>
      </c>
      <c r="AC114">
        <v>3</v>
      </c>
      <c r="AD114">
        <v>6</v>
      </c>
      <c r="AE114">
        <v>2</v>
      </c>
      <c r="AF114">
        <v>1</v>
      </c>
      <c r="AG114">
        <v>2</v>
      </c>
    </row>
    <row r="115" spans="1:33" x14ac:dyDescent="0.25">
      <c r="A115" t="s">
        <v>145</v>
      </c>
      <c r="B115">
        <v>198</v>
      </c>
      <c r="C115" t="s">
        <v>376</v>
      </c>
      <c r="D115">
        <v>42</v>
      </c>
      <c r="E115" t="s">
        <v>353</v>
      </c>
      <c r="F115">
        <v>926</v>
      </c>
      <c r="G115" t="s">
        <v>355</v>
      </c>
      <c r="H115">
        <v>21</v>
      </c>
      <c r="I115">
        <v>2</v>
      </c>
      <c r="J115" t="s">
        <v>361</v>
      </c>
      <c r="K115">
        <v>3</v>
      </c>
      <c r="L115" t="s">
        <v>364</v>
      </c>
      <c r="M115">
        <v>36</v>
      </c>
      <c r="N115">
        <v>3</v>
      </c>
      <c r="O115">
        <v>2</v>
      </c>
      <c r="P115" t="s">
        <v>371</v>
      </c>
      <c r="Q115">
        <v>3</v>
      </c>
      <c r="R115" t="s">
        <v>374</v>
      </c>
      <c r="S115">
        <v>5265</v>
      </c>
      <c r="T115">
        <v>16439</v>
      </c>
      <c r="U115">
        <v>2</v>
      </c>
      <c r="V115" t="s">
        <v>376</v>
      </c>
      <c r="W115">
        <v>16</v>
      </c>
      <c r="X115">
        <v>3</v>
      </c>
      <c r="Y115">
        <v>2</v>
      </c>
      <c r="Z115">
        <v>1</v>
      </c>
      <c r="AA115">
        <v>11</v>
      </c>
      <c r="AB115">
        <v>5</v>
      </c>
      <c r="AC115">
        <v>3</v>
      </c>
      <c r="AD115">
        <v>5</v>
      </c>
      <c r="AE115">
        <v>3</v>
      </c>
      <c r="AF115">
        <v>0</v>
      </c>
      <c r="AG115">
        <v>2</v>
      </c>
    </row>
    <row r="116" spans="1:33" x14ac:dyDescent="0.25">
      <c r="A116" t="s">
        <v>146</v>
      </c>
      <c r="B116">
        <v>205</v>
      </c>
      <c r="C116" t="s">
        <v>377</v>
      </c>
      <c r="D116">
        <v>38</v>
      </c>
      <c r="E116" t="s">
        <v>354</v>
      </c>
      <c r="F116">
        <v>1180</v>
      </c>
      <c r="G116" t="s">
        <v>355</v>
      </c>
      <c r="H116">
        <v>29</v>
      </c>
      <c r="I116">
        <v>1</v>
      </c>
      <c r="J116" t="s">
        <v>361</v>
      </c>
      <c r="K116">
        <v>2</v>
      </c>
      <c r="L116" t="s">
        <v>363</v>
      </c>
      <c r="M116">
        <v>70</v>
      </c>
      <c r="N116">
        <v>3</v>
      </c>
      <c r="O116">
        <v>2</v>
      </c>
      <c r="P116" t="s">
        <v>370</v>
      </c>
      <c r="Q116">
        <v>1</v>
      </c>
      <c r="R116" t="s">
        <v>373</v>
      </c>
      <c r="S116">
        <v>6673</v>
      </c>
      <c r="T116">
        <v>11354</v>
      </c>
      <c r="U116">
        <v>7</v>
      </c>
      <c r="V116" t="s">
        <v>377</v>
      </c>
      <c r="W116">
        <v>19</v>
      </c>
      <c r="X116">
        <v>3</v>
      </c>
      <c r="Y116">
        <v>2</v>
      </c>
      <c r="Z116">
        <v>0</v>
      </c>
      <c r="AA116">
        <v>17</v>
      </c>
      <c r="AB116">
        <v>2</v>
      </c>
      <c r="AC116">
        <v>3</v>
      </c>
      <c r="AD116">
        <v>1</v>
      </c>
      <c r="AE116">
        <v>0</v>
      </c>
      <c r="AF116">
        <v>0</v>
      </c>
      <c r="AG116">
        <v>0</v>
      </c>
    </row>
    <row r="117" spans="1:33" x14ac:dyDescent="0.25">
      <c r="A117" t="s">
        <v>147</v>
      </c>
      <c r="B117">
        <v>206</v>
      </c>
      <c r="C117" t="s">
        <v>377</v>
      </c>
      <c r="D117">
        <v>29</v>
      </c>
      <c r="E117" t="s">
        <v>354</v>
      </c>
      <c r="F117">
        <v>121</v>
      </c>
      <c r="G117" t="s">
        <v>356</v>
      </c>
      <c r="H117">
        <v>27</v>
      </c>
      <c r="I117">
        <v>3</v>
      </c>
      <c r="J117" t="s">
        <v>362</v>
      </c>
      <c r="K117">
        <v>2</v>
      </c>
      <c r="L117" t="s">
        <v>364</v>
      </c>
      <c r="M117">
        <v>35</v>
      </c>
      <c r="N117">
        <v>3</v>
      </c>
      <c r="O117">
        <v>3</v>
      </c>
      <c r="P117" t="s">
        <v>368</v>
      </c>
      <c r="Q117">
        <v>4</v>
      </c>
      <c r="R117" t="s">
        <v>373</v>
      </c>
      <c r="S117">
        <v>7639</v>
      </c>
      <c r="T117">
        <v>24525</v>
      </c>
      <c r="U117">
        <v>1</v>
      </c>
      <c r="V117" t="s">
        <v>376</v>
      </c>
      <c r="W117">
        <v>22</v>
      </c>
      <c r="X117">
        <v>4</v>
      </c>
      <c r="Y117">
        <v>4</v>
      </c>
      <c r="Z117">
        <v>3</v>
      </c>
      <c r="AA117">
        <v>10</v>
      </c>
      <c r="AB117">
        <v>3</v>
      </c>
      <c r="AC117">
        <v>2</v>
      </c>
      <c r="AD117">
        <v>10</v>
      </c>
      <c r="AE117">
        <v>4</v>
      </c>
      <c r="AF117">
        <v>1</v>
      </c>
      <c r="AG117">
        <v>9</v>
      </c>
    </row>
    <row r="118" spans="1:33" x14ac:dyDescent="0.25">
      <c r="A118" t="s">
        <v>148</v>
      </c>
      <c r="B118">
        <v>207</v>
      </c>
      <c r="C118" t="s">
        <v>376</v>
      </c>
      <c r="D118">
        <v>22</v>
      </c>
      <c r="E118" t="s">
        <v>354</v>
      </c>
      <c r="F118">
        <v>1136</v>
      </c>
      <c r="G118" t="s">
        <v>355</v>
      </c>
      <c r="H118">
        <v>5</v>
      </c>
      <c r="I118">
        <v>3</v>
      </c>
      <c r="J118" t="s">
        <v>358</v>
      </c>
      <c r="K118">
        <v>4</v>
      </c>
      <c r="L118" t="s">
        <v>363</v>
      </c>
      <c r="M118">
        <v>60</v>
      </c>
      <c r="N118">
        <v>4</v>
      </c>
      <c r="O118">
        <v>1</v>
      </c>
      <c r="P118" t="s">
        <v>366</v>
      </c>
      <c r="Q118">
        <v>2</v>
      </c>
      <c r="R118" t="s">
        <v>374</v>
      </c>
      <c r="S118">
        <v>2328</v>
      </c>
      <c r="T118">
        <v>12392</v>
      </c>
      <c r="U118">
        <v>1</v>
      </c>
      <c r="V118" t="s">
        <v>377</v>
      </c>
      <c r="W118">
        <v>16</v>
      </c>
      <c r="X118">
        <v>3</v>
      </c>
      <c r="Y118">
        <v>1</v>
      </c>
      <c r="Z118">
        <v>1</v>
      </c>
      <c r="AA118">
        <v>4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2</v>
      </c>
    </row>
    <row r="119" spans="1:33" x14ac:dyDescent="0.25">
      <c r="A119" t="s">
        <v>149</v>
      </c>
      <c r="B119">
        <v>209</v>
      </c>
      <c r="C119" t="s">
        <v>376</v>
      </c>
      <c r="D119">
        <v>40</v>
      </c>
      <c r="E119" t="s">
        <v>353</v>
      </c>
      <c r="F119">
        <v>1151</v>
      </c>
      <c r="G119" t="s">
        <v>355</v>
      </c>
      <c r="H119">
        <v>9</v>
      </c>
      <c r="I119">
        <v>5</v>
      </c>
      <c r="J119" t="s">
        <v>358</v>
      </c>
      <c r="K119">
        <v>4</v>
      </c>
      <c r="L119" t="s">
        <v>363</v>
      </c>
      <c r="M119">
        <v>63</v>
      </c>
      <c r="N119">
        <v>2</v>
      </c>
      <c r="O119">
        <v>2</v>
      </c>
      <c r="P119" t="s">
        <v>370</v>
      </c>
      <c r="Q119">
        <v>4</v>
      </c>
      <c r="R119" t="s">
        <v>373</v>
      </c>
      <c r="S119">
        <v>4876</v>
      </c>
      <c r="T119">
        <v>14242</v>
      </c>
      <c r="U119">
        <v>9</v>
      </c>
      <c r="V119" t="s">
        <v>376</v>
      </c>
      <c r="W119">
        <v>14</v>
      </c>
      <c r="X119">
        <v>3</v>
      </c>
      <c r="Y119">
        <v>4</v>
      </c>
      <c r="Z119">
        <v>1</v>
      </c>
      <c r="AA119">
        <v>5</v>
      </c>
      <c r="AB119">
        <v>5</v>
      </c>
      <c r="AC119">
        <v>1</v>
      </c>
      <c r="AD119">
        <v>3</v>
      </c>
      <c r="AE119">
        <v>2</v>
      </c>
      <c r="AF119">
        <v>0</v>
      </c>
      <c r="AG119">
        <v>2</v>
      </c>
    </row>
    <row r="120" spans="1:33" x14ac:dyDescent="0.25">
      <c r="A120" t="s">
        <v>150</v>
      </c>
      <c r="B120">
        <v>210</v>
      </c>
      <c r="C120" t="s">
        <v>376</v>
      </c>
      <c r="D120">
        <v>46</v>
      </c>
      <c r="E120" t="s">
        <v>354</v>
      </c>
      <c r="F120">
        <v>644</v>
      </c>
      <c r="G120" t="s">
        <v>355</v>
      </c>
      <c r="H120">
        <v>1</v>
      </c>
      <c r="I120">
        <v>4</v>
      </c>
      <c r="J120" t="s">
        <v>361</v>
      </c>
      <c r="K120">
        <v>4</v>
      </c>
      <c r="L120" t="s">
        <v>363</v>
      </c>
      <c r="M120">
        <v>97</v>
      </c>
      <c r="N120">
        <v>3</v>
      </c>
      <c r="O120">
        <v>3</v>
      </c>
      <c r="P120" t="s">
        <v>370</v>
      </c>
      <c r="Q120">
        <v>1</v>
      </c>
      <c r="R120" t="s">
        <v>374</v>
      </c>
      <c r="S120">
        <v>9396</v>
      </c>
      <c r="T120">
        <v>12368</v>
      </c>
      <c r="U120">
        <v>7</v>
      </c>
      <c r="V120" t="s">
        <v>376</v>
      </c>
      <c r="W120">
        <v>16</v>
      </c>
      <c r="X120">
        <v>3</v>
      </c>
      <c r="Y120">
        <v>3</v>
      </c>
      <c r="Z120">
        <v>1</v>
      </c>
      <c r="AA120">
        <v>17</v>
      </c>
      <c r="AB120">
        <v>3</v>
      </c>
      <c r="AC120">
        <v>3</v>
      </c>
      <c r="AD120">
        <v>4</v>
      </c>
      <c r="AE120">
        <v>2</v>
      </c>
      <c r="AF120">
        <v>0</v>
      </c>
      <c r="AG120">
        <v>3</v>
      </c>
    </row>
    <row r="121" spans="1:33" x14ac:dyDescent="0.25">
      <c r="A121" t="s">
        <v>151</v>
      </c>
      <c r="B121">
        <v>212</v>
      </c>
      <c r="C121" t="s">
        <v>376</v>
      </c>
      <c r="D121">
        <v>30</v>
      </c>
      <c r="E121" t="s">
        <v>353</v>
      </c>
      <c r="F121">
        <v>829</v>
      </c>
      <c r="G121" t="s">
        <v>355</v>
      </c>
      <c r="H121">
        <v>1</v>
      </c>
      <c r="I121">
        <v>1</v>
      </c>
      <c r="J121" t="s">
        <v>358</v>
      </c>
      <c r="K121">
        <v>3</v>
      </c>
      <c r="L121" t="s">
        <v>363</v>
      </c>
      <c r="M121">
        <v>88</v>
      </c>
      <c r="N121">
        <v>2</v>
      </c>
      <c r="O121">
        <v>3</v>
      </c>
      <c r="P121" t="s">
        <v>371</v>
      </c>
      <c r="Q121">
        <v>3</v>
      </c>
      <c r="R121" t="s">
        <v>375</v>
      </c>
      <c r="S121">
        <v>8474</v>
      </c>
      <c r="T121">
        <v>20925</v>
      </c>
      <c r="U121">
        <v>1</v>
      </c>
      <c r="V121" t="s">
        <v>376</v>
      </c>
      <c r="W121">
        <v>22</v>
      </c>
      <c r="X121">
        <v>4</v>
      </c>
      <c r="Y121">
        <v>3</v>
      </c>
      <c r="Z121">
        <v>0</v>
      </c>
      <c r="AA121">
        <v>12</v>
      </c>
      <c r="AB121">
        <v>2</v>
      </c>
      <c r="AC121">
        <v>3</v>
      </c>
      <c r="AD121">
        <v>11</v>
      </c>
      <c r="AE121">
        <v>8</v>
      </c>
      <c r="AF121">
        <v>5</v>
      </c>
      <c r="AG121">
        <v>8</v>
      </c>
    </row>
    <row r="122" spans="1:33" x14ac:dyDescent="0.25">
      <c r="A122" t="s">
        <v>152</v>
      </c>
      <c r="B122">
        <v>213</v>
      </c>
      <c r="C122" t="s">
        <v>376</v>
      </c>
      <c r="D122">
        <v>27</v>
      </c>
      <c r="E122" t="s">
        <v>352</v>
      </c>
      <c r="F122">
        <v>1242</v>
      </c>
      <c r="G122" t="s">
        <v>356</v>
      </c>
      <c r="H122">
        <v>20</v>
      </c>
      <c r="I122">
        <v>3</v>
      </c>
      <c r="J122" t="s">
        <v>358</v>
      </c>
      <c r="K122">
        <v>4</v>
      </c>
      <c r="L122" t="s">
        <v>364</v>
      </c>
      <c r="M122">
        <v>90</v>
      </c>
      <c r="N122">
        <v>3</v>
      </c>
      <c r="O122">
        <v>2</v>
      </c>
      <c r="P122" t="s">
        <v>368</v>
      </c>
      <c r="Q122">
        <v>3</v>
      </c>
      <c r="R122" t="s">
        <v>375</v>
      </c>
      <c r="S122">
        <v>9981</v>
      </c>
      <c r="T122">
        <v>12916</v>
      </c>
      <c r="U122">
        <v>1</v>
      </c>
      <c r="V122" t="s">
        <v>376</v>
      </c>
      <c r="W122">
        <v>14</v>
      </c>
      <c r="X122">
        <v>3</v>
      </c>
      <c r="Y122">
        <v>4</v>
      </c>
      <c r="Z122">
        <v>0</v>
      </c>
      <c r="AA122">
        <v>7</v>
      </c>
      <c r="AB122">
        <v>2</v>
      </c>
      <c r="AC122">
        <v>3</v>
      </c>
      <c r="AD122">
        <v>7</v>
      </c>
      <c r="AE122">
        <v>7</v>
      </c>
      <c r="AF122">
        <v>0</v>
      </c>
      <c r="AG122">
        <v>7</v>
      </c>
    </row>
    <row r="123" spans="1:33" x14ac:dyDescent="0.25">
      <c r="A123" t="s">
        <v>153</v>
      </c>
      <c r="B123">
        <v>214</v>
      </c>
      <c r="C123" t="s">
        <v>376</v>
      </c>
      <c r="D123">
        <v>51</v>
      </c>
      <c r="E123" t="s">
        <v>354</v>
      </c>
      <c r="F123">
        <v>1469</v>
      </c>
      <c r="G123" t="s">
        <v>355</v>
      </c>
      <c r="H123">
        <v>8</v>
      </c>
      <c r="I123">
        <v>4</v>
      </c>
      <c r="J123" t="s">
        <v>358</v>
      </c>
      <c r="K123">
        <v>2</v>
      </c>
      <c r="L123" t="s">
        <v>363</v>
      </c>
      <c r="M123">
        <v>81</v>
      </c>
      <c r="N123">
        <v>2</v>
      </c>
      <c r="O123">
        <v>3</v>
      </c>
      <c r="P123" t="s">
        <v>369</v>
      </c>
      <c r="Q123">
        <v>2</v>
      </c>
      <c r="R123" t="s">
        <v>373</v>
      </c>
      <c r="S123">
        <v>12490</v>
      </c>
      <c r="T123">
        <v>15736</v>
      </c>
      <c r="U123">
        <v>5</v>
      </c>
      <c r="V123" t="s">
        <v>376</v>
      </c>
      <c r="W123">
        <v>16</v>
      </c>
      <c r="X123">
        <v>3</v>
      </c>
      <c r="Y123">
        <v>4</v>
      </c>
      <c r="Z123">
        <v>2</v>
      </c>
      <c r="AA123">
        <v>16</v>
      </c>
      <c r="AB123">
        <v>5</v>
      </c>
      <c r="AC123">
        <v>1</v>
      </c>
      <c r="AD123">
        <v>10</v>
      </c>
      <c r="AE123">
        <v>9</v>
      </c>
      <c r="AF123">
        <v>4</v>
      </c>
      <c r="AG123">
        <v>7</v>
      </c>
    </row>
    <row r="124" spans="1:33" x14ac:dyDescent="0.25">
      <c r="A124" t="s">
        <v>154</v>
      </c>
      <c r="B124">
        <v>215</v>
      </c>
      <c r="C124" t="s">
        <v>377</v>
      </c>
      <c r="D124">
        <v>30</v>
      </c>
      <c r="E124" t="s">
        <v>354</v>
      </c>
      <c r="F124">
        <v>1005</v>
      </c>
      <c r="G124" t="s">
        <v>355</v>
      </c>
      <c r="H124">
        <v>3</v>
      </c>
      <c r="I124">
        <v>3</v>
      </c>
      <c r="J124" t="s">
        <v>359</v>
      </c>
      <c r="K124">
        <v>4</v>
      </c>
      <c r="L124" t="s">
        <v>364</v>
      </c>
      <c r="M124">
        <v>88</v>
      </c>
      <c r="N124">
        <v>3</v>
      </c>
      <c r="O124">
        <v>1</v>
      </c>
      <c r="P124" t="s">
        <v>366</v>
      </c>
      <c r="Q124">
        <v>1</v>
      </c>
      <c r="R124" t="s">
        <v>375</v>
      </c>
      <c r="S124">
        <v>2657</v>
      </c>
      <c r="T124">
        <v>8556</v>
      </c>
      <c r="U124">
        <v>5</v>
      </c>
      <c r="V124" t="s">
        <v>377</v>
      </c>
      <c r="W124">
        <v>11</v>
      </c>
      <c r="X124">
        <v>3</v>
      </c>
      <c r="Y124">
        <v>3</v>
      </c>
      <c r="Z124">
        <v>0</v>
      </c>
      <c r="AA124">
        <v>8</v>
      </c>
      <c r="AB124">
        <v>5</v>
      </c>
      <c r="AC124">
        <v>3</v>
      </c>
      <c r="AD124">
        <v>5</v>
      </c>
      <c r="AE124">
        <v>2</v>
      </c>
      <c r="AF124">
        <v>0</v>
      </c>
      <c r="AG124">
        <v>4</v>
      </c>
    </row>
    <row r="125" spans="1:33" x14ac:dyDescent="0.25">
      <c r="A125" t="s">
        <v>155</v>
      </c>
      <c r="B125">
        <v>217</v>
      </c>
      <c r="C125" t="s">
        <v>377</v>
      </c>
      <c r="D125">
        <v>30</v>
      </c>
      <c r="E125" t="s">
        <v>352</v>
      </c>
      <c r="F125">
        <v>334</v>
      </c>
      <c r="G125" t="s">
        <v>356</v>
      </c>
      <c r="H125">
        <v>26</v>
      </c>
      <c r="I125">
        <v>4</v>
      </c>
      <c r="J125" t="s">
        <v>362</v>
      </c>
      <c r="K125">
        <v>3</v>
      </c>
      <c r="L125" t="s">
        <v>364</v>
      </c>
      <c r="M125">
        <v>52</v>
      </c>
      <c r="N125">
        <v>2</v>
      </c>
      <c r="O125">
        <v>2</v>
      </c>
      <c r="P125" t="s">
        <v>368</v>
      </c>
      <c r="Q125">
        <v>1</v>
      </c>
      <c r="R125" t="s">
        <v>375</v>
      </c>
      <c r="S125">
        <v>6696</v>
      </c>
      <c r="T125">
        <v>22967</v>
      </c>
      <c r="U125">
        <v>5</v>
      </c>
      <c r="V125" t="s">
        <v>376</v>
      </c>
      <c r="W125">
        <v>15</v>
      </c>
      <c r="X125">
        <v>3</v>
      </c>
      <c r="Y125">
        <v>3</v>
      </c>
      <c r="Z125">
        <v>0</v>
      </c>
      <c r="AA125">
        <v>9</v>
      </c>
      <c r="AB125">
        <v>5</v>
      </c>
      <c r="AC125">
        <v>2</v>
      </c>
      <c r="AD125">
        <v>6</v>
      </c>
      <c r="AE125">
        <v>3</v>
      </c>
      <c r="AF125">
        <v>0</v>
      </c>
      <c r="AG125">
        <v>1</v>
      </c>
    </row>
    <row r="126" spans="1:33" x14ac:dyDescent="0.25">
      <c r="A126" t="s">
        <v>156</v>
      </c>
      <c r="B126">
        <v>218</v>
      </c>
      <c r="C126" t="s">
        <v>377</v>
      </c>
      <c r="D126">
        <v>29</v>
      </c>
      <c r="E126" t="s">
        <v>354</v>
      </c>
      <c r="F126">
        <v>992</v>
      </c>
      <c r="G126" t="s">
        <v>355</v>
      </c>
      <c r="H126">
        <v>1</v>
      </c>
      <c r="I126">
        <v>3</v>
      </c>
      <c r="J126" t="s">
        <v>359</v>
      </c>
      <c r="K126">
        <v>3</v>
      </c>
      <c r="L126" t="s">
        <v>363</v>
      </c>
      <c r="M126">
        <v>85</v>
      </c>
      <c r="N126">
        <v>3</v>
      </c>
      <c r="O126">
        <v>1</v>
      </c>
      <c r="P126" t="s">
        <v>366</v>
      </c>
      <c r="Q126">
        <v>3</v>
      </c>
      <c r="R126" t="s">
        <v>375</v>
      </c>
      <c r="S126">
        <v>2058</v>
      </c>
      <c r="T126">
        <v>19757</v>
      </c>
      <c r="U126">
        <v>0</v>
      </c>
      <c r="V126" t="s">
        <v>376</v>
      </c>
      <c r="W126">
        <v>14</v>
      </c>
      <c r="X126">
        <v>3</v>
      </c>
      <c r="Y126">
        <v>4</v>
      </c>
      <c r="Z126">
        <v>0</v>
      </c>
      <c r="AA126">
        <v>7</v>
      </c>
      <c r="AB126">
        <v>1</v>
      </c>
      <c r="AC126">
        <v>2</v>
      </c>
      <c r="AD126">
        <v>6</v>
      </c>
      <c r="AE126">
        <v>2</v>
      </c>
      <c r="AF126">
        <v>1</v>
      </c>
      <c r="AG126">
        <v>5</v>
      </c>
    </row>
    <row r="127" spans="1:33" x14ac:dyDescent="0.25">
      <c r="A127" t="s">
        <v>157</v>
      </c>
      <c r="B127">
        <v>219</v>
      </c>
      <c r="C127" t="s">
        <v>376</v>
      </c>
      <c r="D127">
        <v>45</v>
      </c>
      <c r="E127" t="s">
        <v>353</v>
      </c>
      <c r="F127">
        <v>1052</v>
      </c>
      <c r="G127" t="s">
        <v>356</v>
      </c>
      <c r="H127">
        <v>6</v>
      </c>
      <c r="I127">
        <v>3</v>
      </c>
      <c r="J127" t="s">
        <v>361</v>
      </c>
      <c r="K127">
        <v>4</v>
      </c>
      <c r="L127" t="s">
        <v>364</v>
      </c>
      <c r="M127">
        <v>57</v>
      </c>
      <c r="N127">
        <v>2</v>
      </c>
      <c r="O127">
        <v>3</v>
      </c>
      <c r="P127" t="s">
        <v>368</v>
      </c>
      <c r="Q127">
        <v>4</v>
      </c>
      <c r="R127" t="s">
        <v>375</v>
      </c>
      <c r="S127">
        <v>8865</v>
      </c>
      <c r="T127">
        <v>16840</v>
      </c>
      <c r="U127">
        <v>6</v>
      </c>
      <c r="V127" t="s">
        <v>376</v>
      </c>
      <c r="W127">
        <v>12</v>
      </c>
      <c r="X127">
        <v>3</v>
      </c>
      <c r="Y127">
        <v>4</v>
      </c>
      <c r="Z127">
        <v>0</v>
      </c>
      <c r="AA127">
        <v>23</v>
      </c>
      <c r="AB127">
        <v>2</v>
      </c>
      <c r="AC127">
        <v>3</v>
      </c>
      <c r="AD127">
        <v>19</v>
      </c>
      <c r="AE127">
        <v>7</v>
      </c>
      <c r="AF127">
        <v>12</v>
      </c>
      <c r="AG127">
        <v>8</v>
      </c>
    </row>
    <row r="128" spans="1:33" x14ac:dyDescent="0.25">
      <c r="A128" t="s">
        <v>158</v>
      </c>
      <c r="B128">
        <v>221</v>
      </c>
      <c r="C128" t="s">
        <v>376</v>
      </c>
      <c r="D128">
        <v>36</v>
      </c>
      <c r="E128" t="s">
        <v>354</v>
      </c>
      <c r="F128">
        <v>1396</v>
      </c>
      <c r="G128" t="s">
        <v>355</v>
      </c>
      <c r="H128">
        <v>5</v>
      </c>
      <c r="I128">
        <v>2</v>
      </c>
      <c r="J128" t="s">
        <v>358</v>
      </c>
      <c r="K128">
        <v>4</v>
      </c>
      <c r="L128" t="s">
        <v>363</v>
      </c>
      <c r="M128">
        <v>62</v>
      </c>
      <c r="N128">
        <v>3</v>
      </c>
      <c r="O128">
        <v>2</v>
      </c>
      <c r="P128" t="s">
        <v>365</v>
      </c>
      <c r="Q128">
        <v>2</v>
      </c>
      <c r="R128" t="s">
        <v>375</v>
      </c>
      <c r="S128">
        <v>5914</v>
      </c>
      <c r="T128">
        <v>9945</v>
      </c>
      <c r="U128">
        <v>8</v>
      </c>
      <c r="V128" t="s">
        <v>376</v>
      </c>
      <c r="W128">
        <v>16</v>
      </c>
      <c r="X128">
        <v>3</v>
      </c>
      <c r="Y128">
        <v>4</v>
      </c>
      <c r="Z128">
        <v>0</v>
      </c>
      <c r="AA128">
        <v>16</v>
      </c>
      <c r="AB128">
        <v>3</v>
      </c>
      <c r="AC128">
        <v>4</v>
      </c>
      <c r="AD128">
        <v>13</v>
      </c>
      <c r="AE128">
        <v>11</v>
      </c>
      <c r="AF128">
        <v>3</v>
      </c>
      <c r="AG128">
        <v>7</v>
      </c>
    </row>
    <row r="129" spans="1:33" x14ac:dyDescent="0.25">
      <c r="A129" t="s">
        <v>159</v>
      </c>
      <c r="B129">
        <v>222</v>
      </c>
      <c r="C129" t="s">
        <v>376</v>
      </c>
      <c r="D129">
        <v>33</v>
      </c>
      <c r="E129" t="s">
        <v>354</v>
      </c>
      <c r="F129">
        <v>147</v>
      </c>
      <c r="G129" t="s">
        <v>355</v>
      </c>
      <c r="H129">
        <v>4</v>
      </c>
      <c r="I129">
        <v>4</v>
      </c>
      <c r="J129" t="s">
        <v>361</v>
      </c>
      <c r="K129">
        <v>3</v>
      </c>
      <c r="L129" t="s">
        <v>364</v>
      </c>
      <c r="M129">
        <v>47</v>
      </c>
      <c r="N129">
        <v>2</v>
      </c>
      <c r="O129">
        <v>1</v>
      </c>
      <c r="P129" t="s">
        <v>366</v>
      </c>
      <c r="Q129">
        <v>2</v>
      </c>
      <c r="R129" t="s">
        <v>373</v>
      </c>
      <c r="S129">
        <v>2622</v>
      </c>
      <c r="T129">
        <v>13248</v>
      </c>
      <c r="U129">
        <v>6</v>
      </c>
      <c r="V129" t="s">
        <v>376</v>
      </c>
      <c r="W129">
        <v>21</v>
      </c>
      <c r="X129">
        <v>4</v>
      </c>
      <c r="Y129">
        <v>4</v>
      </c>
      <c r="Z129">
        <v>0</v>
      </c>
      <c r="AA129">
        <v>7</v>
      </c>
      <c r="AB129">
        <v>3</v>
      </c>
      <c r="AC129">
        <v>3</v>
      </c>
      <c r="AD129">
        <v>3</v>
      </c>
      <c r="AE129">
        <v>2</v>
      </c>
      <c r="AF129">
        <v>1</v>
      </c>
      <c r="AG129">
        <v>1</v>
      </c>
    </row>
    <row r="130" spans="1:33" x14ac:dyDescent="0.25">
      <c r="A130" t="s">
        <v>160</v>
      </c>
      <c r="B130">
        <v>229</v>
      </c>
      <c r="C130" t="s">
        <v>376</v>
      </c>
      <c r="D130">
        <v>35</v>
      </c>
      <c r="E130" t="s">
        <v>352</v>
      </c>
      <c r="F130">
        <v>944</v>
      </c>
      <c r="G130" t="s">
        <v>356</v>
      </c>
      <c r="H130">
        <v>1</v>
      </c>
      <c r="I130">
        <v>3</v>
      </c>
      <c r="J130" t="s">
        <v>362</v>
      </c>
      <c r="K130">
        <v>3</v>
      </c>
      <c r="L130" t="s">
        <v>364</v>
      </c>
      <c r="M130">
        <v>92</v>
      </c>
      <c r="N130">
        <v>3</v>
      </c>
      <c r="O130">
        <v>3</v>
      </c>
      <c r="P130" t="s">
        <v>368</v>
      </c>
      <c r="Q130">
        <v>3</v>
      </c>
      <c r="R130" t="s">
        <v>375</v>
      </c>
      <c r="S130">
        <v>8789</v>
      </c>
      <c r="T130">
        <v>9096</v>
      </c>
      <c r="U130">
        <v>1</v>
      </c>
      <c r="V130" t="s">
        <v>376</v>
      </c>
      <c r="W130">
        <v>14</v>
      </c>
      <c r="X130">
        <v>3</v>
      </c>
      <c r="Y130">
        <v>1</v>
      </c>
      <c r="Z130">
        <v>0</v>
      </c>
      <c r="AA130">
        <v>10</v>
      </c>
      <c r="AB130">
        <v>3</v>
      </c>
      <c r="AC130">
        <v>4</v>
      </c>
      <c r="AD130">
        <v>10</v>
      </c>
      <c r="AE130">
        <v>7</v>
      </c>
      <c r="AF130">
        <v>0</v>
      </c>
      <c r="AG130">
        <v>8</v>
      </c>
    </row>
    <row r="131" spans="1:33" x14ac:dyDescent="0.25">
      <c r="A131" t="s">
        <v>161</v>
      </c>
      <c r="B131">
        <v>231</v>
      </c>
      <c r="C131" t="s">
        <v>376</v>
      </c>
      <c r="D131">
        <v>52</v>
      </c>
      <c r="E131" t="s">
        <v>354</v>
      </c>
      <c r="F131">
        <v>1323</v>
      </c>
      <c r="G131" t="s">
        <v>355</v>
      </c>
      <c r="H131">
        <v>2</v>
      </c>
      <c r="I131">
        <v>3</v>
      </c>
      <c r="J131" t="s">
        <v>358</v>
      </c>
      <c r="K131">
        <v>3</v>
      </c>
      <c r="L131" t="s">
        <v>364</v>
      </c>
      <c r="M131">
        <v>89</v>
      </c>
      <c r="N131">
        <v>2</v>
      </c>
      <c r="O131">
        <v>1</v>
      </c>
      <c r="P131" t="s">
        <v>365</v>
      </c>
      <c r="Q131">
        <v>4</v>
      </c>
      <c r="R131" t="s">
        <v>375</v>
      </c>
      <c r="S131">
        <v>3212</v>
      </c>
      <c r="T131">
        <v>3300</v>
      </c>
      <c r="U131">
        <v>7</v>
      </c>
      <c r="V131" t="s">
        <v>376</v>
      </c>
      <c r="W131">
        <v>15</v>
      </c>
      <c r="X131">
        <v>3</v>
      </c>
      <c r="Y131">
        <v>2</v>
      </c>
      <c r="Z131">
        <v>0</v>
      </c>
      <c r="AA131">
        <v>6</v>
      </c>
      <c r="AB131">
        <v>3</v>
      </c>
      <c r="AC131">
        <v>2</v>
      </c>
      <c r="AD131">
        <v>2</v>
      </c>
      <c r="AE131">
        <v>2</v>
      </c>
      <c r="AF131">
        <v>2</v>
      </c>
      <c r="AG131">
        <v>2</v>
      </c>
    </row>
    <row r="132" spans="1:33" x14ac:dyDescent="0.25">
      <c r="A132" t="s">
        <v>162</v>
      </c>
      <c r="B132">
        <v>232</v>
      </c>
      <c r="C132" t="s">
        <v>376</v>
      </c>
      <c r="D132">
        <v>42</v>
      </c>
      <c r="E132" t="s">
        <v>354</v>
      </c>
      <c r="F132">
        <v>532</v>
      </c>
      <c r="G132" t="s">
        <v>355</v>
      </c>
      <c r="H132">
        <v>4</v>
      </c>
      <c r="I132">
        <v>2</v>
      </c>
      <c r="J132" t="s">
        <v>359</v>
      </c>
      <c r="K132">
        <v>3</v>
      </c>
      <c r="L132" t="s">
        <v>363</v>
      </c>
      <c r="M132">
        <v>58</v>
      </c>
      <c r="N132">
        <v>3</v>
      </c>
      <c r="O132">
        <v>5</v>
      </c>
      <c r="P132" t="s">
        <v>367</v>
      </c>
      <c r="Q132">
        <v>4</v>
      </c>
      <c r="R132" t="s">
        <v>373</v>
      </c>
      <c r="S132">
        <v>19232</v>
      </c>
      <c r="T132">
        <v>4933</v>
      </c>
      <c r="U132">
        <v>1</v>
      </c>
      <c r="V132" t="s">
        <v>376</v>
      </c>
      <c r="W132">
        <v>11</v>
      </c>
      <c r="X132">
        <v>3</v>
      </c>
      <c r="Y132">
        <v>4</v>
      </c>
      <c r="Z132">
        <v>0</v>
      </c>
      <c r="AA132">
        <v>22</v>
      </c>
      <c r="AB132">
        <v>3</v>
      </c>
      <c r="AC132">
        <v>3</v>
      </c>
      <c r="AD132">
        <v>22</v>
      </c>
      <c r="AE132">
        <v>17</v>
      </c>
      <c r="AF132">
        <v>11</v>
      </c>
      <c r="AG132">
        <v>15</v>
      </c>
    </row>
    <row r="133" spans="1:33" x14ac:dyDescent="0.25">
      <c r="A133" t="s">
        <v>163</v>
      </c>
      <c r="B133">
        <v>233</v>
      </c>
      <c r="C133" t="s">
        <v>376</v>
      </c>
      <c r="D133">
        <v>59</v>
      </c>
      <c r="E133" t="s">
        <v>354</v>
      </c>
      <c r="F133">
        <v>818</v>
      </c>
      <c r="G133" t="s">
        <v>357</v>
      </c>
      <c r="H133">
        <v>6</v>
      </c>
      <c r="I133">
        <v>2</v>
      </c>
      <c r="J133" t="s">
        <v>361</v>
      </c>
      <c r="K133">
        <v>2</v>
      </c>
      <c r="L133" t="s">
        <v>363</v>
      </c>
      <c r="M133">
        <v>52</v>
      </c>
      <c r="N133">
        <v>3</v>
      </c>
      <c r="O133">
        <v>1</v>
      </c>
      <c r="P133" t="s">
        <v>357</v>
      </c>
      <c r="Q133">
        <v>3</v>
      </c>
      <c r="R133" t="s">
        <v>373</v>
      </c>
      <c r="S133">
        <v>2267</v>
      </c>
      <c r="T133">
        <v>25657</v>
      </c>
      <c r="U133">
        <v>8</v>
      </c>
      <c r="V133" t="s">
        <v>376</v>
      </c>
      <c r="W133">
        <v>17</v>
      </c>
      <c r="X133">
        <v>3</v>
      </c>
      <c r="Y133">
        <v>4</v>
      </c>
      <c r="Z133">
        <v>0</v>
      </c>
      <c r="AA133">
        <v>7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</row>
    <row r="134" spans="1:33" x14ac:dyDescent="0.25">
      <c r="A134" t="s">
        <v>164</v>
      </c>
      <c r="B134">
        <v>234</v>
      </c>
      <c r="C134" t="s">
        <v>376</v>
      </c>
      <c r="D134">
        <v>50</v>
      </c>
      <c r="E134" t="s">
        <v>354</v>
      </c>
      <c r="F134">
        <v>854</v>
      </c>
      <c r="G134" t="s">
        <v>356</v>
      </c>
      <c r="H134">
        <v>1</v>
      </c>
      <c r="I134">
        <v>4</v>
      </c>
      <c r="J134" t="s">
        <v>361</v>
      </c>
      <c r="K134">
        <v>4</v>
      </c>
      <c r="L134" t="s">
        <v>364</v>
      </c>
      <c r="M134">
        <v>68</v>
      </c>
      <c r="N134">
        <v>3</v>
      </c>
      <c r="O134">
        <v>5</v>
      </c>
      <c r="P134" t="s">
        <v>367</v>
      </c>
      <c r="Q134">
        <v>4</v>
      </c>
      <c r="R134" t="s">
        <v>374</v>
      </c>
      <c r="S134">
        <v>19517</v>
      </c>
      <c r="T134">
        <v>24118</v>
      </c>
      <c r="U134">
        <v>3</v>
      </c>
      <c r="V134" t="s">
        <v>376</v>
      </c>
      <c r="W134">
        <v>11</v>
      </c>
      <c r="X134">
        <v>3</v>
      </c>
      <c r="Y134">
        <v>3</v>
      </c>
      <c r="Z134">
        <v>1</v>
      </c>
      <c r="AA134">
        <v>32</v>
      </c>
      <c r="AB134">
        <v>3</v>
      </c>
      <c r="AC134">
        <v>2</v>
      </c>
      <c r="AD134">
        <v>7</v>
      </c>
      <c r="AE134">
        <v>0</v>
      </c>
      <c r="AF134">
        <v>0</v>
      </c>
      <c r="AG134">
        <v>6</v>
      </c>
    </row>
    <row r="135" spans="1:33" x14ac:dyDescent="0.25">
      <c r="A135" t="s">
        <v>165</v>
      </c>
      <c r="B135">
        <v>235</v>
      </c>
      <c r="C135" t="s">
        <v>377</v>
      </c>
      <c r="D135">
        <v>33</v>
      </c>
      <c r="E135" t="s">
        <v>354</v>
      </c>
      <c r="F135">
        <v>813</v>
      </c>
      <c r="G135" t="s">
        <v>355</v>
      </c>
      <c r="H135">
        <v>14</v>
      </c>
      <c r="I135">
        <v>3</v>
      </c>
      <c r="J135" t="s">
        <v>361</v>
      </c>
      <c r="K135">
        <v>3</v>
      </c>
      <c r="L135" t="s">
        <v>363</v>
      </c>
      <c r="M135">
        <v>58</v>
      </c>
      <c r="N135">
        <v>3</v>
      </c>
      <c r="O135">
        <v>1</v>
      </c>
      <c r="P135" t="s">
        <v>365</v>
      </c>
      <c r="Q135">
        <v>4</v>
      </c>
      <c r="R135" t="s">
        <v>373</v>
      </c>
      <c r="S135">
        <v>2436</v>
      </c>
      <c r="T135">
        <v>22149</v>
      </c>
      <c r="U135">
        <v>5</v>
      </c>
      <c r="V135" t="s">
        <v>377</v>
      </c>
      <c r="W135">
        <v>13</v>
      </c>
      <c r="X135">
        <v>3</v>
      </c>
      <c r="Y135">
        <v>3</v>
      </c>
      <c r="Z135">
        <v>1</v>
      </c>
      <c r="AA135">
        <v>8</v>
      </c>
      <c r="AB135">
        <v>2</v>
      </c>
      <c r="AC135">
        <v>1</v>
      </c>
      <c r="AD135">
        <v>5</v>
      </c>
      <c r="AE135">
        <v>4</v>
      </c>
      <c r="AF135">
        <v>0</v>
      </c>
      <c r="AG135">
        <v>4</v>
      </c>
    </row>
    <row r="136" spans="1:33" x14ac:dyDescent="0.25">
      <c r="A136" t="s">
        <v>166</v>
      </c>
      <c r="B136">
        <v>236</v>
      </c>
      <c r="C136" t="s">
        <v>376</v>
      </c>
      <c r="D136">
        <v>43</v>
      </c>
      <c r="E136" t="s">
        <v>354</v>
      </c>
      <c r="F136">
        <v>1034</v>
      </c>
      <c r="G136" t="s">
        <v>356</v>
      </c>
      <c r="H136">
        <v>16</v>
      </c>
      <c r="I136">
        <v>3</v>
      </c>
      <c r="J136" t="s">
        <v>362</v>
      </c>
      <c r="K136">
        <v>4</v>
      </c>
      <c r="L136" t="s">
        <v>364</v>
      </c>
      <c r="M136">
        <v>80</v>
      </c>
      <c r="N136">
        <v>3</v>
      </c>
      <c r="O136">
        <v>4</v>
      </c>
      <c r="P136" t="s">
        <v>367</v>
      </c>
      <c r="Q136">
        <v>4</v>
      </c>
      <c r="R136" t="s">
        <v>373</v>
      </c>
      <c r="S136">
        <v>16064</v>
      </c>
      <c r="T136">
        <v>7744</v>
      </c>
      <c r="U136">
        <v>5</v>
      </c>
      <c r="V136" t="s">
        <v>377</v>
      </c>
      <c r="W136">
        <v>22</v>
      </c>
      <c r="X136">
        <v>4</v>
      </c>
      <c r="Y136">
        <v>3</v>
      </c>
      <c r="Z136">
        <v>1</v>
      </c>
      <c r="AA136">
        <v>22</v>
      </c>
      <c r="AB136">
        <v>3</v>
      </c>
      <c r="AC136">
        <v>3</v>
      </c>
      <c r="AD136">
        <v>17</v>
      </c>
      <c r="AE136">
        <v>13</v>
      </c>
      <c r="AF136">
        <v>1</v>
      </c>
      <c r="AG136">
        <v>9</v>
      </c>
    </row>
    <row r="137" spans="1:33" x14ac:dyDescent="0.25">
      <c r="A137" t="s">
        <v>167</v>
      </c>
      <c r="B137">
        <v>237</v>
      </c>
      <c r="C137" t="s">
        <v>377</v>
      </c>
      <c r="D137">
        <v>33</v>
      </c>
      <c r="E137" t="s">
        <v>354</v>
      </c>
      <c r="F137">
        <v>465</v>
      </c>
      <c r="G137" t="s">
        <v>355</v>
      </c>
      <c r="H137">
        <v>2</v>
      </c>
      <c r="I137">
        <v>2</v>
      </c>
      <c r="J137" t="s">
        <v>358</v>
      </c>
      <c r="K137">
        <v>1</v>
      </c>
      <c r="L137" t="s">
        <v>364</v>
      </c>
      <c r="M137">
        <v>39</v>
      </c>
      <c r="N137">
        <v>3</v>
      </c>
      <c r="O137">
        <v>1</v>
      </c>
      <c r="P137" t="s">
        <v>365</v>
      </c>
      <c r="Q137">
        <v>1</v>
      </c>
      <c r="R137" t="s">
        <v>373</v>
      </c>
      <c r="S137">
        <v>2707</v>
      </c>
      <c r="T137">
        <v>21509</v>
      </c>
      <c r="U137">
        <v>7</v>
      </c>
      <c r="V137" t="s">
        <v>376</v>
      </c>
      <c r="W137">
        <v>20</v>
      </c>
      <c r="X137">
        <v>4</v>
      </c>
      <c r="Y137">
        <v>1</v>
      </c>
      <c r="Z137">
        <v>0</v>
      </c>
      <c r="AA137">
        <v>13</v>
      </c>
      <c r="AB137">
        <v>3</v>
      </c>
      <c r="AC137">
        <v>4</v>
      </c>
      <c r="AD137">
        <v>9</v>
      </c>
      <c r="AE137">
        <v>7</v>
      </c>
      <c r="AF137">
        <v>1</v>
      </c>
      <c r="AG137">
        <v>7</v>
      </c>
    </row>
    <row r="138" spans="1:33" x14ac:dyDescent="0.25">
      <c r="A138" t="s">
        <v>168</v>
      </c>
      <c r="B138">
        <v>239</v>
      </c>
      <c r="C138" t="s">
        <v>376</v>
      </c>
      <c r="D138">
        <v>32</v>
      </c>
      <c r="E138" t="s">
        <v>354</v>
      </c>
      <c r="F138">
        <v>1401</v>
      </c>
      <c r="G138" t="s">
        <v>356</v>
      </c>
      <c r="H138">
        <v>4</v>
      </c>
      <c r="I138">
        <v>2</v>
      </c>
      <c r="J138" t="s">
        <v>358</v>
      </c>
      <c r="K138">
        <v>3</v>
      </c>
      <c r="L138" t="s">
        <v>364</v>
      </c>
      <c r="M138">
        <v>56</v>
      </c>
      <c r="N138">
        <v>3</v>
      </c>
      <c r="O138">
        <v>1</v>
      </c>
      <c r="P138" t="s">
        <v>372</v>
      </c>
      <c r="Q138">
        <v>2</v>
      </c>
      <c r="R138" t="s">
        <v>373</v>
      </c>
      <c r="S138">
        <v>3931</v>
      </c>
      <c r="T138">
        <v>20990</v>
      </c>
      <c r="U138">
        <v>2</v>
      </c>
      <c r="V138" t="s">
        <v>376</v>
      </c>
      <c r="W138">
        <v>11</v>
      </c>
      <c r="X138">
        <v>3</v>
      </c>
      <c r="Y138">
        <v>1</v>
      </c>
      <c r="Z138">
        <v>1</v>
      </c>
      <c r="AA138">
        <v>6</v>
      </c>
      <c r="AB138">
        <v>5</v>
      </c>
      <c r="AC138">
        <v>3</v>
      </c>
      <c r="AD138">
        <v>4</v>
      </c>
      <c r="AE138">
        <v>3</v>
      </c>
      <c r="AF138">
        <v>1</v>
      </c>
      <c r="AG138">
        <v>2</v>
      </c>
    </row>
    <row r="139" spans="1:33" x14ac:dyDescent="0.25">
      <c r="A139" t="s">
        <v>169</v>
      </c>
      <c r="B139">
        <v>240</v>
      </c>
      <c r="C139" t="s">
        <v>377</v>
      </c>
      <c r="D139">
        <v>32</v>
      </c>
      <c r="E139" t="s">
        <v>354</v>
      </c>
      <c r="F139">
        <v>515</v>
      </c>
      <c r="G139" t="s">
        <v>355</v>
      </c>
      <c r="H139">
        <v>1</v>
      </c>
      <c r="I139">
        <v>3</v>
      </c>
      <c r="J139" t="s">
        <v>358</v>
      </c>
      <c r="K139">
        <v>4</v>
      </c>
      <c r="L139" t="s">
        <v>363</v>
      </c>
      <c r="M139">
        <v>62</v>
      </c>
      <c r="N139">
        <v>2</v>
      </c>
      <c r="O139">
        <v>1</v>
      </c>
      <c r="P139" t="s">
        <v>365</v>
      </c>
      <c r="Q139">
        <v>3</v>
      </c>
      <c r="R139" t="s">
        <v>375</v>
      </c>
      <c r="S139">
        <v>3730</v>
      </c>
      <c r="T139">
        <v>9571</v>
      </c>
      <c r="U139">
        <v>0</v>
      </c>
      <c r="V139" t="s">
        <v>377</v>
      </c>
      <c r="W139">
        <v>14</v>
      </c>
      <c r="X139">
        <v>3</v>
      </c>
      <c r="Y139">
        <v>4</v>
      </c>
      <c r="Z139">
        <v>0</v>
      </c>
      <c r="AA139">
        <v>4</v>
      </c>
      <c r="AB139">
        <v>2</v>
      </c>
      <c r="AC139">
        <v>1</v>
      </c>
      <c r="AD139">
        <v>3</v>
      </c>
      <c r="AE139">
        <v>2</v>
      </c>
      <c r="AF139">
        <v>1</v>
      </c>
      <c r="AG139">
        <v>2</v>
      </c>
    </row>
    <row r="140" spans="1:33" x14ac:dyDescent="0.25">
      <c r="A140" t="s">
        <v>170</v>
      </c>
      <c r="B140">
        <v>241</v>
      </c>
      <c r="C140" t="s">
        <v>376</v>
      </c>
      <c r="D140">
        <v>39</v>
      </c>
      <c r="E140" t="s">
        <v>354</v>
      </c>
      <c r="F140">
        <v>1431</v>
      </c>
      <c r="G140" t="s">
        <v>355</v>
      </c>
      <c r="H140">
        <v>1</v>
      </c>
      <c r="I140">
        <v>4</v>
      </c>
      <c r="J140" t="s">
        <v>361</v>
      </c>
      <c r="K140">
        <v>3</v>
      </c>
      <c r="L140" t="s">
        <v>364</v>
      </c>
      <c r="M140">
        <v>96</v>
      </c>
      <c r="N140">
        <v>3</v>
      </c>
      <c r="O140">
        <v>1</v>
      </c>
      <c r="P140" t="s">
        <v>365</v>
      </c>
      <c r="Q140">
        <v>3</v>
      </c>
      <c r="R140" t="s">
        <v>374</v>
      </c>
      <c r="S140">
        <v>2232</v>
      </c>
      <c r="T140">
        <v>15417</v>
      </c>
      <c r="U140">
        <v>7</v>
      </c>
      <c r="V140" t="s">
        <v>376</v>
      </c>
      <c r="W140">
        <v>14</v>
      </c>
      <c r="X140">
        <v>3</v>
      </c>
      <c r="Y140">
        <v>3</v>
      </c>
      <c r="Z140">
        <v>3</v>
      </c>
      <c r="AA140">
        <v>7</v>
      </c>
      <c r="AB140">
        <v>1</v>
      </c>
      <c r="AC140">
        <v>3</v>
      </c>
      <c r="AD140">
        <v>3</v>
      </c>
      <c r="AE140">
        <v>2</v>
      </c>
      <c r="AF140">
        <v>1</v>
      </c>
      <c r="AG140">
        <v>2</v>
      </c>
    </row>
    <row r="141" spans="1:33" x14ac:dyDescent="0.25">
      <c r="A141" t="s">
        <v>171</v>
      </c>
      <c r="B141">
        <v>242</v>
      </c>
      <c r="C141" t="s">
        <v>376</v>
      </c>
      <c r="D141">
        <v>32</v>
      </c>
      <c r="E141" t="s">
        <v>353</v>
      </c>
      <c r="F141">
        <v>976</v>
      </c>
      <c r="G141" t="s">
        <v>356</v>
      </c>
      <c r="H141">
        <v>26</v>
      </c>
      <c r="I141">
        <v>4</v>
      </c>
      <c r="J141" t="s">
        <v>362</v>
      </c>
      <c r="K141">
        <v>3</v>
      </c>
      <c r="L141" t="s">
        <v>363</v>
      </c>
      <c r="M141">
        <v>100</v>
      </c>
      <c r="N141">
        <v>3</v>
      </c>
      <c r="O141">
        <v>2</v>
      </c>
      <c r="P141" t="s">
        <v>368</v>
      </c>
      <c r="Q141">
        <v>4</v>
      </c>
      <c r="R141" t="s">
        <v>373</v>
      </c>
      <c r="S141">
        <v>4465</v>
      </c>
      <c r="T141">
        <v>12069</v>
      </c>
      <c r="U141">
        <v>0</v>
      </c>
      <c r="V141" t="s">
        <v>376</v>
      </c>
      <c r="W141">
        <v>18</v>
      </c>
      <c r="X141">
        <v>3</v>
      </c>
      <c r="Y141">
        <v>1</v>
      </c>
      <c r="Z141">
        <v>0</v>
      </c>
      <c r="AA141">
        <v>4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2</v>
      </c>
    </row>
    <row r="142" spans="1:33" x14ac:dyDescent="0.25">
      <c r="A142" t="s">
        <v>172</v>
      </c>
      <c r="B142">
        <v>243</v>
      </c>
      <c r="C142" t="s">
        <v>376</v>
      </c>
      <c r="D142">
        <v>41</v>
      </c>
      <c r="E142" t="s">
        <v>354</v>
      </c>
      <c r="F142">
        <v>1411</v>
      </c>
      <c r="G142" t="s">
        <v>355</v>
      </c>
      <c r="H142">
        <v>19</v>
      </c>
      <c r="I142">
        <v>2</v>
      </c>
      <c r="J142" t="s">
        <v>358</v>
      </c>
      <c r="K142">
        <v>3</v>
      </c>
      <c r="L142" t="s">
        <v>363</v>
      </c>
      <c r="M142">
        <v>36</v>
      </c>
      <c r="N142">
        <v>3</v>
      </c>
      <c r="O142">
        <v>2</v>
      </c>
      <c r="P142" t="s">
        <v>366</v>
      </c>
      <c r="Q142">
        <v>1</v>
      </c>
      <c r="R142" t="s">
        <v>374</v>
      </c>
      <c r="S142">
        <v>3072</v>
      </c>
      <c r="T142">
        <v>19877</v>
      </c>
      <c r="U142">
        <v>2</v>
      </c>
      <c r="V142" t="s">
        <v>376</v>
      </c>
      <c r="W142">
        <v>16</v>
      </c>
      <c r="X142">
        <v>3</v>
      </c>
      <c r="Y142">
        <v>1</v>
      </c>
      <c r="Z142">
        <v>2</v>
      </c>
      <c r="AA142">
        <v>17</v>
      </c>
      <c r="AB142">
        <v>2</v>
      </c>
      <c r="AC142">
        <v>2</v>
      </c>
      <c r="AD142">
        <v>1</v>
      </c>
      <c r="AE142">
        <v>0</v>
      </c>
      <c r="AF142">
        <v>0</v>
      </c>
      <c r="AG142">
        <v>0</v>
      </c>
    </row>
    <row r="143" spans="1:33" x14ac:dyDescent="0.25">
      <c r="A143" t="s">
        <v>173</v>
      </c>
      <c r="B143">
        <v>245</v>
      </c>
      <c r="C143" t="s">
        <v>376</v>
      </c>
      <c r="D143">
        <v>45</v>
      </c>
      <c r="E143" t="s">
        <v>354</v>
      </c>
      <c r="F143">
        <v>252</v>
      </c>
      <c r="G143" t="s">
        <v>355</v>
      </c>
      <c r="H143">
        <v>1</v>
      </c>
      <c r="I143">
        <v>3</v>
      </c>
      <c r="J143" t="s">
        <v>360</v>
      </c>
      <c r="K143">
        <v>3</v>
      </c>
      <c r="L143" t="s">
        <v>363</v>
      </c>
      <c r="M143">
        <v>70</v>
      </c>
      <c r="N143">
        <v>4</v>
      </c>
      <c r="O143">
        <v>5</v>
      </c>
      <c r="P143" t="s">
        <v>367</v>
      </c>
      <c r="Q143">
        <v>4</v>
      </c>
      <c r="R143" t="s">
        <v>373</v>
      </c>
      <c r="S143">
        <v>19202</v>
      </c>
      <c r="T143">
        <v>15970</v>
      </c>
      <c r="U143">
        <v>0</v>
      </c>
      <c r="V143" t="s">
        <v>376</v>
      </c>
      <c r="W143">
        <v>11</v>
      </c>
      <c r="X143">
        <v>3</v>
      </c>
      <c r="Y143">
        <v>3</v>
      </c>
      <c r="Z143">
        <v>1</v>
      </c>
      <c r="AA143">
        <v>25</v>
      </c>
      <c r="AB143">
        <v>2</v>
      </c>
      <c r="AC143">
        <v>3</v>
      </c>
      <c r="AD143">
        <v>24</v>
      </c>
      <c r="AE143">
        <v>0</v>
      </c>
      <c r="AF143">
        <v>1</v>
      </c>
      <c r="AG143">
        <v>7</v>
      </c>
    </row>
    <row r="144" spans="1:33" x14ac:dyDescent="0.25">
      <c r="A144" t="s">
        <v>174</v>
      </c>
      <c r="B144">
        <v>249</v>
      </c>
      <c r="C144" t="s">
        <v>376</v>
      </c>
      <c r="D144">
        <v>37</v>
      </c>
      <c r="E144" t="s">
        <v>354</v>
      </c>
      <c r="F144">
        <v>1017</v>
      </c>
      <c r="G144" t="s">
        <v>355</v>
      </c>
      <c r="H144">
        <v>1</v>
      </c>
      <c r="I144">
        <v>2</v>
      </c>
      <c r="J144" t="s">
        <v>361</v>
      </c>
      <c r="K144">
        <v>3</v>
      </c>
      <c r="L144" t="s">
        <v>364</v>
      </c>
      <c r="M144">
        <v>83</v>
      </c>
      <c r="N144">
        <v>2</v>
      </c>
      <c r="O144">
        <v>1</v>
      </c>
      <c r="P144" t="s">
        <v>366</v>
      </c>
      <c r="Q144">
        <v>1</v>
      </c>
      <c r="R144" t="s">
        <v>373</v>
      </c>
      <c r="S144">
        <v>3920</v>
      </c>
      <c r="T144">
        <v>18697</v>
      </c>
      <c r="U144">
        <v>2</v>
      </c>
      <c r="V144" t="s">
        <v>376</v>
      </c>
      <c r="W144">
        <v>14</v>
      </c>
      <c r="X144">
        <v>3</v>
      </c>
      <c r="Y144">
        <v>1</v>
      </c>
      <c r="Z144">
        <v>1</v>
      </c>
      <c r="AA144">
        <v>17</v>
      </c>
      <c r="AB144">
        <v>2</v>
      </c>
      <c r="AC144">
        <v>2</v>
      </c>
      <c r="AD144">
        <v>3</v>
      </c>
      <c r="AE144">
        <v>1</v>
      </c>
      <c r="AF144">
        <v>0</v>
      </c>
      <c r="AG144">
        <v>2</v>
      </c>
    </row>
    <row r="145" spans="1:33" x14ac:dyDescent="0.25">
      <c r="A145" t="s">
        <v>175</v>
      </c>
      <c r="B145">
        <v>250</v>
      </c>
      <c r="C145" t="s">
        <v>376</v>
      </c>
      <c r="D145">
        <v>45</v>
      </c>
      <c r="E145" t="s">
        <v>352</v>
      </c>
      <c r="F145">
        <v>1199</v>
      </c>
      <c r="G145" t="s">
        <v>355</v>
      </c>
      <c r="H145">
        <v>7</v>
      </c>
      <c r="I145">
        <v>4</v>
      </c>
      <c r="J145" t="s">
        <v>358</v>
      </c>
      <c r="K145">
        <v>1</v>
      </c>
      <c r="L145" t="s">
        <v>363</v>
      </c>
      <c r="M145">
        <v>77</v>
      </c>
      <c r="N145">
        <v>4</v>
      </c>
      <c r="O145">
        <v>2</v>
      </c>
      <c r="P145" t="s">
        <v>371</v>
      </c>
      <c r="Q145">
        <v>3</v>
      </c>
      <c r="R145" t="s">
        <v>373</v>
      </c>
      <c r="S145">
        <v>6434</v>
      </c>
      <c r="T145">
        <v>5118</v>
      </c>
      <c r="U145">
        <v>4</v>
      </c>
      <c r="V145" t="s">
        <v>376</v>
      </c>
      <c r="W145">
        <v>17</v>
      </c>
      <c r="X145">
        <v>3</v>
      </c>
      <c r="Y145">
        <v>4</v>
      </c>
      <c r="Z145">
        <v>1</v>
      </c>
      <c r="AA145">
        <v>9</v>
      </c>
      <c r="AB145">
        <v>1</v>
      </c>
      <c r="AC145">
        <v>3</v>
      </c>
      <c r="AD145">
        <v>3</v>
      </c>
      <c r="AE145">
        <v>2</v>
      </c>
      <c r="AF145">
        <v>0</v>
      </c>
      <c r="AG145">
        <v>2</v>
      </c>
    </row>
    <row r="146" spans="1:33" x14ac:dyDescent="0.25">
      <c r="A146" t="s">
        <v>176</v>
      </c>
      <c r="B146">
        <v>251</v>
      </c>
      <c r="C146" t="s">
        <v>377</v>
      </c>
      <c r="D146">
        <v>37</v>
      </c>
      <c r="E146" t="s">
        <v>352</v>
      </c>
      <c r="F146">
        <v>504</v>
      </c>
      <c r="G146" t="s">
        <v>355</v>
      </c>
      <c r="H146">
        <v>10</v>
      </c>
      <c r="I146">
        <v>3</v>
      </c>
      <c r="J146" t="s">
        <v>361</v>
      </c>
      <c r="K146">
        <v>1</v>
      </c>
      <c r="L146" t="s">
        <v>363</v>
      </c>
      <c r="M146">
        <v>61</v>
      </c>
      <c r="N146">
        <v>3</v>
      </c>
      <c r="O146">
        <v>3</v>
      </c>
      <c r="P146" t="s">
        <v>371</v>
      </c>
      <c r="Q146">
        <v>3</v>
      </c>
      <c r="R146" t="s">
        <v>374</v>
      </c>
      <c r="S146">
        <v>10048</v>
      </c>
      <c r="T146">
        <v>22573</v>
      </c>
      <c r="U146">
        <v>6</v>
      </c>
      <c r="V146" t="s">
        <v>376</v>
      </c>
      <c r="W146">
        <v>11</v>
      </c>
      <c r="X146">
        <v>3</v>
      </c>
      <c r="Y146">
        <v>2</v>
      </c>
      <c r="Z146">
        <v>2</v>
      </c>
      <c r="AA146">
        <v>17</v>
      </c>
      <c r="AB146">
        <v>5</v>
      </c>
      <c r="AC146">
        <v>3</v>
      </c>
      <c r="AD146">
        <v>1</v>
      </c>
      <c r="AE146">
        <v>0</v>
      </c>
      <c r="AF146">
        <v>0</v>
      </c>
      <c r="AG146">
        <v>0</v>
      </c>
    </row>
    <row r="147" spans="1:33" x14ac:dyDescent="0.25">
      <c r="A147" t="s">
        <v>177</v>
      </c>
      <c r="B147">
        <v>252</v>
      </c>
      <c r="C147" t="s">
        <v>376</v>
      </c>
      <c r="D147">
        <v>39</v>
      </c>
      <c r="E147" t="s">
        <v>352</v>
      </c>
      <c r="F147">
        <v>505</v>
      </c>
      <c r="G147" t="s">
        <v>355</v>
      </c>
      <c r="H147">
        <v>2</v>
      </c>
      <c r="I147">
        <v>4</v>
      </c>
      <c r="J147" t="s">
        <v>359</v>
      </c>
      <c r="K147">
        <v>3</v>
      </c>
      <c r="L147" t="s">
        <v>364</v>
      </c>
      <c r="M147">
        <v>64</v>
      </c>
      <c r="N147">
        <v>3</v>
      </c>
      <c r="O147">
        <v>3</v>
      </c>
      <c r="P147" t="s">
        <v>370</v>
      </c>
      <c r="Q147">
        <v>3</v>
      </c>
      <c r="R147" t="s">
        <v>375</v>
      </c>
      <c r="S147">
        <v>10938</v>
      </c>
      <c r="T147">
        <v>6420</v>
      </c>
      <c r="U147">
        <v>0</v>
      </c>
      <c r="V147" t="s">
        <v>376</v>
      </c>
      <c r="W147">
        <v>25</v>
      </c>
      <c r="X147">
        <v>4</v>
      </c>
      <c r="Y147">
        <v>4</v>
      </c>
      <c r="Z147">
        <v>0</v>
      </c>
      <c r="AA147">
        <v>20</v>
      </c>
      <c r="AB147">
        <v>1</v>
      </c>
      <c r="AC147">
        <v>3</v>
      </c>
      <c r="AD147">
        <v>19</v>
      </c>
      <c r="AE147">
        <v>6</v>
      </c>
      <c r="AF147">
        <v>11</v>
      </c>
      <c r="AG147">
        <v>8</v>
      </c>
    </row>
    <row r="148" spans="1:33" x14ac:dyDescent="0.25">
      <c r="A148" t="s">
        <v>178</v>
      </c>
      <c r="B148">
        <v>254</v>
      </c>
      <c r="C148" t="s">
        <v>376</v>
      </c>
      <c r="D148">
        <v>42</v>
      </c>
      <c r="E148" t="s">
        <v>354</v>
      </c>
      <c r="F148">
        <v>916</v>
      </c>
      <c r="G148" t="s">
        <v>355</v>
      </c>
      <c r="H148">
        <v>17</v>
      </c>
      <c r="I148">
        <v>2</v>
      </c>
      <c r="J148" t="s">
        <v>358</v>
      </c>
      <c r="K148">
        <v>4</v>
      </c>
      <c r="L148" t="s">
        <v>364</v>
      </c>
      <c r="M148">
        <v>82</v>
      </c>
      <c r="N148">
        <v>4</v>
      </c>
      <c r="O148">
        <v>2</v>
      </c>
      <c r="P148" t="s">
        <v>366</v>
      </c>
      <c r="Q148">
        <v>1</v>
      </c>
      <c r="R148" t="s">
        <v>375</v>
      </c>
      <c r="S148">
        <v>6545</v>
      </c>
      <c r="T148">
        <v>23016</v>
      </c>
      <c r="U148">
        <v>3</v>
      </c>
      <c r="V148" t="s">
        <v>377</v>
      </c>
      <c r="W148">
        <v>13</v>
      </c>
      <c r="X148">
        <v>3</v>
      </c>
      <c r="Y148">
        <v>3</v>
      </c>
      <c r="Z148">
        <v>0</v>
      </c>
      <c r="AA148">
        <v>10</v>
      </c>
      <c r="AB148">
        <v>1</v>
      </c>
      <c r="AC148">
        <v>3</v>
      </c>
      <c r="AD148">
        <v>3</v>
      </c>
      <c r="AE148">
        <v>2</v>
      </c>
      <c r="AF148">
        <v>0</v>
      </c>
      <c r="AG148">
        <v>2</v>
      </c>
    </row>
    <row r="149" spans="1:33" x14ac:dyDescent="0.25">
      <c r="A149" t="s">
        <v>179</v>
      </c>
      <c r="B149">
        <v>256</v>
      </c>
      <c r="C149" t="s">
        <v>376</v>
      </c>
      <c r="D149">
        <v>25</v>
      </c>
      <c r="E149" t="s">
        <v>354</v>
      </c>
      <c r="F149">
        <v>685</v>
      </c>
      <c r="G149" t="s">
        <v>355</v>
      </c>
      <c r="H149">
        <v>1</v>
      </c>
      <c r="I149">
        <v>3</v>
      </c>
      <c r="J149" t="s">
        <v>358</v>
      </c>
      <c r="K149">
        <v>1</v>
      </c>
      <c r="L149" t="s">
        <v>364</v>
      </c>
      <c r="M149">
        <v>62</v>
      </c>
      <c r="N149">
        <v>3</v>
      </c>
      <c r="O149">
        <v>2</v>
      </c>
      <c r="P149" t="s">
        <v>371</v>
      </c>
      <c r="Q149">
        <v>3</v>
      </c>
      <c r="R149" t="s">
        <v>373</v>
      </c>
      <c r="S149">
        <v>4898</v>
      </c>
      <c r="T149">
        <v>7505</v>
      </c>
      <c r="U149">
        <v>0</v>
      </c>
      <c r="V149" t="s">
        <v>376</v>
      </c>
      <c r="W149">
        <v>12</v>
      </c>
      <c r="X149">
        <v>3</v>
      </c>
      <c r="Y149">
        <v>4</v>
      </c>
      <c r="Z149">
        <v>2</v>
      </c>
      <c r="AA149">
        <v>5</v>
      </c>
      <c r="AB149">
        <v>3</v>
      </c>
      <c r="AC149">
        <v>3</v>
      </c>
      <c r="AD149">
        <v>4</v>
      </c>
      <c r="AE149">
        <v>2</v>
      </c>
      <c r="AF149">
        <v>1</v>
      </c>
      <c r="AG149">
        <v>2</v>
      </c>
    </row>
    <row r="150" spans="1:33" x14ac:dyDescent="0.25">
      <c r="A150" t="s">
        <v>180</v>
      </c>
      <c r="B150">
        <v>257</v>
      </c>
      <c r="C150" t="s">
        <v>376</v>
      </c>
      <c r="D150">
        <v>42</v>
      </c>
      <c r="E150" t="s">
        <v>354</v>
      </c>
      <c r="F150">
        <v>269</v>
      </c>
      <c r="G150" t="s">
        <v>355</v>
      </c>
      <c r="H150">
        <v>2</v>
      </c>
      <c r="I150">
        <v>3</v>
      </c>
      <c r="J150" t="s">
        <v>361</v>
      </c>
      <c r="K150">
        <v>4</v>
      </c>
      <c r="L150" t="s">
        <v>364</v>
      </c>
      <c r="M150">
        <v>56</v>
      </c>
      <c r="N150">
        <v>2</v>
      </c>
      <c r="O150">
        <v>1</v>
      </c>
      <c r="P150" t="s">
        <v>365</v>
      </c>
      <c r="Q150">
        <v>1</v>
      </c>
      <c r="R150" t="s">
        <v>374</v>
      </c>
      <c r="S150">
        <v>2593</v>
      </c>
      <c r="T150">
        <v>8007</v>
      </c>
      <c r="U150">
        <v>0</v>
      </c>
      <c r="V150" t="s">
        <v>377</v>
      </c>
      <c r="W150">
        <v>11</v>
      </c>
      <c r="X150">
        <v>3</v>
      </c>
      <c r="Y150">
        <v>3</v>
      </c>
      <c r="Z150">
        <v>1</v>
      </c>
      <c r="AA150">
        <v>10</v>
      </c>
      <c r="AB150">
        <v>4</v>
      </c>
      <c r="AC150">
        <v>3</v>
      </c>
      <c r="AD150">
        <v>9</v>
      </c>
      <c r="AE150">
        <v>6</v>
      </c>
      <c r="AF150">
        <v>7</v>
      </c>
      <c r="AG150">
        <v>8</v>
      </c>
    </row>
    <row r="151" spans="1:33" x14ac:dyDescent="0.25">
      <c r="A151" t="s">
        <v>181</v>
      </c>
      <c r="B151">
        <v>258</v>
      </c>
      <c r="C151" t="s">
        <v>376</v>
      </c>
      <c r="D151">
        <v>40</v>
      </c>
      <c r="E151" t="s">
        <v>354</v>
      </c>
      <c r="F151">
        <v>1416</v>
      </c>
      <c r="G151" t="s">
        <v>355</v>
      </c>
      <c r="H151">
        <v>2</v>
      </c>
      <c r="I151">
        <v>2</v>
      </c>
      <c r="J151" t="s">
        <v>361</v>
      </c>
      <c r="K151">
        <v>1</v>
      </c>
      <c r="L151" t="s">
        <v>363</v>
      </c>
      <c r="M151">
        <v>49</v>
      </c>
      <c r="N151">
        <v>3</v>
      </c>
      <c r="O151">
        <v>5</v>
      </c>
      <c r="P151" t="s">
        <v>369</v>
      </c>
      <c r="Q151">
        <v>3</v>
      </c>
      <c r="R151" t="s">
        <v>374</v>
      </c>
      <c r="S151">
        <v>19436</v>
      </c>
      <c r="T151">
        <v>5949</v>
      </c>
      <c r="U151">
        <v>0</v>
      </c>
      <c r="V151" t="s">
        <v>376</v>
      </c>
      <c r="W151">
        <v>19</v>
      </c>
      <c r="X151">
        <v>3</v>
      </c>
      <c r="Y151">
        <v>4</v>
      </c>
      <c r="Z151">
        <v>1</v>
      </c>
      <c r="AA151">
        <v>22</v>
      </c>
      <c r="AB151">
        <v>5</v>
      </c>
      <c r="AC151">
        <v>3</v>
      </c>
      <c r="AD151">
        <v>21</v>
      </c>
      <c r="AE151">
        <v>7</v>
      </c>
      <c r="AF151">
        <v>3</v>
      </c>
      <c r="AG151">
        <v>9</v>
      </c>
    </row>
    <row r="152" spans="1:33" x14ac:dyDescent="0.25">
      <c r="A152" t="s">
        <v>182</v>
      </c>
      <c r="B152">
        <v>259</v>
      </c>
      <c r="C152" t="s">
        <v>376</v>
      </c>
      <c r="D152">
        <v>51</v>
      </c>
      <c r="E152" t="s">
        <v>354</v>
      </c>
      <c r="F152">
        <v>833</v>
      </c>
      <c r="G152" t="s">
        <v>355</v>
      </c>
      <c r="H152">
        <v>1</v>
      </c>
      <c r="I152">
        <v>3</v>
      </c>
      <c r="J152" t="s">
        <v>358</v>
      </c>
      <c r="K152">
        <v>3</v>
      </c>
      <c r="L152" t="s">
        <v>363</v>
      </c>
      <c r="M152">
        <v>96</v>
      </c>
      <c r="N152">
        <v>3</v>
      </c>
      <c r="O152">
        <v>1</v>
      </c>
      <c r="P152" t="s">
        <v>366</v>
      </c>
      <c r="Q152">
        <v>4</v>
      </c>
      <c r="R152" t="s">
        <v>373</v>
      </c>
      <c r="S152">
        <v>2723</v>
      </c>
      <c r="T152">
        <v>23231</v>
      </c>
      <c r="U152">
        <v>1</v>
      </c>
      <c r="V152" t="s">
        <v>376</v>
      </c>
      <c r="W152">
        <v>11</v>
      </c>
      <c r="X152">
        <v>3</v>
      </c>
      <c r="Y152">
        <v>2</v>
      </c>
      <c r="Z152">
        <v>0</v>
      </c>
      <c r="AA152">
        <v>1</v>
      </c>
      <c r="AB152">
        <v>0</v>
      </c>
      <c r="AC152">
        <v>2</v>
      </c>
      <c r="AD152">
        <v>1</v>
      </c>
      <c r="AE152">
        <v>0</v>
      </c>
      <c r="AF152">
        <v>0</v>
      </c>
      <c r="AG152">
        <v>0</v>
      </c>
    </row>
    <row r="153" spans="1:33" x14ac:dyDescent="0.25">
      <c r="A153" t="s">
        <v>183</v>
      </c>
      <c r="B153">
        <v>260</v>
      </c>
      <c r="C153" t="s">
        <v>377</v>
      </c>
      <c r="D153">
        <v>31</v>
      </c>
      <c r="E153" t="s">
        <v>352</v>
      </c>
      <c r="F153">
        <v>307</v>
      </c>
      <c r="G153" t="s">
        <v>355</v>
      </c>
      <c r="H153">
        <v>29</v>
      </c>
      <c r="I153">
        <v>2</v>
      </c>
      <c r="J153" t="s">
        <v>361</v>
      </c>
      <c r="K153">
        <v>3</v>
      </c>
      <c r="L153" t="s">
        <v>363</v>
      </c>
      <c r="M153">
        <v>71</v>
      </c>
      <c r="N153">
        <v>2</v>
      </c>
      <c r="O153">
        <v>1</v>
      </c>
      <c r="P153" t="s">
        <v>365</v>
      </c>
      <c r="Q153">
        <v>2</v>
      </c>
      <c r="R153" t="s">
        <v>375</v>
      </c>
      <c r="S153">
        <v>3479</v>
      </c>
      <c r="T153">
        <v>11652</v>
      </c>
      <c r="U153">
        <v>0</v>
      </c>
      <c r="V153" t="s">
        <v>376</v>
      </c>
      <c r="W153">
        <v>11</v>
      </c>
      <c r="X153">
        <v>3</v>
      </c>
      <c r="Y153">
        <v>2</v>
      </c>
      <c r="Z153">
        <v>0</v>
      </c>
      <c r="AA153">
        <v>6</v>
      </c>
      <c r="AB153">
        <v>2</v>
      </c>
      <c r="AC153">
        <v>4</v>
      </c>
      <c r="AD153">
        <v>5</v>
      </c>
      <c r="AE153">
        <v>4</v>
      </c>
      <c r="AF153">
        <v>1</v>
      </c>
      <c r="AG153">
        <v>4</v>
      </c>
    </row>
    <row r="154" spans="1:33" x14ac:dyDescent="0.25">
      <c r="A154" t="s">
        <v>184</v>
      </c>
      <c r="B154">
        <v>261</v>
      </c>
      <c r="C154" t="s">
        <v>376</v>
      </c>
      <c r="D154">
        <v>32</v>
      </c>
      <c r="E154" t="s">
        <v>352</v>
      </c>
      <c r="F154">
        <v>1311</v>
      </c>
      <c r="G154" t="s">
        <v>355</v>
      </c>
      <c r="H154">
        <v>7</v>
      </c>
      <c r="I154">
        <v>3</v>
      </c>
      <c r="J154" t="s">
        <v>358</v>
      </c>
      <c r="K154">
        <v>2</v>
      </c>
      <c r="L154" t="s">
        <v>363</v>
      </c>
      <c r="M154">
        <v>100</v>
      </c>
      <c r="N154">
        <v>4</v>
      </c>
      <c r="O154">
        <v>1</v>
      </c>
      <c r="P154" t="s">
        <v>365</v>
      </c>
      <c r="Q154">
        <v>2</v>
      </c>
      <c r="R154" t="s">
        <v>373</v>
      </c>
      <c r="S154">
        <v>2794</v>
      </c>
      <c r="T154">
        <v>26062</v>
      </c>
      <c r="U154">
        <v>1</v>
      </c>
      <c r="V154" t="s">
        <v>376</v>
      </c>
      <c r="W154">
        <v>20</v>
      </c>
      <c r="X154">
        <v>4</v>
      </c>
      <c r="Y154">
        <v>3</v>
      </c>
      <c r="Z154">
        <v>0</v>
      </c>
      <c r="AA154">
        <v>5</v>
      </c>
      <c r="AB154">
        <v>3</v>
      </c>
      <c r="AC154">
        <v>1</v>
      </c>
      <c r="AD154">
        <v>5</v>
      </c>
      <c r="AE154">
        <v>1</v>
      </c>
      <c r="AF154">
        <v>0</v>
      </c>
      <c r="AG154">
        <v>3</v>
      </c>
    </row>
    <row r="155" spans="1:33" x14ac:dyDescent="0.25">
      <c r="A155" t="s">
        <v>185</v>
      </c>
      <c r="B155">
        <v>262</v>
      </c>
      <c r="C155" t="s">
        <v>376</v>
      </c>
      <c r="D155">
        <v>38</v>
      </c>
      <c r="E155" t="s">
        <v>353</v>
      </c>
      <c r="F155">
        <v>1327</v>
      </c>
      <c r="G155" t="s">
        <v>356</v>
      </c>
      <c r="H155">
        <v>2</v>
      </c>
      <c r="I155">
        <v>2</v>
      </c>
      <c r="J155" t="s">
        <v>358</v>
      </c>
      <c r="K155">
        <v>4</v>
      </c>
      <c r="L155" t="s">
        <v>363</v>
      </c>
      <c r="M155">
        <v>39</v>
      </c>
      <c r="N155">
        <v>2</v>
      </c>
      <c r="O155">
        <v>2</v>
      </c>
      <c r="P155" t="s">
        <v>368</v>
      </c>
      <c r="Q155">
        <v>4</v>
      </c>
      <c r="R155" t="s">
        <v>373</v>
      </c>
      <c r="S155">
        <v>5249</v>
      </c>
      <c r="T155">
        <v>19682</v>
      </c>
      <c r="U155">
        <v>3</v>
      </c>
      <c r="V155" t="s">
        <v>376</v>
      </c>
      <c r="W155">
        <v>18</v>
      </c>
      <c r="X155">
        <v>3</v>
      </c>
      <c r="Y155">
        <v>4</v>
      </c>
      <c r="Z155">
        <v>1</v>
      </c>
      <c r="AA155">
        <v>13</v>
      </c>
      <c r="AB155">
        <v>0</v>
      </c>
      <c r="AC155">
        <v>3</v>
      </c>
      <c r="AD155">
        <v>8</v>
      </c>
      <c r="AE155">
        <v>7</v>
      </c>
      <c r="AF155">
        <v>7</v>
      </c>
      <c r="AG155">
        <v>5</v>
      </c>
    </row>
    <row r="156" spans="1:33" x14ac:dyDescent="0.25">
      <c r="A156" t="s">
        <v>186</v>
      </c>
      <c r="B156">
        <v>264</v>
      </c>
      <c r="C156" t="s">
        <v>376</v>
      </c>
      <c r="D156">
        <v>46</v>
      </c>
      <c r="E156" t="s">
        <v>354</v>
      </c>
      <c r="F156">
        <v>488</v>
      </c>
      <c r="G156" t="s">
        <v>356</v>
      </c>
      <c r="H156">
        <v>2</v>
      </c>
      <c r="I156">
        <v>3</v>
      </c>
      <c r="J156" t="s">
        <v>359</v>
      </c>
      <c r="K156">
        <v>3</v>
      </c>
      <c r="L156" t="s">
        <v>364</v>
      </c>
      <c r="M156">
        <v>75</v>
      </c>
      <c r="N156">
        <v>1</v>
      </c>
      <c r="O156">
        <v>4</v>
      </c>
      <c r="P156" t="s">
        <v>367</v>
      </c>
      <c r="Q156">
        <v>2</v>
      </c>
      <c r="R156" t="s">
        <v>373</v>
      </c>
      <c r="S156">
        <v>16872</v>
      </c>
      <c r="T156">
        <v>14977</v>
      </c>
      <c r="U156">
        <v>3</v>
      </c>
      <c r="V156" t="s">
        <v>377</v>
      </c>
      <c r="W156">
        <v>12</v>
      </c>
      <c r="X156">
        <v>3</v>
      </c>
      <c r="Y156">
        <v>2</v>
      </c>
      <c r="Z156">
        <v>1</v>
      </c>
      <c r="AA156">
        <v>28</v>
      </c>
      <c r="AB156">
        <v>2</v>
      </c>
      <c r="AC156">
        <v>2</v>
      </c>
      <c r="AD156">
        <v>7</v>
      </c>
      <c r="AE156">
        <v>7</v>
      </c>
      <c r="AF156">
        <v>7</v>
      </c>
      <c r="AG156">
        <v>7</v>
      </c>
    </row>
    <row r="157" spans="1:33" x14ac:dyDescent="0.25">
      <c r="A157" t="s">
        <v>187</v>
      </c>
      <c r="B157">
        <v>265</v>
      </c>
      <c r="C157" t="s">
        <v>377</v>
      </c>
      <c r="D157">
        <v>28</v>
      </c>
      <c r="E157" t="s">
        <v>354</v>
      </c>
      <c r="F157">
        <v>529</v>
      </c>
      <c r="G157" t="s">
        <v>355</v>
      </c>
      <c r="H157">
        <v>2</v>
      </c>
      <c r="I157">
        <v>4</v>
      </c>
      <c r="J157" t="s">
        <v>358</v>
      </c>
      <c r="K157">
        <v>1</v>
      </c>
      <c r="L157" t="s">
        <v>363</v>
      </c>
      <c r="M157">
        <v>79</v>
      </c>
      <c r="N157">
        <v>3</v>
      </c>
      <c r="O157">
        <v>1</v>
      </c>
      <c r="P157" t="s">
        <v>365</v>
      </c>
      <c r="Q157">
        <v>3</v>
      </c>
      <c r="R157" t="s">
        <v>375</v>
      </c>
      <c r="S157">
        <v>3485</v>
      </c>
      <c r="T157">
        <v>14935</v>
      </c>
      <c r="U157">
        <v>2</v>
      </c>
      <c r="V157" t="s">
        <v>376</v>
      </c>
      <c r="W157">
        <v>11</v>
      </c>
      <c r="X157">
        <v>3</v>
      </c>
      <c r="Y157">
        <v>3</v>
      </c>
      <c r="Z157">
        <v>0</v>
      </c>
      <c r="AA157">
        <v>5</v>
      </c>
      <c r="AB157">
        <v>5</v>
      </c>
      <c r="AC157">
        <v>1</v>
      </c>
      <c r="AD157">
        <v>0</v>
      </c>
      <c r="AE157">
        <v>0</v>
      </c>
      <c r="AF157">
        <v>0</v>
      </c>
      <c r="AG157">
        <v>0</v>
      </c>
    </row>
    <row r="158" spans="1:33" x14ac:dyDescent="0.25">
      <c r="A158" t="s">
        <v>188</v>
      </c>
      <c r="B158">
        <v>266</v>
      </c>
      <c r="C158" t="s">
        <v>376</v>
      </c>
      <c r="D158">
        <v>29</v>
      </c>
      <c r="E158" t="s">
        <v>354</v>
      </c>
      <c r="F158">
        <v>1210</v>
      </c>
      <c r="G158" t="s">
        <v>356</v>
      </c>
      <c r="H158">
        <v>2</v>
      </c>
      <c r="I158">
        <v>3</v>
      </c>
      <c r="J158" t="s">
        <v>361</v>
      </c>
      <c r="K158">
        <v>1</v>
      </c>
      <c r="L158" t="s">
        <v>363</v>
      </c>
      <c r="M158">
        <v>78</v>
      </c>
      <c r="N158">
        <v>2</v>
      </c>
      <c r="O158">
        <v>2</v>
      </c>
      <c r="P158" t="s">
        <v>368</v>
      </c>
      <c r="Q158">
        <v>2</v>
      </c>
      <c r="R158" t="s">
        <v>373</v>
      </c>
      <c r="S158">
        <v>6644</v>
      </c>
      <c r="T158">
        <v>3687</v>
      </c>
      <c r="U158">
        <v>2</v>
      </c>
      <c r="V158" t="s">
        <v>376</v>
      </c>
      <c r="W158">
        <v>19</v>
      </c>
      <c r="X158">
        <v>3</v>
      </c>
      <c r="Y158">
        <v>2</v>
      </c>
      <c r="Z158">
        <v>2</v>
      </c>
      <c r="AA158">
        <v>10</v>
      </c>
      <c r="AB158">
        <v>2</v>
      </c>
      <c r="AC158">
        <v>3</v>
      </c>
      <c r="AD158">
        <v>0</v>
      </c>
      <c r="AE158">
        <v>0</v>
      </c>
      <c r="AF158">
        <v>0</v>
      </c>
      <c r="AG158">
        <v>0</v>
      </c>
    </row>
    <row r="159" spans="1:33" x14ac:dyDescent="0.25">
      <c r="A159" t="s">
        <v>189</v>
      </c>
      <c r="B159">
        <v>268</v>
      </c>
      <c r="C159" t="s">
        <v>376</v>
      </c>
      <c r="D159">
        <v>25</v>
      </c>
      <c r="E159" t="s">
        <v>353</v>
      </c>
      <c r="F159">
        <v>675</v>
      </c>
      <c r="G159" t="s">
        <v>355</v>
      </c>
      <c r="H159">
        <v>5</v>
      </c>
      <c r="I159">
        <v>2</v>
      </c>
      <c r="J159" t="s">
        <v>358</v>
      </c>
      <c r="K159">
        <v>2</v>
      </c>
      <c r="L159" t="s">
        <v>363</v>
      </c>
      <c r="M159">
        <v>85</v>
      </c>
      <c r="N159">
        <v>4</v>
      </c>
      <c r="O159">
        <v>2</v>
      </c>
      <c r="P159" t="s">
        <v>370</v>
      </c>
      <c r="Q159">
        <v>1</v>
      </c>
      <c r="R159" t="s">
        <v>374</v>
      </c>
      <c r="S159">
        <v>4000</v>
      </c>
      <c r="T159">
        <v>18384</v>
      </c>
      <c r="U159">
        <v>1</v>
      </c>
      <c r="V159" t="s">
        <v>376</v>
      </c>
      <c r="W159">
        <v>12</v>
      </c>
      <c r="X159">
        <v>3</v>
      </c>
      <c r="Y159">
        <v>4</v>
      </c>
      <c r="Z159">
        <v>2</v>
      </c>
      <c r="AA159">
        <v>6</v>
      </c>
      <c r="AB159">
        <v>2</v>
      </c>
      <c r="AC159">
        <v>3</v>
      </c>
      <c r="AD159">
        <v>6</v>
      </c>
      <c r="AE159">
        <v>3</v>
      </c>
      <c r="AF159">
        <v>1</v>
      </c>
      <c r="AG159">
        <v>5</v>
      </c>
    </row>
    <row r="160" spans="1:33" x14ac:dyDescent="0.25">
      <c r="A160" t="s">
        <v>190</v>
      </c>
      <c r="B160">
        <v>269</v>
      </c>
      <c r="C160" t="s">
        <v>376</v>
      </c>
      <c r="D160">
        <v>45</v>
      </c>
      <c r="E160" t="s">
        <v>354</v>
      </c>
      <c r="F160">
        <v>1385</v>
      </c>
      <c r="G160" t="s">
        <v>355</v>
      </c>
      <c r="H160">
        <v>20</v>
      </c>
      <c r="I160">
        <v>2</v>
      </c>
      <c r="J160" t="s">
        <v>361</v>
      </c>
      <c r="K160">
        <v>3</v>
      </c>
      <c r="L160" t="s">
        <v>363</v>
      </c>
      <c r="M160">
        <v>79</v>
      </c>
      <c r="N160">
        <v>3</v>
      </c>
      <c r="O160">
        <v>4</v>
      </c>
      <c r="P160" t="s">
        <v>370</v>
      </c>
      <c r="Q160">
        <v>4</v>
      </c>
      <c r="R160" t="s">
        <v>373</v>
      </c>
      <c r="S160">
        <v>13496</v>
      </c>
      <c r="T160">
        <v>7501</v>
      </c>
      <c r="U160">
        <v>0</v>
      </c>
      <c r="V160" t="s">
        <v>377</v>
      </c>
      <c r="W160">
        <v>14</v>
      </c>
      <c r="X160">
        <v>3</v>
      </c>
      <c r="Y160">
        <v>2</v>
      </c>
      <c r="Z160">
        <v>0</v>
      </c>
      <c r="AA160">
        <v>21</v>
      </c>
      <c r="AB160">
        <v>2</v>
      </c>
      <c r="AC160">
        <v>3</v>
      </c>
      <c r="AD160">
        <v>20</v>
      </c>
      <c r="AE160">
        <v>7</v>
      </c>
      <c r="AF160">
        <v>4</v>
      </c>
      <c r="AG160">
        <v>10</v>
      </c>
    </row>
    <row r="161" spans="1:33" x14ac:dyDescent="0.25">
      <c r="A161" t="s">
        <v>191</v>
      </c>
      <c r="B161">
        <v>270</v>
      </c>
      <c r="C161" t="s">
        <v>376</v>
      </c>
      <c r="D161">
        <v>36</v>
      </c>
      <c r="E161" t="s">
        <v>354</v>
      </c>
      <c r="F161">
        <v>1403</v>
      </c>
      <c r="G161" t="s">
        <v>355</v>
      </c>
      <c r="H161">
        <v>6</v>
      </c>
      <c r="I161">
        <v>3</v>
      </c>
      <c r="J161" t="s">
        <v>358</v>
      </c>
      <c r="K161">
        <v>4</v>
      </c>
      <c r="L161" t="s">
        <v>363</v>
      </c>
      <c r="M161">
        <v>47</v>
      </c>
      <c r="N161">
        <v>3</v>
      </c>
      <c r="O161">
        <v>1</v>
      </c>
      <c r="P161" t="s">
        <v>365</v>
      </c>
      <c r="Q161">
        <v>4</v>
      </c>
      <c r="R161" t="s">
        <v>373</v>
      </c>
      <c r="S161">
        <v>3210</v>
      </c>
      <c r="T161">
        <v>20251</v>
      </c>
      <c r="U161">
        <v>0</v>
      </c>
      <c r="V161" t="s">
        <v>376</v>
      </c>
      <c r="W161">
        <v>11</v>
      </c>
      <c r="X161">
        <v>3</v>
      </c>
      <c r="Y161">
        <v>3</v>
      </c>
      <c r="Z161">
        <v>1</v>
      </c>
      <c r="AA161">
        <v>16</v>
      </c>
      <c r="AB161">
        <v>4</v>
      </c>
      <c r="AC161">
        <v>3</v>
      </c>
      <c r="AD161">
        <v>15</v>
      </c>
      <c r="AE161">
        <v>13</v>
      </c>
      <c r="AF161">
        <v>10</v>
      </c>
      <c r="AG161">
        <v>11</v>
      </c>
    </row>
    <row r="162" spans="1:33" x14ac:dyDescent="0.25">
      <c r="A162" t="s">
        <v>192</v>
      </c>
      <c r="B162">
        <v>272</v>
      </c>
      <c r="C162" t="s">
        <v>377</v>
      </c>
      <c r="D162">
        <v>47</v>
      </c>
      <c r="E162" t="s">
        <v>353</v>
      </c>
      <c r="F162">
        <v>666</v>
      </c>
      <c r="G162" t="s">
        <v>355</v>
      </c>
      <c r="H162">
        <v>29</v>
      </c>
      <c r="I162">
        <v>4</v>
      </c>
      <c r="J162" t="s">
        <v>358</v>
      </c>
      <c r="K162">
        <v>1</v>
      </c>
      <c r="L162" t="s">
        <v>363</v>
      </c>
      <c r="M162">
        <v>88</v>
      </c>
      <c r="N162">
        <v>3</v>
      </c>
      <c r="O162">
        <v>3</v>
      </c>
      <c r="P162" t="s">
        <v>367</v>
      </c>
      <c r="Q162">
        <v>2</v>
      </c>
      <c r="R162" t="s">
        <v>373</v>
      </c>
      <c r="S162">
        <v>11849</v>
      </c>
      <c r="T162">
        <v>10268</v>
      </c>
      <c r="U162">
        <v>1</v>
      </c>
      <c r="V162" t="s">
        <v>377</v>
      </c>
      <c r="W162">
        <v>12</v>
      </c>
      <c r="X162">
        <v>3</v>
      </c>
      <c r="Y162">
        <v>4</v>
      </c>
      <c r="Z162">
        <v>1</v>
      </c>
      <c r="AA162">
        <v>10</v>
      </c>
      <c r="AB162">
        <v>2</v>
      </c>
      <c r="AC162">
        <v>2</v>
      </c>
      <c r="AD162">
        <v>10</v>
      </c>
      <c r="AE162">
        <v>7</v>
      </c>
      <c r="AF162">
        <v>9</v>
      </c>
      <c r="AG162">
        <v>9</v>
      </c>
    </row>
    <row r="163" spans="1:33" x14ac:dyDescent="0.25">
      <c r="A163" t="s">
        <v>193</v>
      </c>
      <c r="B163">
        <v>273</v>
      </c>
      <c r="C163" t="s">
        <v>376</v>
      </c>
      <c r="D163">
        <v>28</v>
      </c>
      <c r="E163" t="s">
        <v>354</v>
      </c>
      <c r="F163">
        <v>1158</v>
      </c>
      <c r="G163" t="s">
        <v>355</v>
      </c>
      <c r="H163">
        <v>9</v>
      </c>
      <c r="I163">
        <v>3</v>
      </c>
      <c r="J163" t="s">
        <v>361</v>
      </c>
      <c r="K163">
        <v>4</v>
      </c>
      <c r="L163" t="s">
        <v>363</v>
      </c>
      <c r="M163">
        <v>94</v>
      </c>
      <c r="N163">
        <v>3</v>
      </c>
      <c r="O163">
        <v>1</v>
      </c>
      <c r="P163" t="s">
        <v>366</v>
      </c>
      <c r="Q163">
        <v>4</v>
      </c>
      <c r="R163" t="s">
        <v>373</v>
      </c>
      <c r="S163">
        <v>2070</v>
      </c>
      <c r="T163">
        <v>2613</v>
      </c>
      <c r="U163">
        <v>1</v>
      </c>
      <c r="V163" t="s">
        <v>376</v>
      </c>
      <c r="W163">
        <v>23</v>
      </c>
      <c r="X163">
        <v>4</v>
      </c>
      <c r="Y163">
        <v>4</v>
      </c>
      <c r="Z163">
        <v>1</v>
      </c>
      <c r="AA163">
        <v>5</v>
      </c>
      <c r="AB163">
        <v>3</v>
      </c>
      <c r="AC163">
        <v>2</v>
      </c>
      <c r="AD163">
        <v>5</v>
      </c>
      <c r="AE163">
        <v>2</v>
      </c>
      <c r="AF163">
        <v>0</v>
      </c>
      <c r="AG163">
        <v>4</v>
      </c>
    </row>
    <row r="164" spans="1:33" x14ac:dyDescent="0.25">
      <c r="A164" t="s">
        <v>194</v>
      </c>
      <c r="B164">
        <v>276</v>
      </c>
      <c r="C164" t="s">
        <v>376</v>
      </c>
      <c r="D164">
        <v>37</v>
      </c>
      <c r="E164" t="s">
        <v>353</v>
      </c>
      <c r="F164">
        <v>728</v>
      </c>
      <c r="G164" t="s">
        <v>355</v>
      </c>
      <c r="H164">
        <v>1</v>
      </c>
      <c r="I164">
        <v>4</v>
      </c>
      <c r="J164" t="s">
        <v>361</v>
      </c>
      <c r="K164">
        <v>1</v>
      </c>
      <c r="L164" t="s">
        <v>364</v>
      </c>
      <c r="M164">
        <v>80</v>
      </c>
      <c r="N164">
        <v>3</v>
      </c>
      <c r="O164">
        <v>3</v>
      </c>
      <c r="P164" t="s">
        <v>369</v>
      </c>
      <c r="Q164">
        <v>4</v>
      </c>
      <c r="R164" t="s">
        <v>374</v>
      </c>
      <c r="S164">
        <v>13603</v>
      </c>
      <c r="T164">
        <v>11677</v>
      </c>
      <c r="U164">
        <v>2</v>
      </c>
      <c r="V164" t="s">
        <v>377</v>
      </c>
      <c r="W164">
        <v>18</v>
      </c>
      <c r="X164">
        <v>3</v>
      </c>
      <c r="Y164">
        <v>1</v>
      </c>
      <c r="Z164">
        <v>2</v>
      </c>
      <c r="AA164">
        <v>15</v>
      </c>
      <c r="AB164">
        <v>2</v>
      </c>
      <c r="AC164">
        <v>3</v>
      </c>
      <c r="AD164">
        <v>5</v>
      </c>
      <c r="AE164">
        <v>2</v>
      </c>
      <c r="AF164">
        <v>0</v>
      </c>
      <c r="AG164">
        <v>2</v>
      </c>
    </row>
    <row r="165" spans="1:33" x14ac:dyDescent="0.25">
      <c r="A165" t="s">
        <v>195</v>
      </c>
      <c r="B165">
        <v>277</v>
      </c>
      <c r="C165" t="s">
        <v>376</v>
      </c>
      <c r="D165">
        <v>35</v>
      </c>
      <c r="E165" t="s">
        <v>354</v>
      </c>
      <c r="F165">
        <v>1315</v>
      </c>
      <c r="G165" t="s">
        <v>355</v>
      </c>
      <c r="H165">
        <v>22</v>
      </c>
      <c r="I165">
        <v>3</v>
      </c>
      <c r="J165" t="s">
        <v>358</v>
      </c>
      <c r="K165">
        <v>2</v>
      </c>
      <c r="L165" t="s">
        <v>364</v>
      </c>
      <c r="M165">
        <v>71</v>
      </c>
      <c r="N165">
        <v>4</v>
      </c>
      <c r="O165">
        <v>3</v>
      </c>
      <c r="P165" t="s">
        <v>367</v>
      </c>
      <c r="Q165">
        <v>2</v>
      </c>
      <c r="R165" t="s">
        <v>374</v>
      </c>
      <c r="S165">
        <v>11996</v>
      </c>
      <c r="T165">
        <v>19100</v>
      </c>
      <c r="U165">
        <v>7</v>
      </c>
      <c r="V165" t="s">
        <v>376</v>
      </c>
      <c r="W165">
        <v>18</v>
      </c>
      <c r="X165">
        <v>3</v>
      </c>
      <c r="Y165">
        <v>2</v>
      </c>
      <c r="Z165">
        <v>1</v>
      </c>
      <c r="AA165">
        <v>10</v>
      </c>
      <c r="AB165">
        <v>6</v>
      </c>
      <c r="AC165">
        <v>2</v>
      </c>
      <c r="AD165">
        <v>7</v>
      </c>
      <c r="AE165">
        <v>7</v>
      </c>
      <c r="AF165">
        <v>6</v>
      </c>
      <c r="AG165">
        <v>2</v>
      </c>
    </row>
    <row r="166" spans="1:33" x14ac:dyDescent="0.25">
      <c r="A166" t="s">
        <v>196</v>
      </c>
      <c r="B166">
        <v>279</v>
      </c>
      <c r="C166" t="s">
        <v>376</v>
      </c>
      <c r="D166">
        <v>26</v>
      </c>
      <c r="E166" t="s">
        <v>352</v>
      </c>
      <c r="F166">
        <v>1479</v>
      </c>
      <c r="G166" t="s">
        <v>355</v>
      </c>
      <c r="H166">
        <v>1</v>
      </c>
      <c r="I166">
        <v>3</v>
      </c>
      <c r="J166" t="s">
        <v>358</v>
      </c>
      <c r="K166">
        <v>3</v>
      </c>
      <c r="L166" t="s">
        <v>364</v>
      </c>
      <c r="M166">
        <v>84</v>
      </c>
      <c r="N166">
        <v>3</v>
      </c>
      <c r="O166">
        <v>2</v>
      </c>
      <c r="P166" t="s">
        <v>371</v>
      </c>
      <c r="Q166">
        <v>2</v>
      </c>
      <c r="R166" t="s">
        <v>374</v>
      </c>
      <c r="S166">
        <v>6397</v>
      </c>
      <c r="T166">
        <v>26767</v>
      </c>
      <c r="U166">
        <v>1</v>
      </c>
      <c r="V166" t="s">
        <v>376</v>
      </c>
      <c r="W166">
        <v>20</v>
      </c>
      <c r="X166">
        <v>4</v>
      </c>
      <c r="Y166">
        <v>1</v>
      </c>
      <c r="Z166">
        <v>1</v>
      </c>
      <c r="AA166">
        <v>6</v>
      </c>
      <c r="AB166">
        <v>6</v>
      </c>
      <c r="AC166">
        <v>1</v>
      </c>
      <c r="AD166">
        <v>6</v>
      </c>
      <c r="AE166">
        <v>5</v>
      </c>
      <c r="AF166">
        <v>1</v>
      </c>
      <c r="AG166">
        <v>4</v>
      </c>
    </row>
    <row r="167" spans="1:33" x14ac:dyDescent="0.25">
      <c r="A167" t="s">
        <v>197</v>
      </c>
      <c r="B167">
        <v>280</v>
      </c>
      <c r="C167" t="s">
        <v>376</v>
      </c>
      <c r="D167">
        <v>50</v>
      </c>
      <c r="E167" t="s">
        <v>354</v>
      </c>
      <c r="F167">
        <v>797</v>
      </c>
      <c r="G167" t="s">
        <v>355</v>
      </c>
      <c r="H167">
        <v>4</v>
      </c>
      <c r="I167">
        <v>1</v>
      </c>
      <c r="J167" t="s">
        <v>358</v>
      </c>
      <c r="K167">
        <v>1</v>
      </c>
      <c r="L167" t="s">
        <v>363</v>
      </c>
      <c r="M167">
        <v>96</v>
      </c>
      <c r="N167">
        <v>3</v>
      </c>
      <c r="O167">
        <v>5</v>
      </c>
      <c r="P167" t="s">
        <v>369</v>
      </c>
      <c r="Q167">
        <v>2</v>
      </c>
      <c r="R167" t="s">
        <v>374</v>
      </c>
      <c r="S167">
        <v>19144</v>
      </c>
      <c r="T167">
        <v>15815</v>
      </c>
      <c r="U167">
        <v>3</v>
      </c>
      <c r="V167" t="s">
        <v>376</v>
      </c>
      <c r="W167">
        <v>14</v>
      </c>
      <c r="X167">
        <v>3</v>
      </c>
      <c r="Y167">
        <v>1</v>
      </c>
      <c r="Z167">
        <v>2</v>
      </c>
      <c r="AA167">
        <v>28</v>
      </c>
      <c r="AB167">
        <v>4</v>
      </c>
      <c r="AC167">
        <v>2</v>
      </c>
      <c r="AD167">
        <v>10</v>
      </c>
      <c r="AE167">
        <v>4</v>
      </c>
      <c r="AF167">
        <v>1</v>
      </c>
      <c r="AG167">
        <v>6</v>
      </c>
    </row>
    <row r="168" spans="1:33" x14ac:dyDescent="0.25">
      <c r="A168" t="s">
        <v>198</v>
      </c>
      <c r="B168">
        <v>281</v>
      </c>
      <c r="C168" t="s">
        <v>376</v>
      </c>
      <c r="D168">
        <v>53</v>
      </c>
      <c r="E168" t="s">
        <v>354</v>
      </c>
      <c r="F168">
        <v>1070</v>
      </c>
      <c r="G168" t="s">
        <v>355</v>
      </c>
      <c r="H168">
        <v>3</v>
      </c>
      <c r="I168">
        <v>4</v>
      </c>
      <c r="J168" t="s">
        <v>361</v>
      </c>
      <c r="K168">
        <v>3</v>
      </c>
      <c r="L168" t="s">
        <v>363</v>
      </c>
      <c r="M168">
        <v>45</v>
      </c>
      <c r="N168">
        <v>3</v>
      </c>
      <c r="O168">
        <v>4</v>
      </c>
      <c r="P168" t="s">
        <v>369</v>
      </c>
      <c r="Q168">
        <v>3</v>
      </c>
      <c r="R168" t="s">
        <v>373</v>
      </c>
      <c r="S168">
        <v>17584</v>
      </c>
      <c r="T168">
        <v>21016</v>
      </c>
      <c r="U168">
        <v>3</v>
      </c>
      <c r="V168" t="s">
        <v>377</v>
      </c>
      <c r="W168">
        <v>16</v>
      </c>
      <c r="X168">
        <v>3</v>
      </c>
      <c r="Y168">
        <v>4</v>
      </c>
      <c r="Z168">
        <v>3</v>
      </c>
      <c r="AA168">
        <v>21</v>
      </c>
      <c r="AB168">
        <v>5</v>
      </c>
      <c r="AC168">
        <v>2</v>
      </c>
      <c r="AD168">
        <v>5</v>
      </c>
      <c r="AE168">
        <v>3</v>
      </c>
      <c r="AF168">
        <v>1</v>
      </c>
      <c r="AG168">
        <v>3</v>
      </c>
    </row>
    <row r="169" spans="1:33" x14ac:dyDescent="0.25">
      <c r="A169" t="s">
        <v>199</v>
      </c>
      <c r="B169">
        <v>282</v>
      </c>
      <c r="C169" t="s">
        <v>376</v>
      </c>
      <c r="D169">
        <v>42</v>
      </c>
      <c r="E169" t="s">
        <v>354</v>
      </c>
      <c r="F169">
        <v>635</v>
      </c>
      <c r="G169" t="s">
        <v>356</v>
      </c>
      <c r="H169">
        <v>1</v>
      </c>
      <c r="I169">
        <v>1</v>
      </c>
      <c r="J169" t="s">
        <v>358</v>
      </c>
      <c r="K169">
        <v>2</v>
      </c>
      <c r="L169" t="s">
        <v>363</v>
      </c>
      <c r="M169">
        <v>99</v>
      </c>
      <c r="N169">
        <v>3</v>
      </c>
      <c r="O169">
        <v>2</v>
      </c>
      <c r="P169" t="s">
        <v>368</v>
      </c>
      <c r="Q169">
        <v>3</v>
      </c>
      <c r="R169" t="s">
        <v>373</v>
      </c>
      <c r="S169">
        <v>4907</v>
      </c>
      <c r="T169">
        <v>24532</v>
      </c>
      <c r="U169">
        <v>1</v>
      </c>
      <c r="V169" t="s">
        <v>376</v>
      </c>
      <c r="W169">
        <v>25</v>
      </c>
      <c r="X169">
        <v>4</v>
      </c>
      <c r="Y169">
        <v>3</v>
      </c>
      <c r="Z169">
        <v>0</v>
      </c>
      <c r="AA169">
        <v>20</v>
      </c>
      <c r="AB169">
        <v>3</v>
      </c>
      <c r="AC169">
        <v>3</v>
      </c>
      <c r="AD169">
        <v>20</v>
      </c>
      <c r="AE169">
        <v>16</v>
      </c>
      <c r="AF169">
        <v>11</v>
      </c>
      <c r="AG169">
        <v>6</v>
      </c>
    </row>
    <row r="170" spans="1:33" x14ac:dyDescent="0.25">
      <c r="A170" t="s">
        <v>200</v>
      </c>
      <c r="B170">
        <v>283</v>
      </c>
      <c r="C170" t="s">
        <v>376</v>
      </c>
      <c r="D170">
        <v>29</v>
      </c>
      <c r="E170" t="s">
        <v>352</v>
      </c>
      <c r="F170">
        <v>442</v>
      </c>
      <c r="G170" t="s">
        <v>356</v>
      </c>
      <c r="H170">
        <v>2</v>
      </c>
      <c r="I170">
        <v>2</v>
      </c>
      <c r="J170" t="s">
        <v>358</v>
      </c>
      <c r="K170">
        <v>2</v>
      </c>
      <c r="L170" t="s">
        <v>363</v>
      </c>
      <c r="M170">
        <v>44</v>
      </c>
      <c r="N170">
        <v>3</v>
      </c>
      <c r="O170">
        <v>2</v>
      </c>
      <c r="P170" t="s">
        <v>368</v>
      </c>
      <c r="Q170">
        <v>4</v>
      </c>
      <c r="R170" t="s">
        <v>375</v>
      </c>
      <c r="S170">
        <v>4554</v>
      </c>
      <c r="T170">
        <v>20260</v>
      </c>
      <c r="U170">
        <v>1</v>
      </c>
      <c r="V170" t="s">
        <v>376</v>
      </c>
      <c r="W170">
        <v>18</v>
      </c>
      <c r="X170">
        <v>3</v>
      </c>
      <c r="Y170">
        <v>1</v>
      </c>
      <c r="Z170">
        <v>0</v>
      </c>
      <c r="AA170">
        <v>10</v>
      </c>
      <c r="AB170">
        <v>3</v>
      </c>
      <c r="AC170">
        <v>2</v>
      </c>
      <c r="AD170">
        <v>10</v>
      </c>
      <c r="AE170">
        <v>7</v>
      </c>
      <c r="AF170">
        <v>0</v>
      </c>
      <c r="AG170">
        <v>9</v>
      </c>
    </row>
    <row r="171" spans="1:33" x14ac:dyDescent="0.25">
      <c r="A171" t="s">
        <v>201</v>
      </c>
      <c r="B171">
        <v>285</v>
      </c>
      <c r="C171" t="s">
        <v>376</v>
      </c>
      <c r="D171">
        <v>26</v>
      </c>
      <c r="E171" t="s">
        <v>352</v>
      </c>
      <c r="F171">
        <v>496</v>
      </c>
      <c r="G171" t="s">
        <v>355</v>
      </c>
      <c r="H171">
        <v>11</v>
      </c>
      <c r="I171">
        <v>2</v>
      </c>
      <c r="J171" t="s">
        <v>361</v>
      </c>
      <c r="K171">
        <v>1</v>
      </c>
      <c r="L171" t="s">
        <v>363</v>
      </c>
      <c r="M171">
        <v>60</v>
      </c>
      <c r="N171">
        <v>3</v>
      </c>
      <c r="O171">
        <v>2</v>
      </c>
      <c r="P171" t="s">
        <v>370</v>
      </c>
      <c r="Q171">
        <v>1</v>
      </c>
      <c r="R171" t="s">
        <v>373</v>
      </c>
      <c r="S171">
        <v>4741</v>
      </c>
      <c r="T171">
        <v>22722</v>
      </c>
      <c r="U171">
        <v>1</v>
      </c>
      <c r="V171" t="s">
        <v>377</v>
      </c>
      <c r="W171">
        <v>13</v>
      </c>
      <c r="X171">
        <v>3</v>
      </c>
      <c r="Y171">
        <v>3</v>
      </c>
      <c r="Z171">
        <v>1</v>
      </c>
      <c r="AA171">
        <v>5</v>
      </c>
      <c r="AB171">
        <v>3</v>
      </c>
      <c r="AC171">
        <v>3</v>
      </c>
      <c r="AD171">
        <v>5</v>
      </c>
      <c r="AE171">
        <v>3</v>
      </c>
      <c r="AF171">
        <v>3</v>
      </c>
      <c r="AG171">
        <v>3</v>
      </c>
    </row>
    <row r="172" spans="1:33" x14ac:dyDescent="0.25">
      <c r="A172" t="s">
        <v>202</v>
      </c>
      <c r="B172">
        <v>287</v>
      </c>
      <c r="C172" t="s">
        <v>377</v>
      </c>
      <c r="D172">
        <v>44</v>
      </c>
      <c r="E172" t="s">
        <v>352</v>
      </c>
      <c r="F172">
        <v>920</v>
      </c>
      <c r="G172" t="s">
        <v>355</v>
      </c>
      <c r="H172">
        <v>24</v>
      </c>
      <c r="I172">
        <v>3</v>
      </c>
      <c r="J172" t="s">
        <v>358</v>
      </c>
      <c r="K172">
        <v>4</v>
      </c>
      <c r="L172" t="s">
        <v>363</v>
      </c>
      <c r="M172">
        <v>43</v>
      </c>
      <c r="N172">
        <v>3</v>
      </c>
      <c r="O172">
        <v>1</v>
      </c>
      <c r="P172" t="s">
        <v>365</v>
      </c>
      <c r="Q172">
        <v>3</v>
      </c>
      <c r="R172" t="s">
        <v>374</v>
      </c>
      <c r="S172">
        <v>3161</v>
      </c>
      <c r="T172">
        <v>19920</v>
      </c>
      <c r="U172">
        <v>3</v>
      </c>
      <c r="V172" t="s">
        <v>377</v>
      </c>
      <c r="W172">
        <v>22</v>
      </c>
      <c r="X172">
        <v>4</v>
      </c>
      <c r="Y172">
        <v>4</v>
      </c>
      <c r="Z172">
        <v>1</v>
      </c>
      <c r="AA172">
        <v>19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0</v>
      </c>
    </row>
    <row r="173" spans="1:33" x14ac:dyDescent="0.25">
      <c r="A173" t="s">
        <v>203</v>
      </c>
      <c r="B173">
        <v>288</v>
      </c>
      <c r="C173" t="s">
        <v>376</v>
      </c>
      <c r="D173">
        <v>38</v>
      </c>
      <c r="E173" t="s">
        <v>354</v>
      </c>
      <c r="F173">
        <v>688</v>
      </c>
      <c r="G173" t="s">
        <v>355</v>
      </c>
      <c r="H173">
        <v>23</v>
      </c>
      <c r="I173">
        <v>4</v>
      </c>
      <c r="J173" t="s">
        <v>358</v>
      </c>
      <c r="K173">
        <v>4</v>
      </c>
      <c r="L173" t="s">
        <v>363</v>
      </c>
      <c r="M173">
        <v>82</v>
      </c>
      <c r="N173">
        <v>3</v>
      </c>
      <c r="O173">
        <v>2</v>
      </c>
      <c r="P173" t="s">
        <v>370</v>
      </c>
      <c r="Q173">
        <v>4</v>
      </c>
      <c r="R173" t="s">
        <v>374</v>
      </c>
      <c r="S173">
        <v>5745</v>
      </c>
      <c r="T173">
        <v>18899</v>
      </c>
      <c r="U173">
        <v>9</v>
      </c>
      <c r="V173" t="s">
        <v>376</v>
      </c>
      <c r="W173">
        <v>14</v>
      </c>
      <c r="X173">
        <v>3</v>
      </c>
      <c r="Y173">
        <v>2</v>
      </c>
      <c r="Z173">
        <v>1</v>
      </c>
      <c r="AA173">
        <v>10</v>
      </c>
      <c r="AB173">
        <v>2</v>
      </c>
      <c r="AC173">
        <v>3</v>
      </c>
      <c r="AD173">
        <v>2</v>
      </c>
      <c r="AE173">
        <v>2</v>
      </c>
      <c r="AF173">
        <v>1</v>
      </c>
      <c r="AG173">
        <v>2</v>
      </c>
    </row>
    <row r="174" spans="1:33" x14ac:dyDescent="0.25">
      <c r="A174" t="s">
        <v>204</v>
      </c>
      <c r="B174">
        <v>290</v>
      </c>
      <c r="C174" t="s">
        <v>376</v>
      </c>
      <c r="D174">
        <v>28</v>
      </c>
      <c r="E174" t="s">
        <v>354</v>
      </c>
      <c r="F174">
        <v>1117</v>
      </c>
      <c r="G174" t="s">
        <v>355</v>
      </c>
      <c r="H174">
        <v>8</v>
      </c>
      <c r="I174">
        <v>2</v>
      </c>
      <c r="J174" t="s">
        <v>358</v>
      </c>
      <c r="K174">
        <v>4</v>
      </c>
      <c r="L174" t="s">
        <v>364</v>
      </c>
      <c r="M174">
        <v>66</v>
      </c>
      <c r="N174">
        <v>3</v>
      </c>
      <c r="O174">
        <v>1</v>
      </c>
      <c r="P174" t="s">
        <v>366</v>
      </c>
      <c r="Q174">
        <v>4</v>
      </c>
      <c r="R174" t="s">
        <v>375</v>
      </c>
      <c r="S174">
        <v>3310</v>
      </c>
      <c r="T174">
        <v>4488</v>
      </c>
      <c r="U174">
        <v>1</v>
      </c>
      <c r="V174" t="s">
        <v>376</v>
      </c>
      <c r="W174">
        <v>21</v>
      </c>
      <c r="X174">
        <v>4</v>
      </c>
      <c r="Y174">
        <v>4</v>
      </c>
      <c r="Z174">
        <v>0</v>
      </c>
      <c r="AA174">
        <v>5</v>
      </c>
      <c r="AB174">
        <v>3</v>
      </c>
      <c r="AC174">
        <v>3</v>
      </c>
      <c r="AD174">
        <v>5</v>
      </c>
      <c r="AE174">
        <v>3</v>
      </c>
      <c r="AF174">
        <v>0</v>
      </c>
      <c r="AG174">
        <v>2</v>
      </c>
    </row>
    <row r="175" spans="1:33" x14ac:dyDescent="0.25">
      <c r="A175" t="s">
        <v>205</v>
      </c>
      <c r="B175">
        <v>291</v>
      </c>
      <c r="C175" t="s">
        <v>376</v>
      </c>
      <c r="D175">
        <v>49</v>
      </c>
      <c r="E175" t="s">
        <v>352</v>
      </c>
      <c r="F175">
        <v>636</v>
      </c>
      <c r="G175" t="s">
        <v>355</v>
      </c>
      <c r="H175">
        <v>10</v>
      </c>
      <c r="I175">
        <v>4</v>
      </c>
      <c r="J175" t="s">
        <v>358</v>
      </c>
      <c r="K175">
        <v>3</v>
      </c>
      <c r="L175" t="s">
        <v>364</v>
      </c>
      <c r="M175">
        <v>35</v>
      </c>
      <c r="N175">
        <v>3</v>
      </c>
      <c r="O175">
        <v>5</v>
      </c>
      <c r="P175" t="s">
        <v>369</v>
      </c>
      <c r="Q175">
        <v>1</v>
      </c>
      <c r="R175" t="s">
        <v>375</v>
      </c>
      <c r="S175">
        <v>18665</v>
      </c>
      <c r="T175">
        <v>25594</v>
      </c>
      <c r="U175">
        <v>9</v>
      </c>
      <c r="V175" t="s">
        <v>377</v>
      </c>
      <c r="W175">
        <v>11</v>
      </c>
      <c r="X175">
        <v>3</v>
      </c>
      <c r="Y175">
        <v>4</v>
      </c>
      <c r="Z175">
        <v>0</v>
      </c>
      <c r="AA175">
        <v>22</v>
      </c>
      <c r="AB175">
        <v>4</v>
      </c>
      <c r="AC175">
        <v>3</v>
      </c>
      <c r="AD175">
        <v>3</v>
      </c>
      <c r="AE175">
        <v>2</v>
      </c>
      <c r="AF175">
        <v>1</v>
      </c>
      <c r="AG175">
        <v>2</v>
      </c>
    </row>
    <row r="176" spans="1:33" x14ac:dyDescent="0.25">
      <c r="A176" t="s">
        <v>206</v>
      </c>
      <c r="B176">
        <v>292</v>
      </c>
      <c r="C176" t="s">
        <v>376</v>
      </c>
      <c r="D176">
        <v>36</v>
      </c>
      <c r="E176" t="s">
        <v>354</v>
      </c>
      <c r="F176">
        <v>506</v>
      </c>
      <c r="G176" t="s">
        <v>355</v>
      </c>
      <c r="H176">
        <v>3</v>
      </c>
      <c r="I176">
        <v>3</v>
      </c>
      <c r="J176" t="s">
        <v>359</v>
      </c>
      <c r="K176">
        <v>3</v>
      </c>
      <c r="L176" t="s">
        <v>363</v>
      </c>
      <c r="M176">
        <v>30</v>
      </c>
      <c r="N176">
        <v>3</v>
      </c>
      <c r="O176">
        <v>2</v>
      </c>
      <c r="P176" t="s">
        <v>366</v>
      </c>
      <c r="Q176">
        <v>2</v>
      </c>
      <c r="R176" t="s">
        <v>375</v>
      </c>
      <c r="S176">
        <v>4485</v>
      </c>
      <c r="T176">
        <v>26285</v>
      </c>
      <c r="U176">
        <v>4</v>
      </c>
      <c r="V176" t="s">
        <v>376</v>
      </c>
      <c r="W176">
        <v>12</v>
      </c>
      <c r="X176">
        <v>3</v>
      </c>
      <c r="Y176">
        <v>4</v>
      </c>
      <c r="Z176">
        <v>0</v>
      </c>
      <c r="AA176">
        <v>10</v>
      </c>
      <c r="AB176">
        <v>2</v>
      </c>
      <c r="AC176">
        <v>3</v>
      </c>
      <c r="AD176">
        <v>8</v>
      </c>
      <c r="AE176">
        <v>0</v>
      </c>
      <c r="AF176">
        <v>7</v>
      </c>
      <c r="AG176">
        <v>7</v>
      </c>
    </row>
    <row r="177" spans="1:33" x14ac:dyDescent="0.25">
      <c r="A177" t="s">
        <v>207</v>
      </c>
      <c r="B177">
        <v>293</v>
      </c>
      <c r="C177" t="s">
        <v>376</v>
      </c>
      <c r="D177">
        <v>31</v>
      </c>
      <c r="E177" t="s">
        <v>352</v>
      </c>
      <c r="F177">
        <v>444</v>
      </c>
      <c r="G177" t="s">
        <v>356</v>
      </c>
      <c r="H177">
        <v>5</v>
      </c>
      <c r="I177">
        <v>3</v>
      </c>
      <c r="J177" t="s">
        <v>362</v>
      </c>
      <c r="K177">
        <v>4</v>
      </c>
      <c r="L177" t="s">
        <v>364</v>
      </c>
      <c r="M177">
        <v>84</v>
      </c>
      <c r="N177">
        <v>3</v>
      </c>
      <c r="O177">
        <v>1</v>
      </c>
      <c r="P177" t="s">
        <v>372</v>
      </c>
      <c r="Q177">
        <v>2</v>
      </c>
      <c r="R177" t="s">
        <v>374</v>
      </c>
      <c r="S177">
        <v>2789</v>
      </c>
      <c r="T177">
        <v>3909</v>
      </c>
      <c r="U177">
        <v>1</v>
      </c>
      <c r="V177" t="s">
        <v>376</v>
      </c>
      <c r="W177">
        <v>11</v>
      </c>
      <c r="X177">
        <v>3</v>
      </c>
      <c r="Y177">
        <v>3</v>
      </c>
      <c r="Z177">
        <v>1</v>
      </c>
      <c r="AA177">
        <v>2</v>
      </c>
      <c r="AB177">
        <v>5</v>
      </c>
      <c r="AC177">
        <v>2</v>
      </c>
      <c r="AD177">
        <v>2</v>
      </c>
      <c r="AE177">
        <v>2</v>
      </c>
      <c r="AF177">
        <v>2</v>
      </c>
      <c r="AG177">
        <v>2</v>
      </c>
    </row>
    <row r="178" spans="1:33" x14ac:dyDescent="0.25">
      <c r="A178" t="s">
        <v>208</v>
      </c>
      <c r="B178">
        <v>294</v>
      </c>
      <c r="C178" t="s">
        <v>377</v>
      </c>
      <c r="D178">
        <v>26</v>
      </c>
      <c r="E178" t="s">
        <v>354</v>
      </c>
      <c r="F178">
        <v>950</v>
      </c>
      <c r="G178" t="s">
        <v>356</v>
      </c>
      <c r="H178">
        <v>4</v>
      </c>
      <c r="I178">
        <v>4</v>
      </c>
      <c r="J178" t="s">
        <v>362</v>
      </c>
      <c r="K178">
        <v>4</v>
      </c>
      <c r="L178" t="s">
        <v>363</v>
      </c>
      <c r="M178">
        <v>48</v>
      </c>
      <c r="N178">
        <v>2</v>
      </c>
      <c r="O178">
        <v>2</v>
      </c>
      <c r="P178" t="s">
        <v>368</v>
      </c>
      <c r="Q178">
        <v>4</v>
      </c>
      <c r="R178" t="s">
        <v>375</v>
      </c>
      <c r="S178">
        <v>5828</v>
      </c>
      <c r="T178">
        <v>8450</v>
      </c>
      <c r="U178">
        <v>1</v>
      </c>
      <c r="V178" t="s">
        <v>377</v>
      </c>
      <c r="W178">
        <v>12</v>
      </c>
      <c r="X178">
        <v>3</v>
      </c>
      <c r="Y178">
        <v>2</v>
      </c>
      <c r="Z178">
        <v>0</v>
      </c>
      <c r="AA178">
        <v>8</v>
      </c>
      <c r="AB178">
        <v>0</v>
      </c>
      <c r="AC178">
        <v>3</v>
      </c>
      <c r="AD178">
        <v>8</v>
      </c>
      <c r="AE178">
        <v>7</v>
      </c>
      <c r="AF178">
        <v>7</v>
      </c>
      <c r="AG178">
        <v>4</v>
      </c>
    </row>
    <row r="179" spans="1:33" x14ac:dyDescent="0.25">
      <c r="A179" t="s">
        <v>209</v>
      </c>
      <c r="B179">
        <v>296</v>
      </c>
      <c r="C179" t="s">
        <v>376</v>
      </c>
      <c r="D179">
        <v>42</v>
      </c>
      <c r="E179" t="s">
        <v>352</v>
      </c>
      <c r="F179">
        <v>555</v>
      </c>
      <c r="G179" t="s">
        <v>356</v>
      </c>
      <c r="H179">
        <v>26</v>
      </c>
      <c r="I179">
        <v>3</v>
      </c>
      <c r="J179" t="s">
        <v>362</v>
      </c>
      <c r="K179">
        <v>3</v>
      </c>
      <c r="L179" t="s">
        <v>364</v>
      </c>
      <c r="M179">
        <v>77</v>
      </c>
      <c r="N179">
        <v>3</v>
      </c>
      <c r="O179">
        <v>4</v>
      </c>
      <c r="P179" t="s">
        <v>368</v>
      </c>
      <c r="Q179">
        <v>2</v>
      </c>
      <c r="R179" t="s">
        <v>373</v>
      </c>
      <c r="S179">
        <v>13525</v>
      </c>
      <c r="T179">
        <v>14864</v>
      </c>
      <c r="U179">
        <v>5</v>
      </c>
      <c r="V179" t="s">
        <v>376</v>
      </c>
      <c r="W179">
        <v>14</v>
      </c>
      <c r="X179">
        <v>3</v>
      </c>
      <c r="Y179">
        <v>4</v>
      </c>
      <c r="Z179">
        <v>1</v>
      </c>
      <c r="AA179">
        <v>23</v>
      </c>
      <c r="AB179">
        <v>2</v>
      </c>
      <c r="AC179">
        <v>4</v>
      </c>
      <c r="AD179">
        <v>20</v>
      </c>
      <c r="AE179">
        <v>4</v>
      </c>
      <c r="AF179">
        <v>4</v>
      </c>
      <c r="AG179">
        <v>8</v>
      </c>
    </row>
    <row r="180" spans="1:33" x14ac:dyDescent="0.25">
      <c r="A180" t="s">
        <v>210</v>
      </c>
      <c r="B180">
        <v>299</v>
      </c>
      <c r="C180" t="s">
        <v>376</v>
      </c>
      <c r="D180">
        <v>36</v>
      </c>
      <c r="E180" t="s">
        <v>352</v>
      </c>
      <c r="F180">
        <v>566</v>
      </c>
      <c r="G180" t="s">
        <v>355</v>
      </c>
      <c r="H180">
        <v>18</v>
      </c>
      <c r="I180">
        <v>4</v>
      </c>
      <c r="J180" t="s">
        <v>358</v>
      </c>
      <c r="K180">
        <v>3</v>
      </c>
      <c r="L180" t="s">
        <v>363</v>
      </c>
      <c r="M180">
        <v>81</v>
      </c>
      <c r="N180">
        <v>4</v>
      </c>
      <c r="O180">
        <v>1</v>
      </c>
      <c r="P180" t="s">
        <v>365</v>
      </c>
      <c r="Q180">
        <v>4</v>
      </c>
      <c r="R180" t="s">
        <v>373</v>
      </c>
      <c r="S180">
        <v>3688</v>
      </c>
      <c r="T180">
        <v>7122</v>
      </c>
      <c r="U180">
        <v>4</v>
      </c>
      <c r="V180" t="s">
        <v>376</v>
      </c>
      <c r="W180">
        <v>18</v>
      </c>
      <c r="X180">
        <v>3</v>
      </c>
      <c r="Y180">
        <v>4</v>
      </c>
      <c r="Z180">
        <v>2</v>
      </c>
      <c r="AA180">
        <v>4</v>
      </c>
      <c r="AB180">
        <v>2</v>
      </c>
      <c r="AC180">
        <v>3</v>
      </c>
      <c r="AD180">
        <v>1</v>
      </c>
      <c r="AE180">
        <v>0</v>
      </c>
      <c r="AF180">
        <v>0</v>
      </c>
      <c r="AG180">
        <v>0</v>
      </c>
    </row>
    <row r="181" spans="1:33" x14ac:dyDescent="0.25">
      <c r="A181" t="s">
        <v>211</v>
      </c>
      <c r="B181">
        <v>301</v>
      </c>
      <c r="C181" t="s">
        <v>376</v>
      </c>
      <c r="D181">
        <v>41</v>
      </c>
      <c r="E181" t="s">
        <v>354</v>
      </c>
      <c r="F181">
        <v>334</v>
      </c>
      <c r="G181" t="s">
        <v>356</v>
      </c>
      <c r="H181">
        <v>2</v>
      </c>
      <c r="I181">
        <v>4</v>
      </c>
      <c r="J181" t="s">
        <v>358</v>
      </c>
      <c r="K181">
        <v>4</v>
      </c>
      <c r="L181" t="s">
        <v>363</v>
      </c>
      <c r="M181">
        <v>88</v>
      </c>
      <c r="N181">
        <v>3</v>
      </c>
      <c r="O181">
        <v>4</v>
      </c>
      <c r="P181" t="s">
        <v>367</v>
      </c>
      <c r="Q181">
        <v>2</v>
      </c>
      <c r="R181" t="s">
        <v>375</v>
      </c>
      <c r="S181">
        <v>16015</v>
      </c>
      <c r="T181">
        <v>15896</v>
      </c>
      <c r="U181">
        <v>1</v>
      </c>
      <c r="V181" t="s">
        <v>376</v>
      </c>
      <c r="W181">
        <v>19</v>
      </c>
      <c r="X181">
        <v>3</v>
      </c>
      <c r="Y181">
        <v>2</v>
      </c>
      <c r="Z181">
        <v>0</v>
      </c>
      <c r="AA181">
        <v>22</v>
      </c>
      <c r="AB181">
        <v>2</v>
      </c>
      <c r="AC181">
        <v>3</v>
      </c>
      <c r="AD181">
        <v>22</v>
      </c>
      <c r="AE181">
        <v>10</v>
      </c>
      <c r="AF181">
        <v>0</v>
      </c>
      <c r="AG181">
        <v>4</v>
      </c>
    </row>
    <row r="182" spans="1:33" x14ac:dyDescent="0.25">
      <c r="A182" t="s">
        <v>212</v>
      </c>
      <c r="B182">
        <v>303</v>
      </c>
      <c r="C182" t="s">
        <v>376</v>
      </c>
      <c r="D182">
        <v>28</v>
      </c>
      <c r="E182" t="s">
        <v>354</v>
      </c>
      <c r="F182">
        <v>1476</v>
      </c>
      <c r="G182" t="s">
        <v>355</v>
      </c>
      <c r="H182">
        <v>16</v>
      </c>
      <c r="I182">
        <v>2</v>
      </c>
      <c r="J182" t="s">
        <v>361</v>
      </c>
      <c r="K182">
        <v>2</v>
      </c>
      <c r="L182" t="s">
        <v>363</v>
      </c>
      <c r="M182">
        <v>68</v>
      </c>
      <c r="N182">
        <v>4</v>
      </c>
      <c r="O182">
        <v>2</v>
      </c>
      <c r="P182" t="s">
        <v>370</v>
      </c>
      <c r="Q182">
        <v>1</v>
      </c>
      <c r="R182" t="s">
        <v>375</v>
      </c>
      <c r="S182">
        <v>5661</v>
      </c>
      <c r="T182">
        <v>4824</v>
      </c>
      <c r="U182">
        <v>0</v>
      </c>
      <c r="V182" t="s">
        <v>376</v>
      </c>
      <c r="W182">
        <v>19</v>
      </c>
      <c r="X182">
        <v>3</v>
      </c>
      <c r="Y182">
        <v>3</v>
      </c>
      <c r="Z182">
        <v>0</v>
      </c>
      <c r="AA182">
        <v>9</v>
      </c>
      <c r="AB182">
        <v>2</v>
      </c>
      <c r="AC182">
        <v>3</v>
      </c>
      <c r="AD182">
        <v>8</v>
      </c>
      <c r="AE182">
        <v>3</v>
      </c>
      <c r="AF182">
        <v>0</v>
      </c>
      <c r="AG182">
        <v>7</v>
      </c>
    </row>
    <row r="183" spans="1:33" x14ac:dyDescent="0.25">
      <c r="A183" t="s">
        <v>213</v>
      </c>
      <c r="B183">
        <v>304</v>
      </c>
      <c r="C183" t="s">
        <v>376</v>
      </c>
      <c r="D183">
        <v>31</v>
      </c>
      <c r="E183" t="s">
        <v>354</v>
      </c>
      <c r="F183">
        <v>218</v>
      </c>
      <c r="G183" t="s">
        <v>356</v>
      </c>
      <c r="H183">
        <v>7</v>
      </c>
      <c r="I183">
        <v>3</v>
      </c>
      <c r="J183" t="s">
        <v>359</v>
      </c>
      <c r="K183">
        <v>2</v>
      </c>
      <c r="L183" t="s">
        <v>363</v>
      </c>
      <c r="M183">
        <v>100</v>
      </c>
      <c r="N183">
        <v>4</v>
      </c>
      <c r="O183">
        <v>2</v>
      </c>
      <c r="P183" t="s">
        <v>368</v>
      </c>
      <c r="Q183">
        <v>4</v>
      </c>
      <c r="R183" t="s">
        <v>373</v>
      </c>
      <c r="S183">
        <v>6929</v>
      </c>
      <c r="T183">
        <v>12241</v>
      </c>
      <c r="U183">
        <v>4</v>
      </c>
      <c r="V183" t="s">
        <v>376</v>
      </c>
      <c r="W183">
        <v>11</v>
      </c>
      <c r="X183">
        <v>3</v>
      </c>
      <c r="Y183">
        <v>2</v>
      </c>
      <c r="Z183">
        <v>1</v>
      </c>
      <c r="AA183">
        <v>10</v>
      </c>
      <c r="AB183">
        <v>3</v>
      </c>
      <c r="AC183">
        <v>2</v>
      </c>
      <c r="AD183">
        <v>8</v>
      </c>
      <c r="AE183">
        <v>7</v>
      </c>
      <c r="AF183">
        <v>7</v>
      </c>
      <c r="AG183">
        <v>7</v>
      </c>
    </row>
    <row r="184" spans="1:33" x14ac:dyDescent="0.25">
      <c r="A184" t="s">
        <v>214</v>
      </c>
      <c r="B184">
        <v>306</v>
      </c>
      <c r="C184" t="s">
        <v>376</v>
      </c>
      <c r="D184">
        <v>36</v>
      </c>
      <c r="E184" t="s">
        <v>353</v>
      </c>
      <c r="F184">
        <v>1105</v>
      </c>
      <c r="G184" t="s">
        <v>355</v>
      </c>
      <c r="H184">
        <v>24</v>
      </c>
      <c r="I184">
        <v>4</v>
      </c>
      <c r="J184" t="s">
        <v>358</v>
      </c>
      <c r="K184">
        <v>2</v>
      </c>
      <c r="L184" t="s">
        <v>364</v>
      </c>
      <c r="M184">
        <v>47</v>
      </c>
      <c r="N184">
        <v>3</v>
      </c>
      <c r="O184">
        <v>2</v>
      </c>
      <c r="P184" t="s">
        <v>365</v>
      </c>
      <c r="Q184">
        <v>2</v>
      </c>
      <c r="R184" t="s">
        <v>373</v>
      </c>
      <c r="S184">
        <v>5674</v>
      </c>
      <c r="T184">
        <v>6927</v>
      </c>
      <c r="U184">
        <v>7</v>
      </c>
      <c r="V184" t="s">
        <v>376</v>
      </c>
      <c r="W184">
        <v>15</v>
      </c>
      <c r="X184">
        <v>3</v>
      </c>
      <c r="Y184">
        <v>3</v>
      </c>
      <c r="Z184">
        <v>1</v>
      </c>
      <c r="AA184">
        <v>11</v>
      </c>
      <c r="AB184">
        <v>3</v>
      </c>
      <c r="AC184">
        <v>3</v>
      </c>
      <c r="AD184">
        <v>9</v>
      </c>
      <c r="AE184">
        <v>8</v>
      </c>
      <c r="AF184">
        <v>0</v>
      </c>
      <c r="AG184">
        <v>8</v>
      </c>
    </row>
    <row r="185" spans="1:33" x14ac:dyDescent="0.25">
      <c r="A185" t="s">
        <v>215</v>
      </c>
      <c r="B185">
        <v>307</v>
      </c>
      <c r="C185" t="s">
        <v>376</v>
      </c>
      <c r="D185">
        <v>32</v>
      </c>
      <c r="E185" t="s">
        <v>354</v>
      </c>
      <c r="F185">
        <v>906</v>
      </c>
      <c r="G185" t="s">
        <v>356</v>
      </c>
      <c r="H185">
        <v>7</v>
      </c>
      <c r="I185">
        <v>3</v>
      </c>
      <c r="J185" t="s">
        <v>358</v>
      </c>
      <c r="K185">
        <v>4</v>
      </c>
      <c r="L185" t="s">
        <v>363</v>
      </c>
      <c r="M185">
        <v>91</v>
      </c>
      <c r="N185">
        <v>2</v>
      </c>
      <c r="O185">
        <v>2</v>
      </c>
      <c r="P185" t="s">
        <v>368</v>
      </c>
      <c r="Q185">
        <v>3</v>
      </c>
      <c r="R185" t="s">
        <v>373</v>
      </c>
      <c r="S185">
        <v>5484</v>
      </c>
      <c r="T185">
        <v>16985</v>
      </c>
      <c r="U185">
        <v>1</v>
      </c>
      <c r="V185" t="s">
        <v>376</v>
      </c>
      <c r="W185">
        <v>14</v>
      </c>
      <c r="X185">
        <v>3</v>
      </c>
      <c r="Y185">
        <v>3</v>
      </c>
      <c r="Z185">
        <v>1</v>
      </c>
      <c r="AA185">
        <v>13</v>
      </c>
      <c r="AB185">
        <v>3</v>
      </c>
      <c r="AC185">
        <v>2</v>
      </c>
      <c r="AD185">
        <v>13</v>
      </c>
      <c r="AE185">
        <v>8</v>
      </c>
      <c r="AF185">
        <v>4</v>
      </c>
      <c r="AG185">
        <v>8</v>
      </c>
    </row>
    <row r="186" spans="1:33" x14ac:dyDescent="0.25">
      <c r="A186" t="s">
        <v>216</v>
      </c>
      <c r="B186">
        <v>309</v>
      </c>
      <c r="C186" t="s">
        <v>376</v>
      </c>
      <c r="D186">
        <v>58</v>
      </c>
      <c r="E186" t="s">
        <v>353</v>
      </c>
      <c r="F186">
        <v>390</v>
      </c>
      <c r="G186" t="s">
        <v>355</v>
      </c>
      <c r="H186">
        <v>1</v>
      </c>
      <c r="I186">
        <v>4</v>
      </c>
      <c r="J186" t="s">
        <v>358</v>
      </c>
      <c r="K186">
        <v>4</v>
      </c>
      <c r="L186" t="s">
        <v>363</v>
      </c>
      <c r="M186">
        <v>32</v>
      </c>
      <c r="N186">
        <v>1</v>
      </c>
      <c r="O186">
        <v>2</v>
      </c>
      <c r="P186" t="s">
        <v>370</v>
      </c>
      <c r="Q186">
        <v>3</v>
      </c>
      <c r="R186" t="s">
        <v>374</v>
      </c>
      <c r="S186">
        <v>5660</v>
      </c>
      <c r="T186">
        <v>17056</v>
      </c>
      <c r="U186">
        <v>2</v>
      </c>
      <c r="V186" t="s">
        <v>377</v>
      </c>
      <c r="W186">
        <v>13</v>
      </c>
      <c r="X186">
        <v>3</v>
      </c>
      <c r="Y186">
        <v>4</v>
      </c>
      <c r="Z186">
        <v>1</v>
      </c>
      <c r="AA186">
        <v>12</v>
      </c>
      <c r="AB186">
        <v>2</v>
      </c>
      <c r="AC186">
        <v>3</v>
      </c>
      <c r="AD186">
        <v>5</v>
      </c>
      <c r="AE186">
        <v>3</v>
      </c>
      <c r="AF186">
        <v>1</v>
      </c>
      <c r="AG186">
        <v>2</v>
      </c>
    </row>
    <row r="187" spans="1:33" x14ac:dyDescent="0.25">
      <c r="A187" t="s">
        <v>217</v>
      </c>
      <c r="B187">
        <v>310</v>
      </c>
      <c r="C187" t="s">
        <v>376</v>
      </c>
      <c r="D187">
        <v>31</v>
      </c>
      <c r="E187" t="s">
        <v>354</v>
      </c>
      <c r="F187">
        <v>691</v>
      </c>
      <c r="G187" t="s">
        <v>355</v>
      </c>
      <c r="H187">
        <v>5</v>
      </c>
      <c r="I187">
        <v>4</v>
      </c>
      <c r="J187" t="s">
        <v>359</v>
      </c>
      <c r="K187">
        <v>3</v>
      </c>
      <c r="L187" t="s">
        <v>363</v>
      </c>
      <c r="M187">
        <v>86</v>
      </c>
      <c r="N187">
        <v>3</v>
      </c>
      <c r="O187">
        <v>1</v>
      </c>
      <c r="P187" t="s">
        <v>366</v>
      </c>
      <c r="Q187">
        <v>4</v>
      </c>
      <c r="R187" t="s">
        <v>373</v>
      </c>
      <c r="S187">
        <v>4821</v>
      </c>
      <c r="T187">
        <v>10077</v>
      </c>
      <c r="U187">
        <v>0</v>
      </c>
      <c r="V187" t="s">
        <v>377</v>
      </c>
      <c r="W187">
        <v>12</v>
      </c>
      <c r="X187">
        <v>3</v>
      </c>
      <c r="Y187">
        <v>3</v>
      </c>
      <c r="Z187">
        <v>1</v>
      </c>
      <c r="AA187">
        <v>6</v>
      </c>
      <c r="AB187">
        <v>4</v>
      </c>
      <c r="AC187">
        <v>3</v>
      </c>
      <c r="AD187">
        <v>5</v>
      </c>
      <c r="AE187">
        <v>2</v>
      </c>
      <c r="AF187">
        <v>0</v>
      </c>
      <c r="AG187">
        <v>3</v>
      </c>
    </row>
    <row r="188" spans="1:33" x14ac:dyDescent="0.25">
      <c r="A188" t="s">
        <v>218</v>
      </c>
      <c r="B188">
        <v>311</v>
      </c>
      <c r="C188" t="s">
        <v>376</v>
      </c>
      <c r="D188">
        <v>31</v>
      </c>
      <c r="E188" t="s">
        <v>354</v>
      </c>
      <c r="F188">
        <v>106</v>
      </c>
      <c r="G188" t="s">
        <v>357</v>
      </c>
      <c r="H188">
        <v>2</v>
      </c>
      <c r="I188">
        <v>3</v>
      </c>
      <c r="J188" t="s">
        <v>357</v>
      </c>
      <c r="K188">
        <v>1</v>
      </c>
      <c r="L188" t="s">
        <v>363</v>
      </c>
      <c r="M188">
        <v>62</v>
      </c>
      <c r="N188">
        <v>2</v>
      </c>
      <c r="O188">
        <v>2</v>
      </c>
      <c r="P188" t="s">
        <v>357</v>
      </c>
      <c r="Q188">
        <v>1</v>
      </c>
      <c r="R188" t="s">
        <v>373</v>
      </c>
      <c r="S188">
        <v>6410</v>
      </c>
      <c r="T188">
        <v>17822</v>
      </c>
      <c r="U188">
        <v>3</v>
      </c>
      <c r="V188" t="s">
        <v>376</v>
      </c>
      <c r="W188">
        <v>12</v>
      </c>
      <c r="X188">
        <v>3</v>
      </c>
      <c r="Y188">
        <v>4</v>
      </c>
      <c r="Z188">
        <v>0</v>
      </c>
      <c r="AA188">
        <v>9</v>
      </c>
      <c r="AB188">
        <v>1</v>
      </c>
      <c r="AC188">
        <v>3</v>
      </c>
      <c r="AD188">
        <v>2</v>
      </c>
      <c r="AE188">
        <v>2</v>
      </c>
      <c r="AF188">
        <v>1</v>
      </c>
      <c r="AG188">
        <v>0</v>
      </c>
    </row>
    <row r="189" spans="1:33" x14ac:dyDescent="0.25">
      <c r="A189" t="s">
        <v>219</v>
      </c>
      <c r="B189">
        <v>312</v>
      </c>
      <c r="C189" t="s">
        <v>376</v>
      </c>
      <c r="D189">
        <v>45</v>
      </c>
      <c r="E189" t="s">
        <v>352</v>
      </c>
      <c r="F189">
        <v>1249</v>
      </c>
      <c r="G189" t="s">
        <v>355</v>
      </c>
      <c r="H189">
        <v>7</v>
      </c>
      <c r="I189">
        <v>3</v>
      </c>
      <c r="J189" t="s">
        <v>358</v>
      </c>
      <c r="K189">
        <v>1</v>
      </c>
      <c r="L189" t="s">
        <v>363</v>
      </c>
      <c r="M189">
        <v>97</v>
      </c>
      <c r="N189">
        <v>3</v>
      </c>
      <c r="O189">
        <v>3</v>
      </c>
      <c r="P189" t="s">
        <v>365</v>
      </c>
      <c r="Q189">
        <v>1</v>
      </c>
      <c r="R189" t="s">
        <v>374</v>
      </c>
      <c r="S189">
        <v>5210</v>
      </c>
      <c r="T189">
        <v>20308</v>
      </c>
      <c r="U189">
        <v>1</v>
      </c>
      <c r="V189" t="s">
        <v>376</v>
      </c>
      <c r="W189">
        <v>18</v>
      </c>
      <c r="X189">
        <v>3</v>
      </c>
      <c r="Y189">
        <v>1</v>
      </c>
      <c r="Z189">
        <v>1</v>
      </c>
      <c r="AA189">
        <v>24</v>
      </c>
      <c r="AB189">
        <v>2</v>
      </c>
      <c r="AC189">
        <v>3</v>
      </c>
      <c r="AD189">
        <v>24</v>
      </c>
      <c r="AE189">
        <v>9</v>
      </c>
      <c r="AF189">
        <v>9</v>
      </c>
      <c r="AG189">
        <v>11</v>
      </c>
    </row>
    <row r="190" spans="1:33" x14ac:dyDescent="0.25">
      <c r="A190" t="s">
        <v>220</v>
      </c>
      <c r="B190">
        <v>313</v>
      </c>
      <c r="C190" t="s">
        <v>376</v>
      </c>
      <c r="D190">
        <v>31</v>
      </c>
      <c r="E190" t="s">
        <v>354</v>
      </c>
      <c r="F190">
        <v>192</v>
      </c>
      <c r="G190" t="s">
        <v>355</v>
      </c>
      <c r="H190">
        <v>2</v>
      </c>
      <c r="I190">
        <v>4</v>
      </c>
      <c r="J190" t="s">
        <v>358</v>
      </c>
      <c r="K190">
        <v>3</v>
      </c>
      <c r="L190" t="s">
        <v>363</v>
      </c>
      <c r="M190">
        <v>32</v>
      </c>
      <c r="N190">
        <v>3</v>
      </c>
      <c r="O190">
        <v>1</v>
      </c>
      <c r="P190" t="s">
        <v>366</v>
      </c>
      <c r="Q190">
        <v>4</v>
      </c>
      <c r="R190" t="s">
        <v>374</v>
      </c>
      <c r="S190">
        <v>2695</v>
      </c>
      <c r="T190">
        <v>7747</v>
      </c>
      <c r="U190">
        <v>0</v>
      </c>
      <c r="V190" t="s">
        <v>377</v>
      </c>
      <c r="W190">
        <v>18</v>
      </c>
      <c r="X190">
        <v>3</v>
      </c>
      <c r="Y190">
        <v>2</v>
      </c>
      <c r="Z190">
        <v>1</v>
      </c>
      <c r="AA190">
        <v>3</v>
      </c>
      <c r="AB190">
        <v>2</v>
      </c>
      <c r="AC190">
        <v>1</v>
      </c>
      <c r="AD190">
        <v>2</v>
      </c>
      <c r="AE190">
        <v>2</v>
      </c>
      <c r="AF190">
        <v>2</v>
      </c>
      <c r="AG190">
        <v>2</v>
      </c>
    </row>
    <row r="191" spans="1:33" x14ac:dyDescent="0.25">
      <c r="A191" t="s">
        <v>221</v>
      </c>
      <c r="B191">
        <v>316</v>
      </c>
      <c r="C191" t="s">
        <v>376</v>
      </c>
      <c r="D191">
        <v>43</v>
      </c>
      <c r="E191" t="s">
        <v>352</v>
      </c>
      <c r="F191">
        <v>185</v>
      </c>
      <c r="G191" t="s">
        <v>355</v>
      </c>
      <c r="H191">
        <v>10</v>
      </c>
      <c r="I191">
        <v>4</v>
      </c>
      <c r="J191" t="s">
        <v>358</v>
      </c>
      <c r="K191">
        <v>3</v>
      </c>
      <c r="L191" t="s">
        <v>364</v>
      </c>
      <c r="M191">
        <v>33</v>
      </c>
      <c r="N191">
        <v>3</v>
      </c>
      <c r="O191">
        <v>1</v>
      </c>
      <c r="P191" t="s">
        <v>365</v>
      </c>
      <c r="Q191">
        <v>4</v>
      </c>
      <c r="R191" t="s">
        <v>375</v>
      </c>
      <c r="S191">
        <v>2455</v>
      </c>
      <c r="T191">
        <v>10675</v>
      </c>
      <c r="U191">
        <v>0</v>
      </c>
      <c r="V191" t="s">
        <v>376</v>
      </c>
      <c r="W191">
        <v>19</v>
      </c>
      <c r="X191">
        <v>3</v>
      </c>
      <c r="Y191">
        <v>1</v>
      </c>
      <c r="Z191">
        <v>0</v>
      </c>
      <c r="AA191">
        <v>9</v>
      </c>
      <c r="AB191">
        <v>5</v>
      </c>
      <c r="AC191">
        <v>3</v>
      </c>
      <c r="AD191">
        <v>8</v>
      </c>
      <c r="AE191">
        <v>7</v>
      </c>
      <c r="AF191">
        <v>1</v>
      </c>
      <c r="AG191">
        <v>7</v>
      </c>
    </row>
    <row r="192" spans="1:33" x14ac:dyDescent="0.25">
      <c r="A192" t="s">
        <v>222</v>
      </c>
      <c r="B192">
        <v>317</v>
      </c>
      <c r="C192" t="s">
        <v>376</v>
      </c>
      <c r="D192">
        <v>49</v>
      </c>
      <c r="E192" t="s">
        <v>354</v>
      </c>
      <c r="F192">
        <v>1091</v>
      </c>
      <c r="G192" t="s">
        <v>355</v>
      </c>
      <c r="H192">
        <v>1</v>
      </c>
      <c r="I192">
        <v>2</v>
      </c>
      <c r="J192" t="s">
        <v>359</v>
      </c>
      <c r="K192">
        <v>3</v>
      </c>
      <c r="L192" t="s">
        <v>364</v>
      </c>
      <c r="M192">
        <v>90</v>
      </c>
      <c r="N192">
        <v>2</v>
      </c>
      <c r="O192">
        <v>4</v>
      </c>
      <c r="P192" t="s">
        <v>370</v>
      </c>
      <c r="Q192">
        <v>3</v>
      </c>
      <c r="R192" t="s">
        <v>375</v>
      </c>
      <c r="S192">
        <v>13964</v>
      </c>
      <c r="T192">
        <v>17810</v>
      </c>
      <c r="U192">
        <v>7</v>
      </c>
      <c r="V192" t="s">
        <v>377</v>
      </c>
      <c r="W192">
        <v>12</v>
      </c>
      <c r="X192">
        <v>3</v>
      </c>
      <c r="Y192">
        <v>4</v>
      </c>
      <c r="Z192">
        <v>0</v>
      </c>
      <c r="AA192">
        <v>25</v>
      </c>
      <c r="AB192">
        <v>2</v>
      </c>
      <c r="AC192">
        <v>3</v>
      </c>
      <c r="AD192">
        <v>7</v>
      </c>
      <c r="AE192">
        <v>1</v>
      </c>
      <c r="AF192">
        <v>0</v>
      </c>
      <c r="AG192">
        <v>7</v>
      </c>
    </row>
    <row r="193" spans="1:33" x14ac:dyDescent="0.25">
      <c r="A193" t="s">
        <v>223</v>
      </c>
      <c r="B193">
        <v>318</v>
      </c>
      <c r="C193" t="s">
        <v>377</v>
      </c>
      <c r="D193">
        <v>52</v>
      </c>
      <c r="E193" t="s">
        <v>354</v>
      </c>
      <c r="F193">
        <v>723</v>
      </c>
      <c r="G193" t="s">
        <v>355</v>
      </c>
      <c r="H193">
        <v>8</v>
      </c>
      <c r="I193">
        <v>4</v>
      </c>
      <c r="J193" t="s">
        <v>361</v>
      </c>
      <c r="K193">
        <v>3</v>
      </c>
      <c r="L193" t="s">
        <v>363</v>
      </c>
      <c r="M193">
        <v>85</v>
      </c>
      <c r="N193">
        <v>2</v>
      </c>
      <c r="O193">
        <v>2</v>
      </c>
      <c r="P193" t="s">
        <v>366</v>
      </c>
      <c r="Q193">
        <v>2</v>
      </c>
      <c r="R193" t="s">
        <v>373</v>
      </c>
      <c r="S193">
        <v>4941</v>
      </c>
      <c r="T193">
        <v>17747</v>
      </c>
      <c r="U193">
        <v>2</v>
      </c>
      <c r="V193" t="s">
        <v>376</v>
      </c>
      <c r="W193">
        <v>15</v>
      </c>
      <c r="X193">
        <v>3</v>
      </c>
      <c r="Y193">
        <v>1</v>
      </c>
      <c r="Z193">
        <v>0</v>
      </c>
      <c r="AA193">
        <v>11</v>
      </c>
      <c r="AB193">
        <v>3</v>
      </c>
      <c r="AC193">
        <v>2</v>
      </c>
      <c r="AD193">
        <v>8</v>
      </c>
      <c r="AE193">
        <v>2</v>
      </c>
      <c r="AF193">
        <v>7</v>
      </c>
      <c r="AG193">
        <v>7</v>
      </c>
    </row>
    <row r="194" spans="1:33" x14ac:dyDescent="0.25">
      <c r="A194" t="s">
        <v>224</v>
      </c>
      <c r="B194">
        <v>319</v>
      </c>
      <c r="C194" t="s">
        <v>376</v>
      </c>
      <c r="D194">
        <v>27</v>
      </c>
      <c r="E194" t="s">
        <v>354</v>
      </c>
      <c r="F194">
        <v>1220</v>
      </c>
      <c r="G194" t="s">
        <v>355</v>
      </c>
      <c r="H194">
        <v>5</v>
      </c>
      <c r="I194">
        <v>3</v>
      </c>
      <c r="J194" t="s">
        <v>358</v>
      </c>
      <c r="K194">
        <v>3</v>
      </c>
      <c r="L194" t="s">
        <v>364</v>
      </c>
      <c r="M194">
        <v>85</v>
      </c>
      <c r="N194">
        <v>3</v>
      </c>
      <c r="O194">
        <v>1</v>
      </c>
      <c r="P194" t="s">
        <v>366</v>
      </c>
      <c r="Q194">
        <v>2</v>
      </c>
      <c r="R194" t="s">
        <v>375</v>
      </c>
      <c r="S194">
        <v>2478</v>
      </c>
      <c r="T194">
        <v>20938</v>
      </c>
      <c r="U194">
        <v>1</v>
      </c>
      <c r="V194" t="s">
        <v>377</v>
      </c>
      <c r="W194">
        <v>12</v>
      </c>
      <c r="X194">
        <v>3</v>
      </c>
      <c r="Y194">
        <v>2</v>
      </c>
      <c r="Z194">
        <v>0</v>
      </c>
      <c r="AA194">
        <v>4</v>
      </c>
      <c r="AB194">
        <v>2</v>
      </c>
      <c r="AC194">
        <v>2</v>
      </c>
      <c r="AD194">
        <v>4</v>
      </c>
      <c r="AE194">
        <v>3</v>
      </c>
      <c r="AF194">
        <v>1</v>
      </c>
      <c r="AG194">
        <v>2</v>
      </c>
    </row>
    <row r="195" spans="1:33" x14ac:dyDescent="0.25">
      <c r="A195" t="s">
        <v>225</v>
      </c>
      <c r="B195">
        <v>323</v>
      </c>
      <c r="C195" t="s">
        <v>376</v>
      </c>
      <c r="D195">
        <v>32</v>
      </c>
      <c r="E195" t="s">
        <v>354</v>
      </c>
      <c r="F195">
        <v>1018</v>
      </c>
      <c r="G195" t="s">
        <v>355</v>
      </c>
      <c r="H195">
        <v>2</v>
      </c>
      <c r="I195">
        <v>4</v>
      </c>
      <c r="J195" t="s">
        <v>361</v>
      </c>
      <c r="K195">
        <v>1</v>
      </c>
      <c r="L195" t="s">
        <v>364</v>
      </c>
      <c r="M195">
        <v>74</v>
      </c>
      <c r="N195">
        <v>4</v>
      </c>
      <c r="O195">
        <v>2</v>
      </c>
      <c r="P195" t="s">
        <v>366</v>
      </c>
      <c r="Q195">
        <v>4</v>
      </c>
      <c r="R195" t="s">
        <v>375</v>
      </c>
      <c r="S195">
        <v>5055</v>
      </c>
      <c r="T195">
        <v>10557</v>
      </c>
      <c r="U195">
        <v>7</v>
      </c>
      <c r="V195" t="s">
        <v>376</v>
      </c>
      <c r="W195">
        <v>16</v>
      </c>
      <c r="X195">
        <v>3</v>
      </c>
      <c r="Y195">
        <v>3</v>
      </c>
      <c r="Z195">
        <v>0</v>
      </c>
      <c r="AA195">
        <v>10</v>
      </c>
      <c r="AB195">
        <v>0</v>
      </c>
      <c r="AC195">
        <v>2</v>
      </c>
      <c r="AD195">
        <v>7</v>
      </c>
      <c r="AE195">
        <v>7</v>
      </c>
      <c r="AF195">
        <v>0</v>
      </c>
      <c r="AG195">
        <v>7</v>
      </c>
    </row>
    <row r="196" spans="1:33" x14ac:dyDescent="0.25">
      <c r="A196" t="s">
        <v>226</v>
      </c>
      <c r="B196">
        <v>324</v>
      </c>
      <c r="C196" t="s">
        <v>377</v>
      </c>
      <c r="D196">
        <v>28</v>
      </c>
      <c r="E196" t="s">
        <v>354</v>
      </c>
      <c r="F196">
        <v>1157</v>
      </c>
      <c r="G196" t="s">
        <v>355</v>
      </c>
      <c r="H196">
        <v>2</v>
      </c>
      <c r="I196">
        <v>4</v>
      </c>
      <c r="J196" t="s">
        <v>361</v>
      </c>
      <c r="K196">
        <v>1</v>
      </c>
      <c r="L196" t="s">
        <v>363</v>
      </c>
      <c r="M196">
        <v>84</v>
      </c>
      <c r="N196">
        <v>1</v>
      </c>
      <c r="O196">
        <v>1</v>
      </c>
      <c r="P196" t="s">
        <v>366</v>
      </c>
      <c r="Q196">
        <v>4</v>
      </c>
      <c r="R196" t="s">
        <v>373</v>
      </c>
      <c r="S196">
        <v>3464</v>
      </c>
      <c r="T196">
        <v>24737</v>
      </c>
      <c r="U196">
        <v>5</v>
      </c>
      <c r="V196" t="s">
        <v>377</v>
      </c>
      <c r="W196">
        <v>13</v>
      </c>
      <c r="X196">
        <v>3</v>
      </c>
      <c r="Y196">
        <v>4</v>
      </c>
      <c r="Z196">
        <v>0</v>
      </c>
      <c r="AA196">
        <v>5</v>
      </c>
      <c r="AB196">
        <v>4</v>
      </c>
      <c r="AC196">
        <v>2</v>
      </c>
      <c r="AD196">
        <v>3</v>
      </c>
      <c r="AE196">
        <v>2</v>
      </c>
      <c r="AF196">
        <v>2</v>
      </c>
      <c r="AG196">
        <v>2</v>
      </c>
    </row>
    <row r="197" spans="1:33" x14ac:dyDescent="0.25">
      <c r="A197" t="s">
        <v>227</v>
      </c>
      <c r="B197">
        <v>325</v>
      </c>
      <c r="C197" t="s">
        <v>376</v>
      </c>
      <c r="D197">
        <v>30</v>
      </c>
      <c r="E197" t="s">
        <v>354</v>
      </c>
      <c r="F197">
        <v>1275</v>
      </c>
      <c r="G197" t="s">
        <v>355</v>
      </c>
      <c r="H197">
        <v>28</v>
      </c>
      <c r="I197">
        <v>2</v>
      </c>
      <c r="J197" t="s">
        <v>361</v>
      </c>
      <c r="K197">
        <v>4</v>
      </c>
      <c r="L197" t="s">
        <v>364</v>
      </c>
      <c r="M197">
        <v>64</v>
      </c>
      <c r="N197">
        <v>3</v>
      </c>
      <c r="O197">
        <v>2</v>
      </c>
      <c r="P197" t="s">
        <v>366</v>
      </c>
      <c r="Q197">
        <v>4</v>
      </c>
      <c r="R197" t="s">
        <v>373</v>
      </c>
      <c r="S197">
        <v>5775</v>
      </c>
      <c r="T197">
        <v>11934</v>
      </c>
      <c r="U197">
        <v>1</v>
      </c>
      <c r="V197" t="s">
        <v>376</v>
      </c>
      <c r="W197">
        <v>13</v>
      </c>
      <c r="X197">
        <v>3</v>
      </c>
      <c r="Y197">
        <v>4</v>
      </c>
      <c r="Z197">
        <v>2</v>
      </c>
      <c r="AA197">
        <v>11</v>
      </c>
      <c r="AB197">
        <v>2</v>
      </c>
      <c r="AC197">
        <v>3</v>
      </c>
      <c r="AD197">
        <v>10</v>
      </c>
      <c r="AE197">
        <v>8</v>
      </c>
      <c r="AF197">
        <v>1</v>
      </c>
      <c r="AG197">
        <v>9</v>
      </c>
    </row>
    <row r="198" spans="1:33" x14ac:dyDescent="0.25">
      <c r="A198" t="s">
        <v>228</v>
      </c>
      <c r="B198">
        <v>327</v>
      </c>
      <c r="C198" t="s">
        <v>376</v>
      </c>
      <c r="D198">
        <v>39</v>
      </c>
      <c r="E198" t="s">
        <v>352</v>
      </c>
      <c r="F198">
        <v>672</v>
      </c>
      <c r="G198" t="s">
        <v>355</v>
      </c>
      <c r="H198">
        <v>7</v>
      </c>
      <c r="I198">
        <v>2</v>
      </c>
      <c r="J198" t="s">
        <v>361</v>
      </c>
      <c r="K198">
        <v>3</v>
      </c>
      <c r="L198" t="s">
        <v>363</v>
      </c>
      <c r="M198">
        <v>54</v>
      </c>
      <c r="N198">
        <v>2</v>
      </c>
      <c r="O198">
        <v>5</v>
      </c>
      <c r="P198" t="s">
        <v>367</v>
      </c>
      <c r="Q198">
        <v>4</v>
      </c>
      <c r="R198" t="s">
        <v>373</v>
      </c>
      <c r="S198">
        <v>19272</v>
      </c>
      <c r="T198">
        <v>21141</v>
      </c>
      <c r="U198">
        <v>1</v>
      </c>
      <c r="V198" t="s">
        <v>376</v>
      </c>
      <c r="W198">
        <v>15</v>
      </c>
      <c r="X198">
        <v>3</v>
      </c>
      <c r="Y198">
        <v>1</v>
      </c>
      <c r="Z198">
        <v>1</v>
      </c>
      <c r="AA198">
        <v>21</v>
      </c>
      <c r="AB198">
        <v>2</v>
      </c>
      <c r="AC198">
        <v>3</v>
      </c>
      <c r="AD198">
        <v>21</v>
      </c>
      <c r="AE198">
        <v>9</v>
      </c>
      <c r="AF198">
        <v>13</v>
      </c>
      <c r="AG198">
        <v>3</v>
      </c>
    </row>
    <row r="199" spans="1:33" x14ac:dyDescent="0.25">
      <c r="A199" t="s">
        <v>229</v>
      </c>
      <c r="B199">
        <v>328</v>
      </c>
      <c r="C199" t="s">
        <v>377</v>
      </c>
      <c r="D199">
        <v>39</v>
      </c>
      <c r="E199" t="s">
        <v>354</v>
      </c>
      <c r="F199">
        <v>1162</v>
      </c>
      <c r="G199" t="s">
        <v>356</v>
      </c>
      <c r="H199">
        <v>3</v>
      </c>
      <c r="I199">
        <v>2</v>
      </c>
      <c r="J199" t="s">
        <v>361</v>
      </c>
      <c r="K199">
        <v>4</v>
      </c>
      <c r="L199" t="s">
        <v>364</v>
      </c>
      <c r="M199">
        <v>41</v>
      </c>
      <c r="N199">
        <v>3</v>
      </c>
      <c r="O199">
        <v>2</v>
      </c>
      <c r="P199" t="s">
        <v>368</v>
      </c>
      <c r="Q199">
        <v>3</v>
      </c>
      <c r="R199" t="s">
        <v>373</v>
      </c>
      <c r="S199">
        <v>5238</v>
      </c>
      <c r="T199">
        <v>17778</v>
      </c>
      <c r="U199">
        <v>4</v>
      </c>
      <c r="V199" t="s">
        <v>377</v>
      </c>
      <c r="W199">
        <v>18</v>
      </c>
      <c r="X199">
        <v>3</v>
      </c>
      <c r="Y199">
        <v>1</v>
      </c>
      <c r="Z199">
        <v>0</v>
      </c>
      <c r="AA199">
        <v>12</v>
      </c>
      <c r="AB199">
        <v>3</v>
      </c>
      <c r="AC199">
        <v>2</v>
      </c>
      <c r="AD199">
        <v>1</v>
      </c>
      <c r="AE199">
        <v>0</v>
      </c>
      <c r="AF199">
        <v>0</v>
      </c>
      <c r="AG199">
        <v>0</v>
      </c>
    </row>
    <row r="200" spans="1:33" x14ac:dyDescent="0.25">
      <c r="A200" t="s">
        <v>230</v>
      </c>
      <c r="B200">
        <v>329</v>
      </c>
      <c r="C200" t="s">
        <v>376</v>
      </c>
      <c r="D200">
        <v>33</v>
      </c>
      <c r="E200" t="s">
        <v>352</v>
      </c>
      <c r="F200">
        <v>508</v>
      </c>
      <c r="G200" t="s">
        <v>356</v>
      </c>
      <c r="H200">
        <v>10</v>
      </c>
      <c r="I200">
        <v>3</v>
      </c>
      <c r="J200" t="s">
        <v>362</v>
      </c>
      <c r="K200">
        <v>2</v>
      </c>
      <c r="L200" t="s">
        <v>363</v>
      </c>
      <c r="M200">
        <v>46</v>
      </c>
      <c r="N200">
        <v>2</v>
      </c>
      <c r="O200">
        <v>2</v>
      </c>
      <c r="P200" t="s">
        <v>368</v>
      </c>
      <c r="Q200">
        <v>4</v>
      </c>
      <c r="R200" t="s">
        <v>375</v>
      </c>
      <c r="S200">
        <v>4682</v>
      </c>
      <c r="T200">
        <v>4317</v>
      </c>
      <c r="U200">
        <v>3</v>
      </c>
      <c r="V200" t="s">
        <v>376</v>
      </c>
      <c r="W200">
        <v>14</v>
      </c>
      <c r="X200">
        <v>3</v>
      </c>
      <c r="Y200">
        <v>3</v>
      </c>
      <c r="Z200">
        <v>0</v>
      </c>
      <c r="AA200">
        <v>9</v>
      </c>
      <c r="AB200">
        <v>6</v>
      </c>
      <c r="AC200">
        <v>2</v>
      </c>
      <c r="AD200">
        <v>7</v>
      </c>
      <c r="AE200">
        <v>7</v>
      </c>
      <c r="AF200">
        <v>0</v>
      </c>
      <c r="AG200">
        <v>1</v>
      </c>
    </row>
    <row r="201" spans="1:33" x14ac:dyDescent="0.25">
      <c r="A201" t="s">
        <v>231</v>
      </c>
      <c r="B201">
        <v>332</v>
      </c>
      <c r="C201" t="s">
        <v>376</v>
      </c>
      <c r="D201">
        <v>27</v>
      </c>
      <c r="E201" t="s">
        <v>353</v>
      </c>
      <c r="F201">
        <v>210</v>
      </c>
      <c r="G201" t="s">
        <v>356</v>
      </c>
      <c r="H201">
        <v>1</v>
      </c>
      <c r="I201">
        <v>1</v>
      </c>
      <c r="J201" t="s">
        <v>362</v>
      </c>
      <c r="K201">
        <v>3</v>
      </c>
      <c r="L201" t="s">
        <v>363</v>
      </c>
      <c r="M201">
        <v>73</v>
      </c>
      <c r="N201">
        <v>3</v>
      </c>
      <c r="O201">
        <v>2</v>
      </c>
      <c r="P201" t="s">
        <v>368</v>
      </c>
      <c r="Q201">
        <v>2</v>
      </c>
      <c r="R201" t="s">
        <v>373</v>
      </c>
      <c r="S201">
        <v>6349</v>
      </c>
      <c r="T201">
        <v>22107</v>
      </c>
      <c r="U201">
        <v>0</v>
      </c>
      <c r="V201" t="s">
        <v>377</v>
      </c>
      <c r="W201">
        <v>13</v>
      </c>
      <c r="X201">
        <v>3</v>
      </c>
      <c r="Y201">
        <v>4</v>
      </c>
      <c r="Z201">
        <v>1</v>
      </c>
      <c r="AA201">
        <v>6</v>
      </c>
      <c r="AB201">
        <v>0</v>
      </c>
      <c r="AC201">
        <v>3</v>
      </c>
      <c r="AD201">
        <v>5</v>
      </c>
      <c r="AE201">
        <v>4</v>
      </c>
      <c r="AF201">
        <v>1</v>
      </c>
      <c r="AG201">
        <v>4</v>
      </c>
    </row>
    <row r="202" spans="1:33" x14ac:dyDescent="0.25">
      <c r="A202" t="s">
        <v>232</v>
      </c>
      <c r="B202">
        <v>333</v>
      </c>
      <c r="C202" t="s">
        <v>376</v>
      </c>
      <c r="D202">
        <v>54</v>
      </c>
      <c r="E202" t="s">
        <v>352</v>
      </c>
      <c r="F202">
        <v>928</v>
      </c>
      <c r="G202" t="s">
        <v>355</v>
      </c>
      <c r="H202">
        <v>20</v>
      </c>
      <c r="I202">
        <v>4</v>
      </c>
      <c r="J202" t="s">
        <v>358</v>
      </c>
      <c r="K202">
        <v>4</v>
      </c>
      <c r="L202" t="s">
        <v>364</v>
      </c>
      <c r="M202">
        <v>31</v>
      </c>
      <c r="N202">
        <v>3</v>
      </c>
      <c r="O202">
        <v>2</v>
      </c>
      <c r="P202" t="s">
        <v>366</v>
      </c>
      <c r="Q202">
        <v>3</v>
      </c>
      <c r="R202" t="s">
        <v>375</v>
      </c>
      <c r="S202">
        <v>4869</v>
      </c>
      <c r="T202">
        <v>16885</v>
      </c>
      <c r="U202">
        <v>3</v>
      </c>
      <c r="V202" t="s">
        <v>376</v>
      </c>
      <c r="W202">
        <v>12</v>
      </c>
      <c r="X202">
        <v>3</v>
      </c>
      <c r="Y202">
        <v>4</v>
      </c>
      <c r="Z202">
        <v>0</v>
      </c>
      <c r="AA202">
        <v>20</v>
      </c>
      <c r="AB202">
        <v>4</v>
      </c>
      <c r="AC202">
        <v>2</v>
      </c>
      <c r="AD202">
        <v>4</v>
      </c>
      <c r="AE202">
        <v>3</v>
      </c>
      <c r="AF202">
        <v>0</v>
      </c>
      <c r="AG202">
        <v>3</v>
      </c>
    </row>
    <row r="203" spans="1:33" x14ac:dyDescent="0.25">
      <c r="A203" t="s">
        <v>233</v>
      </c>
      <c r="B203">
        <v>334</v>
      </c>
      <c r="C203" t="s">
        <v>376</v>
      </c>
      <c r="D203">
        <v>43</v>
      </c>
      <c r="E203" t="s">
        <v>354</v>
      </c>
      <c r="F203">
        <v>1001</v>
      </c>
      <c r="G203" t="s">
        <v>355</v>
      </c>
      <c r="H203">
        <v>7</v>
      </c>
      <c r="I203">
        <v>3</v>
      </c>
      <c r="J203" t="s">
        <v>358</v>
      </c>
      <c r="K203">
        <v>3</v>
      </c>
      <c r="L203" t="s">
        <v>364</v>
      </c>
      <c r="M203">
        <v>43</v>
      </c>
      <c r="N203">
        <v>3</v>
      </c>
      <c r="O203">
        <v>3</v>
      </c>
      <c r="P203" t="s">
        <v>370</v>
      </c>
      <c r="Q203">
        <v>1</v>
      </c>
      <c r="R203" t="s">
        <v>373</v>
      </c>
      <c r="S203">
        <v>9985</v>
      </c>
      <c r="T203">
        <v>9262</v>
      </c>
      <c r="U203">
        <v>8</v>
      </c>
      <c r="V203" t="s">
        <v>376</v>
      </c>
      <c r="W203">
        <v>16</v>
      </c>
      <c r="X203">
        <v>3</v>
      </c>
      <c r="Y203">
        <v>1</v>
      </c>
      <c r="Z203">
        <v>1</v>
      </c>
      <c r="AA203">
        <v>10</v>
      </c>
      <c r="AB203">
        <v>1</v>
      </c>
      <c r="AC203">
        <v>2</v>
      </c>
      <c r="AD203">
        <v>1</v>
      </c>
      <c r="AE203">
        <v>0</v>
      </c>
      <c r="AF203">
        <v>0</v>
      </c>
      <c r="AG203">
        <v>0</v>
      </c>
    </row>
    <row r="204" spans="1:33" x14ac:dyDescent="0.25">
      <c r="A204" t="s">
        <v>234</v>
      </c>
      <c r="B204">
        <v>336</v>
      </c>
      <c r="C204" t="s">
        <v>376</v>
      </c>
      <c r="D204">
        <v>40</v>
      </c>
      <c r="E204" t="s">
        <v>354</v>
      </c>
      <c r="F204">
        <v>1124</v>
      </c>
      <c r="G204" t="s">
        <v>356</v>
      </c>
      <c r="H204">
        <v>1</v>
      </c>
      <c r="I204">
        <v>2</v>
      </c>
      <c r="J204" t="s">
        <v>361</v>
      </c>
      <c r="K204">
        <v>2</v>
      </c>
      <c r="L204" t="s">
        <v>363</v>
      </c>
      <c r="M204">
        <v>57</v>
      </c>
      <c r="N204">
        <v>1</v>
      </c>
      <c r="O204">
        <v>2</v>
      </c>
      <c r="P204" t="s">
        <v>368</v>
      </c>
      <c r="Q204">
        <v>4</v>
      </c>
      <c r="R204" t="s">
        <v>373</v>
      </c>
      <c r="S204">
        <v>7457</v>
      </c>
      <c r="T204">
        <v>13273</v>
      </c>
      <c r="U204">
        <v>2</v>
      </c>
      <c r="V204" t="s">
        <v>377</v>
      </c>
      <c r="W204">
        <v>22</v>
      </c>
      <c r="X204">
        <v>4</v>
      </c>
      <c r="Y204">
        <v>3</v>
      </c>
      <c r="Z204">
        <v>3</v>
      </c>
      <c r="AA204">
        <v>6</v>
      </c>
      <c r="AB204">
        <v>2</v>
      </c>
      <c r="AC204">
        <v>2</v>
      </c>
      <c r="AD204">
        <v>4</v>
      </c>
      <c r="AE204">
        <v>3</v>
      </c>
      <c r="AF204">
        <v>0</v>
      </c>
      <c r="AG204">
        <v>2</v>
      </c>
    </row>
    <row r="205" spans="1:33" x14ac:dyDescent="0.25">
      <c r="A205" t="s">
        <v>235</v>
      </c>
      <c r="B205">
        <v>337</v>
      </c>
      <c r="C205" t="s">
        <v>377</v>
      </c>
      <c r="D205">
        <v>29</v>
      </c>
      <c r="E205" t="s">
        <v>354</v>
      </c>
      <c r="F205">
        <v>318</v>
      </c>
      <c r="G205" t="s">
        <v>355</v>
      </c>
      <c r="H205">
        <v>8</v>
      </c>
      <c r="I205">
        <v>4</v>
      </c>
      <c r="J205" t="s">
        <v>360</v>
      </c>
      <c r="K205">
        <v>2</v>
      </c>
      <c r="L205" t="s">
        <v>363</v>
      </c>
      <c r="M205">
        <v>77</v>
      </c>
      <c r="N205">
        <v>1</v>
      </c>
      <c r="O205">
        <v>1</v>
      </c>
      <c r="P205" t="s">
        <v>365</v>
      </c>
      <c r="Q205">
        <v>1</v>
      </c>
      <c r="R205" t="s">
        <v>373</v>
      </c>
      <c r="S205">
        <v>2119</v>
      </c>
      <c r="T205">
        <v>4759</v>
      </c>
      <c r="U205">
        <v>1</v>
      </c>
      <c r="V205" t="s">
        <v>377</v>
      </c>
      <c r="W205">
        <v>11</v>
      </c>
      <c r="X205">
        <v>3</v>
      </c>
      <c r="Y205">
        <v>4</v>
      </c>
      <c r="Z205">
        <v>0</v>
      </c>
      <c r="AA205">
        <v>7</v>
      </c>
      <c r="AB205">
        <v>4</v>
      </c>
      <c r="AC205">
        <v>2</v>
      </c>
      <c r="AD205">
        <v>7</v>
      </c>
      <c r="AE205">
        <v>7</v>
      </c>
      <c r="AF205">
        <v>0</v>
      </c>
      <c r="AG205">
        <v>7</v>
      </c>
    </row>
    <row r="206" spans="1:33" x14ac:dyDescent="0.25">
      <c r="A206" t="s">
        <v>236</v>
      </c>
      <c r="B206">
        <v>339</v>
      </c>
      <c r="C206" t="s">
        <v>376</v>
      </c>
      <c r="D206">
        <v>30</v>
      </c>
      <c r="E206" t="s">
        <v>354</v>
      </c>
      <c r="F206">
        <v>570</v>
      </c>
      <c r="G206" t="s">
        <v>356</v>
      </c>
      <c r="H206">
        <v>5</v>
      </c>
      <c r="I206">
        <v>3</v>
      </c>
      <c r="J206" t="s">
        <v>362</v>
      </c>
      <c r="K206">
        <v>4</v>
      </c>
      <c r="L206" t="s">
        <v>364</v>
      </c>
      <c r="M206">
        <v>30</v>
      </c>
      <c r="N206">
        <v>2</v>
      </c>
      <c r="O206">
        <v>2</v>
      </c>
      <c r="P206" t="s">
        <v>368</v>
      </c>
      <c r="Q206">
        <v>3</v>
      </c>
      <c r="R206" t="s">
        <v>374</v>
      </c>
      <c r="S206">
        <v>6118</v>
      </c>
      <c r="T206">
        <v>5431</v>
      </c>
      <c r="U206">
        <v>1</v>
      </c>
      <c r="V206" t="s">
        <v>376</v>
      </c>
      <c r="W206">
        <v>13</v>
      </c>
      <c r="X206">
        <v>3</v>
      </c>
      <c r="Y206">
        <v>3</v>
      </c>
      <c r="Z206">
        <v>3</v>
      </c>
      <c r="AA206">
        <v>10</v>
      </c>
      <c r="AB206">
        <v>2</v>
      </c>
      <c r="AC206">
        <v>3</v>
      </c>
      <c r="AD206">
        <v>10</v>
      </c>
      <c r="AE206">
        <v>9</v>
      </c>
      <c r="AF206">
        <v>1</v>
      </c>
      <c r="AG206">
        <v>2</v>
      </c>
    </row>
    <row r="207" spans="1:33" x14ac:dyDescent="0.25">
      <c r="A207" t="s">
        <v>237</v>
      </c>
      <c r="B207">
        <v>340</v>
      </c>
      <c r="C207" t="s">
        <v>376</v>
      </c>
      <c r="D207">
        <v>27</v>
      </c>
      <c r="E207" t="s">
        <v>354</v>
      </c>
      <c r="F207">
        <v>1130</v>
      </c>
      <c r="G207" t="s">
        <v>356</v>
      </c>
      <c r="H207">
        <v>8</v>
      </c>
      <c r="I207">
        <v>4</v>
      </c>
      <c r="J207" t="s">
        <v>362</v>
      </c>
      <c r="K207">
        <v>2</v>
      </c>
      <c r="L207" t="s">
        <v>364</v>
      </c>
      <c r="M207">
        <v>56</v>
      </c>
      <c r="N207">
        <v>3</v>
      </c>
      <c r="O207">
        <v>2</v>
      </c>
      <c r="P207" t="s">
        <v>368</v>
      </c>
      <c r="Q207">
        <v>2</v>
      </c>
      <c r="R207" t="s">
        <v>373</v>
      </c>
      <c r="S207">
        <v>6214</v>
      </c>
      <c r="T207">
        <v>3415</v>
      </c>
      <c r="U207">
        <v>1</v>
      </c>
      <c r="V207" t="s">
        <v>376</v>
      </c>
      <c r="W207">
        <v>18</v>
      </c>
      <c r="X207">
        <v>3</v>
      </c>
      <c r="Y207">
        <v>1</v>
      </c>
      <c r="Z207">
        <v>1</v>
      </c>
      <c r="AA207">
        <v>8</v>
      </c>
      <c r="AB207">
        <v>3</v>
      </c>
      <c r="AC207">
        <v>3</v>
      </c>
      <c r="AD207">
        <v>8</v>
      </c>
      <c r="AE207">
        <v>7</v>
      </c>
      <c r="AF207">
        <v>0</v>
      </c>
      <c r="AG207">
        <v>7</v>
      </c>
    </row>
    <row r="208" spans="1:33" x14ac:dyDescent="0.25">
      <c r="A208" t="s">
        <v>238</v>
      </c>
      <c r="B208">
        <v>342</v>
      </c>
      <c r="C208" t="s">
        <v>376</v>
      </c>
      <c r="D208">
        <v>38</v>
      </c>
      <c r="E208" t="s">
        <v>354</v>
      </c>
      <c r="F208">
        <v>343</v>
      </c>
      <c r="G208" t="s">
        <v>355</v>
      </c>
      <c r="H208">
        <v>15</v>
      </c>
      <c r="I208">
        <v>2</v>
      </c>
      <c r="J208" t="s">
        <v>358</v>
      </c>
      <c r="K208">
        <v>3</v>
      </c>
      <c r="L208" t="s">
        <v>363</v>
      </c>
      <c r="M208">
        <v>92</v>
      </c>
      <c r="N208">
        <v>2</v>
      </c>
      <c r="O208">
        <v>3</v>
      </c>
      <c r="P208" t="s">
        <v>369</v>
      </c>
      <c r="Q208">
        <v>4</v>
      </c>
      <c r="R208" t="s">
        <v>374</v>
      </c>
      <c r="S208">
        <v>11510</v>
      </c>
      <c r="T208">
        <v>15682</v>
      </c>
      <c r="U208">
        <v>0</v>
      </c>
      <c r="V208" t="s">
        <v>377</v>
      </c>
      <c r="W208">
        <v>14</v>
      </c>
      <c r="X208">
        <v>3</v>
      </c>
      <c r="Y208">
        <v>2</v>
      </c>
      <c r="Z208">
        <v>1</v>
      </c>
      <c r="AA208">
        <v>12</v>
      </c>
      <c r="AB208">
        <v>3</v>
      </c>
      <c r="AC208">
        <v>3</v>
      </c>
      <c r="AD208">
        <v>11</v>
      </c>
      <c r="AE208">
        <v>10</v>
      </c>
      <c r="AF208">
        <v>2</v>
      </c>
      <c r="AG208">
        <v>9</v>
      </c>
    </row>
    <row r="209" spans="1:33" x14ac:dyDescent="0.25">
      <c r="A209" t="s">
        <v>239</v>
      </c>
      <c r="B209">
        <v>345</v>
      </c>
      <c r="C209" t="s">
        <v>376</v>
      </c>
      <c r="D209">
        <v>35</v>
      </c>
      <c r="E209" t="s">
        <v>354</v>
      </c>
      <c r="F209">
        <v>1296</v>
      </c>
      <c r="G209" t="s">
        <v>355</v>
      </c>
      <c r="H209">
        <v>5</v>
      </c>
      <c r="I209">
        <v>4</v>
      </c>
      <c r="J209" t="s">
        <v>359</v>
      </c>
      <c r="K209">
        <v>3</v>
      </c>
      <c r="L209" t="s">
        <v>363</v>
      </c>
      <c r="M209">
        <v>62</v>
      </c>
      <c r="N209">
        <v>3</v>
      </c>
      <c r="O209">
        <v>3</v>
      </c>
      <c r="P209" t="s">
        <v>371</v>
      </c>
      <c r="Q209">
        <v>2</v>
      </c>
      <c r="R209" t="s">
        <v>375</v>
      </c>
      <c r="S209">
        <v>8095</v>
      </c>
      <c r="T209">
        <v>18264</v>
      </c>
      <c r="U209">
        <v>0</v>
      </c>
      <c r="V209" t="s">
        <v>376</v>
      </c>
      <c r="W209">
        <v>13</v>
      </c>
      <c r="X209">
        <v>3</v>
      </c>
      <c r="Y209">
        <v>4</v>
      </c>
      <c r="Z209">
        <v>0</v>
      </c>
      <c r="AA209">
        <v>17</v>
      </c>
      <c r="AB209">
        <v>5</v>
      </c>
      <c r="AC209">
        <v>3</v>
      </c>
      <c r="AD209">
        <v>16</v>
      </c>
      <c r="AE209">
        <v>6</v>
      </c>
      <c r="AF209">
        <v>0</v>
      </c>
      <c r="AG209">
        <v>13</v>
      </c>
    </row>
    <row r="210" spans="1:33" x14ac:dyDescent="0.25">
      <c r="A210" t="s">
        <v>240</v>
      </c>
      <c r="B210">
        <v>351</v>
      </c>
      <c r="C210" t="s">
        <v>376</v>
      </c>
      <c r="D210">
        <v>42</v>
      </c>
      <c r="E210" t="s">
        <v>354</v>
      </c>
      <c r="F210">
        <v>544</v>
      </c>
      <c r="G210" t="s">
        <v>357</v>
      </c>
      <c r="H210">
        <v>2</v>
      </c>
      <c r="I210">
        <v>1</v>
      </c>
      <c r="J210" t="s">
        <v>359</v>
      </c>
      <c r="K210">
        <v>3</v>
      </c>
      <c r="L210" t="s">
        <v>363</v>
      </c>
      <c r="M210">
        <v>52</v>
      </c>
      <c r="N210">
        <v>3</v>
      </c>
      <c r="O210">
        <v>1</v>
      </c>
      <c r="P210" t="s">
        <v>357</v>
      </c>
      <c r="Q210">
        <v>3</v>
      </c>
      <c r="R210" t="s">
        <v>374</v>
      </c>
      <c r="S210">
        <v>2696</v>
      </c>
      <c r="T210">
        <v>24017</v>
      </c>
      <c r="U210">
        <v>0</v>
      </c>
      <c r="V210" t="s">
        <v>377</v>
      </c>
      <c r="W210">
        <v>11</v>
      </c>
      <c r="X210">
        <v>3</v>
      </c>
      <c r="Y210">
        <v>3</v>
      </c>
      <c r="Z210">
        <v>1</v>
      </c>
      <c r="AA210">
        <v>4</v>
      </c>
      <c r="AB210">
        <v>5</v>
      </c>
      <c r="AC210">
        <v>3</v>
      </c>
      <c r="AD210">
        <v>3</v>
      </c>
      <c r="AE210">
        <v>2</v>
      </c>
      <c r="AF210">
        <v>1</v>
      </c>
      <c r="AG210">
        <v>0</v>
      </c>
    </row>
    <row r="211" spans="1:33" x14ac:dyDescent="0.25">
      <c r="A211" t="s">
        <v>241</v>
      </c>
      <c r="B211">
        <v>352</v>
      </c>
      <c r="C211" t="s">
        <v>376</v>
      </c>
      <c r="D211">
        <v>32</v>
      </c>
      <c r="E211" t="s">
        <v>354</v>
      </c>
      <c r="F211">
        <v>1062</v>
      </c>
      <c r="G211" t="s">
        <v>355</v>
      </c>
      <c r="H211">
        <v>2</v>
      </c>
      <c r="I211">
        <v>3</v>
      </c>
      <c r="J211" t="s">
        <v>361</v>
      </c>
      <c r="K211">
        <v>3</v>
      </c>
      <c r="L211" t="s">
        <v>364</v>
      </c>
      <c r="M211">
        <v>75</v>
      </c>
      <c r="N211">
        <v>3</v>
      </c>
      <c r="O211">
        <v>1</v>
      </c>
      <c r="P211" t="s">
        <v>365</v>
      </c>
      <c r="Q211">
        <v>2</v>
      </c>
      <c r="R211" t="s">
        <v>373</v>
      </c>
      <c r="S211">
        <v>2370</v>
      </c>
      <c r="T211">
        <v>3956</v>
      </c>
      <c r="U211">
        <v>1</v>
      </c>
      <c r="V211" t="s">
        <v>376</v>
      </c>
      <c r="W211">
        <v>13</v>
      </c>
      <c r="X211">
        <v>3</v>
      </c>
      <c r="Y211">
        <v>3</v>
      </c>
      <c r="Z211">
        <v>1</v>
      </c>
      <c r="AA211">
        <v>8</v>
      </c>
      <c r="AB211">
        <v>4</v>
      </c>
      <c r="AC211">
        <v>3</v>
      </c>
      <c r="AD211">
        <v>8</v>
      </c>
      <c r="AE211">
        <v>0</v>
      </c>
      <c r="AF211">
        <v>0</v>
      </c>
      <c r="AG211">
        <v>7</v>
      </c>
    </row>
    <row r="212" spans="1:33" x14ac:dyDescent="0.25">
      <c r="A212" t="s">
        <v>242</v>
      </c>
      <c r="B212">
        <v>353</v>
      </c>
      <c r="C212" t="s">
        <v>376</v>
      </c>
      <c r="D212">
        <v>48</v>
      </c>
      <c r="E212" t="s">
        <v>354</v>
      </c>
      <c r="F212">
        <v>530</v>
      </c>
      <c r="G212" t="s">
        <v>356</v>
      </c>
      <c r="H212">
        <v>29</v>
      </c>
      <c r="I212">
        <v>1</v>
      </c>
      <c r="J212" t="s">
        <v>361</v>
      </c>
      <c r="K212">
        <v>1</v>
      </c>
      <c r="L212" t="s">
        <v>364</v>
      </c>
      <c r="M212">
        <v>91</v>
      </c>
      <c r="N212">
        <v>3</v>
      </c>
      <c r="O212">
        <v>3</v>
      </c>
      <c r="P212" t="s">
        <v>367</v>
      </c>
      <c r="Q212">
        <v>3</v>
      </c>
      <c r="R212" t="s">
        <v>373</v>
      </c>
      <c r="S212">
        <v>12504</v>
      </c>
      <c r="T212">
        <v>23978</v>
      </c>
      <c r="U212">
        <v>3</v>
      </c>
      <c r="V212" t="s">
        <v>376</v>
      </c>
      <c r="W212">
        <v>21</v>
      </c>
      <c r="X212">
        <v>4</v>
      </c>
      <c r="Y212">
        <v>2</v>
      </c>
      <c r="Z212">
        <v>1</v>
      </c>
      <c r="AA212">
        <v>15</v>
      </c>
      <c r="AB212">
        <v>3</v>
      </c>
      <c r="AC212">
        <v>1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t="s">
        <v>243</v>
      </c>
      <c r="B213">
        <v>355</v>
      </c>
      <c r="C213" t="s">
        <v>376</v>
      </c>
      <c r="D213">
        <v>30</v>
      </c>
      <c r="E213" t="s">
        <v>353</v>
      </c>
      <c r="F213">
        <v>641</v>
      </c>
      <c r="G213" t="s">
        <v>356</v>
      </c>
      <c r="H213">
        <v>25</v>
      </c>
      <c r="I213">
        <v>2</v>
      </c>
      <c r="J213" t="s">
        <v>359</v>
      </c>
      <c r="K213">
        <v>4</v>
      </c>
      <c r="L213" t="s">
        <v>364</v>
      </c>
      <c r="M213">
        <v>85</v>
      </c>
      <c r="N213">
        <v>3</v>
      </c>
      <c r="O213">
        <v>2</v>
      </c>
      <c r="P213" t="s">
        <v>368</v>
      </c>
      <c r="Q213">
        <v>3</v>
      </c>
      <c r="R213" t="s">
        <v>373</v>
      </c>
      <c r="S213">
        <v>4736</v>
      </c>
      <c r="T213">
        <v>6069</v>
      </c>
      <c r="U213">
        <v>7</v>
      </c>
      <c r="V213" t="s">
        <v>377</v>
      </c>
      <c r="W213">
        <v>12</v>
      </c>
      <c r="X213">
        <v>3</v>
      </c>
      <c r="Y213">
        <v>2</v>
      </c>
      <c r="Z213">
        <v>1</v>
      </c>
      <c r="AA213">
        <v>4</v>
      </c>
      <c r="AB213">
        <v>2</v>
      </c>
      <c r="AC213">
        <v>4</v>
      </c>
      <c r="AD213">
        <v>2</v>
      </c>
      <c r="AE213">
        <v>2</v>
      </c>
      <c r="AF213">
        <v>2</v>
      </c>
      <c r="AG213">
        <v>2</v>
      </c>
    </row>
    <row r="214" spans="1:33" x14ac:dyDescent="0.25">
      <c r="A214" t="s">
        <v>244</v>
      </c>
      <c r="B214">
        <v>356</v>
      </c>
      <c r="C214" t="s">
        <v>376</v>
      </c>
      <c r="D214">
        <v>26</v>
      </c>
      <c r="E214" t="s">
        <v>354</v>
      </c>
      <c r="F214">
        <v>933</v>
      </c>
      <c r="G214" t="s">
        <v>356</v>
      </c>
      <c r="H214">
        <v>1</v>
      </c>
      <c r="I214">
        <v>3</v>
      </c>
      <c r="J214" t="s">
        <v>358</v>
      </c>
      <c r="K214">
        <v>3</v>
      </c>
      <c r="L214" t="s">
        <v>363</v>
      </c>
      <c r="M214">
        <v>57</v>
      </c>
      <c r="N214">
        <v>3</v>
      </c>
      <c r="O214">
        <v>2</v>
      </c>
      <c r="P214" t="s">
        <v>368</v>
      </c>
      <c r="Q214">
        <v>3</v>
      </c>
      <c r="R214" t="s">
        <v>373</v>
      </c>
      <c r="S214">
        <v>5296</v>
      </c>
      <c r="T214">
        <v>20156</v>
      </c>
      <c r="U214">
        <v>1</v>
      </c>
      <c r="V214" t="s">
        <v>376</v>
      </c>
      <c r="W214">
        <v>17</v>
      </c>
      <c r="X214">
        <v>3</v>
      </c>
      <c r="Y214">
        <v>2</v>
      </c>
      <c r="Z214">
        <v>1</v>
      </c>
      <c r="AA214">
        <v>8</v>
      </c>
      <c r="AB214">
        <v>3</v>
      </c>
      <c r="AC214">
        <v>3</v>
      </c>
      <c r="AD214">
        <v>8</v>
      </c>
      <c r="AE214">
        <v>7</v>
      </c>
      <c r="AF214">
        <v>7</v>
      </c>
      <c r="AG214">
        <v>7</v>
      </c>
    </row>
    <row r="215" spans="1:33" x14ac:dyDescent="0.25">
      <c r="A215" t="s">
        <v>245</v>
      </c>
      <c r="B215">
        <v>358</v>
      </c>
      <c r="C215" t="s">
        <v>377</v>
      </c>
      <c r="D215">
        <v>21</v>
      </c>
      <c r="E215" t="s">
        <v>352</v>
      </c>
      <c r="F215">
        <v>756</v>
      </c>
      <c r="G215" t="s">
        <v>356</v>
      </c>
      <c r="H215">
        <v>1</v>
      </c>
      <c r="I215">
        <v>1</v>
      </c>
      <c r="J215" t="s">
        <v>359</v>
      </c>
      <c r="K215">
        <v>1</v>
      </c>
      <c r="L215" t="s">
        <v>364</v>
      </c>
      <c r="M215">
        <v>99</v>
      </c>
      <c r="N215">
        <v>2</v>
      </c>
      <c r="O215">
        <v>1</v>
      </c>
      <c r="P215" t="s">
        <v>372</v>
      </c>
      <c r="Q215">
        <v>2</v>
      </c>
      <c r="R215" t="s">
        <v>375</v>
      </c>
      <c r="S215">
        <v>2174</v>
      </c>
      <c r="T215">
        <v>9150</v>
      </c>
      <c r="U215">
        <v>1</v>
      </c>
      <c r="V215" t="s">
        <v>377</v>
      </c>
      <c r="W215">
        <v>11</v>
      </c>
      <c r="X215">
        <v>3</v>
      </c>
      <c r="Y215">
        <v>3</v>
      </c>
      <c r="Z215">
        <v>0</v>
      </c>
      <c r="AA215">
        <v>3</v>
      </c>
      <c r="AB215">
        <v>3</v>
      </c>
      <c r="AC215">
        <v>3</v>
      </c>
      <c r="AD215">
        <v>3</v>
      </c>
      <c r="AE215">
        <v>2</v>
      </c>
      <c r="AF215">
        <v>1</v>
      </c>
      <c r="AG215">
        <v>2</v>
      </c>
    </row>
    <row r="216" spans="1:33" x14ac:dyDescent="0.25">
      <c r="A216" t="s">
        <v>246</v>
      </c>
      <c r="B216">
        <v>359</v>
      </c>
      <c r="C216" t="s">
        <v>376</v>
      </c>
      <c r="D216">
        <v>36</v>
      </c>
      <c r="E216" t="s">
        <v>353</v>
      </c>
      <c r="F216">
        <v>845</v>
      </c>
      <c r="G216" t="s">
        <v>356</v>
      </c>
      <c r="H216">
        <v>1</v>
      </c>
      <c r="I216">
        <v>5</v>
      </c>
      <c r="J216" t="s">
        <v>361</v>
      </c>
      <c r="K216">
        <v>4</v>
      </c>
      <c r="L216" t="s">
        <v>364</v>
      </c>
      <c r="M216">
        <v>45</v>
      </c>
      <c r="N216">
        <v>3</v>
      </c>
      <c r="O216">
        <v>2</v>
      </c>
      <c r="P216" t="s">
        <v>368</v>
      </c>
      <c r="Q216">
        <v>4</v>
      </c>
      <c r="R216" t="s">
        <v>375</v>
      </c>
      <c r="S216">
        <v>6653</v>
      </c>
      <c r="T216">
        <v>15276</v>
      </c>
      <c r="U216">
        <v>4</v>
      </c>
      <c r="V216" t="s">
        <v>376</v>
      </c>
      <c r="W216">
        <v>15</v>
      </c>
      <c r="X216">
        <v>3</v>
      </c>
      <c r="Y216">
        <v>2</v>
      </c>
      <c r="Z216">
        <v>0</v>
      </c>
      <c r="AA216">
        <v>7</v>
      </c>
      <c r="AB216">
        <v>6</v>
      </c>
      <c r="AC216">
        <v>3</v>
      </c>
      <c r="AD216">
        <v>1</v>
      </c>
      <c r="AE216">
        <v>0</v>
      </c>
      <c r="AF216">
        <v>0</v>
      </c>
      <c r="AG216">
        <v>0</v>
      </c>
    </row>
    <row r="217" spans="1:33" x14ac:dyDescent="0.25">
      <c r="A217" t="s">
        <v>247</v>
      </c>
      <c r="B217">
        <v>361</v>
      </c>
      <c r="C217" t="s">
        <v>376</v>
      </c>
      <c r="D217">
        <v>57</v>
      </c>
      <c r="E217" t="s">
        <v>354</v>
      </c>
      <c r="F217">
        <v>593</v>
      </c>
      <c r="G217" t="s">
        <v>355</v>
      </c>
      <c r="H217">
        <v>1</v>
      </c>
      <c r="I217">
        <v>4</v>
      </c>
      <c r="J217" t="s">
        <v>361</v>
      </c>
      <c r="K217">
        <v>4</v>
      </c>
      <c r="L217" t="s">
        <v>363</v>
      </c>
      <c r="M217">
        <v>88</v>
      </c>
      <c r="N217">
        <v>3</v>
      </c>
      <c r="O217">
        <v>2</v>
      </c>
      <c r="P217" t="s">
        <v>370</v>
      </c>
      <c r="Q217">
        <v>3</v>
      </c>
      <c r="R217" t="s">
        <v>373</v>
      </c>
      <c r="S217">
        <v>6755</v>
      </c>
      <c r="T217">
        <v>2967</v>
      </c>
      <c r="U217">
        <v>2</v>
      </c>
      <c r="V217" t="s">
        <v>376</v>
      </c>
      <c r="W217">
        <v>11</v>
      </c>
      <c r="X217">
        <v>3</v>
      </c>
      <c r="Y217">
        <v>3</v>
      </c>
      <c r="Z217">
        <v>0</v>
      </c>
      <c r="AA217">
        <v>15</v>
      </c>
      <c r="AB217">
        <v>2</v>
      </c>
      <c r="AC217">
        <v>3</v>
      </c>
      <c r="AD217">
        <v>3</v>
      </c>
      <c r="AE217">
        <v>2</v>
      </c>
      <c r="AF217">
        <v>1</v>
      </c>
      <c r="AG217">
        <v>2</v>
      </c>
    </row>
    <row r="218" spans="1:33" x14ac:dyDescent="0.25">
      <c r="A218" t="s">
        <v>248</v>
      </c>
      <c r="B218">
        <v>362</v>
      </c>
      <c r="C218" t="s">
        <v>376</v>
      </c>
      <c r="D218">
        <v>40</v>
      </c>
      <c r="E218" t="s">
        <v>354</v>
      </c>
      <c r="F218">
        <v>1171</v>
      </c>
      <c r="G218" t="s">
        <v>355</v>
      </c>
      <c r="H218">
        <v>10</v>
      </c>
      <c r="I218">
        <v>4</v>
      </c>
      <c r="J218" t="s">
        <v>358</v>
      </c>
      <c r="K218">
        <v>4</v>
      </c>
      <c r="L218" t="s">
        <v>364</v>
      </c>
      <c r="M218">
        <v>46</v>
      </c>
      <c r="N218">
        <v>4</v>
      </c>
      <c r="O218">
        <v>1</v>
      </c>
      <c r="P218" t="s">
        <v>365</v>
      </c>
      <c r="Q218">
        <v>3</v>
      </c>
      <c r="R218" t="s">
        <v>373</v>
      </c>
      <c r="S218">
        <v>2213</v>
      </c>
      <c r="T218">
        <v>22495</v>
      </c>
      <c r="U218">
        <v>3</v>
      </c>
      <c r="V218" t="s">
        <v>377</v>
      </c>
      <c r="W218">
        <v>13</v>
      </c>
      <c r="X218">
        <v>3</v>
      </c>
      <c r="Y218">
        <v>3</v>
      </c>
      <c r="Z218">
        <v>1</v>
      </c>
      <c r="AA218">
        <v>10</v>
      </c>
      <c r="AB218">
        <v>3</v>
      </c>
      <c r="AC218">
        <v>3</v>
      </c>
      <c r="AD218">
        <v>7</v>
      </c>
      <c r="AE218">
        <v>7</v>
      </c>
      <c r="AF218">
        <v>1</v>
      </c>
      <c r="AG218">
        <v>7</v>
      </c>
    </row>
    <row r="219" spans="1:33" x14ac:dyDescent="0.25">
      <c r="A219" t="s">
        <v>249</v>
      </c>
      <c r="B219">
        <v>364</v>
      </c>
      <c r="C219" t="s">
        <v>377</v>
      </c>
      <c r="D219">
        <v>33</v>
      </c>
      <c r="E219" t="s">
        <v>354</v>
      </c>
      <c r="F219">
        <v>350</v>
      </c>
      <c r="G219" t="s">
        <v>356</v>
      </c>
      <c r="H219">
        <v>5</v>
      </c>
      <c r="I219">
        <v>3</v>
      </c>
      <c r="J219" t="s">
        <v>362</v>
      </c>
      <c r="K219">
        <v>4</v>
      </c>
      <c r="L219" t="s">
        <v>364</v>
      </c>
      <c r="M219">
        <v>34</v>
      </c>
      <c r="N219">
        <v>3</v>
      </c>
      <c r="O219">
        <v>1</v>
      </c>
      <c r="P219" t="s">
        <v>372</v>
      </c>
      <c r="Q219">
        <v>3</v>
      </c>
      <c r="R219" t="s">
        <v>375</v>
      </c>
      <c r="S219">
        <v>2851</v>
      </c>
      <c r="T219">
        <v>9150</v>
      </c>
      <c r="U219">
        <v>1</v>
      </c>
      <c r="V219" t="s">
        <v>377</v>
      </c>
      <c r="W219">
        <v>13</v>
      </c>
      <c r="X219">
        <v>3</v>
      </c>
      <c r="Y219">
        <v>2</v>
      </c>
      <c r="Z219">
        <v>0</v>
      </c>
      <c r="AA219">
        <v>1</v>
      </c>
      <c r="AB219">
        <v>2</v>
      </c>
      <c r="AC219">
        <v>3</v>
      </c>
      <c r="AD219">
        <v>1</v>
      </c>
      <c r="AE219">
        <v>0</v>
      </c>
      <c r="AF219">
        <v>0</v>
      </c>
      <c r="AG219">
        <v>0</v>
      </c>
    </row>
    <row r="220" spans="1:33" x14ac:dyDescent="0.25">
      <c r="A220" t="s">
        <v>250</v>
      </c>
      <c r="B220">
        <v>366</v>
      </c>
      <c r="C220" t="s">
        <v>376</v>
      </c>
      <c r="D220">
        <v>46</v>
      </c>
      <c r="E220" t="s">
        <v>353</v>
      </c>
      <c r="F220">
        <v>1144</v>
      </c>
      <c r="G220" t="s">
        <v>355</v>
      </c>
      <c r="H220">
        <v>7</v>
      </c>
      <c r="I220">
        <v>4</v>
      </c>
      <c r="J220" t="s">
        <v>361</v>
      </c>
      <c r="K220">
        <v>3</v>
      </c>
      <c r="L220" t="s">
        <v>364</v>
      </c>
      <c r="M220">
        <v>30</v>
      </c>
      <c r="N220">
        <v>3</v>
      </c>
      <c r="O220">
        <v>2</v>
      </c>
      <c r="P220" t="s">
        <v>371</v>
      </c>
      <c r="Q220">
        <v>3</v>
      </c>
      <c r="R220" t="s">
        <v>373</v>
      </c>
      <c r="S220">
        <v>5258</v>
      </c>
      <c r="T220">
        <v>16044</v>
      </c>
      <c r="U220">
        <v>2</v>
      </c>
      <c r="V220" t="s">
        <v>376</v>
      </c>
      <c r="W220">
        <v>14</v>
      </c>
      <c r="X220">
        <v>3</v>
      </c>
      <c r="Y220">
        <v>3</v>
      </c>
      <c r="Z220">
        <v>0</v>
      </c>
      <c r="AA220">
        <v>7</v>
      </c>
      <c r="AB220">
        <v>2</v>
      </c>
      <c r="AC220">
        <v>4</v>
      </c>
      <c r="AD220">
        <v>1</v>
      </c>
      <c r="AE220">
        <v>0</v>
      </c>
      <c r="AF220">
        <v>0</v>
      </c>
      <c r="AG220">
        <v>0</v>
      </c>
    </row>
    <row r="221" spans="1:33" x14ac:dyDescent="0.25">
      <c r="A221" t="s">
        <v>251</v>
      </c>
      <c r="B221">
        <v>367</v>
      </c>
      <c r="C221" t="s">
        <v>377</v>
      </c>
      <c r="D221">
        <v>41</v>
      </c>
      <c r="E221" t="s">
        <v>352</v>
      </c>
      <c r="F221">
        <v>143</v>
      </c>
      <c r="G221" t="s">
        <v>356</v>
      </c>
      <c r="H221">
        <v>4</v>
      </c>
      <c r="I221">
        <v>3</v>
      </c>
      <c r="J221" t="s">
        <v>362</v>
      </c>
      <c r="K221">
        <v>1</v>
      </c>
      <c r="L221" t="s">
        <v>363</v>
      </c>
      <c r="M221">
        <v>56</v>
      </c>
      <c r="N221">
        <v>3</v>
      </c>
      <c r="O221">
        <v>2</v>
      </c>
      <c r="P221" t="s">
        <v>368</v>
      </c>
      <c r="Q221">
        <v>2</v>
      </c>
      <c r="R221" t="s">
        <v>375</v>
      </c>
      <c r="S221">
        <v>9355</v>
      </c>
      <c r="T221">
        <v>9558</v>
      </c>
      <c r="U221">
        <v>1</v>
      </c>
      <c r="V221" t="s">
        <v>376</v>
      </c>
      <c r="W221">
        <v>18</v>
      </c>
      <c r="X221">
        <v>3</v>
      </c>
      <c r="Y221">
        <v>3</v>
      </c>
      <c r="Z221">
        <v>0</v>
      </c>
      <c r="AA221">
        <v>8</v>
      </c>
      <c r="AB221">
        <v>5</v>
      </c>
      <c r="AC221">
        <v>3</v>
      </c>
      <c r="AD221">
        <v>8</v>
      </c>
      <c r="AE221">
        <v>7</v>
      </c>
      <c r="AF221">
        <v>7</v>
      </c>
      <c r="AG221">
        <v>7</v>
      </c>
    </row>
    <row r="222" spans="1:33" x14ac:dyDescent="0.25">
      <c r="A222" t="s">
        <v>252</v>
      </c>
      <c r="B222">
        <v>368</v>
      </c>
      <c r="C222" t="s">
        <v>376</v>
      </c>
      <c r="D222">
        <v>50</v>
      </c>
      <c r="E222" t="s">
        <v>354</v>
      </c>
      <c r="F222">
        <v>1046</v>
      </c>
      <c r="G222" t="s">
        <v>355</v>
      </c>
      <c r="H222">
        <v>10</v>
      </c>
      <c r="I222">
        <v>3</v>
      </c>
      <c r="J222" t="s">
        <v>359</v>
      </c>
      <c r="K222">
        <v>4</v>
      </c>
      <c r="L222" t="s">
        <v>363</v>
      </c>
      <c r="M222">
        <v>100</v>
      </c>
      <c r="N222">
        <v>2</v>
      </c>
      <c r="O222">
        <v>3</v>
      </c>
      <c r="P222" t="s">
        <v>370</v>
      </c>
      <c r="Q222">
        <v>4</v>
      </c>
      <c r="R222" t="s">
        <v>375</v>
      </c>
      <c r="S222">
        <v>10496</v>
      </c>
      <c r="T222">
        <v>2755</v>
      </c>
      <c r="U222">
        <v>6</v>
      </c>
      <c r="V222" t="s">
        <v>376</v>
      </c>
      <c r="W222">
        <v>15</v>
      </c>
      <c r="X222">
        <v>3</v>
      </c>
      <c r="Y222">
        <v>4</v>
      </c>
      <c r="Z222">
        <v>0</v>
      </c>
      <c r="AA222">
        <v>20</v>
      </c>
      <c r="AB222">
        <v>2</v>
      </c>
      <c r="AC222">
        <v>3</v>
      </c>
      <c r="AD222">
        <v>4</v>
      </c>
      <c r="AE222">
        <v>3</v>
      </c>
      <c r="AF222">
        <v>1</v>
      </c>
      <c r="AG222">
        <v>3</v>
      </c>
    </row>
    <row r="223" spans="1:33" x14ac:dyDescent="0.25">
      <c r="A223" t="s">
        <v>253</v>
      </c>
      <c r="B223">
        <v>370</v>
      </c>
      <c r="C223" t="s">
        <v>376</v>
      </c>
      <c r="D223">
        <v>31</v>
      </c>
      <c r="E223" t="s">
        <v>354</v>
      </c>
      <c r="F223">
        <v>408</v>
      </c>
      <c r="G223" t="s">
        <v>355</v>
      </c>
      <c r="H223">
        <v>9</v>
      </c>
      <c r="I223">
        <v>4</v>
      </c>
      <c r="J223" t="s">
        <v>358</v>
      </c>
      <c r="K223">
        <v>3</v>
      </c>
      <c r="L223" t="s">
        <v>363</v>
      </c>
      <c r="M223">
        <v>42</v>
      </c>
      <c r="N223">
        <v>2</v>
      </c>
      <c r="O223">
        <v>1</v>
      </c>
      <c r="P223" t="s">
        <v>366</v>
      </c>
      <c r="Q223">
        <v>2</v>
      </c>
      <c r="R223" t="s">
        <v>375</v>
      </c>
      <c r="S223">
        <v>2657</v>
      </c>
      <c r="T223">
        <v>7551</v>
      </c>
      <c r="U223">
        <v>0</v>
      </c>
      <c r="V223" t="s">
        <v>377</v>
      </c>
      <c r="W223">
        <v>16</v>
      </c>
      <c r="X223">
        <v>3</v>
      </c>
      <c r="Y223">
        <v>4</v>
      </c>
      <c r="Z223">
        <v>0</v>
      </c>
      <c r="AA223">
        <v>3</v>
      </c>
      <c r="AB223">
        <v>5</v>
      </c>
      <c r="AC223">
        <v>3</v>
      </c>
      <c r="AD223">
        <v>2</v>
      </c>
      <c r="AE223">
        <v>2</v>
      </c>
      <c r="AF223">
        <v>2</v>
      </c>
      <c r="AG223">
        <v>2</v>
      </c>
    </row>
    <row r="224" spans="1:33" x14ac:dyDescent="0.25">
      <c r="A224" t="s">
        <v>254</v>
      </c>
      <c r="B224">
        <v>372</v>
      </c>
      <c r="C224" t="s">
        <v>376</v>
      </c>
      <c r="D224">
        <v>29</v>
      </c>
      <c r="E224" t="s">
        <v>354</v>
      </c>
      <c r="F224">
        <v>1283</v>
      </c>
      <c r="G224" t="s">
        <v>355</v>
      </c>
      <c r="H224">
        <v>23</v>
      </c>
      <c r="I224">
        <v>3</v>
      </c>
      <c r="J224" t="s">
        <v>358</v>
      </c>
      <c r="K224">
        <v>4</v>
      </c>
      <c r="L224" t="s">
        <v>363</v>
      </c>
      <c r="M224">
        <v>54</v>
      </c>
      <c r="N224">
        <v>3</v>
      </c>
      <c r="O224">
        <v>1</v>
      </c>
      <c r="P224" t="s">
        <v>366</v>
      </c>
      <c r="Q224">
        <v>4</v>
      </c>
      <c r="R224" t="s">
        <v>375</v>
      </c>
      <c r="S224">
        <v>2201</v>
      </c>
      <c r="T224">
        <v>18168</v>
      </c>
      <c r="U224">
        <v>9</v>
      </c>
      <c r="V224" t="s">
        <v>376</v>
      </c>
      <c r="W224">
        <v>16</v>
      </c>
      <c r="X224">
        <v>3</v>
      </c>
      <c r="Y224">
        <v>4</v>
      </c>
      <c r="Z224">
        <v>0</v>
      </c>
      <c r="AA224">
        <v>6</v>
      </c>
      <c r="AB224">
        <v>4</v>
      </c>
      <c r="AC224">
        <v>3</v>
      </c>
      <c r="AD224">
        <v>3</v>
      </c>
      <c r="AE224">
        <v>2</v>
      </c>
      <c r="AF224">
        <v>1</v>
      </c>
      <c r="AG224">
        <v>2</v>
      </c>
    </row>
    <row r="225" spans="1:33" x14ac:dyDescent="0.25">
      <c r="A225" t="s">
        <v>255</v>
      </c>
      <c r="B225">
        <v>375</v>
      </c>
      <c r="C225" t="s">
        <v>376</v>
      </c>
      <c r="D225">
        <v>28</v>
      </c>
      <c r="E225" t="s">
        <v>354</v>
      </c>
      <c r="F225">
        <v>304</v>
      </c>
      <c r="G225" t="s">
        <v>356</v>
      </c>
      <c r="H225">
        <v>9</v>
      </c>
      <c r="I225">
        <v>4</v>
      </c>
      <c r="J225" t="s">
        <v>358</v>
      </c>
      <c r="K225">
        <v>2</v>
      </c>
      <c r="L225" t="s">
        <v>363</v>
      </c>
      <c r="M225">
        <v>92</v>
      </c>
      <c r="N225">
        <v>3</v>
      </c>
      <c r="O225">
        <v>2</v>
      </c>
      <c r="P225" t="s">
        <v>368</v>
      </c>
      <c r="Q225">
        <v>4</v>
      </c>
      <c r="R225" t="s">
        <v>375</v>
      </c>
      <c r="S225">
        <v>5253</v>
      </c>
      <c r="T225">
        <v>20750</v>
      </c>
      <c r="U225">
        <v>1</v>
      </c>
      <c r="V225" t="s">
        <v>376</v>
      </c>
      <c r="W225">
        <v>16</v>
      </c>
      <c r="X225">
        <v>3</v>
      </c>
      <c r="Y225">
        <v>4</v>
      </c>
      <c r="Z225">
        <v>0</v>
      </c>
      <c r="AA225">
        <v>7</v>
      </c>
      <c r="AB225">
        <v>1</v>
      </c>
      <c r="AC225">
        <v>3</v>
      </c>
      <c r="AD225">
        <v>7</v>
      </c>
      <c r="AE225">
        <v>5</v>
      </c>
      <c r="AF225">
        <v>0</v>
      </c>
      <c r="AG225">
        <v>7</v>
      </c>
    </row>
    <row r="226" spans="1:33" x14ac:dyDescent="0.25">
      <c r="A226" t="s">
        <v>256</v>
      </c>
      <c r="B226">
        <v>376</v>
      </c>
      <c r="C226" t="s">
        <v>376</v>
      </c>
      <c r="D226">
        <v>49</v>
      </c>
      <c r="E226" t="s">
        <v>354</v>
      </c>
      <c r="F226">
        <v>1261</v>
      </c>
      <c r="G226" t="s">
        <v>355</v>
      </c>
      <c r="H226">
        <v>7</v>
      </c>
      <c r="I226">
        <v>3</v>
      </c>
      <c r="J226" t="s">
        <v>360</v>
      </c>
      <c r="K226">
        <v>2</v>
      </c>
      <c r="L226" t="s">
        <v>363</v>
      </c>
      <c r="M226">
        <v>31</v>
      </c>
      <c r="N226">
        <v>2</v>
      </c>
      <c r="O226">
        <v>3</v>
      </c>
      <c r="P226" t="s">
        <v>370</v>
      </c>
      <c r="Q226">
        <v>3</v>
      </c>
      <c r="R226" t="s">
        <v>375</v>
      </c>
      <c r="S226">
        <v>10965</v>
      </c>
      <c r="T226">
        <v>12066</v>
      </c>
      <c r="U226">
        <v>8</v>
      </c>
      <c r="V226" t="s">
        <v>376</v>
      </c>
      <c r="W226">
        <v>24</v>
      </c>
      <c r="X226">
        <v>4</v>
      </c>
      <c r="Y226">
        <v>3</v>
      </c>
      <c r="Z226">
        <v>0</v>
      </c>
      <c r="AA226">
        <v>26</v>
      </c>
      <c r="AB226">
        <v>2</v>
      </c>
      <c r="AC226">
        <v>3</v>
      </c>
      <c r="AD226">
        <v>5</v>
      </c>
      <c r="AE226">
        <v>2</v>
      </c>
      <c r="AF226">
        <v>0</v>
      </c>
      <c r="AG226">
        <v>0</v>
      </c>
    </row>
    <row r="227" spans="1:33" x14ac:dyDescent="0.25">
      <c r="A227" t="s">
        <v>257</v>
      </c>
      <c r="B227">
        <v>377</v>
      </c>
      <c r="C227" t="s">
        <v>376</v>
      </c>
      <c r="D227">
        <v>51</v>
      </c>
      <c r="E227" t="s">
        <v>354</v>
      </c>
      <c r="F227">
        <v>1178</v>
      </c>
      <c r="G227" t="s">
        <v>356</v>
      </c>
      <c r="H227">
        <v>14</v>
      </c>
      <c r="I227">
        <v>2</v>
      </c>
      <c r="J227" t="s">
        <v>358</v>
      </c>
      <c r="K227">
        <v>3</v>
      </c>
      <c r="L227" t="s">
        <v>364</v>
      </c>
      <c r="M227">
        <v>87</v>
      </c>
      <c r="N227">
        <v>3</v>
      </c>
      <c r="O227">
        <v>2</v>
      </c>
      <c r="P227" t="s">
        <v>368</v>
      </c>
      <c r="Q227">
        <v>4</v>
      </c>
      <c r="R227" t="s">
        <v>373</v>
      </c>
      <c r="S227">
        <v>4936</v>
      </c>
      <c r="T227">
        <v>14862</v>
      </c>
      <c r="U227">
        <v>4</v>
      </c>
      <c r="V227" t="s">
        <v>376</v>
      </c>
      <c r="W227">
        <v>11</v>
      </c>
      <c r="X227">
        <v>3</v>
      </c>
      <c r="Y227">
        <v>3</v>
      </c>
      <c r="Z227">
        <v>1</v>
      </c>
      <c r="AA227">
        <v>18</v>
      </c>
      <c r="AB227">
        <v>2</v>
      </c>
      <c r="AC227">
        <v>2</v>
      </c>
      <c r="AD227">
        <v>7</v>
      </c>
      <c r="AE227">
        <v>7</v>
      </c>
      <c r="AF227">
        <v>0</v>
      </c>
      <c r="AG227">
        <v>7</v>
      </c>
    </row>
    <row r="228" spans="1:33" x14ac:dyDescent="0.25">
      <c r="A228" t="s">
        <v>258</v>
      </c>
      <c r="B228">
        <v>379</v>
      </c>
      <c r="C228" t="s">
        <v>377</v>
      </c>
      <c r="D228">
        <v>34</v>
      </c>
      <c r="E228" t="s">
        <v>353</v>
      </c>
      <c r="F228">
        <v>1362</v>
      </c>
      <c r="G228" t="s">
        <v>356</v>
      </c>
      <c r="H228">
        <v>19</v>
      </c>
      <c r="I228">
        <v>3</v>
      </c>
      <c r="J228" t="s">
        <v>362</v>
      </c>
      <c r="K228">
        <v>1</v>
      </c>
      <c r="L228" t="s">
        <v>363</v>
      </c>
      <c r="M228">
        <v>67</v>
      </c>
      <c r="N228">
        <v>4</v>
      </c>
      <c r="O228">
        <v>2</v>
      </c>
      <c r="P228" t="s">
        <v>368</v>
      </c>
      <c r="Q228">
        <v>4</v>
      </c>
      <c r="R228" t="s">
        <v>375</v>
      </c>
      <c r="S228">
        <v>5304</v>
      </c>
      <c r="T228">
        <v>4652</v>
      </c>
      <c r="U228">
        <v>8</v>
      </c>
      <c r="V228" t="s">
        <v>377</v>
      </c>
      <c r="W228">
        <v>13</v>
      </c>
      <c r="X228">
        <v>3</v>
      </c>
      <c r="Y228">
        <v>2</v>
      </c>
      <c r="Z228">
        <v>0</v>
      </c>
      <c r="AA228">
        <v>9</v>
      </c>
      <c r="AB228">
        <v>3</v>
      </c>
      <c r="AC228">
        <v>2</v>
      </c>
      <c r="AD228">
        <v>5</v>
      </c>
      <c r="AE228">
        <v>2</v>
      </c>
      <c r="AF228">
        <v>0</v>
      </c>
      <c r="AG228">
        <v>4</v>
      </c>
    </row>
    <row r="229" spans="1:33" x14ac:dyDescent="0.25">
      <c r="A229" t="s">
        <v>259</v>
      </c>
      <c r="B229">
        <v>380</v>
      </c>
      <c r="C229" t="s">
        <v>376</v>
      </c>
      <c r="D229">
        <v>55</v>
      </c>
      <c r="E229" t="s">
        <v>354</v>
      </c>
      <c r="F229">
        <v>1311</v>
      </c>
      <c r="G229" t="s">
        <v>355</v>
      </c>
      <c r="H229">
        <v>2</v>
      </c>
      <c r="I229">
        <v>3</v>
      </c>
      <c r="J229" t="s">
        <v>358</v>
      </c>
      <c r="K229">
        <v>3</v>
      </c>
      <c r="L229" t="s">
        <v>364</v>
      </c>
      <c r="M229">
        <v>97</v>
      </c>
      <c r="N229">
        <v>3</v>
      </c>
      <c r="O229">
        <v>4</v>
      </c>
      <c r="P229" t="s">
        <v>367</v>
      </c>
      <c r="Q229">
        <v>4</v>
      </c>
      <c r="R229" t="s">
        <v>375</v>
      </c>
      <c r="S229">
        <v>16659</v>
      </c>
      <c r="T229">
        <v>23258</v>
      </c>
      <c r="U229">
        <v>2</v>
      </c>
      <c r="V229" t="s">
        <v>377</v>
      </c>
      <c r="W229">
        <v>13</v>
      </c>
      <c r="X229">
        <v>3</v>
      </c>
      <c r="Y229">
        <v>3</v>
      </c>
      <c r="Z229">
        <v>0</v>
      </c>
      <c r="AA229">
        <v>30</v>
      </c>
      <c r="AB229">
        <v>2</v>
      </c>
      <c r="AC229">
        <v>3</v>
      </c>
      <c r="AD229">
        <v>5</v>
      </c>
      <c r="AE229">
        <v>4</v>
      </c>
      <c r="AF229">
        <v>1</v>
      </c>
      <c r="AG229">
        <v>2</v>
      </c>
    </row>
    <row r="230" spans="1:33" x14ac:dyDescent="0.25">
      <c r="A230" t="s">
        <v>260</v>
      </c>
      <c r="B230">
        <v>381</v>
      </c>
      <c r="C230" t="s">
        <v>376</v>
      </c>
      <c r="D230">
        <v>24</v>
      </c>
      <c r="E230" t="s">
        <v>354</v>
      </c>
      <c r="F230">
        <v>1371</v>
      </c>
      <c r="G230" t="s">
        <v>356</v>
      </c>
      <c r="H230">
        <v>10</v>
      </c>
      <c r="I230">
        <v>4</v>
      </c>
      <c r="J230" t="s">
        <v>362</v>
      </c>
      <c r="K230">
        <v>4</v>
      </c>
      <c r="L230" t="s">
        <v>364</v>
      </c>
      <c r="M230">
        <v>77</v>
      </c>
      <c r="N230">
        <v>3</v>
      </c>
      <c r="O230">
        <v>2</v>
      </c>
      <c r="P230" t="s">
        <v>368</v>
      </c>
      <c r="Q230">
        <v>3</v>
      </c>
      <c r="R230" t="s">
        <v>374</v>
      </c>
      <c r="S230">
        <v>4260</v>
      </c>
      <c r="T230">
        <v>5915</v>
      </c>
      <c r="U230">
        <v>1</v>
      </c>
      <c r="V230" t="s">
        <v>377</v>
      </c>
      <c r="W230">
        <v>12</v>
      </c>
      <c r="X230">
        <v>3</v>
      </c>
      <c r="Y230">
        <v>4</v>
      </c>
      <c r="Z230">
        <v>1</v>
      </c>
      <c r="AA230">
        <v>5</v>
      </c>
      <c r="AB230">
        <v>2</v>
      </c>
      <c r="AC230">
        <v>4</v>
      </c>
      <c r="AD230">
        <v>5</v>
      </c>
      <c r="AE230">
        <v>2</v>
      </c>
      <c r="AF230">
        <v>0</v>
      </c>
      <c r="AG230">
        <v>3</v>
      </c>
    </row>
    <row r="231" spans="1:33" x14ac:dyDescent="0.25">
      <c r="A231" t="s">
        <v>261</v>
      </c>
      <c r="B231">
        <v>383</v>
      </c>
      <c r="C231" t="s">
        <v>377</v>
      </c>
      <c r="D231">
        <v>26</v>
      </c>
      <c r="E231" t="s">
        <v>352</v>
      </c>
      <c r="F231">
        <v>575</v>
      </c>
      <c r="G231" t="s">
        <v>355</v>
      </c>
      <c r="H231">
        <v>3</v>
      </c>
      <c r="I231">
        <v>1</v>
      </c>
      <c r="J231" t="s">
        <v>359</v>
      </c>
      <c r="K231">
        <v>3</v>
      </c>
      <c r="L231" t="s">
        <v>363</v>
      </c>
      <c r="M231">
        <v>73</v>
      </c>
      <c r="N231">
        <v>3</v>
      </c>
      <c r="O231">
        <v>1</v>
      </c>
      <c r="P231" t="s">
        <v>366</v>
      </c>
      <c r="Q231">
        <v>1</v>
      </c>
      <c r="R231" t="s">
        <v>375</v>
      </c>
      <c r="S231">
        <v>3102</v>
      </c>
      <c r="T231">
        <v>6582</v>
      </c>
      <c r="U231">
        <v>0</v>
      </c>
      <c r="V231" t="s">
        <v>376</v>
      </c>
      <c r="W231">
        <v>22</v>
      </c>
      <c r="X231">
        <v>4</v>
      </c>
      <c r="Y231">
        <v>3</v>
      </c>
      <c r="Z231">
        <v>0</v>
      </c>
      <c r="AA231">
        <v>7</v>
      </c>
      <c r="AB231">
        <v>2</v>
      </c>
      <c r="AC231">
        <v>3</v>
      </c>
      <c r="AD231">
        <v>6</v>
      </c>
      <c r="AE231">
        <v>4</v>
      </c>
      <c r="AF231">
        <v>0</v>
      </c>
      <c r="AG231">
        <v>4</v>
      </c>
    </row>
    <row r="232" spans="1:33" x14ac:dyDescent="0.25">
      <c r="A232" t="s">
        <v>262</v>
      </c>
      <c r="B232">
        <v>387</v>
      </c>
      <c r="C232" t="s">
        <v>376</v>
      </c>
      <c r="D232">
        <v>37</v>
      </c>
      <c r="E232" t="s">
        <v>354</v>
      </c>
      <c r="F232">
        <v>1107</v>
      </c>
      <c r="G232" t="s">
        <v>355</v>
      </c>
      <c r="H232">
        <v>14</v>
      </c>
      <c r="I232">
        <v>3</v>
      </c>
      <c r="J232" t="s">
        <v>358</v>
      </c>
      <c r="K232">
        <v>4</v>
      </c>
      <c r="L232" t="s">
        <v>364</v>
      </c>
      <c r="M232">
        <v>95</v>
      </c>
      <c r="N232">
        <v>3</v>
      </c>
      <c r="O232">
        <v>1</v>
      </c>
      <c r="P232" t="s">
        <v>365</v>
      </c>
      <c r="Q232">
        <v>1</v>
      </c>
      <c r="R232" t="s">
        <v>374</v>
      </c>
      <c r="S232">
        <v>3034</v>
      </c>
      <c r="T232">
        <v>26914</v>
      </c>
      <c r="U232">
        <v>1</v>
      </c>
      <c r="V232" t="s">
        <v>376</v>
      </c>
      <c r="W232">
        <v>12</v>
      </c>
      <c r="X232">
        <v>3</v>
      </c>
      <c r="Y232">
        <v>3</v>
      </c>
      <c r="Z232">
        <v>1</v>
      </c>
      <c r="AA232">
        <v>18</v>
      </c>
      <c r="AB232">
        <v>2</v>
      </c>
      <c r="AC232">
        <v>2</v>
      </c>
      <c r="AD232">
        <v>18</v>
      </c>
      <c r="AE232">
        <v>7</v>
      </c>
      <c r="AF232">
        <v>12</v>
      </c>
      <c r="AG232">
        <v>17</v>
      </c>
    </row>
    <row r="233" spans="1:33" x14ac:dyDescent="0.25">
      <c r="A233" t="s">
        <v>263</v>
      </c>
      <c r="B233">
        <v>388</v>
      </c>
      <c r="C233" t="s">
        <v>376</v>
      </c>
      <c r="D233">
        <v>40</v>
      </c>
      <c r="E233" t="s">
        <v>354</v>
      </c>
      <c r="F233">
        <v>759</v>
      </c>
      <c r="G233" t="s">
        <v>356</v>
      </c>
      <c r="H233">
        <v>2</v>
      </c>
      <c r="I233">
        <v>2</v>
      </c>
      <c r="J233" t="s">
        <v>362</v>
      </c>
      <c r="K233">
        <v>4</v>
      </c>
      <c r="L233" t="s">
        <v>364</v>
      </c>
      <c r="M233">
        <v>46</v>
      </c>
      <c r="N233">
        <v>3</v>
      </c>
      <c r="O233">
        <v>2</v>
      </c>
      <c r="P233" t="s">
        <v>368</v>
      </c>
      <c r="Q233">
        <v>2</v>
      </c>
      <c r="R233" t="s">
        <v>374</v>
      </c>
      <c r="S233">
        <v>5715</v>
      </c>
      <c r="T233">
        <v>22553</v>
      </c>
      <c r="U233">
        <v>7</v>
      </c>
      <c r="V233" t="s">
        <v>376</v>
      </c>
      <c r="W233">
        <v>12</v>
      </c>
      <c r="X233">
        <v>3</v>
      </c>
      <c r="Y233">
        <v>3</v>
      </c>
      <c r="Z233">
        <v>2</v>
      </c>
      <c r="AA233">
        <v>8</v>
      </c>
      <c r="AB233">
        <v>5</v>
      </c>
      <c r="AC233">
        <v>3</v>
      </c>
      <c r="AD233">
        <v>5</v>
      </c>
      <c r="AE233">
        <v>4</v>
      </c>
      <c r="AF233">
        <v>1</v>
      </c>
      <c r="AG233">
        <v>3</v>
      </c>
    </row>
    <row r="234" spans="1:33" x14ac:dyDescent="0.25">
      <c r="A234" t="s">
        <v>264</v>
      </c>
      <c r="B234">
        <v>390</v>
      </c>
      <c r="C234" t="s">
        <v>376</v>
      </c>
      <c r="D234">
        <v>37</v>
      </c>
      <c r="E234" t="s">
        <v>354</v>
      </c>
      <c r="F234">
        <v>1305</v>
      </c>
      <c r="G234" t="s">
        <v>355</v>
      </c>
      <c r="H234">
        <v>10</v>
      </c>
      <c r="I234">
        <v>4</v>
      </c>
      <c r="J234" t="s">
        <v>358</v>
      </c>
      <c r="K234">
        <v>3</v>
      </c>
      <c r="L234" t="s">
        <v>363</v>
      </c>
      <c r="M234">
        <v>49</v>
      </c>
      <c r="N234">
        <v>3</v>
      </c>
      <c r="O234">
        <v>2</v>
      </c>
      <c r="P234" t="s">
        <v>371</v>
      </c>
      <c r="Q234">
        <v>2</v>
      </c>
      <c r="R234" t="s">
        <v>375</v>
      </c>
      <c r="S234">
        <v>4197</v>
      </c>
      <c r="T234">
        <v>21123</v>
      </c>
      <c r="U234">
        <v>2</v>
      </c>
      <c r="V234" t="s">
        <v>377</v>
      </c>
      <c r="W234">
        <v>12</v>
      </c>
      <c r="X234">
        <v>3</v>
      </c>
      <c r="Y234">
        <v>4</v>
      </c>
      <c r="Z234">
        <v>0</v>
      </c>
      <c r="AA234">
        <v>18</v>
      </c>
      <c r="AB234">
        <v>2</v>
      </c>
      <c r="AC234">
        <v>2</v>
      </c>
      <c r="AD234">
        <v>1</v>
      </c>
      <c r="AE234">
        <v>0</v>
      </c>
      <c r="AF234">
        <v>0</v>
      </c>
      <c r="AG234">
        <v>1</v>
      </c>
    </row>
    <row r="235" spans="1:33" x14ac:dyDescent="0.25">
      <c r="A235" t="s">
        <v>265</v>
      </c>
      <c r="B235">
        <v>391</v>
      </c>
      <c r="C235" t="s">
        <v>376</v>
      </c>
      <c r="D235">
        <v>43</v>
      </c>
      <c r="E235" t="s">
        <v>354</v>
      </c>
      <c r="F235">
        <v>982</v>
      </c>
      <c r="G235" t="s">
        <v>355</v>
      </c>
      <c r="H235">
        <v>12</v>
      </c>
      <c r="I235">
        <v>3</v>
      </c>
      <c r="J235" t="s">
        <v>358</v>
      </c>
      <c r="K235">
        <v>1</v>
      </c>
      <c r="L235" t="s">
        <v>363</v>
      </c>
      <c r="M235">
        <v>59</v>
      </c>
      <c r="N235">
        <v>2</v>
      </c>
      <c r="O235">
        <v>4</v>
      </c>
      <c r="P235" t="s">
        <v>369</v>
      </c>
      <c r="Q235">
        <v>2</v>
      </c>
      <c r="R235" t="s">
        <v>374</v>
      </c>
      <c r="S235">
        <v>14336</v>
      </c>
      <c r="T235">
        <v>4345</v>
      </c>
      <c r="U235">
        <v>1</v>
      </c>
      <c r="V235" t="s">
        <v>376</v>
      </c>
      <c r="W235">
        <v>11</v>
      </c>
      <c r="X235">
        <v>3</v>
      </c>
      <c r="Y235">
        <v>3</v>
      </c>
      <c r="Z235">
        <v>1</v>
      </c>
      <c r="AA235">
        <v>25</v>
      </c>
      <c r="AB235">
        <v>3</v>
      </c>
      <c r="AC235">
        <v>3</v>
      </c>
      <c r="AD235">
        <v>25</v>
      </c>
      <c r="AE235">
        <v>10</v>
      </c>
      <c r="AF235">
        <v>3</v>
      </c>
      <c r="AG235">
        <v>9</v>
      </c>
    </row>
    <row r="236" spans="1:33" x14ac:dyDescent="0.25">
      <c r="A236" t="s">
        <v>266</v>
      </c>
      <c r="B236">
        <v>393</v>
      </c>
      <c r="C236" t="s">
        <v>376</v>
      </c>
      <c r="D236">
        <v>54</v>
      </c>
      <c r="E236" t="s">
        <v>354</v>
      </c>
      <c r="F236">
        <v>821</v>
      </c>
      <c r="G236" t="s">
        <v>355</v>
      </c>
      <c r="H236">
        <v>5</v>
      </c>
      <c r="I236">
        <v>2</v>
      </c>
      <c r="J236" t="s">
        <v>361</v>
      </c>
      <c r="K236">
        <v>1</v>
      </c>
      <c r="L236" t="s">
        <v>363</v>
      </c>
      <c r="M236">
        <v>86</v>
      </c>
      <c r="N236">
        <v>3</v>
      </c>
      <c r="O236">
        <v>5</v>
      </c>
      <c r="P236" t="s">
        <v>369</v>
      </c>
      <c r="Q236">
        <v>1</v>
      </c>
      <c r="R236" t="s">
        <v>373</v>
      </c>
      <c r="S236">
        <v>19406</v>
      </c>
      <c r="T236">
        <v>8509</v>
      </c>
      <c r="U236">
        <v>4</v>
      </c>
      <c r="V236" t="s">
        <v>376</v>
      </c>
      <c r="W236">
        <v>11</v>
      </c>
      <c r="X236">
        <v>3</v>
      </c>
      <c r="Y236">
        <v>3</v>
      </c>
      <c r="Z236">
        <v>1</v>
      </c>
      <c r="AA236">
        <v>24</v>
      </c>
      <c r="AB236">
        <v>4</v>
      </c>
      <c r="AC236">
        <v>2</v>
      </c>
      <c r="AD236">
        <v>4</v>
      </c>
      <c r="AE236">
        <v>2</v>
      </c>
      <c r="AF236">
        <v>1</v>
      </c>
      <c r="AG236">
        <v>2</v>
      </c>
    </row>
    <row r="237" spans="1:33" x14ac:dyDescent="0.25">
      <c r="A237" t="s">
        <v>267</v>
      </c>
      <c r="B237">
        <v>394</v>
      </c>
      <c r="C237" t="s">
        <v>376</v>
      </c>
      <c r="D237">
        <v>34</v>
      </c>
      <c r="E237" t="s">
        <v>353</v>
      </c>
      <c r="F237">
        <v>1381</v>
      </c>
      <c r="G237" t="s">
        <v>356</v>
      </c>
      <c r="H237">
        <v>4</v>
      </c>
      <c r="I237">
        <v>4</v>
      </c>
      <c r="J237" t="s">
        <v>362</v>
      </c>
      <c r="K237">
        <v>3</v>
      </c>
      <c r="L237" t="s">
        <v>364</v>
      </c>
      <c r="M237">
        <v>72</v>
      </c>
      <c r="N237">
        <v>3</v>
      </c>
      <c r="O237">
        <v>2</v>
      </c>
      <c r="P237" t="s">
        <v>368</v>
      </c>
      <c r="Q237">
        <v>3</v>
      </c>
      <c r="R237" t="s">
        <v>373</v>
      </c>
      <c r="S237">
        <v>6538</v>
      </c>
      <c r="T237">
        <v>12740</v>
      </c>
      <c r="U237">
        <v>9</v>
      </c>
      <c r="V237" t="s">
        <v>376</v>
      </c>
      <c r="W237">
        <v>15</v>
      </c>
      <c r="X237">
        <v>3</v>
      </c>
      <c r="Y237">
        <v>1</v>
      </c>
      <c r="Z237">
        <v>1</v>
      </c>
      <c r="AA237">
        <v>6</v>
      </c>
      <c r="AB237">
        <v>3</v>
      </c>
      <c r="AC237">
        <v>3</v>
      </c>
      <c r="AD237">
        <v>3</v>
      </c>
      <c r="AE237">
        <v>2</v>
      </c>
      <c r="AF237">
        <v>1</v>
      </c>
      <c r="AG237">
        <v>2</v>
      </c>
    </row>
    <row r="238" spans="1:33" x14ac:dyDescent="0.25">
      <c r="A238" t="s">
        <v>268</v>
      </c>
      <c r="B238">
        <v>395</v>
      </c>
      <c r="C238" t="s">
        <v>376</v>
      </c>
      <c r="D238">
        <v>31</v>
      </c>
      <c r="E238" t="s">
        <v>354</v>
      </c>
      <c r="F238">
        <v>480</v>
      </c>
      <c r="G238" t="s">
        <v>355</v>
      </c>
      <c r="H238">
        <v>7</v>
      </c>
      <c r="I238">
        <v>2</v>
      </c>
      <c r="J238" t="s">
        <v>361</v>
      </c>
      <c r="K238">
        <v>2</v>
      </c>
      <c r="L238" t="s">
        <v>364</v>
      </c>
      <c r="M238">
        <v>31</v>
      </c>
      <c r="N238">
        <v>3</v>
      </c>
      <c r="O238">
        <v>2</v>
      </c>
      <c r="P238" t="s">
        <v>371</v>
      </c>
      <c r="Q238">
        <v>1</v>
      </c>
      <c r="R238" t="s">
        <v>373</v>
      </c>
      <c r="S238">
        <v>4306</v>
      </c>
      <c r="T238">
        <v>4156</v>
      </c>
      <c r="U238">
        <v>1</v>
      </c>
      <c r="V238" t="s">
        <v>376</v>
      </c>
      <c r="W238">
        <v>12</v>
      </c>
      <c r="X238">
        <v>3</v>
      </c>
      <c r="Y238">
        <v>2</v>
      </c>
      <c r="Z238">
        <v>1</v>
      </c>
      <c r="AA238">
        <v>13</v>
      </c>
      <c r="AB238">
        <v>5</v>
      </c>
      <c r="AC238">
        <v>1</v>
      </c>
      <c r="AD238">
        <v>13</v>
      </c>
      <c r="AE238">
        <v>10</v>
      </c>
      <c r="AF238">
        <v>3</v>
      </c>
      <c r="AG238">
        <v>12</v>
      </c>
    </row>
    <row r="239" spans="1:33" x14ac:dyDescent="0.25">
      <c r="A239" t="s">
        <v>269</v>
      </c>
      <c r="B239">
        <v>396</v>
      </c>
      <c r="C239" t="s">
        <v>376</v>
      </c>
      <c r="D239">
        <v>43</v>
      </c>
      <c r="E239" t="s">
        <v>352</v>
      </c>
      <c r="F239">
        <v>313</v>
      </c>
      <c r="G239" t="s">
        <v>355</v>
      </c>
      <c r="H239">
        <v>21</v>
      </c>
      <c r="I239">
        <v>3</v>
      </c>
      <c r="J239" t="s">
        <v>361</v>
      </c>
      <c r="K239">
        <v>4</v>
      </c>
      <c r="L239" t="s">
        <v>363</v>
      </c>
      <c r="M239">
        <v>61</v>
      </c>
      <c r="N239">
        <v>3</v>
      </c>
      <c r="O239">
        <v>1</v>
      </c>
      <c r="P239" t="s">
        <v>365</v>
      </c>
      <c r="Q239">
        <v>4</v>
      </c>
      <c r="R239" t="s">
        <v>373</v>
      </c>
      <c r="S239">
        <v>2258</v>
      </c>
      <c r="T239">
        <v>15238</v>
      </c>
      <c r="U239">
        <v>7</v>
      </c>
      <c r="V239" t="s">
        <v>376</v>
      </c>
      <c r="W239">
        <v>20</v>
      </c>
      <c r="X239">
        <v>4</v>
      </c>
      <c r="Y239">
        <v>1</v>
      </c>
      <c r="Z239">
        <v>1</v>
      </c>
      <c r="AA239">
        <v>8</v>
      </c>
      <c r="AB239">
        <v>1</v>
      </c>
      <c r="AC239">
        <v>3</v>
      </c>
      <c r="AD239">
        <v>3</v>
      </c>
      <c r="AE239">
        <v>2</v>
      </c>
      <c r="AF239">
        <v>1</v>
      </c>
      <c r="AG239">
        <v>2</v>
      </c>
    </row>
    <row r="240" spans="1:33" x14ac:dyDescent="0.25">
      <c r="A240" t="s">
        <v>270</v>
      </c>
      <c r="B240">
        <v>397</v>
      </c>
      <c r="C240" t="s">
        <v>376</v>
      </c>
      <c r="D240">
        <v>43</v>
      </c>
      <c r="E240" t="s">
        <v>354</v>
      </c>
      <c r="F240">
        <v>1473</v>
      </c>
      <c r="G240" t="s">
        <v>355</v>
      </c>
      <c r="H240">
        <v>8</v>
      </c>
      <c r="I240">
        <v>4</v>
      </c>
      <c r="J240" t="s">
        <v>360</v>
      </c>
      <c r="K240">
        <v>3</v>
      </c>
      <c r="L240" t="s">
        <v>364</v>
      </c>
      <c r="M240">
        <v>74</v>
      </c>
      <c r="N240">
        <v>3</v>
      </c>
      <c r="O240">
        <v>2</v>
      </c>
      <c r="P240" t="s">
        <v>370</v>
      </c>
      <c r="Q240">
        <v>3</v>
      </c>
      <c r="R240" t="s">
        <v>374</v>
      </c>
      <c r="S240">
        <v>4522</v>
      </c>
      <c r="T240">
        <v>2227</v>
      </c>
      <c r="U240">
        <v>4</v>
      </c>
      <c r="V240" t="s">
        <v>377</v>
      </c>
      <c r="W240">
        <v>14</v>
      </c>
      <c r="X240">
        <v>3</v>
      </c>
      <c r="Y240">
        <v>4</v>
      </c>
      <c r="Z240">
        <v>0</v>
      </c>
      <c r="AA240">
        <v>8</v>
      </c>
      <c r="AB240">
        <v>3</v>
      </c>
      <c r="AC240">
        <v>3</v>
      </c>
      <c r="AD240">
        <v>5</v>
      </c>
      <c r="AE240">
        <v>2</v>
      </c>
      <c r="AF240">
        <v>0</v>
      </c>
      <c r="AG240">
        <v>2</v>
      </c>
    </row>
    <row r="241" spans="1:33" x14ac:dyDescent="0.25">
      <c r="A241" t="s">
        <v>271</v>
      </c>
      <c r="B241">
        <v>398</v>
      </c>
      <c r="C241" t="s">
        <v>376</v>
      </c>
      <c r="D241">
        <v>25</v>
      </c>
      <c r="E241" t="s">
        <v>354</v>
      </c>
      <c r="F241">
        <v>891</v>
      </c>
      <c r="G241" t="s">
        <v>356</v>
      </c>
      <c r="H241">
        <v>4</v>
      </c>
      <c r="I241">
        <v>2</v>
      </c>
      <c r="J241" t="s">
        <v>358</v>
      </c>
      <c r="K241">
        <v>2</v>
      </c>
      <c r="L241" t="s">
        <v>364</v>
      </c>
      <c r="M241">
        <v>99</v>
      </c>
      <c r="N241">
        <v>2</v>
      </c>
      <c r="O241">
        <v>2</v>
      </c>
      <c r="P241" t="s">
        <v>368</v>
      </c>
      <c r="Q241">
        <v>4</v>
      </c>
      <c r="R241" t="s">
        <v>375</v>
      </c>
      <c r="S241">
        <v>4487</v>
      </c>
      <c r="T241">
        <v>12090</v>
      </c>
      <c r="U241">
        <v>1</v>
      </c>
      <c r="V241" t="s">
        <v>377</v>
      </c>
      <c r="W241">
        <v>11</v>
      </c>
      <c r="X241">
        <v>3</v>
      </c>
      <c r="Y241">
        <v>2</v>
      </c>
      <c r="Z241">
        <v>0</v>
      </c>
      <c r="AA241">
        <v>5</v>
      </c>
      <c r="AB241">
        <v>3</v>
      </c>
      <c r="AC241">
        <v>3</v>
      </c>
      <c r="AD241">
        <v>5</v>
      </c>
      <c r="AE241">
        <v>4</v>
      </c>
      <c r="AF241">
        <v>1</v>
      </c>
      <c r="AG241">
        <v>3</v>
      </c>
    </row>
    <row r="242" spans="1:33" x14ac:dyDescent="0.25">
      <c r="A242" t="s">
        <v>272</v>
      </c>
      <c r="B242">
        <v>399</v>
      </c>
      <c r="C242" t="s">
        <v>376</v>
      </c>
      <c r="D242">
        <v>37</v>
      </c>
      <c r="E242" t="s">
        <v>353</v>
      </c>
      <c r="F242">
        <v>1063</v>
      </c>
      <c r="G242" t="s">
        <v>355</v>
      </c>
      <c r="H242">
        <v>25</v>
      </c>
      <c r="I242">
        <v>5</v>
      </c>
      <c r="J242" t="s">
        <v>361</v>
      </c>
      <c r="K242">
        <v>2</v>
      </c>
      <c r="L242" t="s">
        <v>364</v>
      </c>
      <c r="M242">
        <v>72</v>
      </c>
      <c r="N242">
        <v>3</v>
      </c>
      <c r="O242">
        <v>2</v>
      </c>
      <c r="P242" t="s">
        <v>366</v>
      </c>
      <c r="Q242">
        <v>3</v>
      </c>
      <c r="R242" t="s">
        <v>373</v>
      </c>
      <c r="S242">
        <v>4449</v>
      </c>
      <c r="T242">
        <v>23866</v>
      </c>
      <c r="U242">
        <v>3</v>
      </c>
      <c r="V242" t="s">
        <v>377</v>
      </c>
      <c r="W242">
        <v>15</v>
      </c>
      <c r="X242">
        <v>3</v>
      </c>
      <c r="Y242">
        <v>1</v>
      </c>
      <c r="Z242">
        <v>2</v>
      </c>
      <c r="AA242">
        <v>15</v>
      </c>
      <c r="AB242">
        <v>2</v>
      </c>
      <c r="AC242">
        <v>3</v>
      </c>
      <c r="AD242">
        <v>13</v>
      </c>
      <c r="AE242">
        <v>11</v>
      </c>
      <c r="AF242">
        <v>10</v>
      </c>
      <c r="AG242">
        <v>7</v>
      </c>
    </row>
    <row r="243" spans="1:33" x14ac:dyDescent="0.25">
      <c r="A243" t="s">
        <v>273</v>
      </c>
      <c r="B243">
        <v>401</v>
      </c>
      <c r="C243" t="s">
        <v>376</v>
      </c>
      <c r="D243">
        <v>39</v>
      </c>
      <c r="E243" t="s">
        <v>352</v>
      </c>
      <c r="F243">
        <v>1218</v>
      </c>
      <c r="G243" t="s">
        <v>355</v>
      </c>
      <c r="H243">
        <v>1</v>
      </c>
      <c r="I243">
        <v>1</v>
      </c>
      <c r="J243" t="s">
        <v>358</v>
      </c>
      <c r="K243">
        <v>2</v>
      </c>
      <c r="L243" t="s">
        <v>363</v>
      </c>
      <c r="M243">
        <v>52</v>
      </c>
      <c r="N243">
        <v>3</v>
      </c>
      <c r="O243">
        <v>5</v>
      </c>
      <c r="P243" t="s">
        <v>367</v>
      </c>
      <c r="Q243">
        <v>3</v>
      </c>
      <c r="R243" t="s">
        <v>374</v>
      </c>
      <c r="S243">
        <v>19197</v>
      </c>
      <c r="T243">
        <v>8213</v>
      </c>
      <c r="U243">
        <v>1</v>
      </c>
      <c r="V243" t="s">
        <v>377</v>
      </c>
      <c r="W243">
        <v>14</v>
      </c>
      <c r="X243">
        <v>3</v>
      </c>
      <c r="Y243">
        <v>3</v>
      </c>
      <c r="Z243">
        <v>1</v>
      </c>
      <c r="AA243">
        <v>21</v>
      </c>
      <c r="AB243">
        <v>3</v>
      </c>
      <c r="AC243">
        <v>3</v>
      </c>
      <c r="AD243">
        <v>21</v>
      </c>
      <c r="AE243">
        <v>8</v>
      </c>
      <c r="AF243">
        <v>1</v>
      </c>
      <c r="AG243">
        <v>6</v>
      </c>
    </row>
    <row r="244" spans="1:33" x14ac:dyDescent="0.25">
      <c r="A244" t="s">
        <v>274</v>
      </c>
      <c r="B244">
        <v>403</v>
      </c>
      <c r="C244" t="s">
        <v>376</v>
      </c>
      <c r="D244">
        <v>30</v>
      </c>
      <c r="E244" t="s">
        <v>354</v>
      </c>
      <c r="F244">
        <v>1082</v>
      </c>
      <c r="G244" t="s">
        <v>356</v>
      </c>
      <c r="H244">
        <v>12</v>
      </c>
      <c r="I244">
        <v>3</v>
      </c>
      <c r="J244" t="s">
        <v>359</v>
      </c>
      <c r="K244">
        <v>2</v>
      </c>
      <c r="L244" t="s">
        <v>364</v>
      </c>
      <c r="M244">
        <v>83</v>
      </c>
      <c r="N244">
        <v>3</v>
      </c>
      <c r="O244">
        <v>2</v>
      </c>
      <c r="P244" t="s">
        <v>368</v>
      </c>
      <c r="Q244">
        <v>3</v>
      </c>
      <c r="R244" t="s">
        <v>375</v>
      </c>
      <c r="S244">
        <v>6577</v>
      </c>
      <c r="T244">
        <v>19558</v>
      </c>
      <c r="U244">
        <v>0</v>
      </c>
      <c r="V244" t="s">
        <v>376</v>
      </c>
      <c r="W244">
        <v>11</v>
      </c>
      <c r="X244">
        <v>3</v>
      </c>
      <c r="Y244">
        <v>2</v>
      </c>
      <c r="Z244">
        <v>0</v>
      </c>
      <c r="AA244">
        <v>6</v>
      </c>
      <c r="AB244">
        <v>6</v>
      </c>
      <c r="AC244">
        <v>3</v>
      </c>
      <c r="AD244">
        <v>5</v>
      </c>
      <c r="AE244">
        <v>4</v>
      </c>
      <c r="AF244">
        <v>4</v>
      </c>
      <c r="AG244">
        <v>4</v>
      </c>
    </row>
    <row r="245" spans="1:33" x14ac:dyDescent="0.25">
      <c r="A245" t="s">
        <v>275</v>
      </c>
      <c r="B245">
        <v>406</v>
      </c>
      <c r="C245" t="s">
        <v>377</v>
      </c>
      <c r="D245">
        <v>25</v>
      </c>
      <c r="E245" t="s">
        <v>354</v>
      </c>
      <c r="F245">
        <v>688</v>
      </c>
      <c r="G245" t="s">
        <v>355</v>
      </c>
      <c r="H245">
        <v>3</v>
      </c>
      <c r="I245">
        <v>3</v>
      </c>
      <c r="J245" t="s">
        <v>361</v>
      </c>
      <c r="K245">
        <v>1</v>
      </c>
      <c r="L245" t="s">
        <v>363</v>
      </c>
      <c r="M245">
        <v>91</v>
      </c>
      <c r="N245">
        <v>3</v>
      </c>
      <c r="O245">
        <v>1</v>
      </c>
      <c r="P245" t="s">
        <v>365</v>
      </c>
      <c r="Q245">
        <v>1</v>
      </c>
      <c r="R245" t="s">
        <v>373</v>
      </c>
      <c r="S245">
        <v>4031</v>
      </c>
      <c r="T245">
        <v>9396</v>
      </c>
      <c r="U245">
        <v>5</v>
      </c>
      <c r="V245" t="s">
        <v>376</v>
      </c>
      <c r="W245">
        <v>13</v>
      </c>
      <c r="X245">
        <v>3</v>
      </c>
      <c r="Y245">
        <v>3</v>
      </c>
      <c r="Z245">
        <v>1</v>
      </c>
      <c r="AA245">
        <v>6</v>
      </c>
      <c r="AB245">
        <v>5</v>
      </c>
      <c r="AC245">
        <v>3</v>
      </c>
      <c r="AD245">
        <v>2</v>
      </c>
      <c r="AE245">
        <v>2</v>
      </c>
      <c r="AF245">
        <v>0</v>
      </c>
      <c r="AG245">
        <v>2</v>
      </c>
    </row>
    <row r="246" spans="1:33" x14ac:dyDescent="0.25">
      <c r="A246" t="s">
        <v>276</v>
      </c>
      <c r="B246">
        <v>407</v>
      </c>
      <c r="C246" t="s">
        <v>376</v>
      </c>
      <c r="D246">
        <v>52</v>
      </c>
      <c r="E246" t="s">
        <v>354</v>
      </c>
      <c r="F246">
        <v>319</v>
      </c>
      <c r="G246" t="s">
        <v>355</v>
      </c>
      <c r="H246">
        <v>3</v>
      </c>
      <c r="I246">
        <v>3</v>
      </c>
      <c r="J246" t="s">
        <v>361</v>
      </c>
      <c r="K246">
        <v>4</v>
      </c>
      <c r="L246" t="s">
        <v>363</v>
      </c>
      <c r="M246">
        <v>39</v>
      </c>
      <c r="N246">
        <v>2</v>
      </c>
      <c r="O246">
        <v>3</v>
      </c>
      <c r="P246" t="s">
        <v>371</v>
      </c>
      <c r="Q246">
        <v>3</v>
      </c>
      <c r="R246" t="s">
        <v>373</v>
      </c>
      <c r="S246">
        <v>7969</v>
      </c>
      <c r="T246">
        <v>19609</v>
      </c>
      <c r="U246">
        <v>2</v>
      </c>
      <c r="V246" t="s">
        <v>377</v>
      </c>
      <c r="W246">
        <v>14</v>
      </c>
      <c r="X246">
        <v>3</v>
      </c>
      <c r="Y246">
        <v>3</v>
      </c>
      <c r="Z246">
        <v>0</v>
      </c>
      <c r="AA246">
        <v>28</v>
      </c>
      <c r="AB246">
        <v>4</v>
      </c>
      <c r="AC246">
        <v>3</v>
      </c>
      <c r="AD246">
        <v>5</v>
      </c>
      <c r="AE246">
        <v>4</v>
      </c>
      <c r="AF246">
        <v>0</v>
      </c>
      <c r="AG246">
        <v>4</v>
      </c>
    </row>
    <row r="247" spans="1:33" x14ac:dyDescent="0.25">
      <c r="A247" t="s">
        <v>277</v>
      </c>
      <c r="B247">
        <v>409</v>
      </c>
      <c r="C247" t="s">
        <v>376</v>
      </c>
      <c r="D247">
        <v>52</v>
      </c>
      <c r="E247" t="s">
        <v>354</v>
      </c>
      <c r="F247">
        <v>1490</v>
      </c>
      <c r="G247" t="s">
        <v>355</v>
      </c>
      <c r="H247">
        <v>4</v>
      </c>
      <c r="I247">
        <v>2</v>
      </c>
      <c r="J247" t="s">
        <v>358</v>
      </c>
      <c r="K247">
        <v>4</v>
      </c>
      <c r="L247" t="s">
        <v>364</v>
      </c>
      <c r="M247">
        <v>30</v>
      </c>
      <c r="N247">
        <v>3</v>
      </c>
      <c r="O247">
        <v>4</v>
      </c>
      <c r="P247" t="s">
        <v>367</v>
      </c>
      <c r="Q247">
        <v>4</v>
      </c>
      <c r="R247" t="s">
        <v>373</v>
      </c>
      <c r="S247">
        <v>16555</v>
      </c>
      <c r="T247">
        <v>10310</v>
      </c>
      <c r="U247">
        <v>2</v>
      </c>
      <c r="V247" t="s">
        <v>376</v>
      </c>
      <c r="W247">
        <v>13</v>
      </c>
      <c r="X247">
        <v>3</v>
      </c>
      <c r="Y247">
        <v>4</v>
      </c>
      <c r="Z247">
        <v>0</v>
      </c>
      <c r="AA247">
        <v>31</v>
      </c>
      <c r="AB247">
        <v>2</v>
      </c>
      <c r="AC247">
        <v>1</v>
      </c>
      <c r="AD247">
        <v>5</v>
      </c>
      <c r="AE247">
        <v>2</v>
      </c>
      <c r="AF247">
        <v>1</v>
      </c>
      <c r="AG247">
        <v>4</v>
      </c>
    </row>
    <row r="248" spans="1:33" x14ac:dyDescent="0.25">
      <c r="A248" t="s">
        <v>278</v>
      </c>
      <c r="B248">
        <v>410</v>
      </c>
      <c r="C248" t="s">
        <v>376</v>
      </c>
      <c r="D248">
        <v>42</v>
      </c>
      <c r="E248" t="s">
        <v>352</v>
      </c>
      <c r="F248">
        <v>532</v>
      </c>
      <c r="G248" t="s">
        <v>355</v>
      </c>
      <c r="H248">
        <v>29</v>
      </c>
      <c r="I248">
        <v>2</v>
      </c>
      <c r="J248" t="s">
        <v>358</v>
      </c>
      <c r="K248">
        <v>1</v>
      </c>
      <c r="L248" t="s">
        <v>364</v>
      </c>
      <c r="M248">
        <v>92</v>
      </c>
      <c r="N248">
        <v>3</v>
      </c>
      <c r="O248">
        <v>2</v>
      </c>
      <c r="P248" t="s">
        <v>366</v>
      </c>
      <c r="Q248">
        <v>3</v>
      </c>
      <c r="R248" t="s">
        <v>374</v>
      </c>
      <c r="S248">
        <v>4556</v>
      </c>
      <c r="T248">
        <v>12932</v>
      </c>
      <c r="U248">
        <v>2</v>
      </c>
      <c r="V248" t="s">
        <v>376</v>
      </c>
      <c r="W248">
        <v>11</v>
      </c>
      <c r="X248">
        <v>3</v>
      </c>
      <c r="Y248">
        <v>2</v>
      </c>
      <c r="Z248">
        <v>1</v>
      </c>
      <c r="AA248">
        <v>19</v>
      </c>
      <c r="AB248">
        <v>3</v>
      </c>
      <c r="AC248">
        <v>3</v>
      </c>
      <c r="AD248">
        <v>5</v>
      </c>
      <c r="AE248">
        <v>4</v>
      </c>
      <c r="AF248">
        <v>0</v>
      </c>
      <c r="AG248">
        <v>2</v>
      </c>
    </row>
    <row r="249" spans="1:33" x14ac:dyDescent="0.25">
      <c r="A249" t="s">
        <v>279</v>
      </c>
      <c r="B249">
        <v>411</v>
      </c>
      <c r="C249" t="s">
        <v>376</v>
      </c>
      <c r="D249">
        <v>30</v>
      </c>
      <c r="E249" t="s">
        <v>354</v>
      </c>
      <c r="F249">
        <v>317</v>
      </c>
      <c r="G249" t="s">
        <v>355</v>
      </c>
      <c r="H249">
        <v>2</v>
      </c>
      <c r="I249">
        <v>3</v>
      </c>
      <c r="J249" t="s">
        <v>358</v>
      </c>
      <c r="K249">
        <v>3</v>
      </c>
      <c r="L249" t="s">
        <v>364</v>
      </c>
      <c r="M249">
        <v>43</v>
      </c>
      <c r="N249">
        <v>1</v>
      </c>
      <c r="O249">
        <v>2</v>
      </c>
      <c r="P249" t="s">
        <v>371</v>
      </c>
      <c r="Q249">
        <v>4</v>
      </c>
      <c r="R249" t="s">
        <v>375</v>
      </c>
      <c r="S249">
        <v>6091</v>
      </c>
      <c r="T249">
        <v>24793</v>
      </c>
      <c r="U249">
        <v>2</v>
      </c>
      <c r="V249" t="s">
        <v>376</v>
      </c>
      <c r="W249">
        <v>20</v>
      </c>
      <c r="X249">
        <v>4</v>
      </c>
      <c r="Y249">
        <v>3</v>
      </c>
      <c r="Z249">
        <v>0</v>
      </c>
      <c r="AA249">
        <v>11</v>
      </c>
      <c r="AB249">
        <v>2</v>
      </c>
      <c r="AC249">
        <v>3</v>
      </c>
      <c r="AD249">
        <v>5</v>
      </c>
      <c r="AE249">
        <v>4</v>
      </c>
      <c r="AF249">
        <v>0</v>
      </c>
      <c r="AG249">
        <v>2</v>
      </c>
    </row>
    <row r="250" spans="1:33" x14ac:dyDescent="0.25">
      <c r="A250" t="s">
        <v>280</v>
      </c>
      <c r="B250">
        <v>414</v>
      </c>
      <c r="C250" t="s">
        <v>376</v>
      </c>
      <c r="D250">
        <v>42</v>
      </c>
      <c r="E250" t="s">
        <v>352</v>
      </c>
      <c r="F250">
        <v>1368</v>
      </c>
      <c r="G250" t="s">
        <v>355</v>
      </c>
      <c r="H250">
        <v>28</v>
      </c>
      <c r="I250">
        <v>4</v>
      </c>
      <c r="J250" t="s">
        <v>359</v>
      </c>
      <c r="K250">
        <v>4</v>
      </c>
      <c r="L250" t="s">
        <v>364</v>
      </c>
      <c r="M250">
        <v>88</v>
      </c>
      <c r="N250">
        <v>2</v>
      </c>
      <c r="O250">
        <v>2</v>
      </c>
      <c r="P250" t="s">
        <v>370</v>
      </c>
      <c r="Q250">
        <v>4</v>
      </c>
      <c r="R250" t="s">
        <v>373</v>
      </c>
      <c r="S250">
        <v>4523</v>
      </c>
      <c r="T250">
        <v>4386</v>
      </c>
      <c r="U250">
        <v>0</v>
      </c>
      <c r="V250" t="s">
        <v>376</v>
      </c>
      <c r="W250">
        <v>11</v>
      </c>
      <c r="X250">
        <v>3</v>
      </c>
      <c r="Y250">
        <v>4</v>
      </c>
      <c r="Z250">
        <v>3</v>
      </c>
      <c r="AA250">
        <v>7</v>
      </c>
      <c r="AB250">
        <v>4</v>
      </c>
      <c r="AC250">
        <v>4</v>
      </c>
      <c r="AD250">
        <v>6</v>
      </c>
      <c r="AE250">
        <v>5</v>
      </c>
      <c r="AF250">
        <v>0</v>
      </c>
      <c r="AG250">
        <v>4</v>
      </c>
    </row>
    <row r="251" spans="1:33" x14ac:dyDescent="0.25">
      <c r="A251" t="s">
        <v>281</v>
      </c>
      <c r="B251">
        <v>415</v>
      </c>
      <c r="C251" t="s">
        <v>377</v>
      </c>
      <c r="D251">
        <v>24</v>
      </c>
      <c r="E251" t="s">
        <v>354</v>
      </c>
      <c r="F251">
        <v>1448</v>
      </c>
      <c r="G251" t="s">
        <v>356</v>
      </c>
      <c r="H251">
        <v>1</v>
      </c>
      <c r="I251">
        <v>1</v>
      </c>
      <c r="J251" t="s">
        <v>359</v>
      </c>
      <c r="K251">
        <v>1</v>
      </c>
      <c r="L251" t="s">
        <v>364</v>
      </c>
      <c r="M251">
        <v>62</v>
      </c>
      <c r="N251">
        <v>3</v>
      </c>
      <c r="O251">
        <v>1</v>
      </c>
      <c r="P251" t="s">
        <v>372</v>
      </c>
      <c r="Q251">
        <v>2</v>
      </c>
      <c r="R251" t="s">
        <v>375</v>
      </c>
      <c r="S251">
        <v>3202</v>
      </c>
      <c r="T251">
        <v>21972</v>
      </c>
      <c r="U251">
        <v>1</v>
      </c>
      <c r="V251" t="s">
        <v>377</v>
      </c>
      <c r="W251">
        <v>16</v>
      </c>
      <c r="X251">
        <v>3</v>
      </c>
      <c r="Y251">
        <v>2</v>
      </c>
      <c r="Z251">
        <v>0</v>
      </c>
      <c r="AA251">
        <v>6</v>
      </c>
      <c r="AB251">
        <v>4</v>
      </c>
      <c r="AC251">
        <v>3</v>
      </c>
      <c r="AD251">
        <v>5</v>
      </c>
      <c r="AE251">
        <v>3</v>
      </c>
      <c r="AF251">
        <v>1</v>
      </c>
      <c r="AG251">
        <v>4</v>
      </c>
    </row>
    <row r="252" spans="1:33" x14ac:dyDescent="0.25">
      <c r="A252" t="s">
        <v>282</v>
      </c>
      <c r="B252">
        <v>419</v>
      </c>
      <c r="C252" t="s">
        <v>376</v>
      </c>
      <c r="D252">
        <v>26</v>
      </c>
      <c r="E252" t="s">
        <v>354</v>
      </c>
      <c r="F252">
        <v>1349</v>
      </c>
      <c r="G252" t="s">
        <v>355</v>
      </c>
      <c r="H252">
        <v>23</v>
      </c>
      <c r="I252">
        <v>3</v>
      </c>
      <c r="J252" t="s">
        <v>358</v>
      </c>
      <c r="K252">
        <v>1</v>
      </c>
      <c r="L252" t="s">
        <v>364</v>
      </c>
      <c r="M252">
        <v>90</v>
      </c>
      <c r="N252">
        <v>3</v>
      </c>
      <c r="O252">
        <v>1</v>
      </c>
      <c r="P252" t="s">
        <v>366</v>
      </c>
      <c r="Q252">
        <v>4</v>
      </c>
      <c r="R252" t="s">
        <v>374</v>
      </c>
      <c r="S252">
        <v>2886</v>
      </c>
      <c r="T252">
        <v>3032</v>
      </c>
      <c r="U252">
        <v>1</v>
      </c>
      <c r="V252" t="s">
        <v>376</v>
      </c>
      <c r="W252">
        <v>22</v>
      </c>
      <c r="X252">
        <v>4</v>
      </c>
      <c r="Y252">
        <v>2</v>
      </c>
      <c r="Z252">
        <v>2</v>
      </c>
      <c r="AA252">
        <v>3</v>
      </c>
      <c r="AB252">
        <v>3</v>
      </c>
      <c r="AC252">
        <v>1</v>
      </c>
      <c r="AD252">
        <v>3</v>
      </c>
      <c r="AE252">
        <v>2</v>
      </c>
      <c r="AF252">
        <v>0</v>
      </c>
      <c r="AG252">
        <v>2</v>
      </c>
    </row>
    <row r="253" spans="1:33" x14ac:dyDescent="0.25">
      <c r="A253" t="s">
        <v>283</v>
      </c>
      <c r="B253">
        <v>420</v>
      </c>
      <c r="C253" t="s">
        <v>376</v>
      </c>
      <c r="D253">
        <v>30</v>
      </c>
      <c r="E253" t="s">
        <v>353</v>
      </c>
      <c r="F253">
        <v>1400</v>
      </c>
      <c r="G253" t="s">
        <v>355</v>
      </c>
      <c r="H253">
        <v>3</v>
      </c>
      <c r="I253">
        <v>3</v>
      </c>
      <c r="J253" t="s">
        <v>358</v>
      </c>
      <c r="K253">
        <v>3</v>
      </c>
      <c r="L253" t="s">
        <v>363</v>
      </c>
      <c r="M253">
        <v>53</v>
      </c>
      <c r="N253">
        <v>3</v>
      </c>
      <c r="O253">
        <v>1</v>
      </c>
      <c r="P253" t="s">
        <v>365</v>
      </c>
      <c r="Q253">
        <v>4</v>
      </c>
      <c r="R253" t="s">
        <v>373</v>
      </c>
      <c r="S253">
        <v>2097</v>
      </c>
      <c r="T253">
        <v>16734</v>
      </c>
      <c r="U253">
        <v>4</v>
      </c>
      <c r="V253" t="s">
        <v>376</v>
      </c>
      <c r="W253">
        <v>15</v>
      </c>
      <c r="X253">
        <v>3</v>
      </c>
      <c r="Y253">
        <v>3</v>
      </c>
      <c r="Z253">
        <v>1</v>
      </c>
      <c r="AA253">
        <v>9</v>
      </c>
      <c r="AB253">
        <v>3</v>
      </c>
      <c r="AC253">
        <v>1</v>
      </c>
      <c r="AD253">
        <v>5</v>
      </c>
      <c r="AE253">
        <v>3</v>
      </c>
      <c r="AF253">
        <v>1</v>
      </c>
      <c r="AG253">
        <v>4</v>
      </c>
    </row>
    <row r="254" spans="1:33" x14ac:dyDescent="0.25">
      <c r="A254" t="s">
        <v>284</v>
      </c>
      <c r="B254">
        <v>421</v>
      </c>
      <c r="C254" t="s">
        <v>376</v>
      </c>
      <c r="D254">
        <v>29</v>
      </c>
      <c r="E254" t="s">
        <v>354</v>
      </c>
      <c r="F254">
        <v>986</v>
      </c>
      <c r="G254" t="s">
        <v>355</v>
      </c>
      <c r="H254">
        <v>3</v>
      </c>
      <c r="I254">
        <v>4</v>
      </c>
      <c r="J254" t="s">
        <v>361</v>
      </c>
      <c r="K254">
        <v>2</v>
      </c>
      <c r="L254" t="s">
        <v>363</v>
      </c>
      <c r="M254">
        <v>93</v>
      </c>
      <c r="N254">
        <v>2</v>
      </c>
      <c r="O254">
        <v>3</v>
      </c>
      <c r="P254" t="s">
        <v>369</v>
      </c>
      <c r="Q254">
        <v>3</v>
      </c>
      <c r="R254" t="s">
        <v>373</v>
      </c>
      <c r="S254">
        <v>11935</v>
      </c>
      <c r="T254">
        <v>21526</v>
      </c>
      <c r="U254">
        <v>1</v>
      </c>
      <c r="V254" t="s">
        <v>376</v>
      </c>
      <c r="W254">
        <v>18</v>
      </c>
      <c r="X254">
        <v>3</v>
      </c>
      <c r="Y254">
        <v>3</v>
      </c>
      <c r="Z254">
        <v>0</v>
      </c>
      <c r="AA254">
        <v>10</v>
      </c>
      <c r="AB254">
        <v>2</v>
      </c>
      <c r="AC254">
        <v>3</v>
      </c>
      <c r="AD254">
        <v>10</v>
      </c>
      <c r="AE254">
        <v>2</v>
      </c>
      <c r="AF254">
        <v>0</v>
      </c>
      <c r="AG254">
        <v>7</v>
      </c>
    </row>
    <row r="255" spans="1:33" x14ac:dyDescent="0.25">
      <c r="A255" t="s">
        <v>285</v>
      </c>
      <c r="B255">
        <v>422</v>
      </c>
      <c r="C255" t="s">
        <v>377</v>
      </c>
      <c r="D255">
        <v>29</v>
      </c>
      <c r="E255" t="s">
        <v>354</v>
      </c>
      <c r="F255">
        <v>408</v>
      </c>
      <c r="G255" t="s">
        <v>355</v>
      </c>
      <c r="H255">
        <v>25</v>
      </c>
      <c r="I255">
        <v>5</v>
      </c>
      <c r="J255" t="s">
        <v>359</v>
      </c>
      <c r="K255">
        <v>3</v>
      </c>
      <c r="L255" t="s">
        <v>364</v>
      </c>
      <c r="M255">
        <v>71</v>
      </c>
      <c r="N255">
        <v>2</v>
      </c>
      <c r="O255">
        <v>1</v>
      </c>
      <c r="P255" t="s">
        <v>366</v>
      </c>
      <c r="Q255">
        <v>2</v>
      </c>
      <c r="R255" t="s">
        <v>373</v>
      </c>
      <c r="S255">
        <v>2546</v>
      </c>
      <c r="T255">
        <v>18300</v>
      </c>
      <c r="U255">
        <v>5</v>
      </c>
      <c r="V255" t="s">
        <v>376</v>
      </c>
      <c r="W255">
        <v>16</v>
      </c>
      <c r="X255">
        <v>3</v>
      </c>
      <c r="Y255">
        <v>2</v>
      </c>
      <c r="Z255">
        <v>0</v>
      </c>
      <c r="AA255">
        <v>6</v>
      </c>
      <c r="AB255">
        <v>2</v>
      </c>
      <c r="AC255">
        <v>4</v>
      </c>
      <c r="AD255">
        <v>2</v>
      </c>
      <c r="AE255">
        <v>2</v>
      </c>
      <c r="AF255">
        <v>1</v>
      </c>
      <c r="AG255">
        <v>1</v>
      </c>
    </row>
    <row r="256" spans="1:33" x14ac:dyDescent="0.25">
      <c r="A256" t="s">
        <v>286</v>
      </c>
      <c r="B256">
        <v>423</v>
      </c>
      <c r="C256" t="s">
        <v>377</v>
      </c>
      <c r="D256">
        <v>19</v>
      </c>
      <c r="E256" t="s">
        <v>354</v>
      </c>
      <c r="F256">
        <v>489</v>
      </c>
      <c r="G256" t="s">
        <v>357</v>
      </c>
      <c r="H256">
        <v>2</v>
      </c>
      <c r="I256">
        <v>2</v>
      </c>
      <c r="J256" t="s">
        <v>359</v>
      </c>
      <c r="K256">
        <v>1</v>
      </c>
      <c r="L256" t="s">
        <v>363</v>
      </c>
      <c r="M256">
        <v>52</v>
      </c>
      <c r="N256">
        <v>2</v>
      </c>
      <c r="O256">
        <v>1</v>
      </c>
      <c r="P256" t="s">
        <v>357</v>
      </c>
      <c r="Q256">
        <v>4</v>
      </c>
      <c r="R256" t="s">
        <v>375</v>
      </c>
      <c r="S256">
        <v>2564</v>
      </c>
      <c r="T256">
        <v>18437</v>
      </c>
      <c r="U256">
        <v>1</v>
      </c>
      <c r="V256" t="s">
        <v>376</v>
      </c>
      <c r="W256">
        <v>12</v>
      </c>
      <c r="X256">
        <v>3</v>
      </c>
      <c r="Y256">
        <v>3</v>
      </c>
      <c r="Z256">
        <v>0</v>
      </c>
      <c r="AA256">
        <v>1</v>
      </c>
      <c r="AB256">
        <v>3</v>
      </c>
      <c r="AC256">
        <v>4</v>
      </c>
      <c r="AD256">
        <v>1</v>
      </c>
      <c r="AE256">
        <v>0</v>
      </c>
      <c r="AF256">
        <v>0</v>
      </c>
      <c r="AG256">
        <v>0</v>
      </c>
    </row>
    <row r="257" spans="1:33" x14ac:dyDescent="0.25">
      <c r="A257" t="s">
        <v>287</v>
      </c>
      <c r="B257">
        <v>424</v>
      </c>
      <c r="C257" t="s">
        <v>376</v>
      </c>
      <c r="D257">
        <v>30</v>
      </c>
      <c r="E257" t="s">
        <v>353</v>
      </c>
      <c r="F257">
        <v>1398</v>
      </c>
      <c r="G257" t="s">
        <v>356</v>
      </c>
      <c r="H257">
        <v>22</v>
      </c>
      <c r="I257">
        <v>4</v>
      </c>
      <c r="J257" t="s">
        <v>360</v>
      </c>
      <c r="K257">
        <v>3</v>
      </c>
      <c r="L257" t="s">
        <v>364</v>
      </c>
      <c r="M257">
        <v>69</v>
      </c>
      <c r="N257">
        <v>3</v>
      </c>
      <c r="O257">
        <v>3</v>
      </c>
      <c r="P257" t="s">
        <v>368</v>
      </c>
      <c r="Q257">
        <v>1</v>
      </c>
      <c r="R257" t="s">
        <v>373</v>
      </c>
      <c r="S257">
        <v>8412</v>
      </c>
      <c r="T257">
        <v>2890</v>
      </c>
      <c r="U257">
        <v>0</v>
      </c>
      <c r="V257" t="s">
        <v>376</v>
      </c>
      <c r="W257">
        <v>11</v>
      </c>
      <c r="X257">
        <v>3</v>
      </c>
      <c r="Y257">
        <v>3</v>
      </c>
      <c r="Z257">
        <v>0</v>
      </c>
      <c r="AA257">
        <v>10</v>
      </c>
      <c r="AB257">
        <v>3</v>
      </c>
      <c r="AC257">
        <v>3</v>
      </c>
      <c r="AD257">
        <v>9</v>
      </c>
      <c r="AE257">
        <v>8</v>
      </c>
      <c r="AF257">
        <v>7</v>
      </c>
      <c r="AG257">
        <v>8</v>
      </c>
    </row>
    <row r="258" spans="1:33" x14ac:dyDescent="0.25">
      <c r="A258" t="s">
        <v>288</v>
      </c>
      <c r="B258">
        <v>428</v>
      </c>
      <c r="C258" t="s">
        <v>376</v>
      </c>
      <c r="D258">
        <v>60</v>
      </c>
      <c r="E258" t="s">
        <v>352</v>
      </c>
      <c r="F258">
        <v>1499</v>
      </c>
      <c r="G258" t="s">
        <v>356</v>
      </c>
      <c r="H258">
        <v>28</v>
      </c>
      <c r="I258">
        <v>3</v>
      </c>
      <c r="J258" t="s">
        <v>362</v>
      </c>
      <c r="K258">
        <v>3</v>
      </c>
      <c r="L258" t="s">
        <v>364</v>
      </c>
      <c r="M258">
        <v>80</v>
      </c>
      <c r="N258">
        <v>2</v>
      </c>
      <c r="O258">
        <v>3</v>
      </c>
      <c r="P258" t="s">
        <v>368</v>
      </c>
      <c r="Q258">
        <v>1</v>
      </c>
      <c r="R258" t="s">
        <v>373</v>
      </c>
      <c r="S258">
        <v>10266</v>
      </c>
      <c r="T258">
        <v>2845</v>
      </c>
      <c r="U258">
        <v>4</v>
      </c>
      <c r="V258" t="s">
        <v>376</v>
      </c>
      <c r="W258">
        <v>19</v>
      </c>
      <c r="X258">
        <v>3</v>
      </c>
      <c r="Y258">
        <v>4</v>
      </c>
      <c r="Z258">
        <v>0</v>
      </c>
      <c r="AA258">
        <v>22</v>
      </c>
      <c r="AB258">
        <v>5</v>
      </c>
      <c r="AC258">
        <v>4</v>
      </c>
      <c r="AD258">
        <v>18</v>
      </c>
      <c r="AE258">
        <v>13</v>
      </c>
      <c r="AF258">
        <v>13</v>
      </c>
      <c r="AG258">
        <v>11</v>
      </c>
    </row>
    <row r="259" spans="1:33" x14ac:dyDescent="0.25">
      <c r="A259" t="s">
        <v>289</v>
      </c>
      <c r="B259">
        <v>429</v>
      </c>
      <c r="C259" t="s">
        <v>376</v>
      </c>
      <c r="D259">
        <v>47</v>
      </c>
      <c r="E259" t="s">
        <v>354</v>
      </c>
      <c r="F259">
        <v>983</v>
      </c>
      <c r="G259" t="s">
        <v>355</v>
      </c>
      <c r="H259">
        <v>2</v>
      </c>
      <c r="I259">
        <v>2</v>
      </c>
      <c r="J259" t="s">
        <v>361</v>
      </c>
      <c r="K259">
        <v>1</v>
      </c>
      <c r="L259" t="s">
        <v>364</v>
      </c>
      <c r="M259">
        <v>65</v>
      </c>
      <c r="N259">
        <v>3</v>
      </c>
      <c r="O259">
        <v>2</v>
      </c>
      <c r="P259" t="s">
        <v>371</v>
      </c>
      <c r="Q259">
        <v>4</v>
      </c>
      <c r="R259" t="s">
        <v>374</v>
      </c>
      <c r="S259">
        <v>5070</v>
      </c>
      <c r="T259">
        <v>7389</v>
      </c>
      <c r="U259">
        <v>5</v>
      </c>
      <c r="V259" t="s">
        <v>376</v>
      </c>
      <c r="W259">
        <v>13</v>
      </c>
      <c r="X259">
        <v>3</v>
      </c>
      <c r="Y259">
        <v>3</v>
      </c>
      <c r="Z259">
        <v>3</v>
      </c>
      <c r="AA259">
        <v>20</v>
      </c>
      <c r="AB259">
        <v>2</v>
      </c>
      <c r="AC259">
        <v>3</v>
      </c>
      <c r="AD259">
        <v>5</v>
      </c>
      <c r="AE259">
        <v>0</v>
      </c>
      <c r="AF259">
        <v>0</v>
      </c>
      <c r="AG259">
        <v>4</v>
      </c>
    </row>
    <row r="260" spans="1:33" x14ac:dyDescent="0.25">
      <c r="A260" t="s">
        <v>290</v>
      </c>
      <c r="B260">
        <v>431</v>
      </c>
      <c r="C260" t="s">
        <v>376</v>
      </c>
      <c r="D260">
        <v>35</v>
      </c>
      <c r="E260" t="s">
        <v>354</v>
      </c>
      <c r="F260">
        <v>144</v>
      </c>
      <c r="G260" t="s">
        <v>355</v>
      </c>
      <c r="H260">
        <v>22</v>
      </c>
      <c r="I260">
        <v>3</v>
      </c>
      <c r="J260" t="s">
        <v>358</v>
      </c>
      <c r="K260">
        <v>4</v>
      </c>
      <c r="L260" t="s">
        <v>363</v>
      </c>
      <c r="M260">
        <v>46</v>
      </c>
      <c r="N260">
        <v>1</v>
      </c>
      <c r="O260">
        <v>1</v>
      </c>
      <c r="P260" t="s">
        <v>365</v>
      </c>
      <c r="Q260">
        <v>3</v>
      </c>
      <c r="R260" t="s">
        <v>375</v>
      </c>
      <c r="S260">
        <v>4230</v>
      </c>
      <c r="T260">
        <v>19225</v>
      </c>
      <c r="U260">
        <v>0</v>
      </c>
      <c r="V260" t="s">
        <v>376</v>
      </c>
      <c r="W260">
        <v>15</v>
      </c>
      <c r="X260">
        <v>3</v>
      </c>
      <c r="Y260">
        <v>3</v>
      </c>
      <c r="Z260">
        <v>0</v>
      </c>
      <c r="AA260">
        <v>6</v>
      </c>
      <c r="AB260">
        <v>2</v>
      </c>
      <c r="AC260">
        <v>3</v>
      </c>
      <c r="AD260">
        <v>5</v>
      </c>
      <c r="AE260">
        <v>4</v>
      </c>
      <c r="AF260">
        <v>4</v>
      </c>
      <c r="AG260">
        <v>3</v>
      </c>
    </row>
    <row r="261" spans="1:33" x14ac:dyDescent="0.25">
      <c r="A261" t="s">
        <v>291</v>
      </c>
      <c r="B261">
        <v>435</v>
      </c>
      <c r="C261" t="s">
        <v>376</v>
      </c>
      <c r="D261">
        <v>31</v>
      </c>
      <c r="E261" t="s">
        <v>354</v>
      </c>
      <c r="F261">
        <v>1274</v>
      </c>
      <c r="G261" t="s">
        <v>355</v>
      </c>
      <c r="H261">
        <v>9</v>
      </c>
      <c r="I261">
        <v>1</v>
      </c>
      <c r="J261" t="s">
        <v>358</v>
      </c>
      <c r="K261">
        <v>3</v>
      </c>
      <c r="L261" t="s">
        <v>363</v>
      </c>
      <c r="M261">
        <v>33</v>
      </c>
      <c r="N261">
        <v>3</v>
      </c>
      <c r="O261">
        <v>3</v>
      </c>
      <c r="P261" t="s">
        <v>371</v>
      </c>
      <c r="Q261">
        <v>2</v>
      </c>
      <c r="R261" t="s">
        <v>374</v>
      </c>
      <c r="S261">
        <v>10648</v>
      </c>
      <c r="T261">
        <v>14394</v>
      </c>
      <c r="U261">
        <v>1</v>
      </c>
      <c r="V261" t="s">
        <v>376</v>
      </c>
      <c r="W261">
        <v>25</v>
      </c>
      <c r="X261">
        <v>4</v>
      </c>
      <c r="Y261">
        <v>4</v>
      </c>
      <c r="Z261">
        <v>1</v>
      </c>
      <c r="AA261">
        <v>13</v>
      </c>
      <c r="AB261">
        <v>6</v>
      </c>
      <c r="AC261">
        <v>4</v>
      </c>
      <c r="AD261">
        <v>13</v>
      </c>
      <c r="AE261">
        <v>8</v>
      </c>
      <c r="AF261">
        <v>0</v>
      </c>
      <c r="AG261">
        <v>8</v>
      </c>
    </row>
    <row r="262" spans="1:33" x14ac:dyDescent="0.25">
      <c r="A262" t="s">
        <v>292</v>
      </c>
      <c r="B262">
        <v>436</v>
      </c>
      <c r="C262" t="s">
        <v>377</v>
      </c>
      <c r="D262">
        <v>33</v>
      </c>
      <c r="E262" t="s">
        <v>354</v>
      </c>
      <c r="F262">
        <v>1277</v>
      </c>
      <c r="G262" t="s">
        <v>355</v>
      </c>
      <c r="H262">
        <v>15</v>
      </c>
      <c r="I262">
        <v>1</v>
      </c>
      <c r="J262" t="s">
        <v>361</v>
      </c>
      <c r="K262">
        <v>2</v>
      </c>
      <c r="L262" t="s">
        <v>363</v>
      </c>
      <c r="M262">
        <v>56</v>
      </c>
      <c r="N262">
        <v>3</v>
      </c>
      <c r="O262">
        <v>3</v>
      </c>
      <c r="P262" t="s">
        <v>367</v>
      </c>
      <c r="Q262">
        <v>3</v>
      </c>
      <c r="R262" t="s">
        <v>373</v>
      </c>
      <c r="S262">
        <v>13610</v>
      </c>
      <c r="T262">
        <v>24619</v>
      </c>
      <c r="U262">
        <v>7</v>
      </c>
      <c r="V262" t="s">
        <v>377</v>
      </c>
      <c r="W262">
        <v>12</v>
      </c>
      <c r="X262">
        <v>3</v>
      </c>
      <c r="Y262">
        <v>4</v>
      </c>
      <c r="Z262">
        <v>0</v>
      </c>
      <c r="AA262">
        <v>15</v>
      </c>
      <c r="AB262">
        <v>2</v>
      </c>
      <c r="AC262">
        <v>4</v>
      </c>
      <c r="AD262">
        <v>7</v>
      </c>
      <c r="AE262">
        <v>6</v>
      </c>
      <c r="AF262">
        <v>7</v>
      </c>
      <c r="AG262">
        <v>7</v>
      </c>
    </row>
    <row r="263" spans="1:33" x14ac:dyDescent="0.25">
      <c r="A263" t="s">
        <v>293</v>
      </c>
      <c r="B263">
        <v>440</v>
      </c>
      <c r="C263" t="s">
        <v>377</v>
      </c>
      <c r="D263">
        <v>31</v>
      </c>
      <c r="E263" t="s">
        <v>352</v>
      </c>
      <c r="F263">
        <v>534</v>
      </c>
      <c r="G263" t="s">
        <v>355</v>
      </c>
      <c r="H263">
        <v>20</v>
      </c>
      <c r="I263">
        <v>3</v>
      </c>
      <c r="J263" t="s">
        <v>358</v>
      </c>
      <c r="K263">
        <v>1</v>
      </c>
      <c r="L263" t="s">
        <v>363</v>
      </c>
      <c r="M263">
        <v>66</v>
      </c>
      <c r="N263">
        <v>3</v>
      </c>
      <c r="O263">
        <v>3</v>
      </c>
      <c r="P263" t="s">
        <v>370</v>
      </c>
      <c r="Q263">
        <v>3</v>
      </c>
      <c r="R263" t="s">
        <v>373</v>
      </c>
      <c r="S263">
        <v>9824</v>
      </c>
      <c r="T263">
        <v>22908</v>
      </c>
      <c r="U263">
        <v>3</v>
      </c>
      <c r="V263" t="s">
        <v>376</v>
      </c>
      <c r="W263">
        <v>12</v>
      </c>
      <c r="X263">
        <v>3</v>
      </c>
      <c r="Y263">
        <v>1</v>
      </c>
      <c r="Z263">
        <v>0</v>
      </c>
      <c r="AA263">
        <v>12</v>
      </c>
      <c r="AB263">
        <v>2</v>
      </c>
      <c r="AC263">
        <v>3</v>
      </c>
      <c r="AD263">
        <v>1</v>
      </c>
      <c r="AE263">
        <v>0</v>
      </c>
      <c r="AF263">
        <v>0</v>
      </c>
      <c r="AG263">
        <v>0</v>
      </c>
    </row>
    <row r="264" spans="1:33" x14ac:dyDescent="0.25">
      <c r="A264" t="s">
        <v>294</v>
      </c>
      <c r="B264">
        <v>441</v>
      </c>
      <c r="C264" t="s">
        <v>377</v>
      </c>
      <c r="D264">
        <v>34</v>
      </c>
      <c r="E264" t="s">
        <v>352</v>
      </c>
      <c r="F264">
        <v>988</v>
      </c>
      <c r="G264" t="s">
        <v>357</v>
      </c>
      <c r="H264">
        <v>23</v>
      </c>
      <c r="I264">
        <v>3</v>
      </c>
      <c r="J264" t="s">
        <v>357</v>
      </c>
      <c r="K264">
        <v>2</v>
      </c>
      <c r="L264" t="s">
        <v>364</v>
      </c>
      <c r="M264">
        <v>43</v>
      </c>
      <c r="N264">
        <v>3</v>
      </c>
      <c r="O264">
        <v>3</v>
      </c>
      <c r="P264" t="s">
        <v>357</v>
      </c>
      <c r="Q264">
        <v>1</v>
      </c>
      <c r="R264" t="s">
        <v>374</v>
      </c>
      <c r="S264">
        <v>9950</v>
      </c>
      <c r="T264">
        <v>11533</v>
      </c>
      <c r="U264">
        <v>9</v>
      </c>
      <c r="V264" t="s">
        <v>377</v>
      </c>
      <c r="W264">
        <v>15</v>
      </c>
      <c r="X264">
        <v>3</v>
      </c>
      <c r="Y264">
        <v>3</v>
      </c>
      <c r="Z264">
        <v>3</v>
      </c>
      <c r="AA264">
        <v>11</v>
      </c>
      <c r="AB264">
        <v>2</v>
      </c>
      <c r="AC264">
        <v>3</v>
      </c>
      <c r="AD264">
        <v>3</v>
      </c>
      <c r="AE264">
        <v>2</v>
      </c>
      <c r="AF264">
        <v>0</v>
      </c>
      <c r="AG264">
        <v>2</v>
      </c>
    </row>
    <row r="265" spans="1:33" x14ac:dyDescent="0.25">
      <c r="A265" t="s">
        <v>295</v>
      </c>
      <c r="B265">
        <v>443</v>
      </c>
      <c r="C265" t="s">
        <v>376</v>
      </c>
      <c r="D265">
        <v>36</v>
      </c>
      <c r="E265" t="s">
        <v>353</v>
      </c>
      <c r="F265">
        <v>635</v>
      </c>
      <c r="G265" t="s">
        <v>356</v>
      </c>
      <c r="H265">
        <v>10</v>
      </c>
      <c r="I265">
        <v>4</v>
      </c>
      <c r="J265" t="s">
        <v>361</v>
      </c>
      <c r="K265">
        <v>2</v>
      </c>
      <c r="L265" t="s">
        <v>363</v>
      </c>
      <c r="M265">
        <v>32</v>
      </c>
      <c r="N265">
        <v>3</v>
      </c>
      <c r="O265">
        <v>3</v>
      </c>
      <c r="P265" t="s">
        <v>368</v>
      </c>
      <c r="Q265">
        <v>4</v>
      </c>
      <c r="R265" t="s">
        <v>375</v>
      </c>
      <c r="S265">
        <v>9980</v>
      </c>
      <c r="T265">
        <v>15318</v>
      </c>
      <c r="U265">
        <v>1</v>
      </c>
      <c r="V265" t="s">
        <v>376</v>
      </c>
      <c r="W265">
        <v>14</v>
      </c>
      <c r="X265">
        <v>3</v>
      </c>
      <c r="Y265">
        <v>4</v>
      </c>
      <c r="Z265">
        <v>0</v>
      </c>
      <c r="AA265">
        <v>10</v>
      </c>
      <c r="AB265">
        <v>3</v>
      </c>
      <c r="AC265">
        <v>2</v>
      </c>
      <c r="AD265">
        <v>10</v>
      </c>
      <c r="AE265">
        <v>3</v>
      </c>
      <c r="AF265">
        <v>9</v>
      </c>
      <c r="AG265">
        <v>7</v>
      </c>
    </row>
    <row r="266" spans="1:33" x14ac:dyDescent="0.25">
      <c r="A266" t="s">
        <v>296</v>
      </c>
      <c r="B266">
        <v>444</v>
      </c>
      <c r="C266" t="s">
        <v>377</v>
      </c>
      <c r="D266">
        <v>22</v>
      </c>
      <c r="E266" t="s">
        <v>352</v>
      </c>
      <c r="F266">
        <v>1368</v>
      </c>
      <c r="G266" t="s">
        <v>355</v>
      </c>
      <c r="H266">
        <v>4</v>
      </c>
      <c r="I266">
        <v>1</v>
      </c>
      <c r="J266" t="s">
        <v>359</v>
      </c>
      <c r="K266">
        <v>3</v>
      </c>
      <c r="L266" t="s">
        <v>363</v>
      </c>
      <c r="M266">
        <v>99</v>
      </c>
      <c r="N266">
        <v>2</v>
      </c>
      <c r="O266">
        <v>1</v>
      </c>
      <c r="P266" t="s">
        <v>365</v>
      </c>
      <c r="Q266">
        <v>3</v>
      </c>
      <c r="R266" t="s">
        <v>375</v>
      </c>
      <c r="S266">
        <v>3894</v>
      </c>
      <c r="T266">
        <v>9129</v>
      </c>
      <c r="U266">
        <v>5</v>
      </c>
      <c r="V266" t="s">
        <v>376</v>
      </c>
      <c r="W266">
        <v>16</v>
      </c>
      <c r="X266">
        <v>3</v>
      </c>
      <c r="Y266">
        <v>3</v>
      </c>
      <c r="Z266">
        <v>0</v>
      </c>
      <c r="AA266">
        <v>4</v>
      </c>
      <c r="AB266">
        <v>3</v>
      </c>
      <c r="AC266">
        <v>3</v>
      </c>
      <c r="AD266">
        <v>2</v>
      </c>
      <c r="AE266">
        <v>2</v>
      </c>
      <c r="AF266">
        <v>1</v>
      </c>
      <c r="AG266">
        <v>2</v>
      </c>
    </row>
    <row r="267" spans="1:33" x14ac:dyDescent="0.25">
      <c r="A267" t="s">
        <v>297</v>
      </c>
      <c r="B267">
        <v>445</v>
      </c>
      <c r="C267" t="s">
        <v>376</v>
      </c>
      <c r="D267">
        <v>48</v>
      </c>
      <c r="E267" t="s">
        <v>354</v>
      </c>
      <c r="F267">
        <v>163</v>
      </c>
      <c r="G267" t="s">
        <v>356</v>
      </c>
      <c r="H267">
        <v>2</v>
      </c>
      <c r="I267">
        <v>5</v>
      </c>
      <c r="J267" t="s">
        <v>362</v>
      </c>
      <c r="K267">
        <v>2</v>
      </c>
      <c r="L267" t="s">
        <v>364</v>
      </c>
      <c r="M267">
        <v>37</v>
      </c>
      <c r="N267">
        <v>3</v>
      </c>
      <c r="O267">
        <v>2</v>
      </c>
      <c r="P267" t="s">
        <v>368</v>
      </c>
      <c r="Q267">
        <v>4</v>
      </c>
      <c r="R267" t="s">
        <v>373</v>
      </c>
      <c r="S267">
        <v>4051</v>
      </c>
      <c r="T267">
        <v>19658</v>
      </c>
      <c r="U267">
        <v>2</v>
      </c>
      <c r="V267" t="s">
        <v>376</v>
      </c>
      <c r="W267">
        <v>14</v>
      </c>
      <c r="X267">
        <v>3</v>
      </c>
      <c r="Y267">
        <v>1</v>
      </c>
      <c r="Z267">
        <v>1</v>
      </c>
      <c r="AA267">
        <v>14</v>
      </c>
      <c r="AB267">
        <v>2</v>
      </c>
      <c r="AC267">
        <v>3</v>
      </c>
      <c r="AD267">
        <v>9</v>
      </c>
      <c r="AE267">
        <v>7</v>
      </c>
      <c r="AF267">
        <v>6</v>
      </c>
      <c r="AG267">
        <v>7</v>
      </c>
    </row>
    <row r="268" spans="1:33" x14ac:dyDescent="0.25">
      <c r="A268" t="s">
        <v>298</v>
      </c>
      <c r="B268">
        <v>447</v>
      </c>
      <c r="C268" t="s">
        <v>376</v>
      </c>
      <c r="D268">
        <v>41</v>
      </c>
      <c r="E268" t="s">
        <v>353</v>
      </c>
      <c r="F268">
        <v>267</v>
      </c>
      <c r="G268" t="s">
        <v>356</v>
      </c>
      <c r="H268">
        <v>10</v>
      </c>
      <c r="I268">
        <v>2</v>
      </c>
      <c r="J268" t="s">
        <v>358</v>
      </c>
      <c r="K268">
        <v>4</v>
      </c>
      <c r="L268" t="s">
        <v>363</v>
      </c>
      <c r="M268">
        <v>56</v>
      </c>
      <c r="N268">
        <v>3</v>
      </c>
      <c r="O268">
        <v>2</v>
      </c>
      <c r="P268" t="s">
        <v>368</v>
      </c>
      <c r="Q268">
        <v>4</v>
      </c>
      <c r="R268" t="s">
        <v>375</v>
      </c>
      <c r="S268">
        <v>6230</v>
      </c>
      <c r="T268">
        <v>13430</v>
      </c>
      <c r="U268">
        <v>7</v>
      </c>
      <c r="V268" t="s">
        <v>376</v>
      </c>
      <c r="W268">
        <v>14</v>
      </c>
      <c r="X268">
        <v>3</v>
      </c>
      <c r="Y268">
        <v>4</v>
      </c>
      <c r="Z268">
        <v>0</v>
      </c>
      <c r="AA268">
        <v>16</v>
      </c>
      <c r="AB268">
        <v>3</v>
      </c>
      <c r="AC268">
        <v>3</v>
      </c>
      <c r="AD268">
        <v>14</v>
      </c>
      <c r="AE268">
        <v>3</v>
      </c>
      <c r="AF268">
        <v>1</v>
      </c>
      <c r="AG268">
        <v>10</v>
      </c>
    </row>
    <row r="269" spans="1:33" x14ac:dyDescent="0.25">
      <c r="A269" t="s">
        <v>299</v>
      </c>
      <c r="B269">
        <v>448</v>
      </c>
      <c r="C269" t="s">
        <v>376</v>
      </c>
      <c r="D269">
        <v>35</v>
      </c>
      <c r="E269" t="s">
        <v>354</v>
      </c>
      <c r="F269">
        <v>619</v>
      </c>
      <c r="G269" t="s">
        <v>356</v>
      </c>
      <c r="H269">
        <v>1</v>
      </c>
      <c r="I269">
        <v>3</v>
      </c>
      <c r="J269" t="s">
        <v>362</v>
      </c>
      <c r="K269">
        <v>2</v>
      </c>
      <c r="L269" t="s">
        <v>363</v>
      </c>
      <c r="M269">
        <v>85</v>
      </c>
      <c r="N269">
        <v>3</v>
      </c>
      <c r="O269">
        <v>2</v>
      </c>
      <c r="P269" t="s">
        <v>368</v>
      </c>
      <c r="Q269">
        <v>3</v>
      </c>
      <c r="R269" t="s">
        <v>373</v>
      </c>
      <c r="S269">
        <v>4717</v>
      </c>
      <c r="T269">
        <v>18659</v>
      </c>
      <c r="U269">
        <v>9</v>
      </c>
      <c r="V269" t="s">
        <v>376</v>
      </c>
      <c r="W269">
        <v>11</v>
      </c>
      <c r="X269">
        <v>3</v>
      </c>
      <c r="Y269">
        <v>3</v>
      </c>
      <c r="Z269">
        <v>0</v>
      </c>
      <c r="AA269">
        <v>15</v>
      </c>
      <c r="AB269">
        <v>2</v>
      </c>
      <c r="AC269">
        <v>3</v>
      </c>
      <c r="AD269">
        <v>11</v>
      </c>
      <c r="AE269">
        <v>9</v>
      </c>
      <c r="AF269">
        <v>6</v>
      </c>
      <c r="AG269">
        <v>9</v>
      </c>
    </row>
    <row r="270" spans="1:33" x14ac:dyDescent="0.25">
      <c r="A270" t="s">
        <v>300</v>
      </c>
      <c r="B270">
        <v>449</v>
      </c>
      <c r="C270" t="s">
        <v>376</v>
      </c>
      <c r="D270">
        <v>40</v>
      </c>
      <c r="E270" t="s">
        <v>354</v>
      </c>
      <c r="F270">
        <v>302</v>
      </c>
      <c r="G270" t="s">
        <v>355</v>
      </c>
      <c r="H270">
        <v>6</v>
      </c>
      <c r="I270">
        <v>3</v>
      </c>
      <c r="J270" t="s">
        <v>358</v>
      </c>
      <c r="K270">
        <v>2</v>
      </c>
      <c r="L270" t="s">
        <v>364</v>
      </c>
      <c r="M270">
        <v>75</v>
      </c>
      <c r="N270">
        <v>3</v>
      </c>
      <c r="O270">
        <v>4</v>
      </c>
      <c r="P270" t="s">
        <v>371</v>
      </c>
      <c r="Q270">
        <v>3</v>
      </c>
      <c r="R270" t="s">
        <v>375</v>
      </c>
      <c r="S270">
        <v>13237</v>
      </c>
      <c r="T270">
        <v>20364</v>
      </c>
      <c r="U270">
        <v>7</v>
      </c>
      <c r="V270" t="s">
        <v>376</v>
      </c>
      <c r="W270">
        <v>15</v>
      </c>
      <c r="X270">
        <v>3</v>
      </c>
      <c r="Y270">
        <v>3</v>
      </c>
      <c r="Z270">
        <v>0</v>
      </c>
      <c r="AA270">
        <v>22</v>
      </c>
      <c r="AB270">
        <v>3</v>
      </c>
      <c r="AC270">
        <v>3</v>
      </c>
      <c r="AD270">
        <v>20</v>
      </c>
      <c r="AE270">
        <v>6</v>
      </c>
      <c r="AF270">
        <v>5</v>
      </c>
      <c r="AG270">
        <v>13</v>
      </c>
    </row>
    <row r="271" spans="1:33" x14ac:dyDescent="0.25">
      <c r="A271" t="s">
        <v>301</v>
      </c>
      <c r="B271">
        <v>450</v>
      </c>
      <c r="C271" t="s">
        <v>376</v>
      </c>
      <c r="D271">
        <v>39</v>
      </c>
      <c r="E271" t="s">
        <v>352</v>
      </c>
      <c r="F271">
        <v>443</v>
      </c>
      <c r="G271" t="s">
        <v>355</v>
      </c>
      <c r="H271">
        <v>8</v>
      </c>
      <c r="I271">
        <v>1</v>
      </c>
      <c r="J271" t="s">
        <v>358</v>
      </c>
      <c r="K271">
        <v>3</v>
      </c>
      <c r="L271" t="s">
        <v>364</v>
      </c>
      <c r="M271">
        <v>48</v>
      </c>
      <c r="N271">
        <v>3</v>
      </c>
      <c r="O271">
        <v>1</v>
      </c>
      <c r="P271" t="s">
        <v>365</v>
      </c>
      <c r="Q271">
        <v>3</v>
      </c>
      <c r="R271" t="s">
        <v>373</v>
      </c>
      <c r="S271">
        <v>3755</v>
      </c>
      <c r="T271">
        <v>17872</v>
      </c>
      <c r="U271">
        <v>1</v>
      </c>
      <c r="V271" t="s">
        <v>376</v>
      </c>
      <c r="W271">
        <v>11</v>
      </c>
      <c r="X271">
        <v>3</v>
      </c>
      <c r="Y271">
        <v>1</v>
      </c>
      <c r="Z271">
        <v>1</v>
      </c>
      <c r="AA271">
        <v>8</v>
      </c>
      <c r="AB271">
        <v>3</v>
      </c>
      <c r="AC271">
        <v>3</v>
      </c>
      <c r="AD271">
        <v>8</v>
      </c>
      <c r="AE271">
        <v>3</v>
      </c>
      <c r="AF271">
        <v>0</v>
      </c>
      <c r="AG271">
        <v>7</v>
      </c>
    </row>
    <row r="272" spans="1:33" x14ac:dyDescent="0.25">
      <c r="A272" t="s">
        <v>302</v>
      </c>
      <c r="B272">
        <v>451</v>
      </c>
      <c r="C272" t="s">
        <v>376</v>
      </c>
      <c r="D272">
        <v>31</v>
      </c>
      <c r="E272" t="s">
        <v>354</v>
      </c>
      <c r="F272">
        <v>828</v>
      </c>
      <c r="G272" t="s">
        <v>356</v>
      </c>
      <c r="H272">
        <v>2</v>
      </c>
      <c r="I272">
        <v>1</v>
      </c>
      <c r="J272" t="s">
        <v>358</v>
      </c>
      <c r="K272">
        <v>2</v>
      </c>
      <c r="L272" t="s">
        <v>363</v>
      </c>
      <c r="M272">
        <v>77</v>
      </c>
      <c r="N272">
        <v>3</v>
      </c>
      <c r="O272">
        <v>2</v>
      </c>
      <c r="P272" t="s">
        <v>368</v>
      </c>
      <c r="Q272">
        <v>4</v>
      </c>
      <c r="R272" t="s">
        <v>375</v>
      </c>
      <c r="S272">
        <v>6582</v>
      </c>
      <c r="T272">
        <v>8346</v>
      </c>
      <c r="U272">
        <v>4</v>
      </c>
      <c r="V272" t="s">
        <v>377</v>
      </c>
      <c r="W272">
        <v>13</v>
      </c>
      <c r="X272">
        <v>3</v>
      </c>
      <c r="Y272">
        <v>3</v>
      </c>
      <c r="Z272">
        <v>0</v>
      </c>
      <c r="AA272">
        <v>10</v>
      </c>
      <c r="AB272">
        <v>2</v>
      </c>
      <c r="AC272">
        <v>4</v>
      </c>
      <c r="AD272">
        <v>6</v>
      </c>
      <c r="AE272">
        <v>5</v>
      </c>
      <c r="AF272">
        <v>0</v>
      </c>
      <c r="AG272">
        <v>5</v>
      </c>
    </row>
    <row r="273" spans="1:33" x14ac:dyDescent="0.25">
      <c r="A273" t="s">
        <v>303</v>
      </c>
      <c r="B273">
        <v>452</v>
      </c>
      <c r="C273" t="s">
        <v>376</v>
      </c>
      <c r="D273">
        <v>42</v>
      </c>
      <c r="E273" t="s">
        <v>354</v>
      </c>
      <c r="F273">
        <v>319</v>
      </c>
      <c r="G273" t="s">
        <v>355</v>
      </c>
      <c r="H273">
        <v>24</v>
      </c>
      <c r="I273">
        <v>3</v>
      </c>
      <c r="J273" t="s">
        <v>361</v>
      </c>
      <c r="K273">
        <v>4</v>
      </c>
      <c r="L273" t="s">
        <v>363</v>
      </c>
      <c r="M273">
        <v>56</v>
      </c>
      <c r="N273">
        <v>3</v>
      </c>
      <c r="O273">
        <v>3</v>
      </c>
      <c r="P273" t="s">
        <v>371</v>
      </c>
      <c r="Q273">
        <v>1</v>
      </c>
      <c r="R273" t="s">
        <v>373</v>
      </c>
      <c r="S273">
        <v>7406</v>
      </c>
      <c r="T273">
        <v>6950</v>
      </c>
      <c r="U273">
        <v>1</v>
      </c>
      <c r="V273" t="s">
        <v>377</v>
      </c>
      <c r="W273">
        <v>21</v>
      </c>
      <c r="X273">
        <v>4</v>
      </c>
      <c r="Y273">
        <v>4</v>
      </c>
      <c r="Z273">
        <v>1</v>
      </c>
      <c r="AA273">
        <v>10</v>
      </c>
      <c r="AB273">
        <v>5</v>
      </c>
      <c r="AC273">
        <v>2</v>
      </c>
      <c r="AD273">
        <v>10</v>
      </c>
      <c r="AE273">
        <v>9</v>
      </c>
      <c r="AF273">
        <v>5</v>
      </c>
      <c r="AG273">
        <v>8</v>
      </c>
    </row>
    <row r="274" spans="1:33" x14ac:dyDescent="0.25">
      <c r="A274" t="s">
        <v>304</v>
      </c>
      <c r="B274">
        <v>453</v>
      </c>
      <c r="C274" t="s">
        <v>376</v>
      </c>
      <c r="D274">
        <v>45</v>
      </c>
      <c r="E274" t="s">
        <v>354</v>
      </c>
      <c r="F274">
        <v>561</v>
      </c>
      <c r="G274" t="s">
        <v>356</v>
      </c>
      <c r="H274">
        <v>2</v>
      </c>
      <c r="I274">
        <v>3</v>
      </c>
      <c r="J274" t="s">
        <v>360</v>
      </c>
      <c r="K274">
        <v>4</v>
      </c>
      <c r="L274" t="s">
        <v>363</v>
      </c>
      <c r="M274">
        <v>61</v>
      </c>
      <c r="N274">
        <v>3</v>
      </c>
      <c r="O274">
        <v>2</v>
      </c>
      <c r="P274" t="s">
        <v>368</v>
      </c>
      <c r="Q274">
        <v>2</v>
      </c>
      <c r="R274" t="s">
        <v>373</v>
      </c>
      <c r="S274">
        <v>4805</v>
      </c>
      <c r="T274">
        <v>16177</v>
      </c>
      <c r="U274">
        <v>0</v>
      </c>
      <c r="V274" t="s">
        <v>376</v>
      </c>
      <c r="W274">
        <v>19</v>
      </c>
      <c r="X274">
        <v>3</v>
      </c>
      <c r="Y274">
        <v>2</v>
      </c>
      <c r="Z274">
        <v>1</v>
      </c>
      <c r="AA274">
        <v>9</v>
      </c>
      <c r="AB274">
        <v>3</v>
      </c>
      <c r="AC274">
        <v>4</v>
      </c>
      <c r="AD274">
        <v>8</v>
      </c>
      <c r="AE274">
        <v>7</v>
      </c>
      <c r="AF274">
        <v>3</v>
      </c>
      <c r="AG274">
        <v>7</v>
      </c>
    </row>
    <row r="275" spans="1:33" x14ac:dyDescent="0.25">
      <c r="A275" t="s">
        <v>305</v>
      </c>
      <c r="B275">
        <v>454</v>
      </c>
      <c r="C275" t="s">
        <v>377</v>
      </c>
      <c r="D275">
        <v>26</v>
      </c>
      <c r="E275" t="s">
        <v>352</v>
      </c>
      <c r="F275">
        <v>426</v>
      </c>
      <c r="G275" t="s">
        <v>357</v>
      </c>
      <c r="H275">
        <v>17</v>
      </c>
      <c r="I275">
        <v>4</v>
      </c>
      <c r="J275" t="s">
        <v>358</v>
      </c>
      <c r="K275">
        <v>2</v>
      </c>
      <c r="L275" t="s">
        <v>364</v>
      </c>
      <c r="M275">
        <v>58</v>
      </c>
      <c r="N275">
        <v>3</v>
      </c>
      <c r="O275">
        <v>1</v>
      </c>
      <c r="P275" t="s">
        <v>357</v>
      </c>
      <c r="Q275">
        <v>3</v>
      </c>
      <c r="R275" t="s">
        <v>374</v>
      </c>
      <c r="S275">
        <v>2741</v>
      </c>
      <c r="T275">
        <v>22808</v>
      </c>
      <c r="U275">
        <v>0</v>
      </c>
      <c r="V275" t="s">
        <v>377</v>
      </c>
      <c r="W275">
        <v>11</v>
      </c>
      <c r="X275">
        <v>3</v>
      </c>
      <c r="Y275">
        <v>2</v>
      </c>
      <c r="Z275">
        <v>1</v>
      </c>
      <c r="AA275">
        <v>8</v>
      </c>
      <c r="AB275">
        <v>2</v>
      </c>
      <c r="AC275">
        <v>2</v>
      </c>
      <c r="AD275">
        <v>7</v>
      </c>
      <c r="AE275">
        <v>7</v>
      </c>
      <c r="AF275">
        <v>1</v>
      </c>
      <c r="AG275">
        <v>0</v>
      </c>
    </row>
    <row r="276" spans="1:33" x14ac:dyDescent="0.25">
      <c r="A276" t="s">
        <v>306</v>
      </c>
      <c r="B276">
        <v>455</v>
      </c>
      <c r="C276" t="s">
        <v>376</v>
      </c>
      <c r="D276">
        <v>29</v>
      </c>
      <c r="E276" t="s">
        <v>354</v>
      </c>
      <c r="F276">
        <v>232</v>
      </c>
      <c r="G276" t="s">
        <v>355</v>
      </c>
      <c r="H276">
        <v>19</v>
      </c>
      <c r="I276">
        <v>3</v>
      </c>
      <c r="J276" t="s">
        <v>359</v>
      </c>
      <c r="K276">
        <v>4</v>
      </c>
      <c r="L276" t="s">
        <v>363</v>
      </c>
      <c r="M276">
        <v>34</v>
      </c>
      <c r="N276">
        <v>3</v>
      </c>
      <c r="O276">
        <v>2</v>
      </c>
      <c r="P276" t="s">
        <v>371</v>
      </c>
      <c r="Q276">
        <v>4</v>
      </c>
      <c r="R276" t="s">
        <v>374</v>
      </c>
      <c r="S276">
        <v>4262</v>
      </c>
      <c r="T276">
        <v>22645</v>
      </c>
      <c r="U276">
        <v>4</v>
      </c>
      <c r="V276" t="s">
        <v>376</v>
      </c>
      <c r="W276">
        <v>12</v>
      </c>
      <c r="X276">
        <v>3</v>
      </c>
      <c r="Y276">
        <v>2</v>
      </c>
      <c r="Z276">
        <v>2</v>
      </c>
      <c r="AA276">
        <v>8</v>
      </c>
      <c r="AB276">
        <v>2</v>
      </c>
      <c r="AC276">
        <v>4</v>
      </c>
      <c r="AD276">
        <v>3</v>
      </c>
      <c r="AE276">
        <v>2</v>
      </c>
      <c r="AF276">
        <v>1</v>
      </c>
      <c r="AG276">
        <v>2</v>
      </c>
    </row>
    <row r="277" spans="1:33" x14ac:dyDescent="0.25">
      <c r="A277" t="s">
        <v>307</v>
      </c>
      <c r="B277">
        <v>456</v>
      </c>
      <c r="C277" t="s">
        <v>376</v>
      </c>
      <c r="D277">
        <v>33</v>
      </c>
      <c r="E277" t="s">
        <v>354</v>
      </c>
      <c r="F277">
        <v>922</v>
      </c>
      <c r="G277" t="s">
        <v>355</v>
      </c>
      <c r="H277">
        <v>1</v>
      </c>
      <c r="I277">
        <v>5</v>
      </c>
      <c r="J277" t="s">
        <v>361</v>
      </c>
      <c r="K277">
        <v>1</v>
      </c>
      <c r="L277" t="s">
        <v>364</v>
      </c>
      <c r="M277">
        <v>95</v>
      </c>
      <c r="N277">
        <v>4</v>
      </c>
      <c r="O277">
        <v>4</v>
      </c>
      <c r="P277" t="s">
        <v>369</v>
      </c>
      <c r="Q277">
        <v>3</v>
      </c>
      <c r="R277" t="s">
        <v>374</v>
      </c>
      <c r="S277">
        <v>16184</v>
      </c>
      <c r="T277">
        <v>22578</v>
      </c>
      <c r="U277">
        <v>4</v>
      </c>
      <c r="V277" t="s">
        <v>376</v>
      </c>
      <c r="W277">
        <v>19</v>
      </c>
      <c r="X277">
        <v>3</v>
      </c>
      <c r="Y277">
        <v>3</v>
      </c>
      <c r="Z277">
        <v>1</v>
      </c>
      <c r="AA277">
        <v>10</v>
      </c>
      <c r="AB277">
        <v>2</v>
      </c>
      <c r="AC277">
        <v>3</v>
      </c>
      <c r="AD277">
        <v>6</v>
      </c>
      <c r="AE277">
        <v>1</v>
      </c>
      <c r="AF277">
        <v>0</v>
      </c>
      <c r="AG277">
        <v>5</v>
      </c>
    </row>
    <row r="278" spans="1:33" x14ac:dyDescent="0.25">
      <c r="A278" t="s">
        <v>308</v>
      </c>
      <c r="B278">
        <v>457</v>
      </c>
      <c r="C278" t="s">
        <v>376</v>
      </c>
      <c r="D278">
        <v>31</v>
      </c>
      <c r="E278" t="s">
        <v>354</v>
      </c>
      <c r="F278">
        <v>688</v>
      </c>
      <c r="G278" t="s">
        <v>356</v>
      </c>
      <c r="H278">
        <v>7</v>
      </c>
      <c r="I278">
        <v>3</v>
      </c>
      <c r="J278" t="s">
        <v>358</v>
      </c>
      <c r="K278">
        <v>3</v>
      </c>
      <c r="L278" t="s">
        <v>363</v>
      </c>
      <c r="M278">
        <v>44</v>
      </c>
      <c r="N278">
        <v>2</v>
      </c>
      <c r="O278">
        <v>3</v>
      </c>
      <c r="P278" t="s">
        <v>367</v>
      </c>
      <c r="Q278">
        <v>4</v>
      </c>
      <c r="R278" t="s">
        <v>374</v>
      </c>
      <c r="S278">
        <v>11557</v>
      </c>
      <c r="T278">
        <v>25291</v>
      </c>
      <c r="U278">
        <v>9</v>
      </c>
      <c r="V278" t="s">
        <v>376</v>
      </c>
      <c r="W278">
        <v>21</v>
      </c>
      <c r="X278">
        <v>4</v>
      </c>
      <c r="Y278">
        <v>3</v>
      </c>
      <c r="Z278">
        <v>1</v>
      </c>
      <c r="AA278">
        <v>10</v>
      </c>
      <c r="AB278">
        <v>3</v>
      </c>
      <c r="AC278">
        <v>2</v>
      </c>
      <c r="AD278">
        <v>5</v>
      </c>
      <c r="AE278">
        <v>4</v>
      </c>
      <c r="AF278">
        <v>0</v>
      </c>
      <c r="AG278">
        <v>1</v>
      </c>
    </row>
    <row r="279" spans="1:33" x14ac:dyDescent="0.25">
      <c r="A279" t="s">
        <v>309</v>
      </c>
      <c r="B279">
        <v>458</v>
      </c>
      <c r="C279" t="s">
        <v>377</v>
      </c>
      <c r="D279">
        <v>18</v>
      </c>
      <c r="E279" t="s">
        <v>352</v>
      </c>
      <c r="F279">
        <v>1306</v>
      </c>
      <c r="G279" t="s">
        <v>356</v>
      </c>
      <c r="H279">
        <v>5</v>
      </c>
      <c r="I279">
        <v>3</v>
      </c>
      <c r="J279" t="s">
        <v>362</v>
      </c>
      <c r="K279">
        <v>2</v>
      </c>
      <c r="L279" t="s">
        <v>363</v>
      </c>
      <c r="M279">
        <v>69</v>
      </c>
      <c r="N279">
        <v>3</v>
      </c>
      <c r="O279">
        <v>1</v>
      </c>
      <c r="P279" t="s">
        <v>372</v>
      </c>
      <c r="Q279">
        <v>2</v>
      </c>
      <c r="R279" t="s">
        <v>375</v>
      </c>
      <c r="S279">
        <v>1878</v>
      </c>
      <c r="T279">
        <v>8059</v>
      </c>
      <c r="U279">
        <v>1</v>
      </c>
      <c r="V279" t="s">
        <v>377</v>
      </c>
      <c r="W279">
        <v>14</v>
      </c>
      <c r="X279">
        <v>3</v>
      </c>
      <c r="Y279">
        <v>4</v>
      </c>
      <c r="Z279">
        <v>0</v>
      </c>
      <c r="AA279">
        <v>0</v>
      </c>
      <c r="AB279">
        <v>3</v>
      </c>
      <c r="AC279">
        <v>3</v>
      </c>
      <c r="AD279">
        <v>0</v>
      </c>
      <c r="AE279">
        <v>0</v>
      </c>
      <c r="AF279">
        <v>0</v>
      </c>
      <c r="AG279">
        <v>0</v>
      </c>
    </row>
    <row r="280" spans="1:33" x14ac:dyDescent="0.25">
      <c r="A280" t="s">
        <v>310</v>
      </c>
      <c r="B280">
        <v>459</v>
      </c>
      <c r="C280" t="s">
        <v>376</v>
      </c>
      <c r="D280">
        <v>40</v>
      </c>
      <c r="E280" t="s">
        <v>353</v>
      </c>
      <c r="F280">
        <v>1094</v>
      </c>
      <c r="G280" t="s">
        <v>356</v>
      </c>
      <c r="H280">
        <v>28</v>
      </c>
      <c r="I280">
        <v>3</v>
      </c>
      <c r="J280" t="s">
        <v>360</v>
      </c>
      <c r="K280">
        <v>3</v>
      </c>
      <c r="L280" t="s">
        <v>363</v>
      </c>
      <c r="M280">
        <v>58</v>
      </c>
      <c r="N280">
        <v>1</v>
      </c>
      <c r="O280">
        <v>3</v>
      </c>
      <c r="P280" t="s">
        <v>368</v>
      </c>
      <c r="Q280">
        <v>1</v>
      </c>
      <c r="R280" t="s">
        <v>374</v>
      </c>
      <c r="S280">
        <v>10932</v>
      </c>
      <c r="T280">
        <v>11373</v>
      </c>
      <c r="U280">
        <v>3</v>
      </c>
      <c r="V280" t="s">
        <v>376</v>
      </c>
      <c r="W280">
        <v>15</v>
      </c>
      <c r="X280">
        <v>3</v>
      </c>
      <c r="Y280">
        <v>3</v>
      </c>
      <c r="Z280">
        <v>1</v>
      </c>
      <c r="AA280">
        <v>20</v>
      </c>
      <c r="AB280">
        <v>2</v>
      </c>
      <c r="AC280">
        <v>3</v>
      </c>
      <c r="AD280">
        <v>1</v>
      </c>
      <c r="AE280">
        <v>0</v>
      </c>
      <c r="AF280">
        <v>0</v>
      </c>
      <c r="AG280">
        <v>1</v>
      </c>
    </row>
    <row r="281" spans="1:33" x14ac:dyDescent="0.25">
      <c r="A281" t="s">
        <v>311</v>
      </c>
      <c r="B281">
        <v>460</v>
      </c>
      <c r="C281" t="s">
        <v>376</v>
      </c>
      <c r="D281">
        <v>41</v>
      </c>
      <c r="E281" t="s">
        <v>353</v>
      </c>
      <c r="F281">
        <v>509</v>
      </c>
      <c r="G281" t="s">
        <v>355</v>
      </c>
      <c r="H281">
        <v>2</v>
      </c>
      <c r="I281">
        <v>4</v>
      </c>
      <c r="J281" t="s">
        <v>360</v>
      </c>
      <c r="K281">
        <v>1</v>
      </c>
      <c r="L281" t="s">
        <v>364</v>
      </c>
      <c r="M281">
        <v>62</v>
      </c>
      <c r="N281">
        <v>2</v>
      </c>
      <c r="O281">
        <v>2</v>
      </c>
      <c r="P281" t="s">
        <v>370</v>
      </c>
      <c r="Q281">
        <v>3</v>
      </c>
      <c r="R281" t="s">
        <v>375</v>
      </c>
      <c r="S281">
        <v>6811</v>
      </c>
      <c r="T281">
        <v>2112</v>
      </c>
      <c r="U281">
        <v>2</v>
      </c>
      <c r="V281" t="s">
        <v>377</v>
      </c>
      <c r="W281">
        <v>17</v>
      </c>
      <c r="X281">
        <v>3</v>
      </c>
      <c r="Y281">
        <v>1</v>
      </c>
      <c r="Z281">
        <v>0</v>
      </c>
      <c r="AA281">
        <v>10</v>
      </c>
      <c r="AB281">
        <v>3</v>
      </c>
      <c r="AC281">
        <v>3</v>
      </c>
      <c r="AD281">
        <v>8</v>
      </c>
      <c r="AE281">
        <v>7</v>
      </c>
      <c r="AF281">
        <v>0</v>
      </c>
      <c r="AG281">
        <v>7</v>
      </c>
    </row>
    <row r="282" spans="1:33" x14ac:dyDescent="0.25">
      <c r="A282" t="s">
        <v>312</v>
      </c>
      <c r="B282">
        <v>462</v>
      </c>
      <c r="C282" t="s">
        <v>376</v>
      </c>
      <c r="D282">
        <v>35</v>
      </c>
      <c r="E282" t="s">
        <v>354</v>
      </c>
      <c r="F282">
        <v>195</v>
      </c>
      <c r="G282" t="s">
        <v>356</v>
      </c>
      <c r="H282">
        <v>1</v>
      </c>
      <c r="I282">
        <v>3</v>
      </c>
      <c r="J282" t="s">
        <v>361</v>
      </c>
      <c r="K282">
        <v>1</v>
      </c>
      <c r="L282" t="s">
        <v>364</v>
      </c>
      <c r="M282">
        <v>80</v>
      </c>
      <c r="N282">
        <v>3</v>
      </c>
      <c r="O282">
        <v>2</v>
      </c>
      <c r="P282" t="s">
        <v>368</v>
      </c>
      <c r="Q282">
        <v>3</v>
      </c>
      <c r="R282" t="s">
        <v>375</v>
      </c>
      <c r="S282">
        <v>4859</v>
      </c>
      <c r="T282">
        <v>6698</v>
      </c>
      <c r="U282">
        <v>1</v>
      </c>
      <c r="V282" t="s">
        <v>376</v>
      </c>
      <c r="W282">
        <v>16</v>
      </c>
      <c r="X282">
        <v>3</v>
      </c>
      <c r="Y282">
        <v>4</v>
      </c>
      <c r="Z282">
        <v>0</v>
      </c>
      <c r="AA282">
        <v>5</v>
      </c>
      <c r="AB282">
        <v>3</v>
      </c>
      <c r="AC282">
        <v>3</v>
      </c>
      <c r="AD282">
        <v>5</v>
      </c>
      <c r="AE282">
        <v>4</v>
      </c>
      <c r="AF282">
        <v>0</v>
      </c>
      <c r="AG282">
        <v>3</v>
      </c>
    </row>
    <row r="283" spans="1:33" x14ac:dyDescent="0.25">
      <c r="A283" t="s">
        <v>313</v>
      </c>
      <c r="B283">
        <v>463</v>
      </c>
      <c r="C283" t="s">
        <v>376</v>
      </c>
      <c r="D283">
        <v>34</v>
      </c>
      <c r="E283" t="s">
        <v>354</v>
      </c>
      <c r="F283">
        <v>258</v>
      </c>
      <c r="G283" t="s">
        <v>356</v>
      </c>
      <c r="H283">
        <v>21</v>
      </c>
      <c r="I283">
        <v>4</v>
      </c>
      <c r="J283" t="s">
        <v>358</v>
      </c>
      <c r="K283">
        <v>4</v>
      </c>
      <c r="L283" t="s">
        <v>363</v>
      </c>
      <c r="M283">
        <v>74</v>
      </c>
      <c r="N283">
        <v>4</v>
      </c>
      <c r="O283">
        <v>2</v>
      </c>
      <c r="P283" t="s">
        <v>368</v>
      </c>
      <c r="Q283">
        <v>4</v>
      </c>
      <c r="R283" t="s">
        <v>375</v>
      </c>
      <c r="S283">
        <v>5337</v>
      </c>
      <c r="T283">
        <v>19921</v>
      </c>
      <c r="U283">
        <v>1</v>
      </c>
      <c r="V283" t="s">
        <v>376</v>
      </c>
      <c r="W283">
        <v>12</v>
      </c>
      <c r="X283">
        <v>3</v>
      </c>
      <c r="Y283">
        <v>4</v>
      </c>
      <c r="Z283">
        <v>0</v>
      </c>
      <c r="AA283">
        <v>10</v>
      </c>
      <c r="AB283">
        <v>3</v>
      </c>
      <c r="AC283">
        <v>3</v>
      </c>
      <c r="AD283">
        <v>10</v>
      </c>
      <c r="AE283">
        <v>7</v>
      </c>
      <c r="AF283">
        <v>5</v>
      </c>
      <c r="AG283">
        <v>7</v>
      </c>
    </row>
    <row r="284" spans="1:33" x14ac:dyDescent="0.25">
      <c r="A284" t="s">
        <v>314</v>
      </c>
      <c r="B284">
        <v>465</v>
      </c>
      <c r="C284" t="s">
        <v>376</v>
      </c>
      <c r="D284">
        <v>37</v>
      </c>
      <c r="E284" t="s">
        <v>354</v>
      </c>
      <c r="F284">
        <v>799</v>
      </c>
      <c r="G284" t="s">
        <v>355</v>
      </c>
      <c r="H284">
        <v>1</v>
      </c>
      <c r="I284">
        <v>3</v>
      </c>
      <c r="J284" t="s">
        <v>359</v>
      </c>
      <c r="K284">
        <v>2</v>
      </c>
      <c r="L284" t="s">
        <v>364</v>
      </c>
      <c r="M284">
        <v>59</v>
      </c>
      <c r="N284">
        <v>3</v>
      </c>
      <c r="O284">
        <v>3</v>
      </c>
      <c r="P284" t="s">
        <v>371</v>
      </c>
      <c r="Q284">
        <v>4</v>
      </c>
      <c r="R284" t="s">
        <v>375</v>
      </c>
      <c r="S284">
        <v>7491</v>
      </c>
      <c r="T284">
        <v>23848</v>
      </c>
      <c r="U284">
        <v>4</v>
      </c>
      <c r="V284" t="s">
        <v>376</v>
      </c>
      <c r="W284">
        <v>17</v>
      </c>
      <c r="X284">
        <v>3</v>
      </c>
      <c r="Y284">
        <v>4</v>
      </c>
      <c r="Z284">
        <v>0</v>
      </c>
      <c r="AA284">
        <v>12</v>
      </c>
      <c r="AB284">
        <v>3</v>
      </c>
      <c r="AC284">
        <v>4</v>
      </c>
      <c r="AD284">
        <v>6</v>
      </c>
      <c r="AE284">
        <v>5</v>
      </c>
      <c r="AF284">
        <v>1</v>
      </c>
      <c r="AG284">
        <v>2</v>
      </c>
    </row>
    <row r="285" spans="1:33" x14ac:dyDescent="0.25">
      <c r="A285" t="s">
        <v>315</v>
      </c>
      <c r="B285">
        <v>466</v>
      </c>
      <c r="C285" t="s">
        <v>376</v>
      </c>
      <c r="D285">
        <v>46</v>
      </c>
      <c r="E285" t="s">
        <v>352</v>
      </c>
      <c r="F285">
        <v>1034</v>
      </c>
      <c r="G285" t="s">
        <v>355</v>
      </c>
      <c r="H285">
        <v>18</v>
      </c>
      <c r="I285">
        <v>1</v>
      </c>
      <c r="J285" t="s">
        <v>361</v>
      </c>
      <c r="K285">
        <v>1</v>
      </c>
      <c r="L285" t="s">
        <v>364</v>
      </c>
      <c r="M285">
        <v>86</v>
      </c>
      <c r="N285">
        <v>3</v>
      </c>
      <c r="O285">
        <v>3</v>
      </c>
      <c r="P285" t="s">
        <v>370</v>
      </c>
      <c r="Q285">
        <v>3</v>
      </c>
      <c r="R285" t="s">
        <v>373</v>
      </c>
      <c r="S285">
        <v>10527</v>
      </c>
      <c r="T285">
        <v>8984</v>
      </c>
      <c r="U285">
        <v>5</v>
      </c>
      <c r="V285" t="s">
        <v>376</v>
      </c>
      <c r="W285">
        <v>11</v>
      </c>
      <c r="X285">
        <v>3</v>
      </c>
      <c r="Y285">
        <v>4</v>
      </c>
      <c r="Z285">
        <v>0</v>
      </c>
      <c r="AA285">
        <v>28</v>
      </c>
      <c r="AB285">
        <v>3</v>
      </c>
      <c r="AC285">
        <v>2</v>
      </c>
      <c r="AD285">
        <v>2</v>
      </c>
      <c r="AE285">
        <v>2</v>
      </c>
      <c r="AF285">
        <v>1</v>
      </c>
      <c r="AG285">
        <v>2</v>
      </c>
    </row>
    <row r="286" spans="1:33" x14ac:dyDescent="0.25">
      <c r="A286" t="s">
        <v>316</v>
      </c>
      <c r="B286">
        <v>467</v>
      </c>
      <c r="C286" t="s">
        <v>376</v>
      </c>
      <c r="D286">
        <v>41</v>
      </c>
      <c r="E286" t="s">
        <v>354</v>
      </c>
      <c r="F286">
        <v>1276</v>
      </c>
      <c r="G286" t="s">
        <v>356</v>
      </c>
      <c r="H286">
        <v>2</v>
      </c>
      <c r="I286">
        <v>5</v>
      </c>
      <c r="J286" t="s">
        <v>358</v>
      </c>
      <c r="K286">
        <v>2</v>
      </c>
      <c r="L286" t="s">
        <v>364</v>
      </c>
      <c r="M286">
        <v>91</v>
      </c>
      <c r="N286">
        <v>3</v>
      </c>
      <c r="O286">
        <v>4</v>
      </c>
      <c r="P286" t="s">
        <v>367</v>
      </c>
      <c r="Q286">
        <v>1</v>
      </c>
      <c r="R286" t="s">
        <v>373</v>
      </c>
      <c r="S286">
        <v>16595</v>
      </c>
      <c r="T286">
        <v>5626</v>
      </c>
      <c r="U286">
        <v>7</v>
      </c>
      <c r="V286" t="s">
        <v>376</v>
      </c>
      <c r="W286">
        <v>16</v>
      </c>
      <c r="X286">
        <v>3</v>
      </c>
      <c r="Y286">
        <v>2</v>
      </c>
      <c r="Z286">
        <v>1</v>
      </c>
      <c r="AA286">
        <v>22</v>
      </c>
      <c r="AB286">
        <v>2</v>
      </c>
      <c r="AC286">
        <v>3</v>
      </c>
      <c r="AD286">
        <v>18</v>
      </c>
      <c r="AE286">
        <v>16</v>
      </c>
      <c r="AF286">
        <v>11</v>
      </c>
      <c r="AG286">
        <v>8</v>
      </c>
    </row>
    <row r="287" spans="1:33" x14ac:dyDescent="0.25">
      <c r="A287" t="s">
        <v>317</v>
      </c>
      <c r="B287">
        <v>468</v>
      </c>
      <c r="C287" t="s">
        <v>376</v>
      </c>
      <c r="D287">
        <v>37</v>
      </c>
      <c r="E287" t="s">
        <v>353</v>
      </c>
      <c r="F287">
        <v>142</v>
      </c>
      <c r="G287" t="s">
        <v>356</v>
      </c>
      <c r="H287">
        <v>9</v>
      </c>
      <c r="I287">
        <v>4</v>
      </c>
      <c r="J287" t="s">
        <v>361</v>
      </c>
      <c r="K287">
        <v>1</v>
      </c>
      <c r="L287" t="s">
        <v>363</v>
      </c>
      <c r="M287">
        <v>69</v>
      </c>
      <c r="N287">
        <v>3</v>
      </c>
      <c r="O287">
        <v>3</v>
      </c>
      <c r="P287" t="s">
        <v>368</v>
      </c>
      <c r="Q287">
        <v>2</v>
      </c>
      <c r="R287" t="s">
        <v>374</v>
      </c>
      <c r="S287">
        <v>8834</v>
      </c>
      <c r="T287">
        <v>24666</v>
      </c>
      <c r="U287">
        <v>1</v>
      </c>
      <c r="V287" t="s">
        <v>376</v>
      </c>
      <c r="W287">
        <v>13</v>
      </c>
      <c r="X287">
        <v>3</v>
      </c>
      <c r="Y287">
        <v>4</v>
      </c>
      <c r="Z287">
        <v>1</v>
      </c>
      <c r="AA287">
        <v>9</v>
      </c>
      <c r="AB287">
        <v>6</v>
      </c>
      <c r="AC287">
        <v>3</v>
      </c>
      <c r="AD287">
        <v>9</v>
      </c>
      <c r="AE287">
        <v>5</v>
      </c>
      <c r="AF287">
        <v>7</v>
      </c>
      <c r="AG287">
        <v>7</v>
      </c>
    </row>
    <row r="288" spans="1:33" x14ac:dyDescent="0.25">
      <c r="A288" t="s">
        <v>318</v>
      </c>
      <c r="B288">
        <v>469</v>
      </c>
      <c r="C288" t="s">
        <v>376</v>
      </c>
      <c r="D288">
        <v>52</v>
      </c>
      <c r="E288" t="s">
        <v>354</v>
      </c>
      <c r="F288">
        <v>956</v>
      </c>
      <c r="G288" t="s">
        <v>355</v>
      </c>
      <c r="H288">
        <v>6</v>
      </c>
      <c r="I288">
        <v>2</v>
      </c>
      <c r="J288" t="s">
        <v>359</v>
      </c>
      <c r="K288">
        <v>4</v>
      </c>
      <c r="L288" t="s">
        <v>363</v>
      </c>
      <c r="M288">
        <v>78</v>
      </c>
      <c r="N288">
        <v>3</v>
      </c>
      <c r="O288">
        <v>2</v>
      </c>
      <c r="P288" t="s">
        <v>366</v>
      </c>
      <c r="Q288">
        <v>1</v>
      </c>
      <c r="R288" t="s">
        <v>374</v>
      </c>
      <c r="S288">
        <v>5577</v>
      </c>
      <c r="T288">
        <v>22087</v>
      </c>
      <c r="U288">
        <v>3</v>
      </c>
      <c r="V288" t="s">
        <v>377</v>
      </c>
      <c r="W288">
        <v>12</v>
      </c>
      <c r="X288">
        <v>3</v>
      </c>
      <c r="Y288">
        <v>2</v>
      </c>
      <c r="Z288">
        <v>2</v>
      </c>
      <c r="AA288">
        <v>18</v>
      </c>
      <c r="AB288">
        <v>3</v>
      </c>
      <c r="AC288">
        <v>3</v>
      </c>
      <c r="AD288">
        <v>10</v>
      </c>
      <c r="AE288">
        <v>9</v>
      </c>
      <c r="AF288">
        <v>6</v>
      </c>
      <c r="AG288">
        <v>9</v>
      </c>
    </row>
    <row r="289" spans="1:33" x14ac:dyDescent="0.25">
      <c r="A289" t="s">
        <v>319</v>
      </c>
      <c r="B289">
        <v>470</v>
      </c>
      <c r="C289" t="s">
        <v>377</v>
      </c>
      <c r="D289">
        <v>32</v>
      </c>
      <c r="E289" t="s">
        <v>353</v>
      </c>
      <c r="F289">
        <v>1474</v>
      </c>
      <c r="G289" t="s">
        <v>356</v>
      </c>
      <c r="H289">
        <v>11</v>
      </c>
      <c r="I289">
        <v>4</v>
      </c>
      <c r="J289" t="s">
        <v>360</v>
      </c>
      <c r="K289">
        <v>4</v>
      </c>
      <c r="L289" t="s">
        <v>363</v>
      </c>
      <c r="M289">
        <v>60</v>
      </c>
      <c r="N289">
        <v>4</v>
      </c>
      <c r="O289">
        <v>2</v>
      </c>
      <c r="P289" t="s">
        <v>368</v>
      </c>
      <c r="Q289">
        <v>3</v>
      </c>
      <c r="R289" t="s">
        <v>373</v>
      </c>
      <c r="S289">
        <v>4707</v>
      </c>
      <c r="T289">
        <v>23914</v>
      </c>
      <c r="U289">
        <v>8</v>
      </c>
      <c r="V289" t="s">
        <v>376</v>
      </c>
      <c r="W289">
        <v>12</v>
      </c>
      <c r="X289">
        <v>3</v>
      </c>
      <c r="Y289">
        <v>4</v>
      </c>
      <c r="Z289">
        <v>0</v>
      </c>
      <c r="AA289">
        <v>6</v>
      </c>
      <c r="AB289">
        <v>2</v>
      </c>
      <c r="AC289">
        <v>3</v>
      </c>
      <c r="AD289">
        <v>4</v>
      </c>
      <c r="AE289">
        <v>2</v>
      </c>
      <c r="AF289">
        <v>1</v>
      </c>
      <c r="AG289">
        <v>2</v>
      </c>
    </row>
    <row r="290" spans="1:33" x14ac:dyDescent="0.25">
      <c r="A290" t="s">
        <v>320</v>
      </c>
      <c r="B290">
        <v>471</v>
      </c>
      <c r="C290" t="s">
        <v>376</v>
      </c>
      <c r="D290">
        <v>24</v>
      </c>
      <c r="E290" t="s">
        <v>352</v>
      </c>
      <c r="F290">
        <v>535</v>
      </c>
      <c r="G290" t="s">
        <v>356</v>
      </c>
      <c r="H290">
        <v>24</v>
      </c>
      <c r="I290">
        <v>3</v>
      </c>
      <c r="J290" t="s">
        <v>361</v>
      </c>
      <c r="K290">
        <v>4</v>
      </c>
      <c r="L290" t="s">
        <v>363</v>
      </c>
      <c r="M290">
        <v>38</v>
      </c>
      <c r="N290">
        <v>3</v>
      </c>
      <c r="O290">
        <v>1</v>
      </c>
      <c r="P290" t="s">
        <v>372</v>
      </c>
      <c r="Q290">
        <v>4</v>
      </c>
      <c r="R290" t="s">
        <v>373</v>
      </c>
      <c r="S290">
        <v>2400</v>
      </c>
      <c r="T290">
        <v>5530</v>
      </c>
      <c r="U290">
        <v>0</v>
      </c>
      <c r="V290" t="s">
        <v>376</v>
      </c>
      <c r="W290">
        <v>13</v>
      </c>
      <c r="X290">
        <v>3</v>
      </c>
      <c r="Y290">
        <v>3</v>
      </c>
      <c r="Z290">
        <v>2</v>
      </c>
      <c r="AA290">
        <v>3</v>
      </c>
      <c r="AB290">
        <v>3</v>
      </c>
      <c r="AC290">
        <v>3</v>
      </c>
      <c r="AD290">
        <v>2</v>
      </c>
      <c r="AE290">
        <v>2</v>
      </c>
      <c r="AF290">
        <v>2</v>
      </c>
      <c r="AG290">
        <v>1</v>
      </c>
    </row>
    <row r="291" spans="1:33" x14ac:dyDescent="0.25">
      <c r="A291" t="s">
        <v>321</v>
      </c>
      <c r="B291">
        <v>472</v>
      </c>
      <c r="C291" t="s">
        <v>376</v>
      </c>
      <c r="D291">
        <v>38</v>
      </c>
      <c r="E291" t="s">
        <v>354</v>
      </c>
      <c r="F291">
        <v>1495</v>
      </c>
      <c r="G291" t="s">
        <v>355</v>
      </c>
      <c r="H291">
        <v>10</v>
      </c>
      <c r="I291">
        <v>3</v>
      </c>
      <c r="J291" t="s">
        <v>361</v>
      </c>
      <c r="K291">
        <v>3</v>
      </c>
      <c r="L291" t="s">
        <v>364</v>
      </c>
      <c r="M291">
        <v>76</v>
      </c>
      <c r="N291">
        <v>3</v>
      </c>
      <c r="O291">
        <v>2</v>
      </c>
      <c r="P291" t="s">
        <v>370</v>
      </c>
      <c r="Q291">
        <v>3</v>
      </c>
      <c r="R291" t="s">
        <v>373</v>
      </c>
      <c r="S291">
        <v>9824</v>
      </c>
      <c r="T291">
        <v>22174</v>
      </c>
      <c r="U291">
        <v>3</v>
      </c>
      <c r="V291" t="s">
        <v>376</v>
      </c>
      <c r="W291">
        <v>19</v>
      </c>
      <c r="X291">
        <v>3</v>
      </c>
      <c r="Y291">
        <v>3</v>
      </c>
      <c r="Z291">
        <v>1</v>
      </c>
      <c r="AA291">
        <v>18</v>
      </c>
      <c r="AB291">
        <v>4</v>
      </c>
      <c r="AC291">
        <v>3</v>
      </c>
      <c r="AD291">
        <v>1</v>
      </c>
      <c r="AE291">
        <v>0</v>
      </c>
      <c r="AF291">
        <v>0</v>
      </c>
      <c r="AG291">
        <v>0</v>
      </c>
    </row>
    <row r="292" spans="1:33" x14ac:dyDescent="0.25">
      <c r="A292" t="s">
        <v>322</v>
      </c>
      <c r="B292">
        <v>473</v>
      </c>
      <c r="C292" t="s">
        <v>376</v>
      </c>
      <c r="D292">
        <v>37</v>
      </c>
      <c r="E292" t="s">
        <v>354</v>
      </c>
      <c r="F292">
        <v>446</v>
      </c>
      <c r="G292" t="s">
        <v>355</v>
      </c>
      <c r="H292">
        <v>1</v>
      </c>
      <c r="I292">
        <v>4</v>
      </c>
      <c r="J292" t="s">
        <v>358</v>
      </c>
      <c r="K292">
        <v>2</v>
      </c>
      <c r="L292" t="s">
        <v>364</v>
      </c>
      <c r="M292">
        <v>65</v>
      </c>
      <c r="N292">
        <v>3</v>
      </c>
      <c r="O292">
        <v>2</v>
      </c>
      <c r="P292" t="s">
        <v>371</v>
      </c>
      <c r="Q292">
        <v>2</v>
      </c>
      <c r="R292" t="s">
        <v>373</v>
      </c>
      <c r="S292">
        <v>6447</v>
      </c>
      <c r="T292">
        <v>15701</v>
      </c>
      <c r="U292">
        <v>6</v>
      </c>
      <c r="V292" t="s">
        <v>376</v>
      </c>
      <c r="W292">
        <v>12</v>
      </c>
      <c r="X292">
        <v>3</v>
      </c>
      <c r="Y292">
        <v>2</v>
      </c>
      <c r="Z292">
        <v>1</v>
      </c>
      <c r="AA292">
        <v>8</v>
      </c>
      <c r="AB292">
        <v>2</v>
      </c>
      <c r="AC292">
        <v>2</v>
      </c>
      <c r="AD292">
        <v>6</v>
      </c>
      <c r="AE292">
        <v>5</v>
      </c>
      <c r="AF292">
        <v>4</v>
      </c>
      <c r="AG292">
        <v>3</v>
      </c>
    </row>
    <row r="293" spans="1:33" x14ac:dyDescent="0.25">
      <c r="A293" t="s">
        <v>323</v>
      </c>
      <c r="B293">
        <v>474</v>
      </c>
      <c r="C293" t="s">
        <v>376</v>
      </c>
      <c r="D293">
        <v>49</v>
      </c>
      <c r="E293" t="s">
        <v>354</v>
      </c>
      <c r="F293">
        <v>1245</v>
      </c>
      <c r="G293" t="s">
        <v>355</v>
      </c>
      <c r="H293">
        <v>18</v>
      </c>
      <c r="I293">
        <v>4</v>
      </c>
      <c r="J293" t="s">
        <v>358</v>
      </c>
      <c r="K293">
        <v>4</v>
      </c>
      <c r="L293" t="s">
        <v>363</v>
      </c>
      <c r="M293">
        <v>58</v>
      </c>
      <c r="N293">
        <v>2</v>
      </c>
      <c r="O293">
        <v>5</v>
      </c>
      <c r="P293" t="s">
        <v>369</v>
      </c>
      <c r="Q293">
        <v>3</v>
      </c>
      <c r="R293" t="s">
        <v>374</v>
      </c>
      <c r="S293">
        <v>19502</v>
      </c>
      <c r="T293">
        <v>2125</v>
      </c>
      <c r="U293">
        <v>1</v>
      </c>
      <c r="V293" t="s">
        <v>377</v>
      </c>
      <c r="W293">
        <v>17</v>
      </c>
      <c r="X293">
        <v>3</v>
      </c>
      <c r="Y293">
        <v>3</v>
      </c>
      <c r="Z293">
        <v>1</v>
      </c>
      <c r="AA293">
        <v>31</v>
      </c>
      <c r="AB293">
        <v>5</v>
      </c>
      <c r="AC293">
        <v>3</v>
      </c>
      <c r="AD293">
        <v>31</v>
      </c>
      <c r="AE293">
        <v>9</v>
      </c>
      <c r="AF293">
        <v>0</v>
      </c>
      <c r="AG293">
        <v>9</v>
      </c>
    </row>
    <row r="294" spans="1:33" x14ac:dyDescent="0.25">
      <c r="A294" t="s">
        <v>324</v>
      </c>
      <c r="B294">
        <v>475</v>
      </c>
      <c r="C294" t="s">
        <v>376</v>
      </c>
      <c r="D294">
        <v>24</v>
      </c>
      <c r="E294" t="s">
        <v>354</v>
      </c>
      <c r="F294">
        <v>691</v>
      </c>
      <c r="G294" t="s">
        <v>355</v>
      </c>
      <c r="H294">
        <v>23</v>
      </c>
      <c r="I294">
        <v>3</v>
      </c>
      <c r="J294" t="s">
        <v>361</v>
      </c>
      <c r="K294">
        <v>2</v>
      </c>
      <c r="L294" t="s">
        <v>363</v>
      </c>
      <c r="M294">
        <v>89</v>
      </c>
      <c r="N294">
        <v>4</v>
      </c>
      <c r="O294">
        <v>1</v>
      </c>
      <c r="P294" t="s">
        <v>366</v>
      </c>
      <c r="Q294">
        <v>4</v>
      </c>
      <c r="R294" t="s">
        <v>373</v>
      </c>
      <c r="S294">
        <v>2725</v>
      </c>
      <c r="T294">
        <v>21630</v>
      </c>
      <c r="U294">
        <v>1</v>
      </c>
      <c r="V294" t="s">
        <v>377</v>
      </c>
      <c r="W294">
        <v>11</v>
      </c>
      <c r="X294">
        <v>3</v>
      </c>
      <c r="Y294">
        <v>2</v>
      </c>
      <c r="Z294">
        <v>2</v>
      </c>
      <c r="AA294">
        <v>6</v>
      </c>
      <c r="AB294">
        <v>3</v>
      </c>
      <c r="AC294">
        <v>3</v>
      </c>
      <c r="AD294">
        <v>6</v>
      </c>
      <c r="AE294">
        <v>5</v>
      </c>
      <c r="AF294">
        <v>1</v>
      </c>
      <c r="AG294">
        <v>4</v>
      </c>
    </row>
    <row r="295" spans="1:33" x14ac:dyDescent="0.25">
      <c r="A295" t="s">
        <v>325</v>
      </c>
      <c r="B295">
        <v>477</v>
      </c>
      <c r="C295" t="s">
        <v>376</v>
      </c>
      <c r="D295">
        <v>24</v>
      </c>
      <c r="E295" t="s">
        <v>354</v>
      </c>
      <c r="F295">
        <v>823</v>
      </c>
      <c r="G295" t="s">
        <v>355</v>
      </c>
      <c r="H295">
        <v>17</v>
      </c>
      <c r="I295">
        <v>2</v>
      </c>
      <c r="J295" t="s">
        <v>360</v>
      </c>
      <c r="K295">
        <v>4</v>
      </c>
      <c r="L295" t="s">
        <v>363</v>
      </c>
      <c r="M295">
        <v>94</v>
      </c>
      <c r="N295">
        <v>2</v>
      </c>
      <c r="O295">
        <v>1</v>
      </c>
      <c r="P295" t="s">
        <v>365</v>
      </c>
      <c r="Q295">
        <v>2</v>
      </c>
      <c r="R295" t="s">
        <v>373</v>
      </c>
      <c r="S295">
        <v>2127</v>
      </c>
      <c r="T295">
        <v>9100</v>
      </c>
      <c r="U295">
        <v>1</v>
      </c>
      <c r="V295" t="s">
        <v>376</v>
      </c>
      <c r="W295">
        <v>21</v>
      </c>
      <c r="X295">
        <v>4</v>
      </c>
      <c r="Y295">
        <v>4</v>
      </c>
      <c r="Z295">
        <v>1</v>
      </c>
      <c r="AA295">
        <v>1</v>
      </c>
      <c r="AB295">
        <v>2</v>
      </c>
      <c r="AC295">
        <v>3</v>
      </c>
      <c r="AD295">
        <v>1</v>
      </c>
      <c r="AE295">
        <v>0</v>
      </c>
      <c r="AF295">
        <v>0</v>
      </c>
      <c r="AG295">
        <v>0</v>
      </c>
    </row>
    <row r="296" spans="1:33" x14ac:dyDescent="0.25">
      <c r="A296" t="s">
        <v>326</v>
      </c>
      <c r="B296">
        <v>478</v>
      </c>
      <c r="C296" t="s">
        <v>376</v>
      </c>
      <c r="D296">
        <v>50</v>
      </c>
      <c r="E296" t="s">
        <v>352</v>
      </c>
      <c r="F296">
        <v>1246</v>
      </c>
      <c r="G296" t="s">
        <v>357</v>
      </c>
      <c r="H296">
        <v>3</v>
      </c>
      <c r="I296">
        <v>3</v>
      </c>
      <c r="J296" t="s">
        <v>361</v>
      </c>
      <c r="K296">
        <v>1</v>
      </c>
      <c r="L296" t="s">
        <v>363</v>
      </c>
      <c r="M296">
        <v>99</v>
      </c>
      <c r="N296">
        <v>3</v>
      </c>
      <c r="O296">
        <v>5</v>
      </c>
      <c r="P296" t="s">
        <v>367</v>
      </c>
      <c r="Q296">
        <v>2</v>
      </c>
      <c r="R296" t="s">
        <v>373</v>
      </c>
      <c r="S296">
        <v>18200</v>
      </c>
      <c r="T296">
        <v>7999</v>
      </c>
      <c r="U296">
        <v>1</v>
      </c>
      <c r="V296" t="s">
        <v>376</v>
      </c>
      <c r="W296">
        <v>11</v>
      </c>
      <c r="X296">
        <v>3</v>
      </c>
      <c r="Y296">
        <v>3</v>
      </c>
      <c r="Z296">
        <v>1</v>
      </c>
      <c r="AA296">
        <v>32</v>
      </c>
      <c r="AB296">
        <v>2</v>
      </c>
      <c r="AC296">
        <v>3</v>
      </c>
      <c r="AD296">
        <v>32</v>
      </c>
      <c r="AE296">
        <v>5</v>
      </c>
      <c r="AF296">
        <v>10</v>
      </c>
      <c r="AG296">
        <v>7</v>
      </c>
    </row>
    <row r="297" spans="1:33" x14ac:dyDescent="0.25">
      <c r="A297" t="s">
        <v>327</v>
      </c>
      <c r="B297">
        <v>479</v>
      </c>
      <c r="C297" t="s">
        <v>376</v>
      </c>
      <c r="D297">
        <v>25</v>
      </c>
      <c r="E297" t="s">
        <v>354</v>
      </c>
      <c r="F297">
        <v>622</v>
      </c>
      <c r="G297" t="s">
        <v>356</v>
      </c>
      <c r="H297">
        <v>13</v>
      </c>
      <c r="I297">
        <v>1</v>
      </c>
      <c r="J297" t="s">
        <v>361</v>
      </c>
      <c r="K297">
        <v>2</v>
      </c>
      <c r="L297" t="s">
        <v>363</v>
      </c>
      <c r="M297">
        <v>40</v>
      </c>
      <c r="N297">
        <v>3</v>
      </c>
      <c r="O297">
        <v>1</v>
      </c>
      <c r="P297" t="s">
        <v>372</v>
      </c>
      <c r="Q297">
        <v>3</v>
      </c>
      <c r="R297" t="s">
        <v>373</v>
      </c>
      <c r="S297">
        <v>2096</v>
      </c>
      <c r="T297">
        <v>26376</v>
      </c>
      <c r="U297">
        <v>1</v>
      </c>
      <c r="V297" t="s">
        <v>376</v>
      </c>
      <c r="W297">
        <v>11</v>
      </c>
      <c r="X297">
        <v>3</v>
      </c>
      <c r="Y297">
        <v>3</v>
      </c>
      <c r="Z297">
        <v>0</v>
      </c>
      <c r="AA297">
        <v>7</v>
      </c>
      <c r="AB297">
        <v>1</v>
      </c>
      <c r="AC297">
        <v>3</v>
      </c>
      <c r="AD297">
        <v>7</v>
      </c>
      <c r="AE297">
        <v>4</v>
      </c>
      <c r="AF297">
        <v>0</v>
      </c>
      <c r="AG297">
        <v>6</v>
      </c>
    </row>
    <row r="298" spans="1:33" x14ac:dyDescent="0.25">
      <c r="A298" t="s">
        <v>328</v>
      </c>
      <c r="B298">
        <v>480</v>
      </c>
      <c r="C298" t="s">
        <v>377</v>
      </c>
      <c r="D298">
        <v>24</v>
      </c>
      <c r="E298" t="s">
        <v>352</v>
      </c>
      <c r="F298">
        <v>1287</v>
      </c>
      <c r="G298" t="s">
        <v>355</v>
      </c>
      <c r="H298">
        <v>7</v>
      </c>
      <c r="I298">
        <v>3</v>
      </c>
      <c r="J298" t="s">
        <v>358</v>
      </c>
      <c r="K298">
        <v>1</v>
      </c>
      <c r="L298" t="s">
        <v>364</v>
      </c>
      <c r="M298">
        <v>55</v>
      </c>
      <c r="N298">
        <v>3</v>
      </c>
      <c r="O298">
        <v>1</v>
      </c>
      <c r="P298" t="s">
        <v>365</v>
      </c>
      <c r="Q298">
        <v>3</v>
      </c>
      <c r="R298" t="s">
        <v>373</v>
      </c>
      <c r="S298">
        <v>2886</v>
      </c>
      <c r="T298">
        <v>14168</v>
      </c>
      <c r="U298">
        <v>1</v>
      </c>
      <c r="V298" t="s">
        <v>377</v>
      </c>
      <c r="W298">
        <v>16</v>
      </c>
      <c r="X298">
        <v>3</v>
      </c>
      <c r="Y298">
        <v>4</v>
      </c>
      <c r="Z298">
        <v>1</v>
      </c>
      <c r="AA298">
        <v>6</v>
      </c>
      <c r="AB298">
        <v>4</v>
      </c>
      <c r="AC298">
        <v>3</v>
      </c>
      <c r="AD298">
        <v>6</v>
      </c>
      <c r="AE298">
        <v>3</v>
      </c>
      <c r="AF298">
        <v>1</v>
      </c>
      <c r="AG298">
        <v>2</v>
      </c>
    </row>
    <row r="299" spans="1:33" x14ac:dyDescent="0.25">
      <c r="A299" t="s">
        <v>329</v>
      </c>
      <c r="B299">
        <v>483</v>
      </c>
      <c r="C299" t="s">
        <v>377</v>
      </c>
      <c r="D299">
        <v>31</v>
      </c>
      <c r="E299" t="s">
        <v>354</v>
      </c>
      <c r="F299">
        <v>1365</v>
      </c>
      <c r="G299" t="s">
        <v>356</v>
      </c>
      <c r="H299">
        <v>13</v>
      </c>
      <c r="I299">
        <v>4</v>
      </c>
      <c r="J299" t="s">
        <v>361</v>
      </c>
      <c r="K299">
        <v>2</v>
      </c>
      <c r="L299" t="s">
        <v>363</v>
      </c>
      <c r="M299">
        <v>46</v>
      </c>
      <c r="N299">
        <v>3</v>
      </c>
      <c r="O299">
        <v>2</v>
      </c>
      <c r="P299" t="s">
        <v>368</v>
      </c>
      <c r="Q299">
        <v>1</v>
      </c>
      <c r="R299" t="s">
        <v>374</v>
      </c>
      <c r="S299">
        <v>4233</v>
      </c>
      <c r="T299">
        <v>11512</v>
      </c>
      <c r="U299">
        <v>2</v>
      </c>
      <c r="V299" t="s">
        <v>376</v>
      </c>
      <c r="W299">
        <v>17</v>
      </c>
      <c r="X299">
        <v>3</v>
      </c>
      <c r="Y299">
        <v>3</v>
      </c>
      <c r="Z299">
        <v>0</v>
      </c>
      <c r="AA299">
        <v>9</v>
      </c>
      <c r="AB299">
        <v>2</v>
      </c>
      <c r="AC299">
        <v>1</v>
      </c>
      <c r="AD299">
        <v>3</v>
      </c>
      <c r="AE299">
        <v>1</v>
      </c>
      <c r="AF299">
        <v>1</v>
      </c>
      <c r="AG299">
        <v>2</v>
      </c>
    </row>
    <row r="300" spans="1:33" x14ac:dyDescent="0.25">
      <c r="A300" t="s">
        <v>330</v>
      </c>
      <c r="B300">
        <v>484</v>
      </c>
      <c r="C300" t="s">
        <v>376</v>
      </c>
      <c r="D300">
        <v>35</v>
      </c>
      <c r="E300" t="s">
        <v>354</v>
      </c>
      <c r="F300">
        <v>538</v>
      </c>
      <c r="G300" t="s">
        <v>355</v>
      </c>
      <c r="H300">
        <v>25</v>
      </c>
      <c r="I300">
        <v>2</v>
      </c>
      <c r="J300" t="s">
        <v>360</v>
      </c>
      <c r="K300">
        <v>1</v>
      </c>
      <c r="L300" t="s">
        <v>363</v>
      </c>
      <c r="M300">
        <v>54</v>
      </c>
      <c r="N300">
        <v>2</v>
      </c>
      <c r="O300">
        <v>2</v>
      </c>
      <c r="P300" t="s">
        <v>365</v>
      </c>
      <c r="Q300">
        <v>4</v>
      </c>
      <c r="R300" t="s">
        <v>375</v>
      </c>
      <c r="S300">
        <v>3681</v>
      </c>
      <c r="T300">
        <v>14004</v>
      </c>
      <c r="U300">
        <v>4</v>
      </c>
      <c r="V300" t="s">
        <v>376</v>
      </c>
      <c r="W300">
        <v>14</v>
      </c>
      <c r="X300">
        <v>3</v>
      </c>
      <c r="Y300">
        <v>4</v>
      </c>
      <c r="Z300">
        <v>0</v>
      </c>
      <c r="AA300">
        <v>9</v>
      </c>
      <c r="AB300">
        <v>3</v>
      </c>
      <c r="AC300">
        <v>3</v>
      </c>
      <c r="AD300">
        <v>3</v>
      </c>
      <c r="AE300">
        <v>2</v>
      </c>
      <c r="AF300">
        <v>0</v>
      </c>
      <c r="AG300">
        <v>2</v>
      </c>
    </row>
    <row r="301" spans="1:33" x14ac:dyDescent="0.25">
      <c r="A301" t="s">
        <v>331</v>
      </c>
      <c r="B301">
        <v>485</v>
      </c>
      <c r="C301" t="s">
        <v>376</v>
      </c>
      <c r="D301">
        <v>31</v>
      </c>
      <c r="E301" t="s">
        <v>354</v>
      </c>
      <c r="F301">
        <v>525</v>
      </c>
      <c r="G301" t="s">
        <v>356</v>
      </c>
      <c r="H301">
        <v>6</v>
      </c>
      <c r="I301">
        <v>4</v>
      </c>
      <c r="J301" t="s">
        <v>361</v>
      </c>
      <c r="K301">
        <v>1</v>
      </c>
      <c r="L301" t="s">
        <v>363</v>
      </c>
      <c r="M301">
        <v>66</v>
      </c>
      <c r="N301">
        <v>4</v>
      </c>
      <c r="O301">
        <v>2</v>
      </c>
      <c r="P301" t="s">
        <v>368</v>
      </c>
      <c r="Q301">
        <v>4</v>
      </c>
      <c r="R301" t="s">
        <v>374</v>
      </c>
      <c r="S301">
        <v>5460</v>
      </c>
      <c r="T301">
        <v>6219</v>
      </c>
      <c r="U301">
        <v>4</v>
      </c>
      <c r="V301" t="s">
        <v>376</v>
      </c>
      <c r="W301">
        <v>22</v>
      </c>
      <c r="X301">
        <v>4</v>
      </c>
      <c r="Y301">
        <v>4</v>
      </c>
      <c r="Z301">
        <v>2</v>
      </c>
      <c r="AA301">
        <v>13</v>
      </c>
      <c r="AB301">
        <v>4</v>
      </c>
      <c r="AC301">
        <v>4</v>
      </c>
      <c r="AD301">
        <v>7</v>
      </c>
      <c r="AE301">
        <v>7</v>
      </c>
      <c r="AF301">
        <v>5</v>
      </c>
      <c r="AG301">
        <v>7</v>
      </c>
    </row>
    <row r="302" spans="1:33" x14ac:dyDescent="0.25">
      <c r="A302" t="s">
        <v>332</v>
      </c>
      <c r="B302">
        <v>486</v>
      </c>
      <c r="C302" t="s">
        <v>376</v>
      </c>
      <c r="D302">
        <v>27</v>
      </c>
      <c r="E302" t="s">
        <v>354</v>
      </c>
      <c r="F302">
        <v>798</v>
      </c>
      <c r="G302" t="s">
        <v>355</v>
      </c>
      <c r="H302">
        <v>6</v>
      </c>
      <c r="I302">
        <v>4</v>
      </c>
      <c r="J302" t="s">
        <v>361</v>
      </c>
      <c r="K302">
        <v>1</v>
      </c>
      <c r="L302" t="s">
        <v>364</v>
      </c>
      <c r="M302">
        <v>66</v>
      </c>
      <c r="N302">
        <v>2</v>
      </c>
      <c r="O302">
        <v>1</v>
      </c>
      <c r="P302" t="s">
        <v>366</v>
      </c>
      <c r="Q302">
        <v>3</v>
      </c>
      <c r="R302" t="s">
        <v>374</v>
      </c>
      <c r="S302">
        <v>2187</v>
      </c>
      <c r="T302">
        <v>5013</v>
      </c>
      <c r="U302">
        <v>0</v>
      </c>
      <c r="V302" t="s">
        <v>376</v>
      </c>
      <c r="W302">
        <v>12</v>
      </c>
      <c r="X302">
        <v>3</v>
      </c>
      <c r="Y302">
        <v>3</v>
      </c>
      <c r="Z302">
        <v>2</v>
      </c>
      <c r="AA302">
        <v>6</v>
      </c>
      <c r="AB302">
        <v>5</v>
      </c>
      <c r="AC302">
        <v>2</v>
      </c>
      <c r="AD302">
        <v>5</v>
      </c>
      <c r="AE302">
        <v>3</v>
      </c>
      <c r="AF302">
        <v>0</v>
      </c>
      <c r="AG302">
        <v>3</v>
      </c>
    </row>
    <row r="303" spans="1:33" x14ac:dyDescent="0.25">
      <c r="A303" t="s">
        <v>333</v>
      </c>
      <c r="B303">
        <v>487</v>
      </c>
      <c r="C303" t="s">
        <v>376</v>
      </c>
      <c r="D303">
        <v>37</v>
      </c>
      <c r="E303" t="s">
        <v>354</v>
      </c>
      <c r="F303">
        <v>558</v>
      </c>
      <c r="G303" t="s">
        <v>356</v>
      </c>
      <c r="H303">
        <v>2</v>
      </c>
      <c r="I303">
        <v>3</v>
      </c>
      <c r="J303" t="s">
        <v>362</v>
      </c>
      <c r="K303">
        <v>4</v>
      </c>
      <c r="L303" t="s">
        <v>363</v>
      </c>
      <c r="M303">
        <v>75</v>
      </c>
      <c r="N303">
        <v>3</v>
      </c>
      <c r="O303">
        <v>2</v>
      </c>
      <c r="P303" t="s">
        <v>368</v>
      </c>
      <c r="Q303">
        <v>3</v>
      </c>
      <c r="R303" t="s">
        <v>373</v>
      </c>
      <c r="S303">
        <v>9602</v>
      </c>
      <c r="T303">
        <v>3010</v>
      </c>
      <c r="U303">
        <v>4</v>
      </c>
      <c r="V303" t="s">
        <v>377</v>
      </c>
      <c r="W303">
        <v>11</v>
      </c>
      <c r="X303">
        <v>3</v>
      </c>
      <c r="Y303">
        <v>3</v>
      </c>
      <c r="Z303">
        <v>1</v>
      </c>
      <c r="AA303">
        <v>17</v>
      </c>
      <c r="AB303">
        <v>3</v>
      </c>
      <c r="AC303">
        <v>2</v>
      </c>
      <c r="AD303">
        <v>3</v>
      </c>
      <c r="AE303">
        <v>0</v>
      </c>
      <c r="AF303">
        <v>1</v>
      </c>
      <c r="AG303">
        <v>0</v>
      </c>
    </row>
    <row r="304" spans="1:33" x14ac:dyDescent="0.25">
      <c r="A304" t="s">
        <v>334</v>
      </c>
      <c r="B304">
        <v>488</v>
      </c>
      <c r="C304" t="s">
        <v>376</v>
      </c>
      <c r="D304">
        <v>20</v>
      </c>
      <c r="E304" t="s">
        <v>354</v>
      </c>
      <c r="F304">
        <v>959</v>
      </c>
      <c r="G304" t="s">
        <v>355</v>
      </c>
      <c r="H304">
        <v>1</v>
      </c>
      <c r="I304">
        <v>3</v>
      </c>
      <c r="J304" t="s">
        <v>358</v>
      </c>
      <c r="K304">
        <v>4</v>
      </c>
      <c r="L304" t="s">
        <v>364</v>
      </c>
      <c r="M304">
        <v>83</v>
      </c>
      <c r="N304">
        <v>2</v>
      </c>
      <c r="O304">
        <v>1</v>
      </c>
      <c r="P304" t="s">
        <v>366</v>
      </c>
      <c r="Q304">
        <v>2</v>
      </c>
      <c r="R304" t="s">
        <v>375</v>
      </c>
      <c r="S304">
        <v>2836</v>
      </c>
      <c r="T304">
        <v>11757</v>
      </c>
      <c r="U304">
        <v>1</v>
      </c>
      <c r="V304" t="s">
        <v>376</v>
      </c>
      <c r="W304">
        <v>13</v>
      </c>
      <c r="X304">
        <v>3</v>
      </c>
      <c r="Y304">
        <v>4</v>
      </c>
      <c r="Z304">
        <v>0</v>
      </c>
      <c r="AA304">
        <v>1</v>
      </c>
      <c r="AB304">
        <v>0</v>
      </c>
      <c r="AC304">
        <v>4</v>
      </c>
      <c r="AD304">
        <v>1</v>
      </c>
      <c r="AE304">
        <v>0</v>
      </c>
      <c r="AF304">
        <v>0</v>
      </c>
      <c r="AG304">
        <v>0</v>
      </c>
    </row>
    <row r="305" spans="1:33" x14ac:dyDescent="0.25">
      <c r="A305" t="s">
        <v>335</v>
      </c>
      <c r="B305">
        <v>489</v>
      </c>
      <c r="C305" t="s">
        <v>376</v>
      </c>
      <c r="D305">
        <v>42</v>
      </c>
      <c r="E305" t="s">
        <v>354</v>
      </c>
      <c r="F305">
        <v>622</v>
      </c>
      <c r="G305" t="s">
        <v>355</v>
      </c>
      <c r="H305">
        <v>2</v>
      </c>
      <c r="I305">
        <v>4</v>
      </c>
      <c r="J305" t="s">
        <v>358</v>
      </c>
      <c r="K305">
        <v>3</v>
      </c>
      <c r="L305" t="s">
        <v>364</v>
      </c>
      <c r="M305">
        <v>81</v>
      </c>
      <c r="N305">
        <v>3</v>
      </c>
      <c r="O305">
        <v>2</v>
      </c>
      <c r="P305" t="s">
        <v>370</v>
      </c>
      <c r="Q305">
        <v>4</v>
      </c>
      <c r="R305" t="s">
        <v>373</v>
      </c>
      <c r="S305">
        <v>4089</v>
      </c>
      <c r="T305">
        <v>5718</v>
      </c>
      <c r="U305">
        <v>1</v>
      </c>
      <c r="V305" t="s">
        <v>376</v>
      </c>
      <c r="W305">
        <v>13</v>
      </c>
      <c r="X305">
        <v>3</v>
      </c>
      <c r="Y305">
        <v>2</v>
      </c>
      <c r="Z305">
        <v>2</v>
      </c>
      <c r="AA305">
        <v>10</v>
      </c>
      <c r="AB305">
        <v>4</v>
      </c>
      <c r="AC305">
        <v>3</v>
      </c>
      <c r="AD305">
        <v>10</v>
      </c>
      <c r="AE305">
        <v>2</v>
      </c>
      <c r="AF305">
        <v>2</v>
      </c>
      <c r="AG305">
        <v>2</v>
      </c>
    </row>
    <row r="306" spans="1:33" x14ac:dyDescent="0.25">
      <c r="A306" t="s">
        <v>336</v>
      </c>
      <c r="B306">
        <v>494</v>
      </c>
      <c r="C306" t="s">
        <v>376</v>
      </c>
      <c r="D306">
        <v>44</v>
      </c>
      <c r="E306" t="s">
        <v>354</v>
      </c>
      <c r="F306">
        <v>1112</v>
      </c>
      <c r="G306" t="s">
        <v>357</v>
      </c>
      <c r="H306">
        <v>1</v>
      </c>
      <c r="I306">
        <v>4</v>
      </c>
      <c r="J306" t="s">
        <v>358</v>
      </c>
      <c r="K306">
        <v>1</v>
      </c>
      <c r="L306" t="s">
        <v>364</v>
      </c>
      <c r="M306">
        <v>50</v>
      </c>
      <c r="N306">
        <v>2</v>
      </c>
      <c r="O306">
        <v>2</v>
      </c>
      <c r="P306" t="s">
        <v>357</v>
      </c>
      <c r="Q306">
        <v>3</v>
      </c>
      <c r="R306" t="s">
        <v>375</v>
      </c>
      <c r="S306">
        <v>5985</v>
      </c>
      <c r="T306">
        <v>26894</v>
      </c>
      <c r="U306">
        <v>4</v>
      </c>
      <c r="V306" t="s">
        <v>376</v>
      </c>
      <c r="W306">
        <v>11</v>
      </c>
      <c r="X306">
        <v>3</v>
      </c>
      <c r="Y306">
        <v>2</v>
      </c>
      <c r="Z306">
        <v>0</v>
      </c>
      <c r="AA306">
        <v>10</v>
      </c>
      <c r="AB306">
        <v>1</v>
      </c>
      <c r="AC306">
        <v>4</v>
      </c>
      <c r="AD306">
        <v>2</v>
      </c>
      <c r="AE306">
        <v>2</v>
      </c>
      <c r="AF306">
        <v>0</v>
      </c>
      <c r="AG306">
        <v>2</v>
      </c>
    </row>
    <row r="307" spans="1:33" x14ac:dyDescent="0.25">
      <c r="A307" t="s">
        <v>337</v>
      </c>
      <c r="B307">
        <v>495</v>
      </c>
      <c r="C307" t="s">
        <v>376</v>
      </c>
      <c r="D307">
        <v>34</v>
      </c>
      <c r="E307" t="s">
        <v>354</v>
      </c>
      <c r="F307">
        <v>204</v>
      </c>
      <c r="G307" t="s">
        <v>356</v>
      </c>
      <c r="H307">
        <v>14</v>
      </c>
      <c r="I307">
        <v>3</v>
      </c>
      <c r="J307" t="s">
        <v>359</v>
      </c>
      <c r="K307">
        <v>3</v>
      </c>
      <c r="L307" t="s">
        <v>364</v>
      </c>
      <c r="M307">
        <v>31</v>
      </c>
      <c r="N307">
        <v>3</v>
      </c>
      <c r="O307">
        <v>1</v>
      </c>
      <c r="P307" t="s">
        <v>372</v>
      </c>
      <c r="Q307">
        <v>3</v>
      </c>
      <c r="R307" t="s">
        <v>374</v>
      </c>
      <c r="S307">
        <v>2579</v>
      </c>
      <c r="T307">
        <v>2912</v>
      </c>
      <c r="U307">
        <v>1</v>
      </c>
      <c r="V307" t="s">
        <v>377</v>
      </c>
      <c r="W307">
        <v>18</v>
      </c>
      <c r="X307">
        <v>3</v>
      </c>
      <c r="Y307">
        <v>4</v>
      </c>
      <c r="Z307">
        <v>2</v>
      </c>
      <c r="AA307">
        <v>8</v>
      </c>
      <c r="AB307">
        <v>3</v>
      </c>
      <c r="AC307">
        <v>3</v>
      </c>
      <c r="AD307">
        <v>8</v>
      </c>
      <c r="AE307">
        <v>2</v>
      </c>
      <c r="AF307">
        <v>0</v>
      </c>
      <c r="AG307">
        <v>6</v>
      </c>
    </row>
    <row r="308" spans="1:33" x14ac:dyDescent="0.25">
      <c r="A308" t="s">
        <v>338</v>
      </c>
      <c r="B308">
        <v>497</v>
      </c>
      <c r="C308" t="s">
        <v>376</v>
      </c>
      <c r="D308">
        <v>21</v>
      </c>
      <c r="E308" t="s">
        <v>354</v>
      </c>
      <c r="F308">
        <v>1343</v>
      </c>
      <c r="G308" t="s">
        <v>356</v>
      </c>
      <c r="H308">
        <v>22</v>
      </c>
      <c r="I308">
        <v>1</v>
      </c>
      <c r="J308" t="s">
        <v>359</v>
      </c>
      <c r="K308">
        <v>3</v>
      </c>
      <c r="L308" t="s">
        <v>363</v>
      </c>
      <c r="M308">
        <v>49</v>
      </c>
      <c r="N308">
        <v>3</v>
      </c>
      <c r="O308">
        <v>1</v>
      </c>
      <c r="P308" t="s">
        <v>372</v>
      </c>
      <c r="Q308">
        <v>3</v>
      </c>
      <c r="R308" t="s">
        <v>375</v>
      </c>
      <c r="S308">
        <v>3447</v>
      </c>
      <c r="T308">
        <v>24444</v>
      </c>
      <c r="U308">
        <v>1</v>
      </c>
      <c r="V308" t="s">
        <v>376</v>
      </c>
      <c r="W308">
        <v>11</v>
      </c>
      <c r="X308">
        <v>3</v>
      </c>
      <c r="Y308">
        <v>3</v>
      </c>
      <c r="Z308">
        <v>0</v>
      </c>
      <c r="AA308">
        <v>3</v>
      </c>
      <c r="AB308">
        <v>2</v>
      </c>
      <c r="AC308">
        <v>3</v>
      </c>
      <c r="AD308">
        <v>3</v>
      </c>
      <c r="AE308">
        <v>2</v>
      </c>
      <c r="AF308">
        <v>1</v>
      </c>
      <c r="AG308">
        <v>2</v>
      </c>
    </row>
    <row r="309" spans="1:33" x14ac:dyDescent="0.25">
      <c r="A309" t="s">
        <v>339</v>
      </c>
      <c r="B309">
        <v>500</v>
      </c>
      <c r="C309" t="s">
        <v>376</v>
      </c>
      <c r="D309">
        <v>33</v>
      </c>
      <c r="E309" t="s">
        <v>354</v>
      </c>
      <c r="F309">
        <v>1216</v>
      </c>
      <c r="G309" t="s">
        <v>356</v>
      </c>
      <c r="H309">
        <v>8</v>
      </c>
      <c r="I309">
        <v>4</v>
      </c>
      <c r="J309" t="s">
        <v>362</v>
      </c>
      <c r="K309">
        <v>3</v>
      </c>
      <c r="L309" t="s">
        <v>363</v>
      </c>
      <c r="M309">
        <v>39</v>
      </c>
      <c r="N309">
        <v>3</v>
      </c>
      <c r="O309">
        <v>2</v>
      </c>
      <c r="P309" t="s">
        <v>368</v>
      </c>
      <c r="Q309">
        <v>3</v>
      </c>
      <c r="R309" t="s">
        <v>374</v>
      </c>
      <c r="S309">
        <v>7104</v>
      </c>
      <c r="T309">
        <v>20431</v>
      </c>
      <c r="U309">
        <v>0</v>
      </c>
      <c r="V309" t="s">
        <v>376</v>
      </c>
      <c r="W309">
        <v>12</v>
      </c>
      <c r="X309">
        <v>3</v>
      </c>
      <c r="Y309">
        <v>4</v>
      </c>
      <c r="Z309">
        <v>0</v>
      </c>
      <c r="AA309">
        <v>6</v>
      </c>
      <c r="AB309">
        <v>3</v>
      </c>
      <c r="AC309">
        <v>3</v>
      </c>
      <c r="AD309">
        <v>5</v>
      </c>
      <c r="AE309">
        <v>0</v>
      </c>
      <c r="AF309">
        <v>1</v>
      </c>
      <c r="AG309">
        <v>2</v>
      </c>
    </row>
    <row r="310" spans="1:33" x14ac:dyDescent="0.25">
      <c r="A310" t="s">
        <v>340</v>
      </c>
      <c r="B310">
        <v>504</v>
      </c>
      <c r="C310" t="s">
        <v>376</v>
      </c>
      <c r="D310">
        <v>34</v>
      </c>
      <c r="E310" t="s">
        <v>354</v>
      </c>
      <c r="F310">
        <v>1397</v>
      </c>
      <c r="G310" t="s">
        <v>355</v>
      </c>
      <c r="H310">
        <v>1</v>
      </c>
      <c r="I310">
        <v>5</v>
      </c>
      <c r="J310" t="s">
        <v>358</v>
      </c>
      <c r="K310">
        <v>2</v>
      </c>
      <c r="L310" t="s">
        <v>363</v>
      </c>
      <c r="M310">
        <v>42</v>
      </c>
      <c r="N310">
        <v>3</v>
      </c>
      <c r="O310">
        <v>1</v>
      </c>
      <c r="P310" t="s">
        <v>366</v>
      </c>
      <c r="Q310">
        <v>4</v>
      </c>
      <c r="R310" t="s">
        <v>373</v>
      </c>
      <c r="S310">
        <v>2691</v>
      </c>
      <c r="T310">
        <v>7660</v>
      </c>
      <c r="U310">
        <v>1</v>
      </c>
      <c r="V310" t="s">
        <v>376</v>
      </c>
      <c r="W310">
        <v>12</v>
      </c>
      <c r="X310">
        <v>3</v>
      </c>
      <c r="Y310">
        <v>4</v>
      </c>
      <c r="Z310">
        <v>1</v>
      </c>
      <c r="AA310">
        <v>10</v>
      </c>
      <c r="AB310">
        <v>4</v>
      </c>
      <c r="AC310">
        <v>2</v>
      </c>
      <c r="AD310">
        <v>10</v>
      </c>
      <c r="AE310">
        <v>9</v>
      </c>
      <c r="AF310">
        <v>8</v>
      </c>
      <c r="AG310">
        <v>8</v>
      </c>
    </row>
    <row r="311" spans="1:33" x14ac:dyDescent="0.25">
      <c r="A311" t="s">
        <v>341</v>
      </c>
      <c r="B311">
        <v>505</v>
      </c>
      <c r="C311" t="s">
        <v>377</v>
      </c>
      <c r="D311">
        <v>45</v>
      </c>
      <c r="E311" t="s">
        <v>352</v>
      </c>
      <c r="F311">
        <v>306</v>
      </c>
      <c r="G311" t="s">
        <v>356</v>
      </c>
      <c r="H311">
        <v>26</v>
      </c>
      <c r="I311">
        <v>4</v>
      </c>
      <c r="J311" t="s">
        <v>358</v>
      </c>
      <c r="K311">
        <v>1</v>
      </c>
      <c r="L311" t="s">
        <v>364</v>
      </c>
      <c r="M311">
        <v>100</v>
      </c>
      <c r="N311">
        <v>3</v>
      </c>
      <c r="O311">
        <v>2</v>
      </c>
      <c r="P311" t="s">
        <v>368</v>
      </c>
      <c r="Q311">
        <v>1</v>
      </c>
      <c r="R311" t="s">
        <v>373</v>
      </c>
      <c r="S311">
        <v>4286</v>
      </c>
      <c r="T311">
        <v>5630</v>
      </c>
      <c r="U311">
        <v>2</v>
      </c>
      <c r="V311" t="s">
        <v>376</v>
      </c>
      <c r="W311">
        <v>14</v>
      </c>
      <c r="X311">
        <v>3</v>
      </c>
      <c r="Y311">
        <v>4</v>
      </c>
      <c r="Z311">
        <v>2</v>
      </c>
      <c r="AA311">
        <v>5</v>
      </c>
      <c r="AB311">
        <v>4</v>
      </c>
      <c r="AC311">
        <v>3</v>
      </c>
      <c r="AD311">
        <v>1</v>
      </c>
      <c r="AE311">
        <v>1</v>
      </c>
      <c r="AF311">
        <v>0</v>
      </c>
      <c r="AG311">
        <v>0</v>
      </c>
    </row>
    <row r="312" spans="1:33" x14ac:dyDescent="0.25">
      <c r="A312" t="s">
        <v>342</v>
      </c>
      <c r="B312">
        <v>506</v>
      </c>
      <c r="C312" t="s">
        <v>376</v>
      </c>
      <c r="D312">
        <v>26</v>
      </c>
      <c r="E312" t="s">
        <v>354</v>
      </c>
      <c r="F312">
        <v>991</v>
      </c>
      <c r="G312" t="s">
        <v>355</v>
      </c>
      <c r="H312">
        <v>6</v>
      </c>
      <c r="I312">
        <v>3</v>
      </c>
      <c r="J312" t="s">
        <v>358</v>
      </c>
      <c r="K312">
        <v>3</v>
      </c>
      <c r="L312" t="s">
        <v>364</v>
      </c>
      <c r="M312">
        <v>71</v>
      </c>
      <c r="N312">
        <v>3</v>
      </c>
      <c r="O312">
        <v>1</v>
      </c>
      <c r="P312" t="s">
        <v>365</v>
      </c>
      <c r="Q312">
        <v>4</v>
      </c>
      <c r="R312" t="s">
        <v>373</v>
      </c>
      <c r="S312">
        <v>2659</v>
      </c>
      <c r="T312">
        <v>17759</v>
      </c>
      <c r="U312">
        <v>1</v>
      </c>
      <c r="V312" t="s">
        <v>377</v>
      </c>
      <c r="W312">
        <v>13</v>
      </c>
      <c r="X312">
        <v>3</v>
      </c>
      <c r="Y312">
        <v>3</v>
      </c>
      <c r="Z312">
        <v>1</v>
      </c>
      <c r="AA312">
        <v>3</v>
      </c>
      <c r="AB312">
        <v>2</v>
      </c>
      <c r="AC312">
        <v>3</v>
      </c>
      <c r="AD312">
        <v>3</v>
      </c>
      <c r="AE312">
        <v>2</v>
      </c>
      <c r="AF312">
        <v>0</v>
      </c>
      <c r="AG312">
        <v>2</v>
      </c>
    </row>
    <row r="313" spans="1:33" x14ac:dyDescent="0.25">
      <c r="A313" t="s">
        <v>343</v>
      </c>
      <c r="B313">
        <v>507</v>
      </c>
      <c r="C313" t="s">
        <v>376</v>
      </c>
      <c r="D313">
        <v>37</v>
      </c>
      <c r="E313" t="s">
        <v>354</v>
      </c>
      <c r="F313">
        <v>482</v>
      </c>
      <c r="G313" t="s">
        <v>355</v>
      </c>
      <c r="H313">
        <v>3</v>
      </c>
      <c r="I313">
        <v>3</v>
      </c>
      <c r="J313" t="s">
        <v>360</v>
      </c>
      <c r="K313">
        <v>3</v>
      </c>
      <c r="L313" t="s">
        <v>363</v>
      </c>
      <c r="M313">
        <v>36</v>
      </c>
      <c r="N313">
        <v>3</v>
      </c>
      <c r="O313">
        <v>3</v>
      </c>
      <c r="P313" t="s">
        <v>371</v>
      </c>
      <c r="Q313">
        <v>3</v>
      </c>
      <c r="R313" t="s">
        <v>373</v>
      </c>
      <c r="S313">
        <v>9434</v>
      </c>
      <c r="T313">
        <v>9606</v>
      </c>
      <c r="U313">
        <v>1</v>
      </c>
      <c r="V313" t="s">
        <v>376</v>
      </c>
      <c r="W313">
        <v>15</v>
      </c>
      <c r="X313">
        <v>3</v>
      </c>
      <c r="Y313">
        <v>3</v>
      </c>
      <c r="Z313">
        <v>1</v>
      </c>
      <c r="AA313">
        <v>10</v>
      </c>
      <c r="AB313">
        <v>2</v>
      </c>
      <c r="AC313">
        <v>3</v>
      </c>
      <c r="AD313">
        <v>10</v>
      </c>
      <c r="AE313">
        <v>7</v>
      </c>
      <c r="AF313">
        <v>7</v>
      </c>
      <c r="AG313">
        <v>8</v>
      </c>
    </row>
    <row r="314" spans="1:33" x14ac:dyDescent="0.25">
      <c r="A314" t="s">
        <v>344</v>
      </c>
      <c r="B314">
        <v>508</v>
      </c>
      <c r="C314" t="s">
        <v>376</v>
      </c>
      <c r="D314">
        <v>29</v>
      </c>
      <c r="E314" t="s">
        <v>354</v>
      </c>
      <c r="F314">
        <v>1176</v>
      </c>
      <c r="G314" t="s">
        <v>356</v>
      </c>
      <c r="H314">
        <v>3</v>
      </c>
      <c r="I314">
        <v>2</v>
      </c>
      <c r="J314" t="s">
        <v>361</v>
      </c>
      <c r="K314">
        <v>2</v>
      </c>
      <c r="L314" t="s">
        <v>364</v>
      </c>
      <c r="M314">
        <v>62</v>
      </c>
      <c r="N314">
        <v>3</v>
      </c>
      <c r="O314">
        <v>2</v>
      </c>
      <c r="P314" t="s">
        <v>368</v>
      </c>
      <c r="Q314">
        <v>3</v>
      </c>
      <c r="R314" t="s">
        <v>373</v>
      </c>
      <c r="S314">
        <v>5561</v>
      </c>
      <c r="T314">
        <v>3487</v>
      </c>
      <c r="U314">
        <v>1</v>
      </c>
      <c r="V314" t="s">
        <v>376</v>
      </c>
      <c r="W314">
        <v>14</v>
      </c>
      <c r="X314">
        <v>3</v>
      </c>
      <c r="Y314">
        <v>1</v>
      </c>
      <c r="Z314">
        <v>1</v>
      </c>
      <c r="AA314">
        <v>6</v>
      </c>
      <c r="AB314">
        <v>5</v>
      </c>
      <c r="AC314">
        <v>2</v>
      </c>
      <c r="AD314">
        <v>6</v>
      </c>
      <c r="AE314">
        <v>0</v>
      </c>
      <c r="AF314">
        <v>1</v>
      </c>
      <c r="AG314">
        <v>2</v>
      </c>
    </row>
    <row r="315" spans="1:33" x14ac:dyDescent="0.25">
      <c r="A315" t="s">
        <v>345</v>
      </c>
      <c r="B315">
        <v>510</v>
      </c>
      <c r="C315" t="s">
        <v>376</v>
      </c>
      <c r="D315">
        <v>33</v>
      </c>
      <c r="E315" t="s">
        <v>352</v>
      </c>
      <c r="F315">
        <v>1296</v>
      </c>
      <c r="G315" t="s">
        <v>355</v>
      </c>
      <c r="H315">
        <v>6</v>
      </c>
      <c r="I315">
        <v>3</v>
      </c>
      <c r="J315" t="s">
        <v>358</v>
      </c>
      <c r="K315">
        <v>3</v>
      </c>
      <c r="L315" t="s">
        <v>363</v>
      </c>
      <c r="M315">
        <v>30</v>
      </c>
      <c r="N315">
        <v>3</v>
      </c>
      <c r="O315">
        <v>2</v>
      </c>
      <c r="P315" t="s">
        <v>370</v>
      </c>
      <c r="Q315">
        <v>4</v>
      </c>
      <c r="R315" t="s">
        <v>374</v>
      </c>
      <c r="S315">
        <v>7725</v>
      </c>
      <c r="T315">
        <v>5335</v>
      </c>
      <c r="U315">
        <v>3</v>
      </c>
      <c r="V315" t="s">
        <v>376</v>
      </c>
      <c r="W315">
        <v>23</v>
      </c>
      <c r="X315">
        <v>4</v>
      </c>
      <c r="Y315">
        <v>3</v>
      </c>
      <c r="Z315">
        <v>1</v>
      </c>
      <c r="AA315">
        <v>15</v>
      </c>
      <c r="AB315">
        <v>2</v>
      </c>
      <c r="AC315">
        <v>1</v>
      </c>
      <c r="AD315">
        <v>13</v>
      </c>
      <c r="AE315">
        <v>11</v>
      </c>
      <c r="AF315">
        <v>4</v>
      </c>
      <c r="AG315">
        <v>7</v>
      </c>
    </row>
    <row r="316" spans="1:33" x14ac:dyDescent="0.25">
      <c r="A316" t="s">
        <v>346</v>
      </c>
      <c r="B316">
        <v>512</v>
      </c>
      <c r="C316" t="s">
        <v>376</v>
      </c>
      <c r="D316">
        <v>36</v>
      </c>
      <c r="E316" t="s">
        <v>354</v>
      </c>
      <c r="F316">
        <v>913</v>
      </c>
      <c r="G316" t="s">
        <v>355</v>
      </c>
      <c r="H316">
        <v>9</v>
      </c>
      <c r="I316">
        <v>2</v>
      </c>
      <c r="J316" t="s">
        <v>361</v>
      </c>
      <c r="K316">
        <v>2</v>
      </c>
      <c r="L316" t="s">
        <v>363</v>
      </c>
      <c r="M316">
        <v>48</v>
      </c>
      <c r="N316">
        <v>2</v>
      </c>
      <c r="O316">
        <v>2</v>
      </c>
      <c r="P316" t="s">
        <v>371</v>
      </c>
      <c r="Q316">
        <v>2</v>
      </c>
      <c r="R316" t="s">
        <v>374</v>
      </c>
      <c r="S316">
        <v>8847</v>
      </c>
      <c r="T316">
        <v>13934</v>
      </c>
      <c r="U316">
        <v>2</v>
      </c>
      <c r="V316" t="s">
        <v>377</v>
      </c>
      <c r="W316">
        <v>11</v>
      </c>
      <c r="X316">
        <v>3</v>
      </c>
      <c r="Y316">
        <v>3</v>
      </c>
      <c r="Z316">
        <v>1</v>
      </c>
      <c r="AA316">
        <v>13</v>
      </c>
      <c r="AB316">
        <v>2</v>
      </c>
      <c r="AC316">
        <v>3</v>
      </c>
      <c r="AD316">
        <v>3</v>
      </c>
      <c r="AE316">
        <v>2</v>
      </c>
      <c r="AF316">
        <v>0</v>
      </c>
      <c r="AG316">
        <v>2</v>
      </c>
    </row>
    <row r="317" spans="1:33" x14ac:dyDescent="0.25">
      <c r="A317" t="s">
        <v>347</v>
      </c>
      <c r="B317">
        <v>513</v>
      </c>
      <c r="C317" t="s">
        <v>376</v>
      </c>
      <c r="D317">
        <v>27</v>
      </c>
      <c r="E317" t="s">
        <v>354</v>
      </c>
      <c r="F317">
        <v>1115</v>
      </c>
      <c r="G317" t="s">
        <v>355</v>
      </c>
      <c r="H317">
        <v>3</v>
      </c>
      <c r="I317">
        <v>4</v>
      </c>
      <c r="J317" t="s">
        <v>361</v>
      </c>
      <c r="K317">
        <v>1</v>
      </c>
      <c r="L317" t="s">
        <v>363</v>
      </c>
      <c r="M317">
        <v>54</v>
      </c>
      <c r="N317">
        <v>2</v>
      </c>
      <c r="O317">
        <v>1</v>
      </c>
      <c r="P317" t="s">
        <v>366</v>
      </c>
      <c r="Q317">
        <v>4</v>
      </c>
      <c r="R317" t="s">
        <v>375</v>
      </c>
      <c r="S317">
        <v>2045</v>
      </c>
      <c r="T317">
        <v>15174</v>
      </c>
      <c r="U317">
        <v>0</v>
      </c>
      <c r="V317" t="s">
        <v>376</v>
      </c>
      <c r="W317">
        <v>13</v>
      </c>
      <c r="X317">
        <v>3</v>
      </c>
      <c r="Y317">
        <v>4</v>
      </c>
      <c r="Z317">
        <v>0</v>
      </c>
      <c r="AA317">
        <v>5</v>
      </c>
      <c r="AB317">
        <v>0</v>
      </c>
      <c r="AC317">
        <v>3</v>
      </c>
      <c r="AD317">
        <v>4</v>
      </c>
      <c r="AE317">
        <v>2</v>
      </c>
      <c r="AF317">
        <v>1</v>
      </c>
      <c r="AG317">
        <v>1</v>
      </c>
    </row>
    <row r="318" spans="1:33" x14ac:dyDescent="0.25">
      <c r="A318" t="s">
        <v>348</v>
      </c>
      <c r="B318">
        <v>514</v>
      </c>
      <c r="C318" t="s">
        <v>377</v>
      </c>
      <c r="D318">
        <v>20</v>
      </c>
      <c r="E318" t="s">
        <v>354</v>
      </c>
      <c r="F318">
        <v>1362</v>
      </c>
      <c r="G318" t="s">
        <v>355</v>
      </c>
      <c r="H318">
        <v>10</v>
      </c>
      <c r="I318">
        <v>1</v>
      </c>
      <c r="J318" t="s">
        <v>361</v>
      </c>
      <c r="K318">
        <v>4</v>
      </c>
      <c r="L318" t="s">
        <v>363</v>
      </c>
      <c r="M318">
        <v>32</v>
      </c>
      <c r="N318">
        <v>3</v>
      </c>
      <c r="O318">
        <v>1</v>
      </c>
      <c r="P318" t="s">
        <v>366</v>
      </c>
      <c r="Q318">
        <v>3</v>
      </c>
      <c r="R318" t="s">
        <v>375</v>
      </c>
      <c r="S318">
        <v>1009</v>
      </c>
      <c r="T318">
        <v>26999</v>
      </c>
      <c r="U318">
        <v>1</v>
      </c>
      <c r="V318" t="s">
        <v>377</v>
      </c>
      <c r="W318">
        <v>11</v>
      </c>
      <c r="X318">
        <v>3</v>
      </c>
      <c r="Y318">
        <v>4</v>
      </c>
      <c r="Z318">
        <v>0</v>
      </c>
      <c r="AA318">
        <v>1</v>
      </c>
      <c r="AB318">
        <v>5</v>
      </c>
      <c r="AC318">
        <v>3</v>
      </c>
      <c r="AD318">
        <v>1</v>
      </c>
      <c r="AE318">
        <v>0</v>
      </c>
      <c r="AF318">
        <v>1</v>
      </c>
      <c r="AG318">
        <v>1</v>
      </c>
    </row>
    <row r="319" spans="1:33" x14ac:dyDescent="0.25">
      <c r="A319" t="s">
        <v>349</v>
      </c>
      <c r="B319">
        <v>517</v>
      </c>
      <c r="C319" t="s">
        <v>376</v>
      </c>
      <c r="D319">
        <v>23</v>
      </c>
      <c r="E319" t="s">
        <v>354</v>
      </c>
      <c r="F319">
        <v>885</v>
      </c>
      <c r="G319" t="s">
        <v>355</v>
      </c>
      <c r="H319">
        <v>4</v>
      </c>
      <c r="I319">
        <v>3</v>
      </c>
      <c r="J319" t="s">
        <v>361</v>
      </c>
      <c r="K319">
        <v>1</v>
      </c>
      <c r="L319" t="s">
        <v>363</v>
      </c>
      <c r="M319">
        <v>58</v>
      </c>
      <c r="N319">
        <v>4</v>
      </c>
      <c r="O319">
        <v>1</v>
      </c>
      <c r="P319" t="s">
        <v>366</v>
      </c>
      <c r="Q319">
        <v>1</v>
      </c>
      <c r="R319" t="s">
        <v>373</v>
      </c>
      <c r="S319">
        <v>2819</v>
      </c>
      <c r="T319">
        <v>8544</v>
      </c>
      <c r="U319">
        <v>2</v>
      </c>
      <c r="V319" t="s">
        <v>376</v>
      </c>
      <c r="W319">
        <v>16</v>
      </c>
      <c r="X319">
        <v>3</v>
      </c>
      <c r="Y319">
        <v>1</v>
      </c>
      <c r="Z319">
        <v>1</v>
      </c>
      <c r="AA319">
        <v>5</v>
      </c>
      <c r="AB319">
        <v>3</v>
      </c>
      <c r="AC319">
        <v>4</v>
      </c>
      <c r="AD319">
        <v>3</v>
      </c>
      <c r="AE319">
        <v>2</v>
      </c>
      <c r="AF319">
        <v>0</v>
      </c>
      <c r="AG319">
        <v>2</v>
      </c>
    </row>
    <row r="320" spans="1:33" x14ac:dyDescent="0.25">
      <c r="A320" t="s">
        <v>350</v>
      </c>
      <c r="B320">
        <v>518</v>
      </c>
      <c r="C320" t="s">
        <v>376</v>
      </c>
      <c r="D320">
        <v>25</v>
      </c>
      <c r="E320" t="s">
        <v>354</v>
      </c>
      <c r="F320">
        <v>810</v>
      </c>
      <c r="G320" t="s">
        <v>356</v>
      </c>
      <c r="H320">
        <v>8</v>
      </c>
      <c r="I320">
        <v>3</v>
      </c>
      <c r="J320" t="s">
        <v>358</v>
      </c>
      <c r="K320">
        <v>4</v>
      </c>
      <c r="L320" t="s">
        <v>363</v>
      </c>
      <c r="M320">
        <v>57</v>
      </c>
      <c r="N320">
        <v>4</v>
      </c>
      <c r="O320">
        <v>2</v>
      </c>
      <c r="P320" t="s">
        <v>368</v>
      </c>
      <c r="Q320">
        <v>2</v>
      </c>
      <c r="R320" t="s">
        <v>373</v>
      </c>
      <c r="S320">
        <v>4851</v>
      </c>
      <c r="T320">
        <v>15678</v>
      </c>
      <c r="U320">
        <v>0</v>
      </c>
      <c r="V320" t="s">
        <v>376</v>
      </c>
      <c r="W320">
        <v>22</v>
      </c>
      <c r="X320">
        <v>4</v>
      </c>
      <c r="Y320">
        <v>3</v>
      </c>
      <c r="Z320">
        <v>1</v>
      </c>
      <c r="AA320">
        <v>4</v>
      </c>
      <c r="AB320">
        <v>4</v>
      </c>
      <c r="AC320">
        <v>3</v>
      </c>
      <c r="AD320">
        <v>3</v>
      </c>
      <c r="AE320">
        <v>2</v>
      </c>
      <c r="AF320">
        <v>1</v>
      </c>
      <c r="AG320">
        <v>2</v>
      </c>
    </row>
    <row r="321" spans="1:33" x14ac:dyDescent="0.25">
      <c r="A321" t="s">
        <v>351</v>
      </c>
      <c r="B321">
        <v>520</v>
      </c>
      <c r="C321" t="s">
        <v>376</v>
      </c>
      <c r="D321">
        <v>29</v>
      </c>
      <c r="E321" t="s">
        <v>352</v>
      </c>
      <c r="F321">
        <v>806</v>
      </c>
      <c r="G321" t="s">
        <v>355</v>
      </c>
      <c r="H321">
        <v>1</v>
      </c>
      <c r="I321">
        <v>4</v>
      </c>
      <c r="J321" t="s">
        <v>358</v>
      </c>
      <c r="K321">
        <v>2</v>
      </c>
      <c r="L321" t="s">
        <v>363</v>
      </c>
      <c r="M321">
        <v>76</v>
      </c>
      <c r="N321">
        <v>1</v>
      </c>
      <c r="O321">
        <v>1</v>
      </c>
      <c r="P321" t="s">
        <v>366</v>
      </c>
      <c r="Q321">
        <v>4</v>
      </c>
      <c r="R321" t="s">
        <v>374</v>
      </c>
      <c r="S321">
        <v>2720</v>
      </c>
      <c r="T321">
        <v>18959</v>
      </c>
      <c r="U321">
        <v>1</v>
      </c>
      <c r="V321" t="s">
        <v>376</v>
      </c>
      <c r="W321">
        <v>18</v>
      </c>
      <c r="X321">
        <v>3</v>
      </c>
      <c r="Y321">
        <v>4</v>
      </c>
      <c r="Z321">
        <v>1</v>
      </c>
      <c r="AA321">
        <v>10</v>
      </c>
      <c r="AB321">
        <v>5</v>
      </c>
      <c r="AC321">
        <v>3</v>
      </c>
      <c r="AD321">
        <v>10</v>
      </c>
      <c r="AE321">
        <v>7</v>
      </c>
      <c r="AF321">
        <v>2</v>
      </c>
      <c r="AG321">
        <v>8</v>
      </c>
    </row>
    <row r="322" spans="1:33" x14ac:dyDescent="0.25">
      <c r="A322" t="s">
        <v>379</v>
      </c>
      <c r="B322">
        <v>522</v>
      </c>
      <c r="C322" t="s">
        <v>376</v>
      </c>
      <c r="D322">
        <v>27</v>
      </c>
      <c r="E322" t="s">
        <v>352</v>
      </c>
      <c r="F322">
        <v>1410</v>
      </c>
      <c r="G322" t="s">
        <v>356</v>
      </c>
      <c r="H322">
        <v>3</v>
      </c>
      <c r="I322">
        <v>1</v>
      </c>
      <c r="J322" t="s">
        <v>361</v>
      </c>
      <c r="K322">
        <v>4</v>
      </c>
      <c r="L322" t="s">
        <v>364</v>
      </c>
      <c r="M322">
        <v>71</v>
      </c>
      <c r="N322">
        <v>4</v>
      </c>
      <c r="O322">
        <v>2</v>
      </c>
      <c r="P322" t="s">
        <v>368</v>
      </c>
      <c r="Q322">
        <v>4</v>
      </c>
      <c r="R322" t="s">
        <v>374</v>
      </c>
      <c r="S322">
        <v>4647</v>
      </c>
      <c r="T322">
        <v>16673</v>
      </c>
      <c r="U322">
        <v>1</v>
      </c>
      <c r="V322" t="s">
        <v>377</v>
      </c>
      <c r="W322">
        <v>20</v>
      </c>
      <c r="X322">
        <v>4</v>
      </c>
      <c r="Y322">
        <v>2</v>
      </c>
      <c r="Z322">
        <v>2</v>
      </c>
      <c r="AA322">
        <v>6</v>
      </c>
      <c r="AB322">
        <v>3</v>
      </c>
      <c r="AC322">
        <v>3</v>
      </c>
      <c r="AD322">
        <v>6</v>
      </c>
      <c r="AE322">
        <v>5</v>
      </c>
      <c r="AF322">
        <v>0</v>
      </c>
      <c r="AG322">
        <v>4</v>
      </c>
    </row>
    <row r="323" spans="1:33" x14ac:dyDescent="0.25">
      <c r="A323" t="s">
        <v>380</v>
      </c>
      <c r="B323">
        <v>523</v>
      </c>
      <c r="C323" t="s">
        <v>376</v>
      </c>
      <c r="D323">
        <v>37</v>
      </c>
      <c r="E323" t="s">
        <v>354</v>
      </c>
      <c r="F323">
        <v>1225</v>
      </c>
      <c r="G323" t="s">
        <v>355</v>
      </c>
      <c r="H323">
        <v>10</v>
      </c>
      <c r="I323">
        <v>2</v>
      </c>
      <c r="J323" t="s">
        <v>358</v>
      </c>
      <c r="K323">
        <v>4</v>
      </c>
      <c r="L323" t="s">
        <v>363</v>
      </c>
      <c r="M323">
        <v>80</v>
      </c>
      <c r="N323">
        <v>4</v>
      </c>
      <c r="O323">
        <v>1</v>
      </c>
      <c r="P323" t="s">
        <v>366</v>
      </c>
      <c r="Q323">
        <v>4</v>
      </c>
      <c r="R323" t="s">
        <v>375</v>
      </c>
      <c r="S323">
        <v>4680</v>
      </c>
      <c r="T323">
        <v>15232</v>
      </c>
      <c r="U323">
        <v>3</v>
      </c>
      <c r="V323" t="s">
        <v>376</v>
      </c>
      <c r="W323">
        <v>17</v>
      </c>
      <c r="X323">
        <v>3</v>
      </c>
      <c r="Y323">
        <v>1</v>
      </c>
      <c r="Z323">
        <v>0</v>
      </c>
      <c r="AA323">
        <v>4</v>
      </c>
      <c r="AB323">
        <v>2</v>
      </c>
      <c r="AC323">
        <v>3</v>
      </c>
      <c r="AD323">
        <v>1</v>
      </c>
      <c r="AE323">
        <v>0</v>
      </c>
      <c r="AF323">
        <v>0</v>
      </c>
      <c r="AG323">
        <v>0</v>
      </c>
    </row>
    <row r="324" spans="1:33" x14ac:dyDescent="0.25">
      <c r="A324" t="s">
        <v>381</v>
      </c>
      <c r="B324">
        <v>524</v>
      </c>
      <c r="C324" t="s">
        <v>376</v>
      </c>
      <c r="D324">
        <v>50</v>
      </c>
      <c r="E324" t="s">
        <v>354</v>
      </c>
      <c r="F324">
        <v>1207</v>
      </c>
      <c r="G324" t="s">
        <v>355</v>
      </c>
      <c r="H324">
        <v>28</v>
      </c>
      <c r="I324">
        <v>1</v>
      </c>
      <c r="J324" t="s">
        <v>361</v>
      </c>
      <c r="K324">
        <v>4</v>
      </c>
      <c r="L324" t="s">
        <v>363</v>
      </c>
      <c r="M324">
        <v>74</v>
      </c>
      <c r="N324">
        <v>4</v>
      </c>
      <c r="O324">
        <v>1</v>
      </c>
      <c r="P324" t="s">
        <v>365</v>
      </c>
      <c r="Q324">
        <v>3</v>
      </c>
      <c r="R324" t="s">
        <v>373</v>
      </c>
      <c r="S324">
        <v>3221</v>
      </c>
      <c r="T324">
        <v>3297</v>
      </c>
      <c r="U324">
        <v>1</v>
      </c>
      <c r="V324" t="s">
        <v>377</v>
      </c>
      <c r="W324">
        <v>11</v>
      </c>
      <c r="X324">
        <v>3</v>
      </c>
      <c r="Y324">
        <v>3</v>
      </c>
      <c r="Z324">
        <v>3</v>
      </c>
      <c r="AA324">
        <v>20</v>
      </c>
      <c r="AB324">
        <v>3</v>
      </c>
      <c r="AC324">
        <v>3</v>
      </c>
      <c r="AD324">
        <v>20</v>
      </c>
      <c r="AE324">
        <v>8</v>
      </c>
      <c r="AF324">
        <v>3</v>
      </c>
      <c r="AG324">
        <v>8</v>
      </c>
    </row>
    <row r="325" spans="1:33" x14ac:dyDescent="0.25">
      <c r="A325" t="s">
        <v>382</v>
      </c>
      <c r="B325">
        <v>525</v>
      </c>
      <c r="C325" t="s">
        <v>376</v>
      </c>
      <c r="D325">
        <v>34</v>
      </c>
      <c r="E325" t="s">
        <v>354</v>
      </c>
      <c r="F325">
        <v>1442</v>
      </c>
      <c r="G325" t="s">
        <v>355</v>
      </c>
      <c r="H325">
        <v>9</v>
      </c>
      <c r="I325">
        <v>3</v>
      </c>
      <c r="J325" t="s">
        <v>361</v>
      </c>
      <c r="K325">
        <v>4</v>
      </c>
      <c r="L325" t="s">
        <v>364</v>
      </c>
      <c r="M325">
        <v>46</v>
      </c>
      <c r="N325">
        <v>2</v>
      </c>
      <c r="O325">
        <v>3</v>
      </c>
      <c r="P325" t="s">
        <v>370</v>
      </c>
      <c r="Q325">
        <v>2</v>
      </c>
      <c r="R325" t="s">
        <v>375</v>
      </c>
      <c r="S325">
        <v>8621</v>
      </c>
      <c r="T325">
        <v>17654</v>
      </c>
      <c r="U325">
        <v>1</v>
      </c>
      <c r="V325" t="s">
        <v>376</v>
      </c>
      <c r="W325">
        <v>14</v>
      </c>
      <c r="X325">
        <v>3</v>
      </c>
      <c r="Y325">
        <v>2</v>
      </c>
      <c r="Z325">
        <v>0</v>
      </c>
      <c r="AA325">
        <v>9</v>
      </c>
      <c r="AB325">
        <v>3</v>
      </c>
      <c r="AC325">
        <v>4</v>
      </c>
      <c r="AD325">
        <v>8</v>
      </c>
      <c r="AE325">
        <v>7</v>
      </c>
      <c r="AF325">
        <v>7</v>
      </c>
      <c r="AG325">
        <v>7</v>
      </c>
    </row>
    <row r="326" spans="1:33" x14ac:dyDescent="0.25">
      <c r="A326" t="s">
        <v>383</v>
      </c>
      <c r="B326">
        <v>527</v>
      </c>
      <c r="C326" t="s">
        <v>376</v>
      </c>
      <c r="D326">
        <v>39</v>
      </c>
      <c r="E326" t="s">
        <v>354</v>
      </c>
      <c r="F326">
        <v>408</v>
      </c>
      <c r="G326" t="s">
        <v>355</v>
      </c>
      <c r="H326">
        <v>2</v>
      </c>
      <c r="I326">
        <v>4</v>
      </c>
      <c r="J326" t="s">
        <v>359</v>
      </c>
      <c r="K326">
        <v>4</v>
      </c>
      <c r="L326" t="s">
        <v>364</v>
      </c>
      <c r="M326">
        <v>80</v>
      </c>
      <c r="N326">
        <v>2</v>
      </c>
      <c r="O326">
        <v>2</v>
      </c>
      <c r="P326" t="s">
        <v>370</v>
      </c>
      <c r="Q326">
        <v>3</v>
      </c>
      <c r="R326" t="s">
        <v>375</v>
      </c>
      <c r="S326">
        <v>4553</v>
      </c>
      <c r="T326">
        <v>20978</v>
      </c>
      <c r="U326">
        <v>1</v>
      </c>
      <c r="V326" t="s">
        <v>376</v>
      </c>
      <c r="W326">
        <v>11</v>
      </c>
      <c r="X326">
        <v>3</v>
      </c>
      <c r="Y326">
        <v>1</v>
      </c>
      <c r="Z326">
        <v>0</v>
      </c>
      <c r="AA326">
        <v>20</v>
      </c>
      <c r="AB326">
        <v>4</v>
      </c>
      <c r="AC326">
        <v>3</v>
      </c>
      <c r="AD326">
        <v>20</v>
      </c>
      <c r="AE326">
        <v>7</v>
      </c>
      <c r="AF326">
        <v>11</v>
      </c>
      <c r="AG326">
        <v>10</v>
      </c>
    </row>
    <row r="327" spans="1:33" x14ac:dyDescent="0.25">
      <c r="A327" t="s">
        <v>384</v>
      </c>
      <c r="B327">
        <v>528</v>
      </c>
      <c r="C327" t="s">
        <v>376</v>
      </c>
      <c r="D327">
        <v>32</v>
      </c>
      <c r="E327" t="s">
        <v>354</v>
      </c>
      <c r="F327">
        <v>929</v>
      </c>
      <c r="G327" t="s">
        <v>356</v>
      </c>
      <c r="H327">
        <v>10</v>
      </c>
      <c r="I327">
        <v>3</v>
      </c>
      <c r="J327" t="s">
        <v>362</v>
      </c>
      <c r="K327">
        <v>4</v>
      </c>
      <c r="L327" t="s">
        <v>363</v>
      </c>
      <c r="M327">
        <v>55</v>
      </c>
      <c r="N327">
        <v>3</v>
      </c>
      <c r="O327">
        <v>2</v>
      </c>
      <c r="P327" t="s">
        <v>368</v>
      </c>
      <c r="Q327">
        <v>4</v>
      </c>
      <c r="R327" t="s">
        <v>375</v>
      </c>
      <c r="S327">
        <v>5396</v>
      </c>
      <c r="T327">
        <v>21703</v>
      </c>
      <c r="U327">
        <v>1</v>
      </c>
      <c r="V327" t="s">
        <v>376</v>
      </c>
      <c r="W327">
        <v>12</v>
      </c>
      <c r="X327">
        <v>3</v>
      </c>
      <c r="Y327">
        <v>4</v>
      </c>
      <c r="Z327">
        <v>0</v>
      </c>
      <c r="AA327">
        <v>10</v>
      </c>
      <c r="AB327">
        <v>2</v>
      </c>
      <c r="AC327">
        <v>2</v>
      </c>
      <c r="AD327">
        <v>10</v>
      </c>
      <c r="AE327">
        <v>7</v>
      </c>
      <c r="AF327">
        <v>0</v>
      </c>
      <c r="AG327">
        <v>8</v>
      </c>
    </row>
    <row r="328" spans="1:33" x14ac:dyDescent="0.25">
      <c r="A328" t="s">
        <v>385</v>
      </c>
      <c r="B328">
        <v>532</v>
      </c>
      <c r="C328" t="s">
        <v>376</v>
      </c>
      <c r="D328">
        <v>32</v>
      </c>
      <c r="E328" t="s">
        <v>354</v>
      </c>
      <c r="F328">
        <v>1018</v>
      </c>
      <c r="G328" t="s">
        <v>355</v>
      </c>
      <c r="H328">
        <v>3</v>
      </c>
      <c r="I328">
        <v>2</v>
      </c>
      <c r="J328" t="s">
        <v>358</v>
      </c>
      <c r="K328">
        <v>3</v>
      </c>
      <c r="L328" t="s">
        <v>364</v>
      </c>
      <c r="M328">
        <v>39</v>
      </c>
      <c r="N328">
        <v>3</v>
      </c>
      <c r="O328">
        <v>3</v>
      </c>
      <c r="P328" t="s">
        <v>369</v>
      </c>
      <c r="Q328">
        <v>4</v>
      </c>
      <c r="R328" t="s">
        <v>375</v>
      </c>
      <c r="S328">
        <v>11159</v>
      </c>
      <c r="T328">
        <v>19373</v>
      </c>
      <c r="U328">
        <v>3</v>
      </c>
      <c r="V328" t="s">
        <v>376</v>
      </c>
      <c r="W328">
        <v>15</v>
      </c>
      <c r="X328">
        <v>3</v>
      </c>
      <c r="Y328">
        <v>4</v>
      </c>
      <c r="Z328">
        <v>0</v>
      </c>
      <c r="AA328">
        <v>10</v>
      </c>
      <c r="AB328">
        <v>6</v>
      </c>
      <c r="AC328">
        <v>3</v>
      </c>
      <c r="AD328">
        <v>7</v>
      </c>
      <c r="AE328">
        <v>7</v>
      </c>
      <c r="AF328">
        <v>7</v>
      </c>
      <c r="AG328">
        <v>7</v>
      </c>
    </row>
    <row r="329" spans="1:33" x14ac:dyDescent="0.25">
      <c r="A329" t="s">
        <v>386</v>
      </c>
      <c r="B329">
        <v>536</v>
      </c>
      <c r="C329" t="s">
        <v>376</v>
      </c>
      <c r="D329">
        <v>41</v>
      </c>
      <c r="E329" t="s">
        <v>354</v>
      </c>
      <c r="F329">
        <v>427</v>
      </c>
      <c r="G329" t="s">
        <v>357</v>
      </c>
      <c r="H329">
        <v>10</v>
      </c>
      <c r="I329">
        <v>4</v>
      </c>
      <c r="J329" t="s">
        <v>357</v>
      </c>
      <c r="K329">
        <v>2</v>
      </c>
      <c r="L329" t="s">
        <v>363</v>
      </c>
      <c r="M329">
        <v>73</v>
      </c>
      <c r="N329">
        <v>2</v>
      </c>
      <c r="O329">
        <v>5</v>
      </c>
      <c r="P329" t="s">
        <v>367</v>
      </c>
      <c r="Q329">
        <v>4</v>
      </c>
      <c r="R329" t="s">
        <v>374</v>
      </c>
      <c r="S329">
        <v>19141</v>
      </c>
      <c r="T329">
        <v>8861</v>
      </c>
      <c r="U329">
        <v>3</v>
      </c>
      <c r="V329" t="s">
        <v>376</v>
      </c>
      <c r="W329">
        <v>15</v>
      </c>
      <c r="X329">
        <v>3</v>
      </c>
      <c r="Y329">
        <v>2</v>
      </c>
      <c r="Z329">
        <v>3</v>
      </c>
      <c r="AA329">
        <v>23</v>
      </c>
      <c r="AB329">
        <v>2</v>
      </c>
      <c r="AC329">
        <v>2</v>
      </c>
      <c r="AD329">
        <v>21</v>
      </c>
      <c r="AE329">
        <v>6</v>
      </c>
      <c r="AF329">
        <v>12</v>
      </c>
      <c r="AG329">
        <v>6</v>
      </c>
    </row>
    <row r="330" spans="1:33" x14ac:dyDescent="0.25">
      <c r="A330" t="s">
        <v>387</v>
      </c>
      <c r="B330">
        <v>537</v>
      </c>
      <c r="C330" t="s">
        <v>376</v>
      </c>
      <c r="D330">
        <v>60</v>
      </c>
      <c r="E330" t="s">
        <v>354</v>
      </c>
      <c r="F330">
        <v>1179</v>
      </c>
      <c r="G330" t="s">
        <v>356</v>
      </c>
      <c r="H330">
        <v>16</v>
      </c>
      <c r="I330">
        <v>4</v>
      </c>
      <c r="J330" t="s">
        <v>362</v>
      </c>
      <c r="K330">
        <v>1</v>
      </c>
      <c r="L330" t="s">
        <v>363</v>
      </c>
      <c r="M330">
        <v>84</v>
      </c>
      <c r="N330">
        <v>3</v>
      </c>
      <c r="O330">
        <v>2</v>
      </c>
      <c r="P330" t="s">
        <v>368</v>
      </c>
      <c r="Q330">
        <v>1</v>
      </c>
      <c r="R330" t="s">
        <v>375</v>
      </c>
      <c r="S330">
        <v>5405</v>
      </c>
      <c r="T330">
        <v>11924</v>
      </c>
      <c r="U330">
        <v>8</v>
      </c>
      <c r="V330" t="s">
        <v>376</v>
      </c>
      <c r="W330">
        <v>14</v>
      </c>
      <c r="X330">
        <v>3</v>
      </c>
      <c r="Y330">
        <v>4</v>
      </c>
      <c r="Z330">
        <v>0</v>
      </c>
      <c r="AA330">
        <v>10</v>
      </c>
      <c r="AB330">
        <v>1</v>
      </c>
      <c r="AC330">
        <v>3</v>
      </c>
      <c r="AD330">
        <v>2</v>
      </c>
      <c r="AE330">
        <v>2</v>
      </c>
      <c r="AF330">
        <v>2</v>
      </c>
      <c r="AG330">
        <v>2</v>
      </c>
    </row>
    <row r="331" spans="1:33" x14ac:dyDescent="0.25">
      <c r="A331" t="s">
        <v>388</v>
      </c>
      <c r="B331">
        <v>540</v>
      </c>
      <c r="C331" t="s">
        <v>376</v>
      </c>
      <c r="D331">
        <v>50</v>
      </c>
      <c r="E331" t="s">
        <v>354</v>
      </c>
      <c r="F331">
        <v>316</v>
      </c>
      <c r="G331" t="s">
        <v>356</v>
      </c>
      <c r="H331">
        <v>8</v>
      </c>
      <c r="I331">
        <v>4</v>
      </c>
      <c r="J331" t="s">
        <v>362</v>
      </c>
      <c r="K331">
        <v>4</v>
      </c>
      <c r="L331" t="s">
        <v>363</v>
      </c>
      <c r="M331">
        <v>54</v>
      </c>
      <c r="N331">
        <v>3</v>
      </c>
      <c r="O331">
        <v>1</v>
      </c>
      <c r="P331" t="s">
        <v>372</v>
      </c>
      <c r="Q331">
        <v>2</v>
      </c>
      <c r="R331" t="s">
        <v>373</v>
      </c>
      <c r="S331">
        <v>3875</v>
      </c>
      <c r="T331">
        <v>9983</v>
      </c>
      <c r="U331">
        <v>7</v>
      </c>
      <c r="V331" t="s">
        <v>376</v>
      </c>
      <c r="W331">
        <v>15</v>
      </c>
      <c r="X331">
        <v>3</v>
      </c>
      <c r="Y331">
        <v>4</v>
      </c>
      <c r="Z331">
        <v>1</v>
      </c>
      <c r="AA331">
        <v>4</v>
      </c>
      <c r="AB331">
        <v>2</v>
      </c>
      <c r="AC331">
        <v>3</v>
      </c>
      <c r="AD331">
        <v>2</v>
      </c>
      <c r="AE331">
        <v>2</v>
      </c>
      <c r="AF331">
        <v>2</v>
      </c>
      <c r="AG331">
        <v>2</v>
      </c>
    </row>
    <row r="332" spans="1:33" x14ac:dyDescent="0.25">
      <c r="A332" t="s">
        <v>389</v>
      </c>
      <c r="B332">
        <v>542</v>
      </c>
      <c r="C332" t="s">
        <v>376</v>
      </c>
      <c r="D332">
        <v>36</v>
      </c>
      <c r="E332" t="s">
        <v>353</v>
      </c>
      <c r="F332">
        <v>427</v>
      </c>
      <c r="G332" t="s">
        <v>355</v>
      </c>
      <c r="H332">
        <v>8</v>
      </c>
      <c r="I332">
        <v>3</v>
      </c>
      <c r="J332" t="s">
        <v>358</v>
      </c>
      <c r="K332">
        <v>1</v>
      </c>
      <c r="L332" t="s">
        <v>364</v>
      </c>
      <c r="M332">
        <v>63</v>
      </c>
      <c r="N332">
        <v>4</v>
      </c>
      <c r="O332">
        <v>3</v>
      </c>
      <c r="P332" t="s">
        <v>369</v>
      </c>
      <c r="Q332">
        <v>1</v>
      </c>
      <c r="R332" t="s">
        <v>373</v>
      </c>
      <c r="S332">
        <v>11713</v>
      </c>
      <c r="T332">
        <v>20335</v>
      </c>
      <c r="U332">
        <v>9</v>
      </c>
      <c r="V332" t="s">
        <v>376</v>
      </c>
      <c r="W332">
        <v>14</v>
      </c>
      <c r="X332">
        <v>3</v>
      </c>
      <c r="Y332">
        <v>1</v>
      </c>
      <c r="Z332">
        <v>1</v>
      </c>
      <c r="AA332">
        <v>10</v>
      </c>
      <c r="AB332">
        <v>2</v>
      </c>
      <c r="AC332">
        <v>3</v>
      </c>
      <c r="AD332">
        <v>8</v>
      </c>
      <c r="AE332">
        <v>7</v>
      </c>
      <c r="AF332">
        <v>0</v>
      </c>
      <c r="AG332">
        <v>5</v>
      </c>
    </row>
    <row r="333" spans="1:33" x14ac:dyDescent="0.25">
      <c r="A333" t="s">
        <v>390</v>
      </c>
      <c r="B333">
        <v>543</v>
      </c>
      <c r="C333" t="s">
        <v>376</v>
      </c>
      <c r="D333">
        <v>38</v>
      </c>
      <c r="E333" t="s">
        <v>354</v>
      </c>
      <c r="F333">
        <v>168</v>
      </c>
      <c r="G333" t="s">
        <v>355</v>
      </c>
      <c r="H333">
        <v>1</v>
      </c>
      <c r="I333">
        <v>3</v>
      </c>
      <c r="J333" t="s">
        <v>358</v>
      </c>
      <c r="K333">
        <v>3</v>
      </c>
      <c r="L333" t="s">
        <v>364</v>
      </c>
      <c r="M333">
        <v>81</v>
      </c>
      <c r="N333">
        <v>3</v>
      </c>
      <c r="O333">
        <v>3</v>
      </c>
      <c r="P333" t="s">
        <v>371</v>
      </c>
      <c r="Q333">
        <v>3</v>
      </c>
      <c r="R333" t="s">
        <v>375</v>
      </c>
      <c r="S333">
        <v>7861</v>
      </c>
      <c r="T333">
        <v>15397</v>
      </c>
      <c r="U333">
        <v>4</v>
      </c>
      <c r="V333" t="s">
        <v>377</v>
      </c>
      <c r="W333">
        <v>14</v>
      </c>
      <c r="X333">
        <v>3</v>
      </c>
      <c r="Y333">
        <v>4</v>
      </c>
      <c r="Z333">
        <v>0</v>
      </c>
      <c r="AA333">
        <v>10</v>
      </c>
      <c r="AB333">
        <v>4</v>
      </c>
      <c r="AC333">
        <v>4</v>
      </c>
      <c r="AD333">
        <v>1</v>
      </c>
      <c r="AE333">
        <v>0</v>
      </c>
      <c r="AF333">
        <v>0</v>
      </c>
      <c r="AG333">
        <v>0</v>
      </c>
    </row>
    <row r="334" spans="1:33" x14ac:dyDescent="0.25">
      <c r="A334" t="s">
        <v>391</v>
      </c>
      <c r="B334">
        <v>544</v>
      </c>
      <c r="C334" t="s">
        <v>376</v>
      </c>
      <c r="D334">
        <v>44</v>
      </c>
      <c r="E334" t="s">
        <v>353</v>
      </c>
      <c r="F334">
        <v>381</v>
      </c>
      <c r="G334" t="s">
        <v>355</v>
      </c>
      <c r="H334">
        <v>24</v>
      </c>
      <c r="I334">
        <v>3</v>
      </c>
      <c r="J334" t="s">
        <v>361</v>
      </c>
      <c r="K334">
        <v>1</v>
      </c>
      <c r="L334" t="s">
        <v>363</v>
      </c>
      <c r="M334">
        <v>49</v>
      </c>
      <c r="N334">
        <v>1</v>
      </c>
      <c r="O334">
        <v>1</v>
      </c>
      <c r="P334" t="s">
        <v>365</v>
      </c>
      <c r="Q334">
        <v>3</v>
      </c>
      <c r="R334" t="s">
        <v>375</v>
      </c>
      <c r="S334">
        <v>3708</v>
      </c>
      <c r="T334">
        <v>2104</v>
      </c>
      <c r="U334">
        <v>2</v>
      </c>
      <c r="V334" t="s">
        <v>376</v>
      </c>
      <c r="W334">
        <v>14</v>
      </c>
      <c r="X334">
        <v>3</v>
      </c>
      <c r="Y334">
        <v>3</v>
      </c>
      <c r="Z334">
        <v>0</v>
      </c>
      <c r="AA334">
        <v>9</v>
      </c>
      <c r="AB334">
        <v>5</v>
      </c>
      <c r="AC334">
        <v>3</v>
      </c>
      <c r="AD334">
        <v>5</v>
      </c>
      <c r="AE334">
        <v>2</v>
      </c>
      <c r="AF334">
        <v>1</v>
      </c>
      <c r="AG334">
        <v>4</v>
      </c>
    </row>
    <row r="335" spans="1:33" x14ac:dyDescent="0.25">
      <c r="A335" t="s">
        <v>392</v>
      </c>
      <c r="B335">
        <v>545</v>
      </c>
      <c r="C335" t="s">
        <v>376</v>
      </c>
      <c r="D335">
        <v>47</v>
      </c>
      <c r="E335" t="s">
        <v>352</v>
      </c>
      <c r="F335">
        <v>217</v>
      </c>
      <c r="G335" t="s">
        <v>356</v>
      </c>
      <c r="H335">
        <v>3</v>
      </c>
      <c r="I335">
        <v>3</v>
      </c>
      <c r="J335" t="s">
        <v>361</v>
      </c>
      <c r="K335">
        <v>4</v>
      </c>
      <c r="L335" t="s">
        <v>364</v>
      </c>
      <c r="M335">
        <v>49</v>
      </c>
      <c r="N335">
        <v>3</v>
      </c>
      <c r="O335">
        <v>4</v>
      </c>
      <c r="P335" t="s">
        <v>368</v>
      </c>
      <c r="Q335">
        <v>3</v>
      </c>
      <c r="R335" t="s">
        <v>374</v>
      </c>
      <c r="S335">
        <v>13770</v>
      </c>
      <c r="T335">
        <v>10225</v>
      </c>
      <c r="U335">
        <v>9</v>
      </c>
      <c r="V335" t="s">
        <v>377</v>
      </c>
      <c r="W335">
        <v>12</v>
      </c>
      <c r="X335">
        <v>3</v>
      </c>
      <c r="Y335">
        <v>4</v>
      </c>
      <c r="Z335">
        <v>2</v>
      </c>
      <c r="AA335">
        <v>28</v>
      </c>
      <c r="AB335">
        <v>2</v>
      </c>
      <c r="AC335">
        <v>2</v>
      </c>
      <c r="AD335">
        <v>22</v>
      </c>
      <c r="AE335">
        <v>2</v>
      </c>
      <c r="AF335">
        <v>11</v>
      </c>
      <c r="AG335">
        <v>13</v>
      </c>
    </row>
    <row r="336" spans="1:33" x14ac:dyDescent="0.25">
      <c r="A336" t="s">
        <v>393</v>
      </c>
      <c r="B336">
        <v>546</v>
      </c>
      <c r="C336" t="s">
        <v>376</v>
      </c>
      <c r="D336">
        <v>30</v>
      </c>
      <c r="E336" t="s">
        <v>354</v>
      </c>
      <c r="F336">
        <v>501</v>
      </c>
      <c r="G336" t="s">
        <v>356</v>
      </c>
      <c r="H336">
        <v>27</v>
      </c>
      <c r="I336">
        <v>5</v>
      </c>
      <c r="J336" t="s">
        <v>362</v>
      </c>
      <c r="K336">
        <v>3</v>
      </c>
      <c r="L336" t="s">
        <v>363</v>
      </c>
      <c r="M336">
        <v>99</v>
      </c>
      <c r="N336">
        <v>3</v>
      </c>
      <c r="O336">
        <v>2</v>
      </c>
      <c r="P336" t="s">
        <v>368</v>
      </c>
      <c r="Q336">
        <v>4</v>
      </c>
      <c r="R336" t="s">
        <v>374</v>
      </c>
      <c r="S336">
        <v>5304</v>
      </c>
      <c r="T336">
        <v>25275</v>
      </c>
      <c r="U336">
        <v>7</v>
      </c>
      <c r="V336" t="s">
        <v>376</v>
      </c>
      <c r="W336">
        <v>23</v>
      </c>
      <c r="X336">
        <v>4</v>
      </c>
      <c r="Y336">
        <v>4</v>
      </c>
      <c r="Z336">
        <v>1</v>
      </c>
      <c r="AA336">
        <v>10</v>
      </c>
      <c r="AB336">
        <v>2</v>
      </c>
      <c r="AC336">
        <v>2</v>
      </c>
      <c r="AD336">
        <v>8</v>
      </c>
      <c r="AE336">
        <v>7</v>
      </c>
      <c r="AF336">
        <v>7</v>
      </c>
      <c r="AG336">
        <v>7</v>
      </c>
    </row>
    <row r="337" spans="1:33" x14ac:dyDescent="0.25">
      <c r="A337" t="s">
        <v>394</v>
      </c>
      <c r="B337">
        <v>547</v>
      </c>
      <c r="C337" t="s">
        <v>376</v>
      </c>
      <c r="D337">
        <v>29</v>
      </c>
      <c r="E337" t="s">
        <v>354</v>
      </c>
      <c r="F337">
        <v>1396</v>
      </c>
      <c r="G337" t="s">
        <v>356</v>
      </c>
      <c r="H337">
        <v>10</v>
      </c>
      <c r="I337">
        <v>3</v>
      </c>
      <c r="J337" t="s">
        <v>358</v>
      </c>
      <c r="K337">
        <v>3</v>
      </c>
      <c r="L337" t="s">
        <v>363</v>
      </c>
      <c r="M337">
        <v>99</v>
      </c>
      <c r="N337">
        <v>3</v>
      </c>
      <c r="O337">
        <v>1</v>
      </c>
      <c r="P337" t="s">
        <v>372</v>
      </c>
      <c r="Q337">
        <v>3</v>
      </c>
      <c r="R337" t="s">
        <v>375</v>
      </c>
      <c r="S337">
        <v>2642</v>
      </c>
      <c r="T337">
        <v>2755</v>
      </c>
      <c r="U337">
        <v>1</v>
      </c>
      <c r="V337" t="s">
        <v>376</v>
      </c>
      <c r="W337">
        <v>11</v>
      </c>
      <c r="X337">
        <v>3</v>
      </c>
      <c r="Y337">
        <v>3</v>
      </c>
      <c r="Z337">
        <v>0</v>
      </c>
      <c r="AA337">
        <v>1</v>
      </c>
      <c r="AB337">
        <v>6</v>
      </c>
      <c r="AC337">
        <v>3</v>
      </c>
      <c r="AD337">
        <v>1</v>
      </c>
      <c r="AE337">
        <v>0</v>
      </c>
      <c r="AF337">
        <v>0</v>
      </c>
      <c r="AG337">
        <v>0</v>
      </c>
    </row>
    <row r="338" spans="1:33" x14ac:dyDescent="0.25">
      <c r="A338" t="s">
        <v>395</v>
      </c>
      <c r="B338">
        <v>549</v>
      </c>
      <c r="C338" t="s">
        <v>376</v>
      </c>
      <c r="D338">
        <v>43</v>
      </c>
      <c r="E338" t="s">
        <v>352</v>
      </c>
      <c r="F338">
        <v>775</v>
      </c>
      <c r="G338" t="s">
        <v>356</v>
      </c>
      <c r="H338">
        <v>15</v>
      </c>
      <c r="I338">
        <v>3</v>
      </c>
      <c r="J338" t="s">
        <v>358</v>
      </c>
      <c r="K338">
        <v>4</v>
      </c>
      <c r="L338" t="s">
        <v>363</v>
      </c>
      <c r="M338">
        <v>47</v>
      </c>
      <c r="N338">
        <v>2</v>
      </c>
      <c r="O338">
        <v>2</v>
      </c>
      <c r="P338" t="s">
        <v>368</v>
      </c>
      <c r="Q338">
        <v>4</v>
      </c>
      <c r="R338" t="s">
        <v>373</v>
      </c>
      <c r="S338">
        <v>6804</v>
      </c>
      <c r="T338">
        <v>23683</v>
      </c>
      <c r="U338">
        <v>3</v>
      </c>
      <c r="V338" t="s">
        <v>376</v>
      </c>
      <c r="W338">
        <v>18</v>
      </c>
      <c r="X338">
        <v>3</v>
      </c>
      <c r="Y338">
        <v>3</v>
      </c>
      <c r="Z338">
        <v>1</v>
      </c>
      <c r="AA338">
        <v>7</v>
      </c>
      <c r="AB338">
        <v>5</v>
      </c>
      <c r="AC338">
        <v>3</v>
      </c>
      <c r="AD338">
        <v>2</v>
      </c>
      <c r="AE338">
        <v>2</v>
      </c>
      <c r="AF338">
        <v>2</v>
      </c>
      <c r="AG338">
        <v>2</v>
      </c>
    </row>
    <row r="339" spans="1:33" x14ac:dyDescent="0.25">
      <c r="A339" t="s">
        <v>396</v>
      </c>
      <c r="B339">
        <v>550</v>
      </c>
      <c r="C339" t="s">
        <v>376</v>
      </c>
      <c r="D339">
        <v>34</v>
      </c>
      <c r="E339" t="s">
        <v>354</v>
      </c>
      <c r="F339">
        <v>970</v>
      </c>
      <c r="G339" t="s">
        <v>355</v>
      </c>
      <c r="H339">
        <v>8</v>
      </c>
      <c r="I339">
        <v>2</v>
      </c>
      <c r="J339" t="s">
        <v>361</v>
      </c>
      <c r="K339">
        <v>2</v>
      </c>
      <c r="L339" t="s">
        <v>364</v>
      </c>
      <c r="M339">
        <v>96</v>
      </c>
      <c r="N339">
        <v>3</v>
      </c>
      <c r="O339">
        <v>2</v>
      </c>
      <c r="P339" t="s">
        <v>370</v>
      </c>
      <c r="Q339">
        <v>3</v>
      </c>
      <c r="R339" t="s">
        <v>375</v>
      </c>
      <c r="S339">
        <v>6142</v>
      </c>
      <c r="T339">
        <v>7360</v>
      </c>
      <c r="U339">
        <v>3</v>
      </c>
      <c r="V339" t="s">
        <v>376</v>
      </c>
      <c r="W339">
        <v>11</v>
      </c>
      <c r="X339">
        <v>3</v>
      </c>
      <c r="Y339">
        <v>4</v>
      </c>
      <c r="Z339">
        <v>0</v>
      </c>
      <c r="AA339">
        <v>10</v>
      </c>
      <c r="AB339">
        <v>2</v>
      </c>
      <c r="AC339">
        <v>3</v>
      </c>
      <c r="AD339">
        <v>5</v>
      </c>
      <c r="AE339">
        <v>1</v>
      </c>
      <c r="AF339">
        <v>4</v>
      </c>
      <c r="AG339">
        <v>3</v>
      </c>
    </row>
    <row r="340" spans="1:33" x14ac:dyDescent="0.25">
      <c r="A340" t="s">
        <v>397</v>
      </c>
      <c r="B340">
        <v>551</v>
      </c>
      <c r="C340" t="s">
        <v>376</v>
      </c>
      <c r="D340">
        <v>23</v>
      </c>
      <c r="E340" t="s">
        <v>354</v>
      </c>
      <c r="F340">
        <v>650</v>
      </c>
      <c r="G340" t="s">
        <v>355</v>
      </c>
      <c r="H340">
        <v>9</v>
      </c>
      <c r="I340">
        <v>1</v>
      </c>
      <c r="J340" t="s">
        <v>361</v>
      </c>
      <c r="K340">
        <v>2</v>
      </c>
      <c r="L340" t="s">
        <v>363</v>
      </c>
      <c r="M340">
        <v>37</v>
      </c>
      <c r="N340">
        <v>3</v>
      </c>
      <c r="O340">
        <v>1</v>
      </c>
      <c r="P340" t="s">
        <v>365</v>
      </c>
      <c r="Q340">
        <v>1</v>
      </c>
      <c r="R340" t="s">
        <v>373</v>
      </c>
      <c r="S340">
        <v>2500</v>
      </c>
      <c r="T340">
        <v>4344</v>
      </c>
      <c r="U340">
        <v>1</v>
      </c>
      <c r="V340" t="s">
        <v>376</v>
      </c>
      <c r="W340">
        <v>14</v>
      </c>
      <c r="X340">
        <v>3</v>
      </c>
      <c r="Y340">
        <v>4</v>
      </c>
      <c r="Z340">
        <v>1</v>
      </c>
      <c r="AA340">
        <v>5</v>
      </c>
      <c r="AB340">
        <v>2</v>
      </c>
      <c r="AC340">
        <v>4</v>
      </c>
      <c r="AD340">
        <v>4</v>
      </c>
      <c r="AE340">
        <v>3</v>
      </c>
      <c r="AF340">
        <v>0</v>
      </c>
      <c r="AG340">
        <v>2</v>
      </c>
    </row>
    <row r="341" spans="1:33" x14ac:dyDescent="0.25">
      <c r="A341" t="s">
        <v>398</v>
      </c>
      <c r="B341">
        <v>553</v>
      </c>
      <c r="C341" t="s">
        <v>376</v>
      </c>
      <c r="D341">
        <v>56</v>
      </c>
      <c r="E341" t="s">
        <v>354</v>
      </c>
      <c r="F341">
        <v>832</v>
      </c>
      <c r="G341" t="s">
        <v>355</v>
      </c>
      <c r="H341">
        <v>9</v>
      </c>
      <c r="I341">
        <v>3</v>
      </c>
      <c r="J341" t="s">
        <v>361</v>
      </c>
      <c r="K341">
        <v>3</v>
      </c>
      <c r="L341" t="s">
        <v>363</v>
      </c>
      <c r="M341">
        <v>81</v>
      </c>
      <c r="N341">
        <v>3</v>
      </c>
      <c r="O341">
        <v>4</v>
      </c>
      <c r="P341" t="s">
        <v>370</v>
      </c>
      <c r="Q341">
        <v>4</v>
      </c>
      <c r="R341" t="s">
        <v>373</v>
      </c>
      <c r="S341">
        <v>11103</v>
      </c>
      <c r="T341">
        <v>20420</v>
      </c>
      <c r="U341">
        <v>7</v>
      </c>
      <c r="V341" t="s">
        <v>376</v>
      </c>
      <c r="W341">
        <v>11</v>
      </c>
      <c r="X341">
        <v>3</v>
      </c>
      <c r="Y341">
        <v>3</v>
      </c>
      <c r="Z341">
        <v>0</v>
      </c>
      <c r="AA341">
        <v>30</v>
      </c>
      <c r="AB341">
        <v>1</v>
      </c>
      <c r="AC341">
        <v>2</v>
      </c>
      <c r="AD341">
        <v>10</v>
      </c>
      <c r="AE341">
        <v>7</v>
      </c>
      <c r="AF341">
        <v>1</v>
      </c>
      <c r="AG341">
        <v>1</v>
      </c>
    </row>
    <row r="342" spans="1:33" x14ac:dyDescent="0.25">
      <c r="A342" t="s">
        <v>399</v>
      </c>
      <c r="B342">
        <v>555</v>
      </c>
      <c r="C342" t="s">
        <v>376</v>
      </c>
      <c r="D342">
        <v>27</v>
      </c>
      <c r="E342" t="s">
        <v>354</v>
      </c>
      <c r="F342">
        <v>975</v>
      </c>
      <c r="G342" t="s">
        <v>355</v>
      </c>
      <c r="H342">
        <v>7</v>
      </c>
      <c r="I342">
        <v>3</v>
      </c>
      <c r="J342" t="s">
        <v>361</v>
      </c>
      <c r="K342">
        <v>4</v>
      </c>
      <c r="L342" t="s">
        <v>364</v>
      </c>
      <c r="M342">
        <v>55</v>
      </c>
      <c r="N342">
        <v>2</v>
      </c>
      <c r="O342">
        <v>2</v>
      </c>
      <c r="P342" t="s">
        <v>370</v>
      </c>
      <c r="Q342">
        <v>1</v>
      </c>
      <c r="R342" t="s">
        <v>375</v>
      </c>
      <c r="S342">
        <v>6811</v>
      </c>
      <c r="T342">
        <v>23398</v>
      </c>
      <c r="U342">
        <v>8</v>
      </c>
      <c r="V342" t="s">
        <v>376</v>
      </c>
      <c r="W342">
        <v>19</v>
      </c>
      <c r="X342">
        <v>3</v>
      </c>
      <c r="Y342">
        <v>1</v>
      </c>
      <c r="Z342">
        <v>0</v>
      </c>
      <c r="AA342">
        <v>9</v>
      </c>
      <c r="AB342">
        <v>2</v>
      </c>
      <c r="AC342">
        <v>1</v>
      </c>
      <c r="AD342">
        <v>7</v>
      </c>
      <c r="AE342">
        <v>6</v>
      </c>
      <c r="AF342">
        <v>0</v>
      </c>
      <c r="AG342">
        <v>7</v>
      </c>
    </row>
    <row r="343" spans="1:33" x14ac:dyDescent="0.25">
      <c r="A343" t="s">
        <v>400</v>
      </c>
      <c r="B343">
        <v>558</v>
      </c>
      <c r="C343" t="s">
        <v>376</v>
      </c>
      <c r="D343">
        <v>35</v>
      </c>
      <c r="E343" t="s">
        <v>353</v>
      </c>
      <c r="F343">
        <v>1225</v>
      </c>
      <c r="G343" t="s">
        <v>355</v>
      </c>
      <c r="H343">
        <v>2</v>
      </c>
      <c r="I343">
        <v>4</v>
      </c>
      <c r="J343" t="s">
        <v>358</v>
      </c>
      <c r="K343">
        <v>4</v>
      </c>
      <c r="L343" t="s">
        <v>364</v>
      </c>
      <c r="M343">
        <v>61</v>
      </c>
      <c r="N343">
        <v>3</v>
      </c>
      <c r="O343">
        <v>2</v>
      </c>
      <c r="P343" t="s">
        <v>370</v>
      </c>
      <c r="Q343">
        <v>1</v>
      </c>
      <c r="R343" t="s">
        <v>374</v>
      </c>
      <c r="S343">
        <v>5093</v>
      </c>
      <c r="T343">
        <v>4761</v>
      </c>
      <c r="U343">
        <v>2</v>
      </c>
      <c r="V343" t="s">
        <v>376</v>
      </c>
      <c r="W343">
        <v>11</v>
      </c>
      <c r="X343">
        <v>3</v>
      </c>
      <c r="Y343">
        <v>1</v>
      </c>
      <c r="Z343">
        <v>1</v>
      </c>
      <c r="AA343">
        <v>16</v>
      </c>
      <c r="AB343">
        <v>2</v>
      </c>
      <c r="AC343">
        <v>4</v>
      </c>
      <c r="AD343">
        <v>1</v>
      </c>
      <c r="AE343">
        <v>0</v>
      </c>
      <c r="AF343">
        <v>0</v>
      </c>
      <c r="AG343">
        <v>0</v>
      </c>
    </row>
    <row r="344" spans="1:33" x14ac:dyDescent="0.25">
      <c r="A344" t="s">
        <v>401</v>
      </c>
      <c r="B344">
        <v>559</v>
      </c>
      <c r="C344" t="s">
        <v>376</v>
      </c>
      <c r="D344">
        <v>32</v>
      </c>
      <c r="E344" t="s">
        <v>352</v>
      </c>
      <c r="F344">
        <v>430</v>
      </c>
      <c r="G344" t="s">
        <v>355</v>
      </c>
      <c r="H344">
        <v>24</v>
      </c>
      <c r="I344">
        <v>4</v>
      </c>
      <c r="J344" t="s">
        <v>358</v>
      </c>
      <c r="K344">
        <v>1</v>
      </c>
      <c r="L344" t="s">
        <v>363</v>
      </c>
      <c r="M344">
        <v>80</v>
      </c>
      <c r="N344">
        <v>3</v>
      </c>
      <c r="O344">
        <v>2</v>
      </c>
      <c r="P344" t="s">
        <v>365</v>
      </c>
      <c r="Q344">
        <v>4</v>
      </c>
      <c r="R344" t="s">
        <v>373</v>
      </c>
      <c r="S344">
        <v>5309</v>
      </c>
      <c r="T344">
        <v>21146</v>
      </c>
      <c r="U344">
        <v>1</v>
      </c>
      <c r="V344" t="s">
        <v>376</v>
      </c>
      <c r="W344">
        <v>15</v>
      </c>
      <c r="X344">
        <v>3</v>
      </c>
      <c r="Y344">
        <v>4</v>
      </c>
      <c r="Z344">
        <v>2</v>
      </c>
      <c r="AA344">
        <v>10</v>
      </c>
      <c r="AB344">
        <v>2</v>
      </c>
      <c r="AC344">
        <v>3</v>
      </c>
      <c r="AD344">
        <v>10</v>
      </c>
      <c r="AE344">
        <v>8</v>
      </c>
      <c r="AF344">
        <v>4</v>
      </c>
      <c r="AG344">
        <v>7</v>
      </c>
    </row>
    <row r="345" spans="1:33" x14ac:dyDescent="0.25">
      <c r="A345" t="s">
        <v>402</v>
      </c>
      <c r="B345">
        <v>562</v>
      </c>
      <c r="C345" t="s">
        <v>376</v>
      </c>
      <c r="D345">
        <v>52</v>
      </c>
      <c r="E345" t="s">
        <v>354</v>
      </c>
      <c r="F345">
        <v>621</v>
      </c>
      <c r="G345" t="s">
        <v>356</v>
      </c>
      <c r="H345">
        <v>3</v>
      </c>
      <c r="I345">
        <v>4</v>
      </c>
      <c r="J345" t="s">
        <v>362</v>
      </c>
      <c r="K345">
        <v>3</v>
      </c>
      <c r="L345" t="s">
        <v>363</v>
      </c>
      <c r="M345">
        <v>31</v>
      </c>
      <c r="N345">
        <v>2</v>
      </c>
      <c r="O345">
        <v>4</v>
      </c>
      <c r="P345" t="s">
        <v>367</v>
      </c>
      <c r="Q345">
        <v>1</v>
      </c>
      <c r="R345" t="s">
        <v>373</v>
      </c>
      <c r="S345">
        <v>16856</v>
      </c>
      <c r="T345">
        <v>10084</v>
      </c>
      <c r="U345">
        <v>1</v>
      </c>
      <c r="V345" t="s">
        <v>376</v>
      </c>
      <c r="W345">
        <v>11</v>
      </c>
      <c r="X345">
        <v>3</v>
      </c>
      <c r="Y345">
        <v>1</v>
      </c>
      <c r="Z345">
        <v>0</v>
      </c>
      <c r="AA345">
        <v>34</v>
      </c>
      <c r="AB345">
        <v>3</v>
      </c>
      <c r="AC345">
        <v>4</v>
      </c>
      <c r="AD345">
        <v>34</v>
      </c>
      <c r="AE345">
        <v>6</v>
      </c>
      <c r="AF345">
        <v>1</v>
      </c>
      <c r="AG345">
        <v>16</v>
      </c>
    </row>
    <row r="346" spans="1:33" x14ac:dyDescent="0.25">
      <c r="A346" t="s">
        <v>403</v>
      </c>
      <c r="B346">
        <v>563</v>
      </c>
      <c r="C346" t="s">
        <v>377</v>
      </c>
      <c r="D346">
        <v>33</v>
      </c>
      <c r="E346" t="s">
        <v>354</v>
      </c>
      <c r="F346">
        <v>527</v>
      </c>
      <c r="G346" t="s">
        <v>355</v>
      </c>
      <c r="H346">
        <v>1</v>
      </c>
      <c r="I346">
        <v>4</v>
      </c>
      <c r="J346" t="s">
        <v>360</v>
      </c>
      <c r="K346">
        <v>4</v>
      </c>
      <c r="L346" t="s">
        <v>363</v>
      </c>
      <c r="M346">
        <v>63</v>
      </c>
      <c r="N346">
        <v>3</v>
      </c>
      <c r="O346">
        <v>1</v>
      </c>
      <c r="P346" t="s">
        <v>366</v>
      </c>
      <c r="Q346">
        <v>4</v>
      </c>
      <c r="R346" t="s">
        <v>375</v>
      </c>
      <c r="S346">
        <v>2686</v>
      </c>
      <c r="T346">
        <v>5207</v>
      </c>
      <c r="U346">
        <v>1</v>
      </c>
      <c r="V346" t="s">
        <v>377</v>
      </c>
      <c r="W346">
        <v>13</v>
      </c>
      <c r="X346">
        <v>3</v>
      </c>
      <c r="Y346">
        <v>3</v>
      </c>
      <c r="Z346">
        <v>0</v>
      </c>
      <c r="AA346">
        <v>10</v>
      </c>
      <c r="AB346">
        <v>2</v>
      </c>
      <c r="AC346">
        <v>2</v>
      </c>
      <c r="AD346">
        <v>10</v>
      </c>
      <c r="AE346">
        <v>9</v>
      </c>
      <c r="AF346">
        <v>7</v>
      </c>
      <c r="AG346">
        <v>8</v>
      </c>
    </row>
    <row r="347" spans="1:33" x14ac:dyDescent="0.25">
      <c r="A347" t="s">
        <v>404</v>
      </c>
      <c r="B347">
        <v>565</v>
      </c>
      <c r="C347" t="s">
        <v>376</v>
      </c>
      <c r="D347">
        <v>45</v>
      </c>
      <c r="E347" t="s">
        <v>354</v>
      </c>
      <c r="F347">
        <v>954</v>
      </c>
      <c r="G347" t="s">
        <v>356</v>
      </c>
      <c r="H347">
        <v>2</v>
      </c>
      <c r="I347">
        <v>2</v>
      </c>
      <c r="J347" t="s">
        <v>359</v>
      </c>
      <c r="K347">
        <v>2</v>
      </c>
      <c r="L347" t="s">
        <v>363</v>
      </c>
      <c r="M347">
        <v>46</v>
      </c>
      <c r="N347">
        <v>1</v>
      </c>
      <c r="O347">
        <v>2</v>
      </c>
      <c r="P347" t="s">
        <v>372</v>
      </c>
      <c r="Q347">
        <v>3</v>
      </c>
      <c r="R347" t="s">
        <v>375</v>
      </c>
      <c r="S347">
        <v>6632</v>
      </c>
      <c r="T347">
        <v>12388</v>
      </c>
      <c r="U347">
        <v>0</v>
      </c>
      <c r="V347" t="s">
        <v>376</v>
      </c>
      <c r="W347">
        <v>13</v>
      </c>
      <c r="X347">
        <v>3</v>
      </c>
      <c r="Y347">
        <v>1</v>
      </c>
      <c r="Z347">
        <v>0</v>
      </c>
      <c r="AA347">
        <v>9</v>
      </c>
      <c r="AB347">
        <v>3</v>
      </c>
      <c r="AC347">
        <v>3</v>
      </c>
      <c r="AD347">
        <v>8</v>
      </c>
      <c r="AE347">
        <v>7</v>
      </c>
      <c r="AF347">
        <v>3</v>
      </c>
      <c r="AG347">
        <v>1</v>
      </c>
    </row>
    <row r="348" spans="1:33" x14ac:dyDescent="0.25">
      <c r="A348" t="s">
        <v>405</v>
      </c>
      <c r="B348">
        <v>566</v>
      </c>
      <c r="C348" t="s">
        <v>376</v>
      </c>
      <c r="D348">
        <v>23</v>
      </c>
      <c r="E348" t="s">
        <v>354</v>
      </c>
      <c r="F348">
        <v>310</v>
      </c>
      <c r="G348" t="s">
        <v>355</v>
      </c>
      <c r="H348">
        <v>10</v>
      </c>
      <c r="I348">
        <v>1</v>
      </c>
      <c r="J348" t="s">
        <v>361</v>
      </c>
      <c r="K348">
        <v>1</v>
      </c>
      <c r="L348" t="s">
        <v>363</v>
      </c>
      <c r="M348">
        <v>79</v>
      </c>
      <c r="N348">
        <v>4</v>
      </c>
      <c r="O348">
        <v>1</v>
      </c>
      <c r="P348" t="s">
        <v>366</v>
      </c>
      <c r="Q348">
        <v>3</v>
      </c>
      <c r="R348" t="s">
        <v>375</v>
      </c>
      <c r="S348">
        <v>3505</v>
      </c>
      <c r="T348">
        <v>19630</v>
      </c>
      <c r="U348">
        <v>1</v>
      </c>
      <c r="V348" t="s">
        <v>376</v>
      </c>
      <c r="W348">
        <v>18</v>
      </c>
      <c r="X348">
        <v>3</v>
      </c>
      <c r="Y348">
        <v>4</v>
      </c>
      <c r="Z348">
        <v>0</v>
      </c>
      <c r="AA348">
        <v>2</v>
      </c>
      <c r="AB348">
        <v>3</v>
      </c>
      <c r="AC348">
        <v>3</v>
      </c>
      <c r="AD348">
        <v>2</v>
      </c>
      <c r="AE348">
        <v>2</v>
      </c>
      <c r="AF348">
        <v>0</v>
      </c>
      <c r="AG348">
        <v>2</v>
      </c>
    </row>
    <row r="349" spans="1:33" x14ac:dyDescent="0.25">
      <c r="A349" t="s">
        <v>406</v>
      </c>
      <c r="B349">
        <v>568</v>
      </c>
      <c r="C349" t="s">
        <v>376</v>
      </c>
      <c r="D349">
        <v>34</v>
      </c>
      <c r="E349" t="s">
        <v>354</v>
      </c>
      <c r="F349">
        <v>304</v>
      </c>
      <c r="G349" t="s">
        <v>356</v>
      </c>
      <c r="H349">
        <v>2</v>
      </c>
      <c r="I349">
        <v>3</v>
      </c>
      <c r="J349" t="s">
        <v>360</v>
      </c>
      <c r="K349">
        <v>4</v>
      </c>
      <c r="L349" t="s">
        <v>363</v>
      </c>
      <c r="M349">
        <v>60</v>
      </c>
      <c r="N349">
        <v>3</v>
      </c>
      <c r="O349">
        <v>2</v>
      </c>
      <c r="P349" t="s">
        <v>368</v>
      </c>
      <c r="Q349">
        <v>4</v>
      </c>
      <c r="R349" t="s">
        <v>375</v>
      </c>
      <c r="S349">
        <v>6274</v>
      </c>
      <c r="T349">
        <v>18686</v>
      </c>
      <c r="U349">
        <v>1</v>
      </c>
      <c r="V349" t="s">
        <v>376</v>
      </c>
      <c r="W349">
        <v>22</v>
      </c>
      <c r="X349">
        <v>4</v>
      </c>
      <c r="Y349">
        <v>3</v>
      </c>
      <c r="Z349">
        <v>0</v>
      </c>
      <c r="AA349">
        <v>6</v>
      </c>
      <c r="AB349">
        <v>5</v>
      </c>
      <c r="AC349">
        <v>3</v>
      </c>
      <c r="AD349">
        <v>6</v>
      </c>
      <c r="AE349">
        <v>5</v>
      </c>
      <c r="AF349">
        <v>1</v>
      </c>
      <c r="AG349">
        <v>4</v>
      </c>
    </row>
    <row r="350" spans="1:33" x14ac:dyDescent="0.25">
      <c r="A350" t="s">
        <v>407</v>
      </c>
      <c r="B350">
        <v>569</v>
      </c>
      <c r="C350" t="s">
        <v>377</v>
      </c>
      <c r="D350">
        <v>55</v>
      </c>
      <c r="E350" t="s">
        <v>354</v>
      </c>
      <c r="F350">
        <v>725</v>
      </c>
      <c r="G350" t="s">
        <v>355</v>
      </c>
      <c r="H350">
        <v>2</v>
      </c>
      <c r="I350">
        <v>3</v>
      </c>
      <c r="J350" t="s">
        <v>361</v>
      </c>
      <c r="K350">
        <v>4</v>
      </c>
      <c r="L350" t="s">
        <v>363</v>
      </c>
      <c r="M350">
        <v>78</v>
      </c>
      <c r="N350">
        <v>3</v>
      </c>
      <c r="O350">
        <v>5</v>
      </c>
      <c r="P350" t="s">
        <v>367</v>
      </c>
      <c r="Q350">
        <v>1</v>
      </c>
      <c r="R350" t="s">
        <v>373</v>
      </c>
      <c r="S350">
        <v>19859</v>
      </c>
      <c r="T350">
        <v>21199</v>
      </c>
      <c r="U350">
        <v>5</v>
      </c>
      <c r="V350" t="s">
        <v>377</v>
      </c>
      <c r="W350">
        <v>13</v>
      </c>
      <c r="X350">
        <v>3</v>
      </c>
      <c r="Y350">
        <v>4</v>
      </c>
      <c r="Z350">
        <v>1</v>
      </c>
      <c r="AA350">
        <v>24</v>
      </c>
      <c r="AB350">
        <v>2</v>
      </c>
      <c r="AC350">
        <v>3</v>
      </c>
      <c r="AD350">
        <v>5</v>
      </c>
      <c r="AE350">
        <v>2</v>
      </c>
      <c r="AF350">
        <v>1</v>
      </c>
      <c r="AG350">
        <v>4</v>
      </c>
    </row>
    <row r="351" spans="1:33" x14ac:dyDescent="0.25">
      <c r="A351" t="s">
        <v>408</v>
      </c>
      <c r="B351">
        <v>571</v>
      </c>
      <c r="C351" t="s">
        <v>376</v>
      </c>
      <c r="D351">
        <v>52</v>
      </c>
      <c r="E351" t="s">
        <v>353</v>
      </c>
      <c r="F351">
        <v>715</v>
      </c>
      <c r="G351" t="s">
        <v>355</v>
      </c>
      <c r="H351">
        <v>19</v>
      </c>
      <c r="I351">
        <v>4</v>
      </c>
      <c r="J351" t="s">
        <v>361</v>
      </c>
      <c r="K351">
        <v>4</v>
      </c>
      <c r="L351" t="s">
        <v>363</v>
      </c>
      <c r="M351">
        <v>41</v>
      </c>
      <c r="N351">
        <v>3</v>
      </c>
      <c r="O351">
        <v>1</v>
      </c>
      <c r="P351" t="s">
        <v>366</v>
      </c>
      <c r="Q351">
        <v>4</v>
      </c>
      <c r="R351" t="s">
        <v>373</v>
      </c>
      <c r="S351">
        <v>4258</v>
      </c>
      <c r="T351">
        <v>26589</v>
      </c>
      <c r="U351">
        <v>0</v>
      </c>
      <c r="V351" t="s">
        <v>376</v>
      </c>
      <c r="W351">
        <v>18</v>
      </c>
      <c r="X351">
        <v>3</v>
      </c>
      <c r="Y351">
        <v>1</v>
      </c>
      <c r="Z351">
        <v>1</v>
      </c>
      <c r="AA351">
        <v>5</v>
      </c>
      <c r="AB351">
        <v>3</v>
      </c>
      <c r="AC351">
        <v>3</v>
      </c>
      <c r="AD351">
        <v>4</v>
      </c>
      <c r="AE351">
        <v>3</v>
      </c>
      <c r="AF351">
        <v>1</v>
      </c>
      <c r="AG351">
        <v>2</v>
      </c>
    </row>
    <row r="352" spans="1:33" x14ac:dyDescent="0.25">
      <c r="A352" t="s">
        <v>409</v>
      </c>
      <c r="B352">
        <v>572</v>
      </c>
      <c r="C352" t="s">
        <v>376</v>
      </c>
      <c r="D352">
        <v>26</v>
      </c>
      <c r="E352" t="s">
        <v>352</v>
      </c>
      <c r="F352">
        <v>575</v>
      </c>
      <c r="G352" t="s">
        <v>355</v>
      </c>
      <c r="H352">
        <v>1</v>
      </c>
      <c r="I352">
        <v>2</v>
      </c>
      <c r="J352" t="s">
        <v>358</v>
      </c>
      <c r="K352">
        <v>1</v>
      </c>
      <c r="L352" t="s">
        <v>364</v>
      </c>
      <c r="M352">
        <v>71</v>
      </c>
      <c r="N352">
        <v>1</v>
      </c>
      <c r="O352">
        <v>1</v>
      </c>
      <c r="P352" t="s">
        <v>365</v>
      </c>
      <c r="Q352">
        <v>4</v>
      </c>
      <c r="R352" t="s">
        <v>374</v>
      </c>
      <c r="S352">
        <v>4364</v>
      </c>
      <c r="T352">
        <v>5288</v>
      </c>
      <c r="U352">
        <v>3</v>
      </c>
      <c r="V352" t="s">
        <v>376</v>
      </c>
      <c r="W352">
        <v>14</v>
      </c>
      <c r="X352">
        <v>3</v>
      </c>
      <c r="Y352">
        <v>1</v>
      </c>
      <c r="Z352">
        <v>1</v>
      </c>
      <c r="AA352">
        <v>5</v>
      </c>
      <c r="AB352">
        <v>2</v>
      </c>
      <c r="AC352">
        <v>3</v>
      </c>
      <c r="AD352">
        <v>2</v>
      </c>
      <c r="AE352">
        <v>2</v>
      </c>
      <c r="AF352">
        <v>2</v>
      </c>
      <c r="AG352">
        <v>0</v>
      </c>
    </row>
    <row r="353" spans="1:33" x14ac:dyDescent="0.25">
      <c r="A353" t="s">
        <v>410</v>
      </c>
      <c r="B353">
        <v>573</v>
      </c>
      <c r="C353" t="s">
        <v>376</v>
      </c>
      <c r="D353">
        <v>29</v>
      </c>
      <c r="E353" t="s">
        <v>354</v>
      </c>
      <c r="F353">
        <v>657</v>
      </c>
      <c r="G353" t="s">
        <v>355</v>
      </c>
      <c r="H353">
        <v>27</v>
      </c>
      <c r="I353">
        <v>3</v>
      </c>
      <c r="J353" t="s">
        <v>361</v>
      </c>
      <c r="K353">
        <v>2</v>
      </c>
      <c r="L353" t="s">
        <v>364</v>
      </c>
      <c r="M353">
        <v>66</v>
      </c>
      <c r="N353">
        <v>3</v>
      </c>
      <c r="O353">
        <v>2</v>
      </c>
      <c r="P353" t="s">
        <v>370</v>
      </c>
      <c r="Q353">
        <v>3</v>
      </c>
      <c r="R353" t="s">
        <v>373</v>
      </c>
      <c r="S353">
        <v>4335</v>
      </c>
      <c r="T353">
        <v>25549</v>
      </c>
      <c r="U353">
        <v>4</v>
      </c>
      <c r="V353" t="s">
        <v>376</v>
      </c>
      <c r="W353">
        <v>12</v>
      </c>
      <c r="X353">
        <v>3</v>
      </c>
      <c r="Y353">
        <v>1</v>
      </c>
      <c r="Z353">
        <v>1</v>
      </c>
      <c r="AA353">
        <v>11</v>
      </c>
      <c r="AB353">
        <v>3</v>
      </c>
      <c r="AC353">
        <v>2</v>
      </c>
      <c r="AD353">
        <v>8</v>
      </c>
      <c r="AE353">
        <v>7</v>
      </c>
      <c r="AF353">
        <v>1</v>
      </c>
      <c r="AG353">
        <v>1</v>
      </c>
    </row>
    <row r="354" spans="1:33" x14ac:dyDescent="0.25">
      <c r="A354" t="s">
        <v>411</v>
      </c>
      <c r="B354">
        <v>574</v>
      </c>
      <c r="C354" t="s">
        <v>377</v>
      </c>
      <c r="D354">
        <v>26</v>
      </c>
      <c r="E354" t="s">
        <v>354</v>
      </c>
      <c r="F354">
        <v>1146</v>
      </c>
      <c r="G354" t="s">
        <v>356</v>
      </c>
      <c r="H354">
        <v>8</v>
      </c>
      <c r="I354">
        <v>3</v>
      </c>
      <c r="J354" t="s">
        <v>359</v>
      </c>
      <c r="K354">
        <v>4</v>
      </c>
      <c r="L354" t="s">
        <v>363</v>
      </c>
      <c r="M354">
        <v>38</v>
      </c>
      <c r="N354">
        <v>2</v>
      </c>
      <c r="O354">
        <v>2</v>
      </c>
      <c r="P354" t="s">
        <v>368</v>
      </c>
      <c r="Q354">
        <v>1</v>
      </c>
      <c r="R354" t="s">
        <v>375</v>
      </c>
      <c r="S354">
        <v>5326</v>
      </c>
      <c r="T354">
        <v>3064</v>
      </c>
      <c r="U354">
        <v>6</v>
      </c>
      <c r="V354" t="s">
        <v>376</v>
      </c>
      <c r="W354">
        <v>17</v>
      </c>
      <c r="X354">
        <v>3</v>
      </c>
      <c r="Y354">
        <v>3</v>
      </c>
      <c r="Z354">
        <v>0</v>
      </c>
      <c r="AA354">
        <v>6</v>
      </c>
      <c r="AB354">
        <v>2</v>
      </c>
      <c r="AC354">
        <v>2</v>
      </c>
      <c r="AD354">
        <v>4</v>
      </c>
      <c r="AE354">
        <v>3</v>
      </c>
      <c r="AF354">
        <v>1</v>
      </c>
      <c r="AG354">
        <v>2</v>
      </c>
    </row>
    <row r="355" spans="1:33" x14ac:dyDescent="0.25">
      <c r="A355" t="s">
        <v>412</v>
      </c>
      <c r="B355">
        <v>576</v>
      </c>
      <c r="C355" t="s">
        <v>376</v>
      </c>
      <c r="D355">
        <v>54</v>
      </c>
      <c r="E355" t="s">
        <v>354</v>
      </c>
      <c r="F355">
        <v>376</v>
      </c>
      <c r="G355" t="s">
        <v>355</v>
      </c>
      <c r="H355">
        <v>19</v>
      </c>
      <c r="I355">
        <v>4</v>
      </c>
      <c r="J355" t="s">
        <v>361</v>
      </c>
      <c r="K355">
        <v>4</v>
      </c>
      <c r="L355" t="s">
        <v>364</v>
      </c>
      <c r="M355">
        <v>95</v>
      </c>
      <c r="N355">
        <v>3</v>
      </c>
      <c r="O355">
        <v>2</v>
      </c>
      <c r="P355" t="s">
        <v>371</v>
      </c>
      <c r="Q355">
        <v>1</v>
      </c>
      <c r="R355" t="s">
        <v>374</v>
      </c>
      <c r="S355">
        <v>5485</v>
      </c>
      <c r="T355">
        <v>22670</v>
      </c>
      <c r="U355">
        <v>9</v>
      </c>
      <c r="V355" t="s">
        <v>377</v>
      </c>
      <c r="W355">
        <v>11</v>
      </c>
      <c r="X355">
        <v>3</v>
      </c>
      <c r="Y355">
        <v>2</v>
      </c>
      <c r="Z355">
        <v>2</v>
      </c>
      <c r="AA355">
        <v>9</v>
      </c>
      <c r="AB355">
        <v>4</v>
      </c>
      <c r="AC355">
        <v>3</v>
      </c>
      <c r="AD355">
        <v>5</v>
      </c>
      <c r="AE355">
        <v>3</v>
      </c>
      <c r="AF355">
        <v>1</v>
      </c>
      <c r="AG355">
        <v>4</v>
      </c>
    </row>
    <row r="356" spans="1:33" x14ac:dyDescent="0.25">
      <c r="A356" t="s">
        <v>413</v>
      </c>
      <c r="B356">
        <v>577</v>
      </c>
      <c r="C356" t="s">
        <v>376</v>
      </c>
      <c r="D356">
        <v>27</v>
      </c>
      <c r="E356" t="s">
        <v>352</v>
      </c>
      <c r="F356">
        <v>829</v>
      </c>
      <c r="G356" t="s">
        <v>356</v>
      </c>
      <c r="H356">
        <v>8</v>
      </c>
      <c r="I356">
        <v>1</v>
      </c>
      <c r="J356" t="s">
        <v>362</v>
      </c>
      <c r="K356">
        <v>3</v>
      </c>
      <c r="L356" t="s">
        <v>363</v>
      </c>
      <c r="M356">
        <v>84</v>
      </c>
      <c r="N356">
        <v>3</v>
      </c>
      <c r="O356">
        <v>2</v>
      </c>
      <c r="P356" t="s">
        <v>368</v>
      </c>
      <c r="Q356">
        <v>4</v>
      </c>
      <c r="R356" t="s">
        <v>373</v>
      </c>
      <c r="S356">
        <v>4342</v>
      </c>
      <c r="T356">
        <v>24008</v>
      </c>
      <c r="U356">
        <v>0</v>
      </c>
      <c r="V356" t="s">
        <v>376</v>
      </c>
      <c r="W356">
        <v>19</v>
      </c>
      <c r="X356">
        <v>3</v>
      </c>
      <c r="Y356">
        <v>2</v>
      </c>
      <c r="Z356">
        <v>1</v>
      </c>
      <c r="AA356">
        <v>5</v>
      </c>
      <c r="AB356">
        <v>3</v>
      </c>
      <c r="AC356">
        <v>3</v>
      </c>
      <c r="AD356">
        <v>4</v>
      </c>
      <c r="AE356">
        <v>2</v>
      </c>
      <c r="AF356">
        <v>1</v>
      </c>
      <c r="AG356">
        <v>1</v>
      </c>
    </row>
    <row r="357" spans="1:33" x14ac:dyDescent="0.25">
      <c r="A357" t="s">
        <v>414</v>
      </c>
      <c r="B357">
        <v>578</v>
      </c>
      <c r="C357" t="s">
        <v>376</v>
      </c>
      <c r="D357">
        <v>37</v>
      </c>
      <c r="E357" t="s">
        <v>354</v>
      </c>
      <c r="F357">
        <v>571</v>
      </c>
      <c r="G357" t="s">
        <v>355</v>
      </c>
      <c r="H357">
        <v>10</v>
      </c>
      <c r="I357">
        <v>1</v>
      </c>
      <c r="J357" t="s">
        <v>358</v>
      </c>
      <c r="K357">
        <v>4</v>
      </c>
      <c r="L357" t="s">
        <v>364</v>
      </c>
      <c r="M357">
        <v>82</v>
      </c>
      <c r="N357">
        <v>3</v>
      </c>
      <c r="O357">
        <v>1</v>
      </c>
      <c r="P357" t="s">
        <v>366</v>
      </c>
      <c r="Q357">
        <v>1</v>
      </c>
      <c r="R357" t="s">
        <v>374</v>
      </c>
      <c r="S357">
        <v>2782</v>
      </c>
      <c r="T357">
        <v>19905</v>
      </c>
      <c r="U357">
        <v>0</v>
      </c>
      <c r="V357" t="s">
        <v>377</v>
      </c>
      <c r="W357">
        <v>13</v>
      </c>
      <c r="X357">
        <v>3</v>
      </c>
      <c r="Y357">
        <v>2</v>
      </c>
      <c r="Z357">
        <v>2</v>
      </c>
      <c r="AA357">
        <v>6</v>
      </c>
      <c r="AB357">
        <v>3</v>
      </c>
      <c r="AC357">
        <v>2</v>
      </c>
      <c r="AD357">
        <v>5</v>
      </c>
      <c r="AE357">
        <v>3</v>
      </c>
      <c r="AF357">
        <v>4</v>
      </c>
      <c r="AG357">
        <v>3</v>
      </c>
    </row>
    <row r="358" spans="1:33" x14ac:dyDescent="0.25">
      <c r="A358" t="s">
        <v>415</v>
      </c>
      <c r="B358">
        <v>579</v>
      </c>
      <c r="C358" t="s">
        <v>376</v>
      </c>
      <c r="D358">
        <v>38</v>
      </c>
      <c r="E358" t="s">
        <v>352</v>
      </c>
      <c r="F358">
        <v>240</v>
      </c>
      <c r="G358" t="s">
        <v>355</v>
      </c>
      <c r="H358">
        <v>2</v>
      </c>
      <c r="I358">
        <v>4</v>
      </c>
      <c r="J358" t="s">
        <v>358</v>
      </c>
      <c r="K358">
        <v>1</v>
      </c>
      <c r="L358" t="s">
        <v>364</v>
      </c>
      <c r="M358">
        <v>75</v>
      </c>
      <c r="N358">
        <v>4</v>
      </c>
      <c r="O358">
        <v>2</v>
      </c>
      <c r="P358" t="s">
        <v>371</v>
      </c>
      <c r="Q358">
        <v>1</v>
      </c>
      <c r="R358" t="s">
        <v>375</v>
      </c>
      <c r="S358">
        <v>5980</v>
      </c>
      <c r="T358">
        <v>26085</v>
      </c>
      <c r="U358">
        <v>6</v>
      </c>
      <c r="V358" t="s">
        <v>377</v>
      </c>
      <c r="W358">
        <v>12</v>
      </c>
      <c r="X358">
        <v>3</v>
      </c>
      <c r="Y358">
        <v>4</v>
      </c>
      <c r="Z358">
        <v>0</v>
      </c>
      <c r="AA358">
        <v>17</v>
      </c>
      <c r="AB358">
        <v>2</v>
      </c>
      <c r="AC358">
        <v>3</v>
      </c>
      <c r="AD358">
        <v>15</v>
      </c>
      <c r="AE358">
        <v>7</v>
      </c>
      <c r="AF358">
        <v>4</v>
      </c>
      <c r="AG358">
        <v>12</v>
      </c>
    </row>
    <row r="359" spans="1:33" x14ac:dyDescent="0.25">
      <c r="A359" t="s">
        <v>416</v>
      </c>
      <c r="B359">
        <v>580</v>
      </c>
      <c r="C359" t="s">
        <v>376</v>
      </c>
      <c r="D359">
        <v>34</v>
      </c>
      <c r="E359" t="s">
        <v>354</v>
      </c>
      <c r="F359">
        <v>121</v>
      </c>
      <c r="G359" t="s">
        <v>355</v>
      </c>
      <c r="H359">
        <v>2</v>
      </c>
      <c r="I359">
        <v>4</v>
      </c>
      <c r="J359" t="s">
        <v>361</v>
      </c>
      <c r="K359">
        <v>3</v>
      </c>
      <c r="L359" t="s">
        <v>364</v>
      </c>
      <c r="M359">
        <v>86</v>
      </c>
      <c r="N359">
        <v>2</v>
      </c>
      <c r="O359">
        <v>1</v>
      </c>
      <c r="P359" t="s">
        <v>366</v>
      </c>
      <c r="Q359">
        <v>1</v>
      </c>
      <c r="R359" t="s">
        <v>375</v>
      </c>
      <c r="S359">
        <v>4381</v>
      </c>
      <c r="T359">
        <v>7530</v>
      </c>
      <c r="U359">
        <v>1</v>
      </c>
      <c r="V359" t="s">
        <v>376</v>
      </c>
      <c r="W359">
        <v>11</v>
      </c>
      <c r="X359">
        <v>3</v>
      </c>
      <c r="Y359">
        <v>3</v>
      </c>
      <c r="Z359">
        <v>0</v>
      </c>
      <c r="AA359">
        <v>6</v>
      </c>
      <c r="AB359">
        <v>3</v>
      </c>
      <c r="AC359">
        <v>3</v>
      </c>
      <c r="AD359">
        <v>6</v>
      </c>
      <c r="AE359">
        <v>5</v>
      </c>
      <c r="AF359">
        <v>1</v>
      </c>
      <c r="AG359">
        <v>3</v>
      </c>
    </row>
    <row r="360" spans="1:33" x14ac:dyDescent="0.25">
      <c r="A360" t="s">
        <v>417</v>
      </c>
      <c r="B360">
        <v>582</v>
      </c>
      <c r="C360" t="s">
        <v>376</v>
      </c>
      <c r="D360">
        <v>30</v>
      </c>
      <c r="E360" t="s">
        <v>354</v>
      </c>
      <c r="F360">
        <v>921</v>
      </c>
      <c r="G360" t="s">
        <v>355</v>
      </c>
      <c r="H360">
        <v>1</v>
      </c>
      <c r="I360">
        <v>3</v>
      </c>
      <c r="J360" t="s">
        <v>358</v>
      </c>
      <c r="K360">
        <v>4</v>
      </c>
      <c r="L360" t="s">
        <v>363</v>
      </c>
      <c r="M360">
        <v>38</v>
      </c>
      <c r="N360">
        <v>1</v>
      </c>
      <c r="O360">
        <v>1</v>
      </c>
      <c r="P360" t="s">
        <v>365</v>
      </c>
      <c r="Q360">
        <v>3</v>
      </c>
      <c r="R360" t="s">
        <v>373</v>
      </c>
      <c r="S360">
        <v>3833</v>
      </c>
      <c r="T360">
        <v>24375</v>
      </c>
      <c r="U360">
        <v>3</v>
      </c>
      <c r="V360" t="s">
        <v>376</v>
      </c>
      <c r="W360">
        <v>21</v>
      </c>
      <c r="X360">
        <v>4</v>
      </c>
      <c r="Y360">
        <v>3</v>
      </c>
      <c r="Z360">
        <v>2</v>
      </c>
      <c r="AA360">
        <v>7</v>
      </c>
      <c r="AB360">
        <v>2</v>
      </c>
      <c r="AC360">
        <v>3</v>
      </c>
      <c r="AD360">
        <v>2</v>
      </c>
      <c r="AE360">
        <v>2</v>
      </c>
      <c r="AF360">
        <v>0</v>
      </c>
      <c r="AG360">
        <v>2</v>
      </c>
    </row>
    <row r="361" spans="1:33" x14ac:dyDescent="0.25">
      <c r="A361" t="s">
        <v>418</v>
      </c>
      <c r="B361">
        <v>584</v>
      </c>
      <c r="C361" t="s">
        <v>376</v>
      </c>
      <c r="D361">
        <v>34</v>
      </c>
      <c r="E361" t="s">
        <v>354</v>
      </c>
      <c r="F361">
        <v>1111</v>
      </c>
      <c r="G361" t="s">
        <v>356</v>
      </c>
      <c r="H361">
        <v>8</v>
      </c>
      <c r="I361">
        <v>2</v>
      </c>
      <c r="J361" t="s">
        <v>358</v>
      </c>
      <c r="K361">
        <v>3</v>
      </c>
      <c r="L361" t="s">
        <v>364</v>
      </c>
      <c r="M361">
        <v>93</v>
      </c>
      <c r="N361">
        <v>3</v>
      </c>
      <c r="O361">
        <v>2</v>
      </c>
      <c r="P361" t="s">
        <v>368</v>
      </c>
      <c r="Q361">
        <v>1</v>
      </c>
      <c r="R361" t="s">
        <v>373</v>
      </c>
      <c r="S361">
        <v>6500</v>
      </c>
      <c r="T361">
        <v>13305</v>
      </c>
      <c r="U361">
        <v>5</v>
      </c>
      <c r="V361" t="s">
        <v>376</v>
      </c>
      <c r="W361">
        <v>17</v>
      </c>
      <c r="X361">
        <v>3</v>
      </c>
      <c r="Y361">
        <v>2</v>
      </c>
      <c r="Z361">
        <v>1</v>
      </c>
      <c r="AA361">
        <v>6</v>
      </c>
      <c r="AB361">
        <v>1</v>
      </c>
      <c r="AC361">
        <v>3</v>
      </c>
      <c r="AD361">
        <v>3</v>
      </c>
      <c r="AE361">
        <v>2</v>
      </c>
      <c r="AF361">
        <v>1</v>
      </c>
      <c r="AG361">
        <v>2</v>
      </c>
    </row>
    <row r="362" spans="1:33" x14ac:dyDescent="0.25">
      <c r="A362" t="s">
        <v>419</v>
      </c>
      <c r="B362">
        <v>585</v>
      </c>
      <c r="C362" t="s">
        <v>376</v>
      </c>
      <c r="D362">
        <v>42</v>
      </c>
      <c r="E362" t="s">
        <v>352</v>
      </c>
      <c r="F362">
        <v>570</v>
      </c>
      <c r="G362" t="s">
        <v>355</v>
      </c>
      <c r="H362">
        <v>8</v>
      </c>
      <c r="I362">
        <v>3</v>
      </c>
      <c r="J362" t="s">
        <v>358</v>
      </c>
      <c r="K362">
        <v>2</v>
      </c>
      <c r="L362" t="s">
        <v>363</v>
      </c>
      <c r="M362">
        <v>66</v>
      </c>
      <c r="N362">
        <v>3</v>
      </c>
      <c r="O362">
        <v>5</v>
      </c>
      <c r="P362" t="s">
        <v>367</v>
      </c>
      <c r="Q362">
        <v>4</v>
      </c>
      <c r="R362" t="s">
        <v>374</v>
      </c>
      <c r="S362">
        <v>18430</v>
      </c>
      <c r="T362">
        <v>16225</v>
      </c>
      <c r="U362">
        <v>1</v>
      </c>
      <c r="V362" t="s">
        <v>376</v>
      </c>
      <c r="W362">
        <v>13</v>
      </c>
      <c r="X362">
        <v>3</v>
      </c>
      <c r="Y362">
        <v>2</v>
      </c>
      <c r="Z362">
        <v>1</v>
      </c>
      <c r="AA362">
        <v>24</v>
      </c>
      <c r="AB362">
        <v>4</v>
      </c>
      <c r="AC362">
        <v>2</v>
      </c>
      <c r="AD362">
        <v>24</v>
      </c>
      <c r="AE362">
        <v>7</v>
      </c>
      <c r="AF362">
        <v>14</v>
      </c>
      <c r="AG362">
        <v>9</v>
      </c>
    </row>
    <row r="363" spans="1:33" x14ac:dyDescent="0.25">
      <c r="A363" t="s">
        <v>420</v>
      </c>
      <c r="B363">
        <v>586</v>
      </c>
      <c r="C363" t="s">
        <v>377</v>
      </c>
      <c r="D363">
        <v>23</v>
      </c>
      <c r="E363" t="s">
        <v>354</v>
      </c>
      <c r="F363">
        <v>1243</v>
      </c>
      <c r="G363" t="s">
        <v>355</v>
      </c>
      <c r="H363">
        <v>6</v>
      </c>
      <c r="I363">
        <v>3</v>
      </c>
      <c r="J363" t="s">
        <v>358</v>
      </c>
      <c r="K363">
        <v>3</v>
      </c>
      <c r="L363" t="s">
        <v>363</v>
      </c>
      <c r="M363">
        <v>63</v>
      </c>
      <c r="N363">
        <v>4</v>
      </c>
      <c r="O363">
        <v>1</v>
      </c>
      <c r="P363" t="s">
        <v>365</v>
      </c>
      <c r="Q363">
        <v>1</v>
      </c>
      <c r="R363" t="s">
        <v>373</v>
      </c>
      <c r="S363">
        <v>1601</v>
      </c>
      <c r="T363">
        <v>3445</v>
      </c>
      <c r="U363">
        <v>1</v>
      </c>
      <c r="V363" t="s">
        <v>377</v>
      </c>
      <c r="W363">
        <v>21</v>
      </c>
      <c r="X363">
        <v>4</v>
      </c>
      <c r="Y363">
        <v>3</v>
      </c>
      <c r="Z363">
        <v>2</v>
      </c>
      <c r="AA363">
        <v>1</v>
      </c>
      <c r="AB363">
        <v>2</v>
      </c>
      <c r="AC363">
        <v>3</v>
      </c>
      <c r="AD363">
        <v>0</v>
      </c>
      <c r="AE363">
        <v>0</v>
      </c>
      <c r="AF363">
        <v>0</v>
      </c>
      <c r="AG363">
        <v>0</v>
      </c>
    </row>
    <row r="364" spans="1:33" x14ac:dyDescent="0.25">
      <c r="A364" t="s">
        <v>421</v>
      </c>
      <c r="B364">
        <v>587</v>
      </c>
      <c r="C364" t="s">
        <v>376</v>
      </c>
      <c r="D364">
        <v>24</v>
      </c>
      <c r="E364" t="s">
        <v>353</v>
      </c>
      <c r="F364">
        <v>1092</v>
      </c>
      <c r="G364" t="s">
        <v>355</v>
      </c>
      <c r="H364">
        <v>9</v>
      </c>
      <c r="I364">
        <v>3</v>
      </c>
      <c r="J364" t="s">
        <v>358</v>
      </c>
      <c r="K364">
        <v>3</v>
      </c>
      <c r="L364" t="s">
        <v>363</v>
      </c>
      <c r="M364">
        <v>60</v>
      </c>
      <c r="N364">
        <v>2</v>
      </c>
      <c r="O364">
        <v>1</v>
      </c>
      <c r="P364" t="s">
        <v>365</v>
      </c>
      <c r="Q364">
        <v>2</v>
      </c>
      <c r="R364" t="s">
        <v>374</v>
      </c>
      <c r="S364">
        <v>2694</v>
      </c>
      <c r="T364">
        <v>26551</v>
      </c>
      <c r="U364">
        <v>1</v>
      </c>
      <c r="V364" t="s">
        <v>376</v>
      </c>
      <c r="W364">
        <v>11</v>
      </c>
      <c r="X364">
        <v>3</v>
      </c>
      <c r="Y364">
        <v>3</v>
      </c>
      <c r="Z364">
        <v>3</v>
      </c>
      <c r="AA364">
        <v>1</v>
      </c>
      <c r="AB364">
        <v>4</v>
      </c>
      <c r="AC364">
        <v>3</v>
      </c>
      <c r="AD364">
        <v>1</v>
      </c>
      <c r="AE364">
        <v>0</v>
      </c>
      <c r="AF364">
        <v>0</v>
      </c>
      <c r="AG364">
        <v>0</v>
      </c>
    </row>
    <row r="365" spans="1:33" x14ac:dyDescent="0.25">
      <c r="A365" t="s">
        <v>422</v>
      </c>
      <c r="B365">
        <v>589</v>
      </c>
      <c r="C365" t="s">
        <v>376</v>
      </c>
      <c r="D365">
        <v>50</v>
      </c>
      <c r="E365" t="s">
        <v>354</v>
      </c>
      <c r="F365">
        <v>691</v>
      </c>
      <c r="G365" t="s">
        <v>355</v>
      </c>
      <c r="H365">
        <v>2</v>
      </c>
      <c r="I365">
        <v>3</v>
      </c>
      <c r="J365" t="s">
        <v>361</v>
      </c>
      <c r="K365">
        <v>3</v>
      </c>
      <c r="L365" t="s">
        <v>363</v>
      </c>
      <c r="M365">
        <v>64</v>
      </c>
      <c r="N365">
        <v>3</v>
      </c>
      <c r="O365">
        <v>4</v>
      </c>
      <c r="P365" t="s">
        <v>369</v>
      </c>
      <c r="Q365">
        <v>3</v>
      </c>
      <c r="R365" t="s">
        <v>373</v>
      </c>
      <c r="S365">
        <v>17639</v>
      </c>
      <c r="T365">
        <v>6881</v>
      </c>
      <c r="U365">
        <v>5</v>
      </c>
      <c r="V365" t="s">
        <v>376</v>
      </c>
      <c r="W365">
        <v>16</v>
      </c>
      <c r="X365">
        <v>3</v>
      </c>
      <c r="Y365">
        <v>4</v>
      </c>
      <c r="Z365">
        <v>0</v>
      </c>
      <c r="AA365">
        <v>30</v>
      </c>
      <c r="AB365">
        <v>3</v>
      </c>
      <c r="AC365">
        <v>3</v>
      </c>
      <c r="AD365">
        <v>4</v>
      </c>
      <c r="AE365">
        <v>3</v>
      </c>
      <c r="AF365">
        <v>0</v>
      </c>
      <c r="AG365">
        <v>3</v>
      </c>
    </row>
    <row r="366" spans="1:33" x14ac:dyDescent="0.25">
      <c r="A366" t="s">
        <v>423</v>
      </c>
      <c r="B366">
        <v>590</v>
      </c>
      <c r="C366" t="s">
        <v>377</v>
      </c>
      <c r="D366">
        <v>29</v>
      </c>
      <c r="E366" t="s">
        <v>354</v>
      </c>
      <c r="F366">
        <v>805</v>
      </c>
      <c r="G366" t="s">
        <v>355</v>
      </c>
      <c r="H366">
        <v>1</v>
      </c>
      <c r="I366">
        <v>2</v>
      </c>
      <c r="J366" t="s">
        <v>358</v>
      </c>
      <c r="K366">
        <v>2</v>
      </c>
      <c r="L366" t="s">
        <v>364</v>
      </c>
      <c r="M366">
        <v>36</v>
      </c>
      <c r="N366">
        <v>2</v>
      </c>
      <c r="O366">
        <v>1</v>
      </c>
      <c r="P366" t="s">
        <v>365</v>
      </c>
      <c r="Q366">
        <v>1</v>
      </c>
      <c r="R366" t="s">
        <v>373</v>
      </c>
      <c r="S366">
        <v>2319</v>
      </c>
      <c r="T366">
        <v>6689</v>
      </c>
      <c r="U366">
        <v>1</v>
      </c>
      <c r="V366" t="s">
        <v>377</v>
      </c>
      <c r="W366">
        <v>11</v>
      </c>
      <c r="X366">
        <v>3</v>
      </c>
      <c r="Y366">
        <v>4</v>
      </c>
      <c r="Z366">
        <v>1</v>
      </c>
      <c r="AA366">
        <v>1</v>
      </c>
      <c r="AB366">
        <v>1</v>
      </c>
      <c r="AC366">
        <v>3</v>
      </c>
      <c r="AD366">
        <v>1</v>
      </c>
      <c r="AE366">
        <v>0</v>
      </c>
      <c r="AF366">
        <v>0</v>
      </c>
      <c r="AG366">
        <v>0</v>
      </c>
    </row>
    <row r="367" spans="1:33" x14ac:dyDescent="0.25">
      <c r="A367" t="s">
        <v>424</v>
      </c>
      <c r="B367">
        <v>591</v>
      </c>
      <c r="C367" t="s">
        <v>376</v>
      </c>
      <c r="D367">
        <v>33</v>
      </c>
      <c r="E367" t="s">
        <v>354</v>
      </c>
      <c r="F367">
        <v>213</v>
      </c>
      <c r="G367" t="s">
        <v>355</v>
      </c>
      <c r="H367">
        <v>7</v>
      </c>
      <c r="I367">
        <v>3</v>
      </c>
      <c r="J367" t="s">
        <v>361</v>
      </c>
      <c r="K367">
        <v>3</v>
      </c>
      <c r="L367" t="s">
        <v>363</v>
      </c>
      <c r="M367">
        <v>49</v>
      </c>
      <c r="N367">
        <v>3</v>
      </c>
      <c r="O367">
        <v>3</v>
      </c>
      <c r="P367" t="s">
        <v>369</v>
      </c>
      <c r="Q367">
        <v>3</v>
      </c>
      <c r="R367" t="s">
        <v>373</v>
      </c>
      <c r="S367">
        <v>11691</v>
      </c>
      <c r="T367">
        <v>25995</v>
      </c>
      <c r="U367">
        <v>0</v>
      </c>
      <c r="V367" t="s">
        <v>376</v>
      </c>
      <c r="W367">
        <v>11</v>
      </c>
      <c r="X367">
        <v>3</v>
      </c>
      <c r="Y367">
        <v>4</v>
      </c>
      <c r="Z367">
        <v>0</v>
      </c>
      <c r="AA367">
        <v>14</v>
      </c>
      <c r="AB367">
        <v>3</v>
      </c>
      <c r="AC367">
        <v>4</v>
      </c>
      <c r="AD367">
        <v>13</v>
      </c>
      <c r="AE367">
        <v>9</v>
      </c>
      <c r="AF367">
        <v>3</v>
      </c>
      <c r="AG367">
        <v>7</v>
      </c>
    </row>
    <row r="368" spans="1:33" x14ac:dyDescent="0.25">
      <c r="A368" t="s">
        <v>425</v>
      </c>
      <c r="B368">
        <v>593</v>
      </c>
      <c r="C368" t="s">
        <v>376</v>
      </c>
      <c r="D368">
        <v>47</v>
      </c>
      <c r="E368" t="s">
        <v>354</v>
      </c>
      <c r="F368">
        <v>202</v>
      </c>
      <c r="G368" t="s">
        <v>355</v>
      </c>
      <c r="H368">
        <v>2</v>
      </c>
      <c r="I368">
        <v>2</v>
      </c>
      <c r="J368" t="s">
        <v>360</v>
      </c>
      <c r="K368">
        <v>3</v>
      </c>
      <c r="L368" t="s">
        <v>364</v>
      </c>
      <c r="M368">
        <v>33</v>
      </c>
      <c r="N368">
        <v>3</v>
      </c>
      <c r="O368">
        <v>4</v>
      </c>
      <c r="P368" t="s">
        <v>367</v>
      </c>
      <c r="Q368">
        <v>4</v>
      </c>
      <c r="R368" t="s">
        <v>373</v>
      </c>
      <c r="S368">
        <v>16752</v>
      </c>
      <c r="T368">
        <v>12982</v>
      </c>
      <c r="U368">
        <v>1</v>
      </c>
      <c r="V368" t="s">
        <v>377</v>
      </c>
      <c r="W368">
        <v>11</v>
      </c>
      <c r="X368">
        <v>3</v>
      </c>
      <c r="Y368">
        <v>3</v>
      </c>
      <c r="Z368">
        <v>1</v>
      </c>
      <c r="AA368">
        <v>26</v>
      </c>
      <c r="AB368">
        <v>3</v>
      </c>
      <c r="AC368">
        <v>2</v>
      </c>
      <c r="AD368">
        <v>26</v>
      </c>
      <c r="AE368">
        <v>14</v>
      </c>
      <c r="AF368">
        <v>3</v>
      </c>
      <c r="AG368">
        <v>0</v>
      </c>
    </row>
    <row r="369" spans="1:33" x14ac:dyDescent="0.25">
      <c r="A369" t="s">
        <v>426</v>
      </c>
      <c r="B369">
        <v>595</v>
      </c>
      <c r="C369" t="s">
        <v>376</v>
      </c>
      <c r="D369">
        <v>29</v>
      </c>
      <c r="E369" t="s">
        <v>354</v>
      </c>
      <c r="F369">
        <v>1252</v>
      </c>
      <c r="G369" t="s">
        <v>355</v>
      </c>
      <c r="H369">
        <v>23</v>
      </c>
      <c r="I369">
        <v>2</v>
      </c>
      <c r="J369" t="s">
        <v>358</v>
      </c>
      <c r="K369">
        <v>3</v>
      </c>
      <c r="L369" t="s">
        <v>363</v>
      </c>
      <c r="M369">
        <v>81</v>
      </c>
      <c r="N369">
        <v>4</v>
      </c>
      <c r="O369">
        <v>1</v>
      </c>
      <c r="P369" t="s">
        <v>366</v>
      </c>
      <c r="Q369">
        <v>3</v>
      </c>
      <c r="R369" t="s">
        <v>373</v>
      </c>
      <c r="S369">
        <v>2700</v>
      </c>
      <c r="T369">
        <v>23779</v>
      </c>
      <c r="U369">
        <v>1</v>
      </c>
      <c r="V369" t="s">
        <v>376</v>
      </c>
      <c r="W369">
        <v>24</v>
      </c>
      <c r="X369">
        <v>4</v>
      </c>
      <c r="Y369">
        <v>3</v>
      </c>
      <c r="Z369">
        <v>1</v>
      </c>
      <c r="AA369">
        <v>10</v>
      </c>
      <c r="AB369">
        <v>3</v>
      </c>
      <c r="AC369">
        <v>3</v>
      </c>
      <c r="AD369">
        <v>10</v>
      </c>
      <c r="AE369">
        <v>7</v>
      </c>
      <c r="AF369">
        <v>0</v>
      </c>
      <c r="AG369">
        <v>7</v>
      </c>
    </row>
    <row r="370" spans="1:33" x14ac:dyDescent="0.25">
      <c r="A370" t="s">
        <v>427</v>
      </c>
      <c r="B370">
        <v>596</v>
      </c>
      <c r="C370" t="s">
        <v>377</v>
      </c>
      <c r="D370">
        <v>58</v>
      </c>
      <c r="E370" t="s">
        <v>354</v>
      </c>
      <c r="F370">
        <v>286</v>
      </c>
      <c r="G370" t="s">
        <v>355</v>
      </c>
      <c r="H370">
        <v>2</v>
      </c>
      <c r="I370">
        <v>4</v>
      </c>
      <c r="J370" t="s">
        <v>358</v>
      </c>
      <c r="K370">
        <v>4</v>
      </c>
      <c r="L370" t="s">
        <v>363</v>
      </c>
      <c r="M370">
        <v>31</v>
      </c>
      <c r="N370">
        <v>3</v>
      </c>
      <c r="O370">
        <v>5</v>
      </c>
      <c r="P370" t="s">
        <v>369</v>
      </c>
      <c r="Q370">
        <v>2</v>
      </c>
      <c r="R370" t="s">
        <v>375</v>
      </c>
      <c r="S370">
        <v>19246</v>
      </c>
      <c r="T370">
        <v>25761</v>
      </c>
      <c r="U370">
        <v>7</v>
      </c>
      <c r="V370" t="s">
        <v>377</v>
      </c>
      <c r="W370">
        <v>12</v>
      </c>
      <c r="X370">
        <v>3</v>
      </c>
      <c r="Y370">
        <v>4</v>
      </c>
      <c r="Z370">
        <v>0</v>
      </c>
      <c r="AA370">
        <v>40</v>
      </c>
      <c r="AB370">
        <v>2</v>
      </c>
      <c r="AC370">
        <v>3</v>
      </c>
      <c r="AD370">
        <v>31</v>
      </c>
      <c r="AE370">
        <v>15</v>
      </c>
      <c r="AF370">
        <v>13</v>
      </c>
      <c r="AG370">
        <v>8</v>
      </c>
    </row>
    <row r="371" spans="1:33" x14ac:dyDescent="0.25">
      <c r="A371" t="s">
        <v>428</v>
      </c>
      <c r="B371">
        <v>599</v>
      </c>
      <c r="C371" t="s">
        <v>377</v>
      </c>
      <c r="D371">
        <v>28</v>
      </c>
      <c r="E371" t="s">
        <v>354</v>
      </c>
      <c r="F371">
        <v>890</v>
      </c>
      <c r="G371" t="s">
        <v>355</v>
      </c>
      <c r="H371">
        <v>2</v>
      </c>
      <c r="I371">
        <v>4</v>
      </c>
      <c r="J371" t="s">
        <v>361</v>
      </c>
      <c r="K371">
        <v>3</v>
      </c>
      <c r="L371" t="s">
        <v>363</v>
      </c>
      <c r="M371">
        <v>46</v>
      </c>
      <c r="N371">
        <v>3</v>
      </c>
      <c r="O371">
        <v>1</v>
      </c>
      <c r="P371" t="s">
        <v>366</v>
      </c>
      <c r="Q371">
        <v>3</v>
      </c>
      <c r="R371" t="s">
        <v>375</v>
      </c>
      <c r="S371">
        <v>4382</v>
      </c>
      <c r="T371">
        <v>16374</v>
      </c>
      <c r="U371">
        <v>6</v>
      </c>
      <c r="V371" t="s">
        <v>376</v>
      </c>
      <c r="W371">
        <v>17</v>
      </c>
      <c r="X371">
        <v>3</v>
      </c>
      <c r="Y371">
        <v>4</v>
      </c>
      <c r="Z371">
        <v>0</v>
      </c>
      <c r="AA371">
        <v>5</v>
      </c>
      <c r="AB371">
        <v>3</v>
      </c>
      <c r="AC371">
        <v>2</v>
      </c>
      <c r="AD371">
        <v>2</v>
      </c>
      <c r="AE371">
        <v>2</v>
      </c>
      <c r="AF371">
        <v>2</v>
      </c>
      <c r="AG371">
        <v>1</v>
      </c>
    </row>
    <row r="372" spans="1:33" x14ac:dyDescent="0.25">
      <c r="A372" t="s">
        <v>429</v>
      </c>
      <c r="B372">
        <v>600</v>
      </c>
      <c r="C372" t="s">
        <v>376</v>
      </c>
      <c r="D372">
        <v>36</v>
      </c>
      <c r="E372" t="s">
        <v>354</v>
      </c>
      <c r="F372">
        <v>1041</v>
      </c>
      <c r="G372" t="s">
        <v>357</v>
      </c>
      <c r="H372">
        <v>13</v>
      </c>
      <c r="I372">
        <v>3</v>
      </c>
      <c r="J372" t="s">
        <v>357</v>
      </c>
      <c r="K372">
        <v>3</v>
      </c>
      <c r="L372" t="s">
        <v>363</v>
      </c>
      <c r="M372">
        <v>36</v>
      </c>
      <c r="N372">
        <v>3</v>
      </c>
      <c r="O372">
        <v>1</v>
      </c>
      <c r="P372" t="s">
        <v>357</v>
      </c>
      <c r="Q372">
        <v>2</v>
      </c>
      <c r="R372" t="s">
        <v>373</v>
      </c>
      <c r="S372">
        <v>2143</v>
      </c>
      <c r="T372">
        <v>25527</v>
      </c>
      <c r="U372">
        <v>4</v>
      </c>
      <c r="V372" t="s">
        <v>376</v>
      </c>
      <c r="W372">
        <v>13</v>
      </c>
      <c r="X372">
        <v>3</v>
      </c>
      <c r="Y372">
        <v>2</v>
      </c>
      <c r="Z372">
        <v>1</v>
      </c>
      <c r="AA372">
        <v>8</v>
      </c>
      <c r="AB372">
        <v>2</v>
      </c>
      <c r="AC372">
        <v>3</v>
      </c>
      <c r="AD372">
        <v>5</v>
      </c>
      <c r="AE372">
        <v>2</v>
      </c>
      <c r="AF372">
        <v>0</v>
      </c>
      <c r="AG372">
        <v>4</v>
      </c>
    </row>
    <row r="373" spans="1:33" x14ac:dyDescent="0.25">
      <c r="A373" t="s">
        <v>430</v>
      </c>
      <c r="B373">
        <v>601</v>
      </c>
      <c r="C373" t="s">
        <v>376</v>
      </c>
      <c r="D373">
        <v>32</v>
      </c>
      <c r="E373" t="s">
        <v>354</v>
      </c>
      <c r="F373">
        <v>859</v>
      </c>
      <c r="G373" t="s">
        <v>355</v>
      </c>
      <c r="H373">
        <v>4</v>
      </c>
      <c r="I373">
        <v>3</v>
      </c>
      <c r="J373" t="s">
        <v>358</v>
      </c>
      <c r="K373">
        <v>3</v>
      </c>
      <c r="L373" t="s">
        <v>364</v>
      </c>
      <c r="M373">
        <v>98</v>
      </c>
      <c r="N373">
        <v>2</v>
      </c>
      <c r="O373">
        <v>2</v>
      </c>
      <c r="P373" t="s">
        <v>371</v>
      </c>
      <c r="Q373">
        <v>3</v>
      </c>
      <c r="R373" t="s">
        <v>373</v>
      </c>
      <c r="S373">
        <v>6162</v>
      </c>
      <c r="T373">
        <v>19124</v>
      </c>
      <c r="U373">
        <v>1</v>
      </c>
      <c r="V373" t="s">
        <v>376</v>
      </c>
      <c r="W373">
        <v>12</v>
      </c>
      <c r="X373">
        <v>3</v>
      </c>
      <c r="Y373">
        <v>3</v>
      </c>
      <c r="Z373">
        <v>1</v>
      </c>
      <c r="AA373">
        <v>14</v>
      </c>
      <c r="AB373">
        <v>3</v>
      </c>
      <c r="AC373">
        <v>3</v>
      </c>
      <c r="AD373">
        <v>14</v>
      </c>
      <c r="AE373">
        <v>13</v>
      </c>
      <c r="AF373">
        <v>6</v>
      </c>
      <c r="AG373">
        <v>8</v>
      </c>
    </row>
    <row r="374" spans="1:33" x14ac:dyDescent="0.25">
      <c r="A374" t="s">
        <v>431</v>
      </c>
      <c r="B374">
        <v>602</v>
      </c>
      <c r="C374" t="s">
        <v>376</v>
      </c>
      <c r="D374">
        <v>40</v>
      </c>
      <c r="E374" t="s">
        <v>352</v>
      </c>
      <c r="F374">
        <v>720</v>
      </c>
      <c r="G374" t="s">
        <v>355</v>
      </c>
      <c r="H374">
        <v>16</v>
      </c>
      <c r="I374">
        <v>4</v>
      </c>
      <c r="J374" t="s">
        <v>361</v>
      </c>
      <c r="K374">
        <v>1</v>
      </c>
      <c r="L374" t="s">
        <v>363</v>
      </c>
      <c r="M374">
        <v>51</v>
      </c>
      <c r="N374">
        <v>2</v>
      </c>
      <c r="O374">
        <v>2</v>
      </c>
      <c r="P374" t="s">
        <v>365</v>
      </c>
      <c r="Q374">
        <v>3</v>
      </c>
      <c r="R374" t="s">
        <v>375</v>
      </c>
      <c r="S374">
        <v>5094</v>
      </c>
      <c r="T374">
        <v>11983</v>
      </c>
      <c r="U374">
        <v>6</v>
      </c>
      <c r="V374" t="s">
        <v>376</v>
      </c>
      <c r="W374">
        <v>14</v>
      </c>
      <c r="X374">
        <v>3</v>
      </c>
      <c r="Y374">
        <v>4</v>
      </c>
      <c r="Z374">
        <v>0</v>
      </c>
      <c r="AA374">
        <v>10</v>
      </c>
      <c r="AB374">
        <v>6</v>
      </c>
      <c r="AC374">
        <v>3</v>
      </c>
      <c r="AD374">
        <v>1</v>
      </c>
      <c r="AE374">
        <v>0</v>
      </c>
      <c r="AF374">
        <v>0</v>
      </c>
      <c r="AG374">
        <v>0</v>
      </c>
    </row>
    <row r="375" spans="1:33" x14ac:dyDescent="0.25">
      <c r="A375" t="s">
        <v>432</v>
      </c>
      <c r="B375">
        <v>604</v>
      </c>
      <c r="C375" t="s">
        <v>376</v>
      </c>
      <c r="D375">
        <v>45</v>
      </c>
      <c r="E375" t="s">
        <v>354</v>
      </c>
      <c r="F375">
        <v>252</v>
      </c>
      <c r="G375" t="s">
        <v>355</v>
      </c>
      <c r="H375">
        <v>2</v>
      </c>
      <c r="I375">
        <v>3</v>
      </c>
      <c r="J375" t="s">
        <v>358</v>
      </c>
      <c r="K375">
        <v>2</v>
      </c>
      <c r="L375" t="s">
        <v>364</v>
      </c>
      <c r="M375">
        <v>95</v>
      </c>
      <c r="N375">
        <v>2</v>
      </c>
      <c r="O375">
        <v>1</v>
      </c>
      <c r="P375" t="s">
        <v>366</v>
      </c>
      <c r="Q375">
        <v>3</v>
      </c>
      <c r="R375" t="s">
        <v>375</v>
      </c>
      <c r="S375">
        <v>2274</v>
      </c>
      <c r="T375">
        <v>6153</v>
      </c>
      <c r="U375">
        <v>1</v>
      </c>
      <c r="V375" t="s">
        <v>376</v>
      </c>
      <c r="W375">
        <v>14</v>
      </c>
      <c r="X375">
        <v>3</v>
      </c>
      <c r="Y375">
        <v>4</v>
      </c>
      <c r="Z375">
        <v>0</v>
      </c>
      <c r="AA375">
        <v>1</v>
      </c>
      <c r="AB375">
        <v>3</v>
      </c>
      <c r="AC375">
        <v>3</v>
      </c>
      <c r="AD375">
        <v>1</v>
      </c>
      <c r="AE375">
        <v>0</v>
      </c>
      <c r="AF375">
        <v>0</v>
      </c>
      <c r="AG375">
        <v>0</v>
      </c>
    </row>
    <row r="376" spans="1:33" x14ac:dyDescent="0.25">
      <c r="A376" t="s">
        <v>433</v>
      </c>
      <c r="B376">
        <v>605</v>
      </c>
      <c r="C376" t="s">
        <v>376</v>
      </c>
      <c r="D376">
        <v>42</v>
      </c>
      <c r="E376" t="s">
        <v>354</v>
      </c>
      <c r="F376">
        <v>933</v>
      </c>
      <c r="G376" t="s">
        <v>355</v>
      </c>
      <c r="H376">
        <v>29</v>
      </c>
      <c r="I376">
        <v>3</v>
      </c>
      <c r="J376" t="s">
        <v>358</v>
      </c>
      <c r="K376">
        <v>2</v>
      </c>
      <c r="L376" t="s">
        <v>363</v>
      </c>
      <c r="M376">
        <v>98</v>
      </c>
      <c r="N376">
        <v>3</v>
      </c>
      <c r="O376">
        <v>2</v>
      </c>
      <c r="P376" t="s">
        <v>371</v>
      </c>
      <c r="Q376">
        <v>2</v>
      </c>
      <c r="R376" t="s">
        <v>373</v>
      </c>
      <c r="S376">
        <v>4434</v>
      </c>
      <c r="T376">
        <v>11806</v>
      </c>
      <c r="U376">
        <v>1</v>
      </c>
      <c r="V376" t="s">
        <v>376</v>
      </c>
      <c r="W376">
        <v>13</v>
      </c>
      <c r="X376">
        <v>3</v>
      </c>
      <c r="Y376">
        <v>4</v>
      </c>
      <c r="Z376">
        <v>1</v>
      </c>
      <c r="AA376">
        <v>10</v>
      </c>
      <c r="AB376">
        <v>3</v>
      </c>
      <c r="AC376">
        <v>2</v>
      </c>
      <c r="AD376">
        <v>9</v>
      </c>
      <c r="AE376">
        <v>8</v>
      </c>
      <c r="AF376">
        <v>7</v>
      </c>
      <c r="AG376">
        <v>8</v>
      </c>
    </row>
    <row r="377" spans="1:33" x14ac:dyDescent="0.25">
      <c r="A377" t="s">
        <v>434</v>
      </c>
      <c r="B377">
        <v>606</v>
      </c>
      <c r="C377" t="s">
        <v>376</v>
      </c>
      <c r="D377">
        <v>38</v>
      </c>
      <c r="E377" t="s">
        <v>352</v>
      </c>
      <c r="F377">
        <v>471</v>
      </c>
      <c r="G377" t="s">
        <v>355</v>
      </c>
      <c r="H377">
        <v>12</v>
      </c>
      <c r="I377">
        <v>3</v>
      </c>
      <c r="J377" t="s">
        <v>358</v>
      </c>
      <c r="K377">
        <v>1</v>
      </c>
      <c r="L377" t="s">
        <v>363</v>
      </c>
      <c r="M377">
        <v>45</v>
      </c>
      <c r="N377">
        <v>2</v>
      </c>
      <c r="O377">
        <v>2</v>
      </c>
      <c r="P377" t="s">
        <v>370</v>
      </c>
      <c r="Q377">
        <v>1</v>
      </c>
      <c r="R377" t="s">
        <v>374</v>
      </c>
      <c r="S377">
        <v>6288</v>
      </c>
      <c r="T377">
        <v>4284</v>
      </c>
      <c r="U377">
        <v>2</v>
      </c>
      <c r="V377" t="s">
        <v>376</v>
      </c>
      <c r="W377">
        <v>15</v>
      </c>
      <c r="X377">
        <v>3</v>
      </c>
      <c r="Y377">
        <v>3</v>
      </c>
      <c r="Z377">
        <v>1</v>
      </c>
      <c r="AA377">
        <v>13</v>
      </c>
      <c r="AB377">
        <v>3</v>
      </c>
      <c r="AC377">
        <v>2</v>
      </c>
      <c r="AD377">
        <v>4</v>
      </c>
      <c r="AE377">
        <v>3</v>
      </c>
      <c r="AF377">
        <v>1</v>
      </c>
      <c r="AG377">
        <v>2</v>
      </c>
    </row>
    <row r="378" spans="1:33" x14ac:dyDescent="0.25">
      <c r="A378" t="s">
        <v>435</v>
      </c>
      <c r="B378">
        <v>608</v>
      </c>
      <c r="C378" t="s">
        <v>377</v>
      </c>
      <c r="D378">
        <v>49</v>
      </c>
      <c r="E378" t="s">
        <v>354</v>
      </c>
      <c r="F378">
        <v>1184</v>
      </c>
      <c r="G378" t="s">
        <v>356</v>
      </c>
      <c r="H378">
        <v>11</v>
      </c>
      <c r="I378">
        <v>3</v>
      </c>
      <c r="J378" t="s">
        <v>362</v>
      </c>
      <c r="K378">
        <v>3</v>
      </c>
      <c r="L378" t="s">
        <v>364</v>
      </c>
      <c r="M378">
        <v>43</v>
      </c>
      <c r="N378">
        <v>3</v>
      </c>
      <c r="O378">
        <v>3</v>
      </c>
      <c r="P378" t="s">
        <v>368</v>
      </c>
      <c r="Q378">
        <v>4</v>
      </c>
      <c r="R378" t="s">
        <v>373</v>
      </c>
      <c r="S378">
        <v>7654</v>
      </c>
      <c r="T378">
        <v>5860</v>
      </c>
      <c r="U378">
        <v>1</v>
      </c>
      <c r="V378" t="s">
        <v>376</v>
      </c>
      <c r="W378">
        <v>18</v>
      </c>
      <c r="X378">
        <v>3</v>
      </c>
      <c r="Y378">
        <v>1</v>
      </c>
      <c r="Z378">
        <v>2</v>
      </c>
      <c r="AA378">
        <v>9</v>
      </c>
      <c r="AB378">
        <v>3</v>
      </c>
      <c r="AC378">
        <v>4</v>
      </c>
      <c r="AD378">
        <v>9</v>
      </c>
      <c r="AE378">
        <v>8</v>
      </c>
      <c r="AF378">
        <v>7</v>
      </c>
      <c r="AG378">
        <v>7</v>
      </c>
    </row>
    <row r="379" spans="1:33" x14ac:dyDescent="0.25">
      <c r="A379" t="s">
        <v>436</v>
      </c>
      <c r="B379">
        <v>609</v>
      </c>
      <c r="C379" t="s">
        <v>377</v>
      </c>
      <c r="D379">
        <v>55</v>
      </c>
      <c r="E379" t="s">
        <v>354</v>
      </c>
      <c r="F379">
        <v>436</v>
      </c>
      <c r="G379" t="s">
        <v>356</v>
      </c>
      <c r="H379">
        <v>2</v>
      </c>
      <c r="I379">
        <v>1</v>
      </c>
      <c r="J379" t="s">
        <v>361</v>
      </c>
      <c r="K379">
        <v>3</v>
      </c>
      <c r="L379" t="s">
        <v>363</v>
      </c>
      <c r="M379">
        <v>37</v>
      </c>
      <c r="N379">
        <v>3</v>
      </c>
      <c r="O379">
        <v>2</v>
      </c>
      <c r="P379" t="s">
        <v>368</v>
      </c>
      <c r="Q379">
        <v>4</v>
      </c>
      <c r="R379" t="s">
        <v>375</v>
      </c>
      <c r="S379">
        <v>5160</v>
      </c>
      <c r="T379">
        <v>21519</v>
      </c>
      <c r="U379">
        <v>4</v>
      </c>
      <c r="V379" t="s">
        <v>376</v>
      </c>
      <c r="W379">
        <v>16</v>
      </c>
      <c r="X379">
        <v>3</v>
      </c>
      <c r="Y379">
        <v>3</v>
      </c>
      <c r="Z379">
        <v>0</v>
      </c>
      <c r="AA379">
        <v>12</v>
      </c>
      <c r="AB379">
        <v>3</v>
      </c>
      <c r="AC379">
        <v>2</v>
      </c>
      <c r="AD379">
        <v>9</v>
      </c>
      <c r="AE379">
        <v>7</v>
      </c>
      <c r="AF379">
        <v>7</v>
      </c>
      <c r="AG379">
        <v>3</v>
      </c>
    </row>
    <row r="380" spans="1:33" x14ac:dyDescent="0.25">
      <c r="A380" t="s">
        <v>437</v>
      </c>
      <c r="B380">
        <v>610</v>
      </c>
      <c r="C380" t="s">
        <v>376</v>
      </c>
      <c r="D380">
        <v>43</v>
      </c>
      <c r="E380" t="s">
        <v>354</v>
      </c>
      <c r="F380">
        <v>589</v>
      </c>
      <c r="G380" t="s">
        <v>355</v>
      </c>
      <c r="H380">
        <v>14</v>
      </c>
      <c r="I380">
        <v>2</v>
      </c>
      <c r="J380" t="s">
        <v>358</v>
      </c>
      <c r="K380">
        <v>2</v>
      </c>
      <c r="L380" t="s">
        <v>363</v>
      </c>
      <c r="M380">
        <v>94</v>
      </c>
      <c r="N380">
        <v>3</v>
      </c>
      <c r="O380">
        <v>4</v>
      </c>
      <c r="P380" t="s">
        <v>369</v>
      </c>
      <c r="Q380">
        <v>1</v>
      </c>
      <c r="R380" t="s">
        <v>373</v>
      </c>
      <c r="S380">
        <v>17159</v>
      </c>
      <c r="T380">
        <v>5200</v>
      </c>
      <c r="U380">
        <v>6</v>
      </c>
      <c r="V380" t="s">
        <v>376</v>
      </c>
      <c r="W380">
        <v>24</v>
      </c>
      <c r="X380">
        <v>4</v>
      </c>
      <c r="Y380">
        <v>3</v>
      </c>
      <c r="Z380">
        <v>1</v>
      </c>
      <c r="AA380">
        <v>22</v>
      </c>
      <c r="AB380">
        <v>3</v>
      </c>
      <c r="AC380">
        <v>3</v>
      </c>
      <c r="AD380">
        <v>4</v>
      </c>
      <c r="AE380">
        <v>1</v>
      </c>
      <c r="AF380">
        <v>1</v>
      </c>
      <c r="AG380">
        <v>0</v>
      </c>
    </row>
    <row r="381" spans="1:33" x14ac:dyDescent="0.25">
      <c r="A381" t="s">
        <v>438</v>
      </c>
      <c r="B381">
        <v>612</v>
      </c>
      <c r="C381" t="s">
        <v>376</v>
      </c>
      <c r="D381">
        <v>35</v>
      </c>
      <c r="E381" t="s">
        <v>354</v>
      </c>
      <c r="F381">
        <v>950</v>
      </c>
      <c r="G381" t="s">
        <v>355</v>
      </c>
      <c r="H381">
        <v>7</v>
      </c>
      <c r="I381">
        <v>3</v>
      </c>
      <c r="J381" t="s">
        <v>360</v>
      </c>
      <c r="K381">
        <v>3</v>
      </c>
      <c r="L381" t="s">
        <v>363</v>
      </c>
      <c r="M381">
        <v>59</v>
      </c>
      <c r="N381">
        <v>3</v>
      </c>
      <c r="O381">
        <v>3</v>
      </c>
      <c r="P381" t="s">
        <v>371</v>
      </c>
      <c r="Q381">
        <v>3</v>
      </c>
      <c r="R381" t="s">
        <v>375</v>
      </c>
      <c r="S381">
        <v>10221</v>
      </c>
      <c r="T381">
        <v>18869</v>
      </c>
      <c r="U381">
        <v>3</v>
      </c>
      <c r="V381" t="s">
        <v>376</v>
      </c>
      <c r="W381">
        <v>21</v>
      </c>
      <c r="X381">
        <v>4</v>
      </c>
      <c r="Y381">
        <v>2</v>
      </c>
      <c r="Z381">
        <v>0</v>
      </c>
      <c r="AA381">
        <v>17</v>
      </c>
      <c r="AB381">
        <v>3</v>
      </c>
      <c r="AC381">
        <v>4</v>
      </c>
      <c r="AD381">
        <v>8</v>
      </c>
      <c r="AE381">
        <v>5</v>
      </c>
      <c r="AF381">
        <v>1</v>
      </c>
      <c r="AG381">
        <v>6</v>
      </c>
    </row>
    <row r="382" spans="1:33" x14ac:dyDescent="0.25">
      <c r="A382" t="s">
        <v>439</v>
      </c>
      <c r="B382">
        <v>613</v>
      </c>
      <c r="C382" t="s">
        <v>376</v>
      </c>
      <c r="D382">
        <v>28</v>
      </c>
      <c r="E382" t="s">
        <v>354</v>
      </c>
      <c r="F382">
        <v>760</v>
      </c>
      <c r="G382" t="s">
        <v>356</v>
      </c>
      <c r="H382">
        <v>2</v>
      </c>
      <c r="I382">
        <v>4</v>
      </c>
      <c r="J382" t="s">
        <v>362</v>
      </c>
      <c r="K382">
        <v>2</v>
      </c>
      <c r="L382" t="s">
        <v>364</v>
      </c>
      <c r="M382">
        <v>81</v>
      </c>
      <c r="N382">
        <v>3</v>
      </c>
      <c r="O382">
        <v>2</v>
      </c>
      <c r="P382" t="s">
        <v>368</v>
      </c>
      <c r="Q382">
        <v>2</v>
      </c>
      <c r="R382" t="s">
        <v>373</v>
      </c>
      <c r="S382">
        <v>4779</v>
      </c>
      <c r="T382">
        <v>3698</v>
      </c>
      <c r="U382">
        <v>1</v>
      </c>
      <c r="V382" t="s">
        <v>377</v>
      </c>
      <c r="W382">
        <v>20</v>
      </c>
      <c r="X382">
        <v>4</v>
      </c>
      <c r="Y382">
        <v>1</v>
      </c>
      <c r="Z382">
        <v>0</v>
      </c>
      <c r="AA382">
        <v>8</v>
      </c>
      <c r="AB382">
        <v>2</v>
      </c>
      <c r="AC382">
        <v>3</v>
      </c>
      <c r="AD382">
        <v>8</v>
      </c>
      <c r="AE382">
        <v>7</v>
      </c>
      <c r="AF382">
        <v>7</v>
      </c>
      <c r="AG382">
        <v>5</v>
      </c>
    </row>
    <row r="383" spans="1:33" x14ac:dyDescent="0.25">
      <c r="A383" t="s">
        <v>440</v>
      </c>
      <c r="B383">
        <v>615</v>
      </c>
      <c r="C383" t="s">
        <v>377</v>
      </c>
      <c r="D383">
        <v>26</v>
      </c>
      <c r="E383" t="s">
        <v>352</v>
      </c>
      <c r="F383">
        <v>887</v>
      </c>
      <c r="G383" t="s">
        <v>355</v>
      </c>
      <c r="H383">
        <v>5</v>
      </c>
      <c r="I383">
        <v>2</v>
      </c>
      <c r="J383" t="s">
        <v>361</v>
      </c>
      <c r="K383">
        <v>3</v>
      </c>
      <c r="L383" t="s">
        <v>364</v>
      </c>
      <c r="M383">
        <v>88</v>
      </c>
      <c r="N383">
        <v>2</v>
      </c>
      <c r="O383">
        <v>1</v>
      </c>
      <c r="P383" t="s">
        <v>366</v>
      </c>
      <c r="Q383">
        <v>3</v>
      </c>
      <c r="R383" t="s">
        <v>373</v>
      </c>
      <c r="S383">
        <v>2366</v>
      </c>
      <c r="T383">
        <v>20898</v>
      </c>
      <c r="U383">
        <v>1</v>
      </c>
      <c r="V383" t="s">
        <v>377</v>
      </c>
      <c r="W383">
        <v>14</v>
      </c>
      <c r="X383">
        <v>3</v>
      </c>
      <c r="Y383">
        <v>1</v>
      </c>
      <c r="Z383">
        <v>1</v>
      </c>
      <c r="AA383">
        <v>8</v>
      </c>
      <c r="AB383">
        <v>2</v>
      </c>
      <c r="AC383">
        <v>3</v>
      </c>
      <c r="AD383">
        <v>8</v>
      </c>
      <c r="AE383">
        <v>7</v>
      </c>
      <c r="AF383">
        <v>1</v>
      </c>
      <c r="AG383">
        <v>7</v>
      </c>
    </row>
    <row r="384" spans="1:33" x14ac:dyDescent="0.25">
      <c r="A384" t="s">
        <v>441</v>
      </c>
      <c r="B384">
        <v>616</v>
      </c>
      <c r="C384" t="s">
        <v>376</v>
      </c>
      <c r="D384">
        <v>27</v>
      </c>
      <c r="E384" t="s">
        <v>353</v>
      </c>
      <c r="F384">
        <v>443</v>
      </c>
      <c r="G384" t="s">
        <v>355</v>
      </c>
      <c r="H384">
        <v>3</v>
      </c>
      <c r="I384">
        <v>3</v>
      </c>
      <c r="J384" t="s">
        <v>361</v>
      </c>
      <c r="K384">
        <v>4</v>
      </c>
      <c r="L384" t="s">
        <v>363</v>
      </c>
      <c r="M384">
        <v>50</v>
      </c>
      <c r="N384">
        <v>3</v>
      </c>
      <c r="O384">
        <v>1</v>
      </c>
      <c r="P384" t="s">
        <v>366</v>
      </c>
      <c r="Q384">
        <v>4</v>
      </c>
      <c r="R384" t="s">
        <v>373</v>
      </c>
      <c r="S384">
        <v>1706</v>
      </c>
      <c r="T384">
        <v>16571</v>
      </c>
      <c r="U384">
        <v>1</v>
      </c>
      <c r="V384" t="s">
        <v>376</v>
      </c>
      <c r="W384">
        <v>11</v>
      </c>
      <c r="X384">
        <v>3</v>
      </c>
      <c r="Y384">
        <v>3</v>
      </c>
      <c r="Z384">
        <v>3</v>
      </c>
      <c r="AA384">
        <v>0</v>
      </c>
      <c r="AB384">
        <v>6</v>
      </c>
      <c r="AC384">
        <v>2</v>
      </c>
      <c r="AD384">
        <v>0</v>
      </c>
      <c r="AE384">
        <v>0</v>
      </c>
      <c r="AF384">
        <v>0</v>
      </c>
      <c r="AG384">
        <v>0</v>
      </c>
    </row>
    <row r="385" spans="1:33" x14ac:dyDescent="0.25">
      <c r="A385" t="s">
        <v>442</v>
      </c>
      <c r="B385">
        <v>619</v>
      </c>
      <c r="C385" t="s">
        <v>376</v>
      </c>
      <c r="D385">
        <v>25</v>
      </c>
      <c r="E385" t="s">
        <v>354</v>
      </c>
      <c r="F385">
        <v>180</v>
      </c>
      <c r="G385" t="s">
        <v>355</v>
      </c>
      <c r="H385">
        <v>2</v>
      </c>
      <c r="I385">
        <v>1</v>
      </c>
      <c r="J385" t="s">
        <v>361</v>
      </c>
      <c r="K385">
        <v>1</v>
      </c>
      <c r="L385" t="s">
        <v>363</v>
      </c>
      <c r="M385">
        <v>65</v>
      </c>
      <c r="N385">
        <v>4</v>
      </c>
      <c r="O385">
        <v>1</v>
      </c>
      <c r="P385" t="s">
        <v>366</v>
      </c>
      <c r="Q385">
        <v>1</v>
      </c>
      <c r="R385" t="s">
        <v>375</v>
      </c>
      <c r="S385">
        <v>3424</v>
      </c>
      <c r="T385">
        <v>21632</v>
      </c>
      <c r="U385">
        <v>7</v>
      </c>
      <c r="V385" t="s">
        <v>376</v>
      </c>
      <c r="W385">
        <v>13</v>
      </c>
      <c r="X385">
        <v>3</v>
      </c>
      <c r="Y385">
        <v>3</v>
      </c>
      <c r="Z385">
        <v>0</v>
      </c>
      <c r="AA385">
        <v>6</v>
      </c>
      <c r="AB385">
        <v>3</v>
      </c>
      <c r="AC385">
        <v>2</v>
      </c>
      <c r="AD385">
        <v>4</v>
      </c>
      <c r="AE385">
        <v>3</v>
      </c>
      <c r="AF385">
        <v>0</v>
      </c>
      <c r="AG385">
        <v>1</v>
      </c>
    </row>
    <row r="386" spans="1:33" x14ac:dyDescent="0.25">
      <c r="A386" t="s">
        <v>443</v>
      </c>
      <c r="B386">
        <v>621</v>
      </c>
      <c r="C386" t="s">
        <v>376</v>
      </c>
      <c r="D386">
        <v>35</v>
      </c>
      <c r="E386" t="s">
        <v>354</v>
      </c>
      <c r="F386">
        <v>1343</v>
      </c>
      <c r="G386" t="s">
        <v>355</v>
      </c>
      <c r="H386">
        <v>27</v>
      </c>
      <c r="I386">
        <v>1</v>
      </c>
      <c r="J386" t="s">
        <v>361</v>
      </c>
      <c r="K386">
        <v>3</v>
      </c>
      <c r="L386" t="s">
        <v>364</v>
      </c>
      <c r="M386">
        <v>53</v>
      </c>
      <c r="N386">
        <v>2</v>
      </c>
      <c r="O386">
        <v>1</v>
      </c>
      <c r="P386" t="s">
        <v>366</v>
      </c>
      <c r="Q386">
        <v>1</v>
      </c>
      <c r="R386" t="s">
        <v>375</v>
      </c>
      <c r="S386">
        <v>2559</v>
      </c>
      <c r="T386">
        <v>17852</v>
      </c>
      <c r="U386">
        <v>1</v>
      </c>
      <c r="V386" t="s">
        <v>376</v>
      </c>
      <c r="W386">
        <v>11</v>
      </c>
      <c r="X386">
        <v>3</v>
      </c>
      <c r="Y386">
        <v>4</v>
      </c>
      <c r="Z386">
        <v>0</v>
      </c>
      <c r="AA386">
        <v>6</v>
      </c>
      <c r="AB386">
        <v>3</v>
      </c>
      <c r="AC386">
        <v>2</v>
      </c>
      <c r="AD386">
        <v>6</v>
      </c>
      <c r="AE386">
        <v>5</v>
      </c>
      <c r="AF386">
        <v>1</v>
      </c>
      <c r="AG386">
        <v>1</v>
      </c>
    </row>
    <row r="387" spans="1:33" x14ac:dyDescent="0.25">
      <c r="A387" t="s">
        <v>444</v>
      </c>
      <c r="B387">
        <v>622</v>
      </c>
      <c r="C387" t="s">
        <v>376</v>
      </c>
      <c r="D387">
        <v>36</v>
      </c>
      <c r="E387" t="s">
        <v>354</v>
      </c>
      <c r="F387">
        <v>928</v>
      </c>
      <c r="G387" t="s">
        <v>356</v>
      </c>
      <c r="H387">
        <v>1</v>
      </c>
      <c r="I387">
        <v>2</v>
      </c>
      <c r="J387" t="s">
        <v>358</v>
      </c>
      <c r="K387">
        <v>2</v>
      </c>
      <c r="L387" t="s">
        <v>363</v>
      </c>
      <c r="M387">
        <v>56</v>
      </c>
      <c r="N387">
        <v>3</v>
      </c>
      <c r="O387">
        <v>2</v>
      </c>
      <c r="P387" t="s">
        <v>368</v>
      </c>
      <c r="Q387">
        <v>4</v>
      </c>
      <c r="R387" t="s">
        <v>373</v>
      </c>
      <c r="S387">
        <v>6201</v>
      </c>
      <c r="T387">
        <v>2823</v>
      </c>
      <c r="U387">
        <v>1</v>
      </c>
      <c r="V387" t="s">
        <v>377</v>
      </c>
      <c r="W387">
        <v>14</v>
      </c>
      <c r="X387">
        <v>3</v>
      </c>
      <c r="Y387">
        <v>4</v>
      </c>
      <c r="Z387">
        <v>1</v>
      </c>
      <c r="AA387">
        <v>18</v>
      </c>
      <c r="AB387">
        <v>1</v>
      </c>
      <c r="AC387">
        <v>2</v>
      </c>
      <c r="AD387">
        <v>18</v>
      </c>
      <c r="AE387">
        <v>14</v>
      </c>
      <c r="AF387">
        <v>4</v>
      </c>
      <c r="AG387">
        <v>11</v>
      </c>
    </row>
    <row r="388" spans="1:33" x14ac:dyDescent="0.25">
      <c r="A388" t="s">
        <v>445</v>
      </c>
      <c r="B388">
        <v>626</v>
      </c>
      <c r="C388" t="s">
        <v>376</v>
      </c>
      <c r="D388">
        <v>45</v>
      </c>
      <c r="E388" t="s">
        <v>354</v>
      </c>
      <c r="F388">
        <v>930</v>
      </c>
      <c r="G388" t="s">
        <v>356</v>
      </c>
      <c r="H388">
        <v>9</v>
      </c>
      <c r="I388">
        <v>3</v>
      </c>
      <c r="J388" t="s">
        <v>362</v>
      </c>
      <c r="K388">
        <v>4</v>
      </c>
      <c r="L388" t="s">
        <v>363</v>
      </c>
      <c r="M388">
        <v>74</v>
      </c>
      <c r="N388">
        <v>3</v>
      </c>
      <c r="O388">
        <v>3</v>
      </c>
      <c r="P388" t="s">
        <v>368</v>
      </c>
      <c r="Q388">
        <v>1</v>
      </c>
      <c r="R388" t="s">
        <v>374</v>
      </c>
      <c r="S388">
        <v>10761</v>
      </c>
      <c r="T388">
        <v>19239</v>
      </c>
      <c r="U388">
        <v>4</v>
      </c>
      <c r="V388" t="s">
        <v>377</v>
      </c>
      <c r="W388">
        <v>12</v>
      </c>
      <c r="X388">
        <v>3</v>
      </c>
      <c r="Y388">
        <v>3</v>
      </c>
      <c r="Z388">
        <v>1</v>
      </c>
      <c r="AA388">
        <v>18</v>
      </c>
      <c r="AB388">
        <v>2</v>
      </c>
      <c r="AC388">
        <v>3</v>
      </c>
      <c r="AD388">
        <v>5</v>
      </c>
      <c r="AE388">
        <v>4</v>
      </c>
      <c r="AF388">
        <v>0</v>
      </c>
      <c r="AG388">
        <v>2</v>
      </c>
    </row>
    <row r="389" spans="1:33" x14ac:dyDescent="0.25">
      <c r="A389" t="s">
        <v>446</v>
      </c>
      <c r="B389">
        <v>627</v>
      </c>
      <c r="C389" t="s">
        <v>376</v>
      </c>
      <c r="D389">
        <v>32</v>
      </c>
      <c r="E389" t="s">
        <v>354</v>
      </c>
      <c r="F389">
        <v>638</v>
      </c>
      <c r="G389" t="s">
        <v>355</v>
      </c>
      <c r="H389">
        <v>8</v>
      </c>
      <c r="I389">
        <v>2</v>
      </c>
      <c r="J389" t="s">
        <v>361</v>
      </c>
      <c r="K389">
        <v>3</v>
      </c>
      <c r="L389" t="s">
        <v>364</v>
      </c>
      <c r="M389">
        <v>91</v>
      </c>
      <c r="N389">
        <v>4</v>
      </c>
      <c r="O389">
        <v>2</v>
      </c>
      <c r="P389" t="s">
        <v>366</v>
      </c>
      <c r="Q389">
        <v>3</v>
      </c>
      <c r="R389" t="s">
        <v>373</v>
      </c>
      <c r="S389">
        <v>5175</v>
      </c>
      <c r="T389">
        <v>22162</v>
      </c>
      <c r="U389">
        <v>5</v>
      </c>
      <c r="V389" t="s">
        <v>376</v>
      </c>
      <c r="W389">
        <v>12</v>
      </c>
      <c r="X389">
        <v>3</v>
      </c>
      <c r="Y389">
        <v>3</v>
      </c>
      <c r="Z389">
        <v>1</v>
      </c>
      <c r="AA389">
        <v>9</v>
      </c>
      <c r="AB389">
        <v>3</v>
      </c>
      <c r="AC389">
        <v>2</v>
      </c>
      <c r="AD389">
        <v>5</v>
      </c>
      <c r="AE389">
        <v>3</v>
      </c>
      <c r="AF389">
        <v>1</v>
      </c>
      <c r="AG389">
        <v>3</v>
      </c>
    </row>
    <row r="390" spans="1:33" x14ac:dyDescent="0.25">
      <c r="A390" t="s">
        <v>447</v>
      </c>
      <c r="B390">
        <v>628</v>
      </c>
      <c r="C390" t="s">
        <v>376</v>
      </c>
      <c r="D390">
        <v>52</v>
      </c>
      <c r="E390" t="s">
        <v>352</v>
      </c>
      <c r="F390">
        <v>890</v>
      </c>
      <c r="G390" t="s">
        <v>355</v>
      </c>
      <c r="H390">
        <v>25</v>
      </c>
      <c r="I390">
        <v>4</v>
      </c>
      <c r="J390" t="s">
        <v>361</v>
      </c>
      <c r="K390">
        <v>3</v>
      </c>
      <c r="L390" t="s">
        <v>364</v>
      </c>
      <c r="M390">
        <v>81</v>
      </c>
      <c r="N390">
        <v>2</v>
      </c>
      <c r="O390">
        <v>4</v>
      </c>
      <c r="P390" t="s">
        <v>371</v>
      </c>
      <c r="Q390">
        <v>4</v>
      </c>
      <c r="R390" t="s">
        <v>373</v>
      </c>
      <c r="S390">
        <v>13826</v>
      </c>
      <c r="T390">
        <v>19028</v>
      </c>
      <c r="U390">
        <v>3</v>
      </c>
      <c r="V390" t="s">
        <v>376</v>
      </c>
      <c r="W390">
        <v>22</v>
      </c>
      <c r="X390">
        <v>4</v>
      </c>
      <c r="Y390">
        <v>3</v>
      </c>
      <c r="Z390">
        <v>0</v>
      </c>
      <c r="AA390">
        <v>31</v>
      </c>
      <c r="AB390">
        <v>3</v>
      </c>
      <c r="AC390">
        <v>3</v>
      </c>
      <c r="AD390">
        <v>9</v>
      </c>
      <c r="AE390">
        <v>8</v>
      </c>
      <c r="AF390">
        <v>0</v>
      </c>
      <c r="AG390">
        <v>0</v>
      </c>
    </row>
    <row r="391" spans="1:33" x14ac:dyDescent="0.25">
      <c r="A391" t="s">
        <v>448</v>
      </c>
      <c r="B391">
        <v>629</v>
      </c>
      <c r="C391" t="s">
        <v>376</v>
      </c>
      <c r="D391">
        <v>37</v>
      </c>
      <c r="E391" t="s">
        <v>354</v>
      </c>
      <c r="F391">
        <v>342</v>
      </c>
      <c r="G391" t="s">
        <v>356</v>
      </c>
      <c r="H391">
        <v>16</v>
      </c>
      <c r="I391">
        <v>4</v>
      </c>
      <c r="J391" t="s">
        <v>362</v>
      </c>
      <c r="K391">
        <v>4</v>
      </c>
      <c r="L391" t="s">
        <v>363</v>
      </c>
      <c r="M391">
        <v>66</v>
      </c>
      <c r="N391">
        <v>2</v>
      </c>
      <c r="O391">
        <v>2</v>
      </c>
      <c r="P391" t="s">
        <v>368</v>
      </c>
      <c r="Q391">
        <v>3</v>
      </c>
      <c r="R391" t="s">
        <v>374</v>
      </c>
      <c r="S391">
        <v>6334</v>
      </c>
      <c r="T391">
        <v>24558</v>
      </c>
      <c r="U391">
        <v>4</v>
      </c>
      <c r="V391" t="s">
        <v>376</v>
      </c>
      <c r="W391">
        <v>19</v>
      </c>
      <c r="X391">
        <v>3</v>
      </c>
      <c r="Y391">
        <v>4</v>
      </c>
      <c r="Z391">
        <v>2</v>
      </c>
      <c r="AA391">
        <v>9</v>
      </c>
      <c r="AB391">
        <v>2</v>
      </c>
      <c r="AC391">
        <v>3</v>
      </c>
      <c r="AD391">
        <v>1</v>
      </c>
      <c r="AE391">
        <v>0</v>
      </c>
      <c r="AF391">
        <v>0</v>
      </c>
      <c r="AG391">
        <v>0</v>
      </c>
    </row>
    <row r="392" spans="1:33" x14ac:dyDescent="0.25">
      <c r="A392" t="s">
        <v>449</v>
      </c>
      <c r="B392">
        <v>633</v>
      </c>
      <c r="C392" t="s">
        <v>376</v>
      </c>
      <c r="D392">
        <v>42</v>
      </c>
      <c r="E392" t="s">
        <v>352</v>
      </c>
      <c r="F392">
        <v>1271</v>
      </c>
      <c r="G392" t="s">
        <v>355</v>
      </c>
      <c r="H392">
        <v>2</v>
      </c>
      <c r="I392">
        <v>1</v>
      </c>
      <c r="J392" t="s">
        <v>361</v>
      </c>
      <c r="K392">
        <v>2</v>
      </c>
      <c r="L392" t="s">
        <v>363</v>
      </c>
      <c r="M392">
        <v>35</v>
      </c>
      <c r="N392">
        <v>3</v>
      </c>
      <c r="O392">
        <v>1</v>
      </c>
      <c r="P392" t="s">
        <v>366</v>
      </c>
      <c r="Q392">
        <v>4</v>
      </c>
      <c r="R392" t="s">
        <v>375</v>
      </c>
      <c r="S392">
        <v>2515</v>
      </c>
      <c r="T392">
        <v>9068</v>
      </c>
      <c r="U392">
        <v>5</v>
      </c>
      <c r="V392" t="s">
        <v>377</v>
      </c>
      <c r="W392">
        <v>14</v>
      </c>
      <c r="X392">
        <v>3</v>
      </c>
      <c r="Y392">
        <v>4</v>
      </c>
      <c r="Z392">
        <v>0</v>
      </c>
      <c r="AA392">
        <v>8</v>
      </c>
      <c r="AB392">
        <v>2</v>
      </c>
      <c r="AC392">
        <v>3</v>
      </c>
      <c r="AD392">
        <v>2</v>
      </c>
      <c r="AE392">
        <v>1</v>
      </c>
      <c r="AF392">
        <v>2</v>
      </c>
      <c r="AG392">
        <v>2</v>
      </c>
    </row>
    <row r="393" spans="1:33" x14ac:dyDescent="0.25">
      <c r="A393" t="s">
        <v>450</v>
      </c>
      <c r="B393">
        <v>636</v>
      </c>
      <c r="C393" t="s">
        <v>376</v>
      </c>
      <c r="D393">
        <v>35</v>
      </c>
      <c r="E393" t="s">
        <v>354</v>
      </c>
      <c r="F393">
        <v>607</v>
      </c>
      <c r="G393" t="s">
        <v>355</v>
      </c>
      <c r="H393">
        <v>9</v>
      </c>
      <c r="I393">
        <v>3</v>
      </c>
      <c r="J393" t="s">
        <v>358</v>
      </c>
      <c r="K393">
        <v>4</v>
      </c>
      <c r="L393" t="s">
        <v>364</v>
      </c>
      <c r="M393">
        <v>66</v>
      </c>
      <c r="N393">
        <v>2</v>
      </c>
      <c r="O393">
        <v>3</v>
      </c>
      <c r="P393" t="s">
        <v>371</v>
      </c>
      <c r="Q393">
        <v>3</v>
      </c>
      <c r="R393" t="s">
        <v>373</v>
      </c>
      <c r="S393">
        <v>10685</v>
      </c>
      <c r="T393">
        <v>23457</v>
      </c>
      <c r="U393">
        <v>1</v>
      </c>
      <c r="V393" t="s">
        <v>377</v>
      </c>
      <c r="W393">
        <v>20</v>
      </c>
      <c r="X393">
        <v>4</v>
      </c>
      <c r="Y393">
        <v>2</v>
      </c>
      <c r="Z393">
        <v>1</v>
      </c>
      <c r="AA393">
        <v>17</v>
      </c>
      <c r="AB393">
        <v>2</v>
      </c>
      <c r="AC393">
        <v>3</v>
      </c>
      <c r="AD393">
        <v>17</v>
      </c>
      <c r="AE393">
        <v>14</v>
      </c>
      <c r="AF393">
        <v>5</v>
      </c>
      <c r="AG393">
        <v>15</v>
      </c>
    </row>
    <row r="394" spans="1:33" x14ac:dyDescent="0.25">
      <c r="A394" t="s">
        <v>451</v>
      </c>
      <c r="B394">
        <v>638</v>
      </c>
      <c r="C394" t="s">
        <v>376</v>
      </c>
      <c r="D394">
        <v>32</v>
      </c>
      <c r="E394" t="s">
        <v>353</v>
      </c>
      <c r="F394">
        <v>300</v>
      </c>
      <c r="G394" t="s">
        <v>355</v>
      </c>
      <c r="H394">
        <v>1</v>
      </c>
      <c r="I394">
        <v>3</v>
      </c>
      <c r="J394" t="s">
        <v>358</v>
      </c>
      <c r="K394">
        <v>4</v>
      </c>
      <c r="L394" t="s">
        <v>363</v>
      </c>
      <c r="M394">
        <v>61</v>
      </c>
      <c r="N394">
        <v>3</v>
      </c>
      <c r="O394">
        <v>1</v>
      </c>
      <c r="P394" t="s">
        <v>365</v>
      </c>
      <c r="Q394">
        <v>4</v>
      </c>
      <c r="R394" t="s">
        <v>374</v>
      </c>
      <c r="S394">
        <v>2314</v>
      </c>
      <c r="T394">
        <v>9148</v>
      </c>
      <c r="U394">
        <v>0</v>
      </c>
      <c r="V394" t="s">
        <v>376</v>
      </c>
      <c r="W394">
        <v>12</v>
      </c>
      <c r="X394">
        <v>3</v>
      </c>
      <c r="Y394">
        <v>2</v>
      </c>
      <c r="Z394">
        <v>1</v>
      </c>
      <c r="AA394">
        <v>4</v>
      </c>
      <c r="AB394">
        <v>2</v>
      </c>
      <c r="AC394">
        <v>3</v>
      </c>
      <c r="AD394">
        <v>3</v>
      </c>
      <c r="AE394">
        <v>0</v>
      </c>
      <c r="AF394">
        <v>0</v>
      </c>
      <c r="AG394">
        <v>2</v>
      </c>
    </row>
    <row r="395" spans="1:33" x14ac:dyDescent="0.25">
      <c r="A395" t="s">
        <v>452</v>
      </c>
      <c r="B395">
        <v>639</v>
      </c>
      <c r="C395" t="s">
        <v>376</v>
      </c>
      <c r="D395">
        <v>25</v>
      </c>
      <c r="E395" t="s">
        <v>354</v>
      </c>
      <c r="F395">
        <v>583</v>
      </c>
      <c r="G395" t="s">
        <v>356</v>
      </c>
      <c r="H395">
        <v>4</v>
      </c>
      <c r="I395">
        <v>1</v>
      </c>
      <c r="J395" t="s">
        <v>362</v>
      </c>
      <c r="K395">
        <v>3</v>
      </c>
      <c r="L395" t="s">
        <v>363</v>
      </c>
      <c r="M395">
        <v>87</v>
      </c>
      <c r="N395">
        <v>2</v>
      </c>
      <c r="O395">
        <v>2</v>
      </c>
      <c r="P395" t="s">
        <v>368</v>
      </c>
      <c r="Q395">
        <v>1</v>
      </c>
      <c r="R395" t="s">
        <v>373</v>
      </c>
      <c r="S395">
        <v>4256</v>
      </c>
      <c r="T395">
        <v>18154</v>
      </c>
      <c r="U395">
        <v>1</v>
      </c>
      <c r="V395" t="s">
        <v>376</v>
      </c>
      <c r="W395">
        <v>12</v>
      </c>
      <c r="X395">
        <v>3</v>
      </c>
      <c r="Y395">
        <v>1</v>
      </c>
      <c r="Z395">
        <v>0</v>
      </c>
      <c r="AA395">
        <v>5</v>
      </c>
      <c r="AB395">
        <v>1</v>
      </c>
      <c r="AC395">
        <v>4</v>
      </c>
      <c r="AD395">
        <v>5</v>
      </c>
      <c r="AE395">
        <v>2</v>
      </c>
      <c r="AF395">
        <v>0</v>
      </c>
      <c r="AG395">
        <v>3</v>
      </c>
    </row>
    <row r="396" spans="1:33" x14ac:dyDescent="0.25">
      <c r="A396" t="s">
        <v>453</v>
      </c>
      <c r="B396">
        <v>640</v>
      </c>
      <c r="C396" t="s">
        <v>376</v>
      </c>
      <c r="D396">
        <v>49</v>
      </c>
      <c r="E396" t="s">
        <v>354</v>
      </c>
      <c r="F396">
        <v>1418</v>
      </c>
      <c r="G396" t="s">
        <v>355</v>
      </c>
      <c r="H396">
        <v>1</v>
      </c>
      <c r="I396">
        <v>3</v>
      </c>
      <c r="J396" t="s">
        <v>359</v>
      </c>
      <c r="K396">
        <v>3</v>
      </c>
      <c r="L396" t="s">
        <v>364</v>
      </c>
      <c r="M396">
        <v>36</v>
      </c>
      <c r="N396">
        <v>3</v>
      </c>
      <c r="O396">
        <v>1</v>
      </c>
      <c r="P396" t="s">
        <v>366</v>
      </c>
      <c r="Q396">
        <v>1</v>
      </c>
      <c r="R396" t="s">
        <v>373</v>
      </c>
      <c r="S396">
        <v>3580</v>
      </c>
      <c r="T396">
        <v>10554</v>
      </c>
      <c r="U396">
        <v>2</v>
      </c>
      <c r="V396" t="s">
        <v>376</v>
      </c>
      <c r="W396">
        <v>16</v>
      </c>
      <c r="X396">
        <v>3</v>
      </c>
      <c r="Y396">
        <v>2</v>
      </c>
      <c r="Z396">
        <v>1</v>
      </c>
      <c r="AA396">
        <v>7</v>
      </c>
      <c r="AB396">
        <v>2</v>
      </c>
      <c r="AC396">
        <v>3</v>
      </c>
      <c r="AD396">
        <v>4</v>
      </c>
      <c r="AE396">
        <v>2</v>
      </c>
      <c r="AF396">
        <v>0</v>
      </c>
      <c r="AG396">
        <v>2</v>
      </c>
    </row>
    <row r="397" spans="1:33" x14ac:dyDescent="0.25">
      <c r="A397" t="s">
        <v>454</v>
      </c>
      <c r="B397">
        <v>642</v>
      </c>
      <c r="C397" t="s">
        <v>376</v>
      </c>
      <c r="D397">
        <v>32</v>
      </c>
      <c r="E397" t="s">
        <v>352</v>
      </c>
      <c r="F397">
        <v>379</v>
      </c>
      <c r="G397" t="s">
        <v>356</v>
      </c>
      <c r="H397">
        <v>5</v>
      </c>
      <c r="I397">
        <v>2</v>
      </c>
      <c r="J397" t="s">
        <v>358</v>
      </c>
      <c r="K397">
        <v>2</v>
      </c>
      <c r="L397" t="s">
        <v>363</v>
      </c>
      <c r="M397">
        <v>48</v>
      </c>
      <c r="N397">
        <v>3</v>
      </c>
      <c r="O397">
        <v>2</v>
      </c>
      <c r="P397" t="s">
        <v>368</v>
      </c>
      <c r="Q397">
        <v>2</v>
      </c>
      <c r="R397" t="s">
        <v>373</v>
      </c>
      <c r="S397">
        <v>6524</v>
      </c>
      <c r="T397">
        <v>8891</v>
      </c>
      <c r="U397">
        <v>1</v>
      </c>
      <c r="V397" t="s">
        <v>376</v>
      </c>
      <c r="W397">
        <v>14</v>
      </c>
      <c r="X397">
        <v>3</v>
      </c>
      <c r="Y397">
        <v>4</v>
      </c>
      <c r="Z397">
        <v>1</v>
      </c>
      <c r="AA397">
        <v>10</v>
      </c>
      <c r="AB397">
        <v>3</v>
      </c>
      <c r="AC397">
        <v>3</v>
      </c>
      <c r="AD397">
        <v>10</v>
      </c>
      <c r="AE397">
        <v>8</v>
      </c>
      <c r="AF397">
        <v>5</v>
      </c>
      <c r="AG397">
        <v>3</v>
      </c>
    </row>
    <row r="398" spans="1:33" x14ac:dyDescent="0.25">
      <c r="A398" t="s">
        <v>455</v>
      </c>
      <c r="B398">
        <v>643</v>
      </c>
      <c r="C398" t="s">
        <v>376</v>
      </c>
      <c r="D398">
        <v>38</v>
      </c>
      <c r="E398" t="s">
        <v>354</v>
      </c>
      <c r="F398">
        <v>395</v>
      </c>
      <c r="G398" t="s">
        <v>356</v>
      </c>
      <c r="H398">
        <v>9</v>
      </c>
      <c r="I398">
        <v>3</v>
      </c>
      <c r="J398" t="s">
        <v>362</v>
      </c>
      <c r="K398">
        <v>2</v>
      </c>
      <c r="L398" t="s">
        <v>363</v>
      </c>
      <c r="M398">
        <v>98</v>
      </c>
      <c r="N398">
        <v>2</v>
      </c>
      <c r="O398">
        <v>1</v>
      </c>
      <c r="P398" t="s">
        <v>372</v>
      </c>
      <c r="Q398">
        <v>2</v>
      </c>
      <c r="R398" t="s">
        <v>373</v>
      </c>
      <c r="S398">
        <v>2899</v>
      </c>
      <c r="T398">
        <v>12102</v>
      </c>
      <c r="U398">
        <v>0</v>
      </c>
      <c r="V398" t="s">
        <v>376</v>
      </c>
      <c r="W398">
        <v>19</v>
      </c>
      <c r="X398">
        <v>3</v>
      </c>
      <c r="Y398">
        <v>4</v>
      </c>
      <c r="Z398">
        <v>1</v>
      </c>
      <c r="AA398">
        <v>3</v>
      </c>
      <c r="AB398">
        <v>3</v>
      </c>
      <c r="AC398">
        <v>3</v>
      </c>
      <c r="AD398">
        <v>2</v>
      </c>
      <c r="AE398">
        <v>2</v>
      </c>
      <c r="AF398">
        <v>1</v>
      </c>
      <c r="AG398">
        <v>2</v>
      </c>
    </row>
    <row r="399" spans="1:33" x14ac:dyDescent="0.25">
      <c r="A399" t="s">
        <v>456</v>
      </c>
      <c r="B399">
        <v>644</v>
      </c>
      <c r="C399" t="s">
        <v>376</v>
      </c>
      <c r="D399">
        <v>42</v>
      </c>
      <c r="E399" t="s">
        <v>354</v>
      </c>
      <c r="F399">
        <v>1265</v>
      </c>
      <c r="G399" t="s">
        <v>355</v>
      </c>
      <c r="H399">
        <v>3</v>
      </c>
      <c r="I399">
        <v>3</v>
      </c>
      <c r="J399" t="s">
        <v>358</v>
      </c>
      <c r="K399">
        <v>3</v>
      </c>
      <c r="L399" t="s">
        <v>364</v>
      </c>
      <c r="M399">
        <v>95</v>
      </c>
      <c r="N399">
        <v>4</v>
      </c>
      <c r="O399">
        <v>2</v>
      </c>
      <c r="P399" t="s">
        <v>365</v>
      </c>
      <c r="Q399">
        <v>4</v>
      </c>
      <c r="R399" t="s">
        <v>373</v>
      </c>
      <c r="S399">
        <v>5231</v>
      </c>
      <c r="T399">
        <v>23726</v>
      </c>
      <c r="U399">
        <v>2</v>
      </c>
      <c r="V399" t="s">
        <v>377</v>
      </c>
      <c r="W399">
        <v>13</v>
      </c>
      <c r="X399">
        <v>3</v>
      </c>
      <c r="Y399">
        <v>2</v>
      </c>
      <c r="Z399">
        <v>1</v>
      </c>
      <c r="AA399">
        <v>17</v>
      </c>
      <c r="AB399">
        <v>1</v>
      </c>
      <c r="AC399">
        <v>2</v>
      </c>
      <c r="AD399">
        <v>5</v>
      </c>
      <c r="AE399">
        <v>3</v>
      </c>
      <c r="AF399">
        <v>1</v>
      </c>
      <c r="AG399">
        <v>3</v>
      </c>
    </row>
    <row r="400" spans="1:33" x14ac:dyDescent="0.25">
      <c r="A400" t="s">
        <v>457</v>
      </c>
      <c r="B400">
        <v>645</v>
      </c>
      <c r="C400" t="s">
        <v>376</v>
      </c>
      <c r="D400">
        <v>31</v>
      </c>
      <c r="E400" t="s">
        <v>354</v>
      </c>
      <c r="F400">
        <v>1222</v>
      </c>
      <c r="G400" t="s">
        <v>355</v>
      </c>
      <c r="H400">
        <v>11</v>
      </c>
      <c r="I400">
        <v>4</v>
      </c>
      <c r="J400" t="s">
        <v>358</v>
      </c>
      <c r="K400">
        <v>4</v>
      </c>
      <c r="L400" t="s">
        <v>363</v>
      </c>
      <c r="M400">
        <v>48</v>
      </c>
      <c r="N400">
        <v>3</v>
      </c>
      <c r="O400">
        <v>1</v>
      </c>
      <c r="P400" t="s">
        <v>366</v>
      </c>
      <c r="Q400">
        <v>4</v>
      </c>
      <c r="R400" t="s">
        <v>373</v>
      </c>
      <c r="S400">
        <v>2356</v>
      </c>
      <c r="T400">
        <v>14871</v>
      </c>
      <c r="U400">
        <v>3</v>
      </c>
      <c r="V400" t="s">
        <v>377</v>
      </c>
      <c r="W400">
        <v>19</v>
      </c>
      <c r="X400">
        <v>3</v>
      </c>
      <c r="Y400">
        <v>2</v>
      </c>
      <c r="Z400">
        <v>1</v>
      </c>
      <c r="AA400">
        <v>8</v>
      </c>
      <c r="AB400">
        <v>2</v>
      </c>
      <c r="AC400">
        <v>3</v>
      </c>
      <c r="AD400">
        <v>6</v>
      </c>
      <c r="AE400">
        <v>4</v>
      </c>
      <c r="AF400">
        <v>0</v>
      </c>
      <c r="AG400">
        <v>2</v>
      </c>
    </row>
    <row r="401" spans="1:33" x14ac:dyDescent="0.25">
      <c r="A401" t="s">
        <v>458</v>
      </c>
      <c r="B401">
        <v>646</v>
      </c>
      <c r="C401" t="s">
        <v>377</v>
      </c>
      <c r="D401">
        <v>29</v>
      </c>
      <c r="E401" t="s">
        <v>354</v>
      </c>
      <c r="F401">
        <v>341</v>
      </c>
      <c r="G401" t="s">
        <v>356</v>
      </c>
      <c r="H401">
        <v>1</v>
      </c>
      <c r="I401">
        <v>3</v>
      </c>
      <c r="J401" t="s">
        <v>361</v>
      </c>
      <c r="K401">
        <v>2</v>
      </c>
      <c r="L401" t="s">
        <v>364</v>
      </c>
      <c r="M401">
        <v>48</v>
      </c>
      <c r="N401">
        <v>2</v>
      </c>
      <c r="O401">
        <v>1</v>
      </c>
      <c r="P401" t="s">
        <v>372</v>
      </c>
      <c r="Q401">
        <v>3</v>
      </c>
      <c r="R401" t="s">
        <v>374</v>
      </c>
      <c r="S401">
        <v>2800</v>
      </c>
      <c r="T401">
        <v>23522</v>
      </c>
      <c r="U401">
        <v>6</v>
      </c>
      <c r="V401" t="s">
        <v>377</v>
      </c>
      <c r="W401">
        <v>19</v>
      </c>
      <c r="X401">
        <v>3</v>
      </c>
      <c r="Y401">
        <v>3</v>
      </c>
      <c r="Z401">
        <v>3</v>
      </c>
      <c r="AA401">
        <v>5</v>
      </c>
      <c r="AB401">
        <v>3</v>
      </c>
      <c r="AC401">
        <v>3</v>
      </c>
      <c r="AD401">
        <v>3</v>
      </c>
      <c r="AE401">
        <v>2</v>
      </c>
      <c r="AF401">
        <v>0</v>
      </c>
      <c r="AG401">
        <v>2</v>
      </c>
    </row>
    <row r="402" spans="1:33" x14ac:dyDescent="0.25">
      <c r="A402" t="s">
        <v>459</v>
      </c>
      <c r="B402">
        <v>650</v>
      </c>
      <c r="C402" t="s">
        <v>376</v>
      </c>
      <c r="D402">
        <v>53</v>
      </c>
      <c r="E402" t="s">
        <v>354</v>
      </c>
      <c r="F402">
        <v>102</v>
      </c>
      <c r="G402" t="s">
        <v>355</v>
      </c>
      <c r="H402">
        <v>23</v>
      </c>
      <c r="I402">
        <v>4</v>
      </c>
      <c r="J402" t="s">
        <v>358</v>
      </c>
      <c r="K402">
        <v>4</v>
      </c>
      <c r="L402" t="s">
        <v>364</v>
      </c>
      <c r="M402">
        <v>72</v>
      </c>
      <c r="N402">
        <v>3</v>
      </c>
      <c r="O402">
        <v>4</v>
      </c>
      <c r="P402" t="s">
        <v>369</v>
      </c>
      <c r="Q402">
        <v>4</v>
      </c>
      <c r="R402" t="s">
        <v>375</v>
      </c>
      <c r="S402">
        <v>14275</v>
      </c>
      <c r="T402">
        <v>20206</v>
      </c>
      <c r="U402">
        <v>6</v>
      </c>
      <c r="V402" t="s">
        <v>376</v>
      </c>
      <c r="W402">
        <v>18</v>
      </c>
      <c r="X402">
        <v>3</v>
      </c>
      <c r="Y402">
        <v>3</v>
      </c>
      <c r="Z402">
        <v>0</v>
      </c>
      <c r="AA402">
        <v>33</v>
      </c>
      <c r="AB402">
        <v>0</v>
      </c>
      <c r="AC402">
        <v>3</v>
      </c>
      <c r="AD402">
        <v>12</v>
      </c>
      <c r="AE402">
        <v>9</v>
      </c>
      <c r="AF402">
        <v>3</v>
      </c>
      <c r="AG402">
        <v>8</v>
      </c>
    </row>
    <row r="403" spans="1:33" x14ac:dyDescent="0.25">
      <c r="A403" t="s">
        <v>460</v>
      </c>
      <c r="B403">
        <v>651</v>
      </c>
      <c r="C403" t="s">
        <v>376</v>
      </c>
      <c r="D403">
        <v>43</v>
      </c>
      <c r="E403" t="s">
        <v>352</v>
      </c>
      <c r="F403">
        <v>422</v>
      </c>
      <c r="G403" t="s">
        <v>355</v>
      </c>
      <c r="H403">
        <v>1</v>
      </c>
      <c r="I403">
        <v>3</v>
      </c>
      <c r="J403" t="s">
        <v>358</v>
      </c>
      <c r="K403">
        <v>4</v>
      </c>
      <c r="L403" t="s">
        <v>364</v>
      </c>
      <c r="M403">
        <v>33</v>
      </c>
      <c r="N403">
        <v>3</v>
      </c>
      <c r="O403">
        <v>2</v>
      </c>
      <c r="P403" t="s">
        <v>370</v>
      </c>
      <c r="Q403">
        <v>4</v>
      </c>
      <c r="R403" t="s">
        <v>373</v>
      </c>
      <c r="S403">
        <v>5562</v>
      </c>
      <c r="T403">
        <v>21782</v>
      </c>
      <c r="U403">
        <v>4</v>
      </c>
      <c r="V403" t="s">
        <v>376</v>
      </c>
      <c r="W403">
        <v>13</v>
      </c>
      <c r="X403">
        <v>3</v>
      </c>
      <c r="Y403">
        <v>2</v>
      </c>
      <c r="Z403">
        <v>1</v>
      </c>
      <c r="AA403">
        <v>12</v>
      </c>
      <c r="AB403">
        <v>2</v>
      </c>
      <c r="AC403">
        <v>2</v>
      </c>
      <c r="AD403">
        <v>5</v>
      </c>
      <c r="AE403">
        <v>2</v>
      </c>
      <c r="AF403">
        <v>2</v>
      </c>
      <c r="AG403">
        <v>2</v>
      </c>
    </row>
    <row r="404" spans="1:33" x14ac:dyDescent="0.25">
      <c r="A404" t="s">
        <v>461</v>
      </c>
      <c r="B404">
        <v>655</v>
      </c>
      <c r="C404" t="s">
        <v>376</v>
      </c>
      <c r="D404">
        <v>39</v>
      </c>
      <c r="E404" t="s">
        <v>354</v>
      </c>
      <c r="F404">
        <v>1383</v>
      </c>
      <c r="G404" t="s">
        <v>357</v>
      </c>
      <c r="H404">
        <v>2</v>
      </c>
      <c r="I404">
        <v>3</v>
      </c>
      <c r="J404" t="s">
        <v>358</v>
      </c>
      <c r="K404">
        <v>4</v>
      </c>
      <c r="L404" t="s">
        <v>364</v>
      </c>
      <c r="M404">
        <v>42</v>
      </c>
      <c r="N404">
        <v>2</v>
      </c>
      <c r="O404">
        <v>2</v>
      </c>
      <c r="P404" t="s">
        <v>357</v>
      </c>
      <c r="Q404">
        <v>4</v>
      </c>
      <c r="R404" t="s">
        <v>373</v>
      </c>
      <c r="S404">
        <v>5204</v>
      </c>
      <c r="T404">
        <v>7790</v>
      </c>
      <c r="U404">
        <v>8</v>
      </c>
      <c r="V404" t="s">
        <v>376</v>
      </c>
      <c r="W404">
        <v>11</v>
      </c>
      <c r="X404">
        <v>3</v>
      </c>
      <c r="Y404">
        <v>3</v>
      </c>
      <c r="Z404">
        <v>2</v>
      </c>
      <c r="AA404">
        <v>13</v>
      </c>
      <c r="AB404">
        <v>2</v>
      </c>
      <c r="AC404">
        <v>3</v>
      </c>
      <c r="AD404">
        <v>5</v>
      </c>
      <c r="AE404">
        <v>4</v>
      </c>
      <c r="AF404">
        <v>0</v>
      </c>
      <c r="AG404">
        <v>4</v>
      </c>
    </row>
    <row r="405" spans="1:33" x14ac:dyDescent="0.25">
      <c r="A405" t="s">
        <v>462</v>
      </c>
      <c r="B405">
        <v>657</v>
      </c>
      <c r="C405" t="s">
        <v>377</v>
      </c>
      <c r="D405">
        <v>32</v>
      </c>
      <c r="E405" t="s">
        <v>354</v>
      </c>
      <c r="F405">
        <v>374</v>
      </c>
      <c r="G405" t="s">
        <v>355</v>
      </c>
      <c r="H405">
        <v>25</v>
      </c>
      <c r="I405">
        <v>4</v>
      </c>
      <c r="J405" t="s">
        <v>358</v>
      </c>
      <c r="K405">
        <v>1</v>
      </c>
      <c r="L405" t="s">
        <v>363</v>
      </c>
      <c r="M405">
        <v>87</v>
      </c>
      <c r="N405">
        <v>3</v>
      </c>
      <c r="O405">
        <v>1</v>
      </c>
      <c r="P405" t="s">
        <v>365</v>
      </c>
      <c r="Q405">
        <v>4</v>
      </c>
      <c r="R405" t="s">
        <v>375</v>
      </c>
      <c r="S405">
        <v>2795</v>
      </c>
      <c r="T405">
        <v>18016</v>
      </c>
      <c r="U405">
        <v>1</v>
      </c>
      <c r="V405" t="s">
        <v>377</v>
      </c>
      <c r="W405">
        <v>24</v>
      </c>
      <c r="X405">
        <v>4</v>
      </c>
      <c r="Y405">
        <v>3</v>
      </c>
      <c r="Z405">
        <v>0</v>
      </c>
      <c r="AA405">
        <v>1</v>
      </c>
      <c r="AB405">
        <v>2</v>
      </c>
      <c r="AC405">
        <v>1</v>
      </c>
      <c r="AD405">
        <v>1</v>
      </c>
      <c r="AE405">
        <v>0</v>
      </c>
      <c r="AF405">
        <v>0</v>
      </c>
      <c r="AG405">
        <v>1</v>
      </c>
    </row>
    <row r="406" spans="1:33" x14ac:dyDescent="0.25">
      <c r="A406" t="s">
        <v>463</v>
      </c>
      <c r="B406">
        <v>658</v>
      </c>
      <c r="C406" t="s">
        <v>376</v>
      </c>
      <c r="D406">
        <v>29</v>
      </c>
      <c r="E406" t="s">
        <v>354</v>
      </c>
      <c r="F406">
        <v>1086</v>
      </c>
      <c r="G406" t="s">
        <v>355</v>
      </c>
      <c r="H406">
        <v>7</v>
      </c>
      <c r="I406">
        <v>1</v>
      </c>
      <c r="J406" t="s">
        <v>361</v>
      </c>
      <c r="K406">
        <v>1</v>
      </c>
      <c r="L406" t="s">
        <v>364</v>
      </c>
      <c r="M406">
        <v>62</v>
      </c>
      <c r="N406">
        <v>2</v>
      </c>
      <c r="O406">
        <v>1</v>
      </c>
      <c r="P406" t="s">
        <v>365</v>
      </c>
      <c r="Q406">
        <v>4</v>
      </c>
      <c r="R406" t="s">
        <v>374</v>
      </c>
      <c r="S406">
        <v>2532</v>
      </c>
      <c r="T406">
        <v>6054</v>
      </c>
      <c r="U406">
        <v>6</v>
      </c>
      <c r="V406" t="s">
        <v>376</v>
      </c>
      <c r="W406">
        <v>14</v>
      </c>
      <c r="X406">
        <v>3</v>
      </c>
      <c r="Y406">
        <v>3</v>
      </c>
      <c r="Z406">
        <v>3</v>
      </c>
      <c r="AA406">
        <v>8</v>
      </c>
      <c r="AB406">
        <v>5</v>
      </c>
      <c r="AC406">
        <v>3</v>
      </c>
      <c r="AD406">
        <v>4</v>
      </c>
      <c r="AE406">
        <v>3</v>
      </c>
      <c r="AF406">
        <v>0</v>
      </c>
      <c r="AG406">
        <v>3</v>
      </c>
    </row>
    <row r="407" spans="1:33" x14ac:dyDescent="0.25">
      <c r="A407" t="s">
        <v>464</v>
      </c>
      <c r="B407">
        <v>660</v>
      </c>
      <c r="C407" t="s">
        <v>376</v>
      </c>
      <c r="D407">
        <v>28</v>
      </c>
      <c r="E407" t="s">
        <v>354</v>
      </c>
      <c r="F407">
        <v>821</v>
      </c>
      <c r="G407" t="s">
        <v>356</v>
      </c>
      <c r="H407">
        <v>5</v>
      </c>
      <c r="I407">
        <v>4</v>
      </c>
      <c r="J407" t="s">
        <v>361</v>
      </c>
      <c r="K407">
        <v>1</v>
      </c>
      <c r="L407" t="s">
        <v>363</v>
      </c>
      <c r="M407">
        <v>98</v>
      </c>
      <c r="N407">
        <v>3</v>
      </c>
      <c r="O407">
        <v>2</v>
      </c>
      <c r="P407" t="s">
        <v>368</v>
      </c>
      <c r="Q407">
        <v>4</v>
      </c>
      <c r="R407" t="s">
        <v>375</v>
      </c>
      <c r="S407">
        <v>4908</v>
      </c>
      <c r="T407">
        <v>24252</v>
      </c>
      <c r="U407">
        <v>1</v>
      </c>
      <c r="V407" t="s">
        <v>376</v>
      </c>
      <c r="W407">
        <v>14</v>
      </c>
      <c r="X407">
        <v>3</v>
      </c>
      <c r="Y407">
        <v>2</v>
      </c>
      <c r="Z407">
        <v>0</v>
      </c>
      <c r="AA407">
        <v>4</v>
      </c>
      <c r="AB407">
        <v>3</v>
      </c>
      <c r="AC407">
        <v>3</v>
      </c>
      <c r="AD407">
        <v>4</v>
      </c>
      <c r="AE407">
        <v>2</v>
      </c>
      <c r="AF407">
        <v>0</v>
      </c>
      <c r="AG407">
        <v>2</v>
      </c>
    </row>
    <row r="408" spans="1:33" x14ac:dyDescent="0.25">
      <c r="A408" t="s">
        <v>465</v>
      </c>
      <c r="B408">
        <v>661</v>
      </c>
      <c r="C408" t="s">
        <v>377</v>
      </c>
      <c r="D408">
        <v>58</v>
      </c>
      <c r="E408" t="s">
        <v>352</v>
      </c>
      <c r="F408">
        <v>781</v>
      </c>
      <c r="G408" t="s">
        <v>355</v>
      </c>
      <c r="H408">
        <v>2</v>
      </c>
      <c r="I408">
        <v>1</v>
      </c>
      <c r="J408" t="s">
        <v>358</v>
      </c>
      <c r="K408">
        <v>4</v>
      </c>
      <c r="L408" t="s">
        <v>363</v>
      </c>
      <c r="M408">
        <v>57</v>
      </c>
      <c r="N408">
        <v>2</v>
      </c>
      <c r="O408">
        <v>1</v>
      </c>
      <c r="P408" t="s">
        <v>365</v>
      </c>
      <c r="Q408">
        <v>4</v>
      </c>
      <c r="R408" t="s">
        <v>374</v>
      </c>
      <c r="S408">
        <v>2380</v>
      </c>
      <c r="T408">
        <v>13384</v>
      </c>
      <c r="U408">
        <v>9</v>
      </c>
      <c r="V408" t="s">
        <v>377</v>
      </c>
      <c r="W408">
        <v>14</v>
      </c>
      <c r="X408">
        <v>3</v>
      </c>
      <c r="Y408">
        <v>4</v>
      </c>
      <c r="Z408">
        <v>1</v>
      </c>
      <c r="AA408">
        <v>3</v>
      </c>
      <c r="AB408">
        <v>3</v>
      </c>
      <c r="AC408">
        <v>2</v>
      </c>
      <c r="AD408">
        <v>1</v>
      </c>
      <c r="AE408">
        <v>0</v>
      </c>
      <c r="AF408">
        <v>0</v>
      </c>
      <c r="AG408">
        <v>0</v>
      </c>
    </row>
    <row r="409" spans="1:33" x14ac:dyDescent="0.25">
      <c r="A409" t="s">
        <v>466</v>
      </c>
      <c r="B409">
        <v>662</v>
      </c>
      <c r="C409" t="s">
        <v>376</v>
      </c>
      <c r="D409">
        <v>43</v>
      </c>
      <c r="E409" t="s">
        <v>354</v>
      </c>
      <c r="F409">
        <v>177</v>
      </c>
      <c r="G409" t="s">
        <v>355</v>
      </c>
      <c r="H409">
        <v>8</v>
      </c>
      <c r="I409">
        <v>3</v>
      </c>
      <c r="J409" t="s">
        <v>358</v>
      </c>
      <c r="K409">
        <v>1</v>
      </c>
      <c r="L409" t="s">
        <v>364</v>
      </c>
      <c r="M409">
        <v>55</v>
      </c>
      <c r="N409">
        <v>3</v>
      </c>
      <c r="O409">
        <v>2</v>
      </c>
      <c r="P409" t="s">
        <v>371</v>
      </c>
      <c r="Q409">
        <v>2</v>
      </c>
      <c r="R409" t="s">
        <v>374</v>
      </c>
      <c r="S409">
        <v>4765</v>
      </c>
      <c r="T409">
        <v>23814</v>
      </c>
      <c r="U409">
        <v>4</v>
      </c>
      <c r="V409" t="s">
        <v>376</v>
      </c>
      <c r="W409">
        <v>21</v>
      </c>
      <c r="X409">
        <v>4</v>
      </c>
      <c r="Y409">
        <v>3</v>
      </c>
      <c r="Z409">
        <v>1</v>
      </c>
      <c r="AA409">
        <v>4</v>
      </c>
      <c r="AB409">
        <v>2</v>
      </c>
      <c r="AC409">
        <v>4</v>
      </c>
      <c r="AD409">
        <v>1</v>
      </c>
      <c r="AE409">
        <v>0</v>
      </c>
      <c r="AF409">
        <v>0</v>
      </c>
      <c r="AG409">
        <v>0</v>
      </c>
    </row>
    <row r="410" spans="1:33" x14ac:dyDescent="0.25">
      <c r="A410" t="s">
        <v>467</v>
      </c>
      <c r="B410">
        <v>663</v>
      </c>
      <c r="C410" t="s">
        <v>377</v>
      </c>
      <c r="D410">
        <v>20</v>
      </c>
      <c r="E410" t="s">
        <v>354</v>
      </c>
      <c r="F410">
        <v>500</v>
      </c>
      <c r="G410" t="s">
        <v>356</v>
      </c>
      <c r="H410">
        <v>2</v>
      </c>
      <c r="I410">
        <v>3</v>
      </c>
      <c r="J410" t="s">
        <v>361</v>
      </c>
      <c r="K410">
        <v>3</v>
      </c>
      <c r="L410" t="s">
        <v>364</v>
      </c>
      <c r="M410">
        <v>49</v>
      </c>
      <c r="N410">
        <v>2</v>
      </c>
      <c r="O410">
        <v>1</v>
      </c>
      <c r="P410" t="s">
        <v>372</v>
      </c>
      <c r="Q410">
        <v>3</v>
      </c>
      <c r="R410" t="s">
        <v>375</v>
      </c>
      <c r="S410">
        <v>2044</v>
      </c>
      <c r="T410">
        <v>22052</v>
      </c>
      <c r="U410">
        <v>1</v>
      </c>
      <c r="V410" t="s">
        <v>376</v>
      </c>
      <c r="W410">
        <v>13</v>
      </c>
      <c r="X410">
        <v>3</v>
      </c>
      <c r="Y410">
        <v>4</v>
      </c>
      <c r="Z410">
        <v>0</v>
      </c>
      <c r="AA410">
        <v>2</v>
      </c>
      <c r="AB410">
        <v>3</v>
      </c>
      <c r="AC410">
        <v>2</v>
      </c>
      <c r="AD410">
        <v>2</v>
      </c>
      <c r="AE410">
        <v>2</v>
      </c>
      <c r="AF410">
        <v>0</v>
      </c>
      <c r="AG410">
        <v>2</v>
      </c>
    </row>
    <row r="411" spans="1:33" x14ac:dyDescent="0.25">
      <c r="A411" t="s">
        <v>468</v>
      </c>
      <c r="B411">
        <v>664</v>
      </c>
      <c r="C411" t="s">
        <v>377</v>
      </c>
      <c r="D411">
        <v>21</v>
      </c>
      <c r="E411" t="s">
        <v>354</v>
      </c>
      <c r="F411">
        <v>1427</v>
      </c>
      <c r="G411" t="s">
        <v>355</v>
      </c>
      <c r="H411">
        <v>18</v>
      </c>
      <c r="I411">
        <v>1</v>
      </c>
      <c r="J411" t="s">
        <v>360</v>
      </c>
      <c r="K411">
        <v>4</v>
      </c>
      <c r="L411" t="s">
        <v>364</v>
      </c>
      <c r="M411">
        <v>65</v>
      </c>
      <c r="N411">
        <v>3</v>
      </c>
      <c r="O411">
        <v>1</v>
      </c>
      <c r="P411" t="s">
        <v>366</v>
      </c>
      <c r="Q411">
        <v>4</v>
      </c>
      <c r="R411" t="s">
        <v>375</v>
      </c>
      <c r="S411">
        <v>2693</v>
      </c>
      <c r="T411">
        <v>8870</v>
      </c>
      <c r="U411">
        <v>1</v>
      </c>
      <c r="V411" t="s">
        <v>376</v>
      </c>
      <c r="W411">
        <v>19</v>
      </c>
      <c r="X411">
        <v>3</v>
      </c>
      <c r="Y411">
        <v>1</v>
      </c>
      <c r="Z411">
        <v>0</v>
      </c>
      <c r="AA411">
        <v>1</v>
      </c>
      <c r="AB411">
        <v>3</v>
      </c>
      <c r="AC411">
        <v>2</v>
      </c>
      <c r="AD411">
        <v>1</v>
      </c>
      <c r="AE411">
        <v>0</v>
      </c>
      <c r="AF411">
        <v>0</v>
      </c>
      <c r="AG411">
        <v>0</v>
      </c>
    </row>
    <row r="412" spans="1:33" x14ac:dyDescent="0.25">
      <c r="A412" t="s">
        <v>469</v>
      </c>
      <c r="B412">
        <v>666</v>
      </c>
      <c r="C412" t="s">
        <v>376</v>
      </c>
      <c r="D412">
        <v>47</v>
      </c>
      <c r="E412" t="s">
        <v>354</v>
      </c>
      <c r="F412">
        <v>1454</v>
      </c>
      <c r="G412" t="s">
        <v>356</v>
      </c>
      <c r="H412">
        <v>2</v>
      </c>
      <c r="I412">
        <v>4</v>
      </c>
      <c r="J412" t="s">
        <v>358</v>
      </c>
      <c r="K412">
        <v>4</v>
      </c>
      <c r="L412" t="s">
        <v>364</v>
      </c>
      <c r="M412">
        <v>65</v>
      </c>
      <c r="N412">
        <v>2</v>
      </c>
      <c r="O412">
        <v>1</v>
      </c>
      <c r="P412" t="s">
        <v>372</v>
      </c>
      <c r="Q412">
        <v>4</v>
      </c>
      <c r="R412" t="s">
        <v>375</v>
      </c>
      <c r="S412">
        <v>3294</v>
      </c>
      <c r="T412">
        <v>13137</v>
      </c>
      <c r="U412">
        <v>1</v>
      </c>
      <c r="V412" t="s">
        <v>377</v>
      </c>
      <c r="W412">
        <v>18</v>
      </c>
      <c r="X412">
        <v>3</v>
      </c>
      <c r="Y412">
        <v>1</v>
      </c>
      <c r="Z412">
        <v>0</v>
      </c>
      <c r="AA412">
        <v>3</v>
      </c>
      <c r="AB412">
        <v>3</v>
      </c>
      <c r="AC412">
        <v>2</v>
      </c>
      <c r="AD412">
        <v>3</v>
      </c>
      <c r="AE412">
        <v>2</v>
      </c>
      <c r="AF412">
        <v>1</v>
      </c>
      <c r="AG412">
        <v>2</v>
      </c>
    </row>
    <row r="413" spans="1:33" x14ac:dyDescent="0.25">
      <c r="A413" t="s">
        <v>470</v>
      </c>
      <c r="B413">
        <v>667</v>
      </c>
      <c r="C413" t="s">
        <v>377</v>
      </c>
      <c r="D413">
        <v>22</v>
      </c>
      <c r="E413" t="s">
        <v>354</v>
      </c>
      <c r="F413">
        <v>617</v>
      </c>
      <c r="G413" t="s">
        <v>355</v>
      </c>
      <c r="H413">
        <v>3</v>
      </c>
      <c r="I413">
        <v>1</v>
      </c>
      <c r="J413" t="s">
        <v>358</v>
      </c>
      <c r="K413">
        <v>2</v>
      </c>
      <c r="L413" t="s">
        <v>364</v>
      </c>
      <c r="M413">
        <v>34</v>
      </c>
      <c r="N413">
        <v>3</v>
      </c>
      <c r="O413">
        <v>2</v>
      </c>
      <c r="P413" t="s">
        <v>371</v>
      </c>
      <c r="Q413">
        <v>3</v>
      </c>
      <c r="R413" t="s">
        <v>373</v>
      </c>
      <c r="S413">
        <v>4171</v>
      </c>
      <c r="T413">
        <v>10022</v>
      </c>
      <c r="U413">
        <v>0</v>
      </c>
      <c r="V413" t="s">
        <v>377</v>
      </c>
      <c r="W413">
        <v>19</v>
      </c>
      <c r="X413">
        <v>3</v>
      </c>
      <c r="Y413">
        <v>1</v>
      </c>
      <c r="Z413">
        <v>1</v>
      </c>
      <c r="AA413">
        <v>4</v>
      </c>
      <c r="AB413">
        <v>3</v>
      </c>
      <c r="AC413">
        <v>4</v>
      </c>
      <c r="AD413">
        <v>3</v>
      </c>
      <c r="AE413">
        <v>2</v>
      </c>
      <c r="AF413">
        <v>0</v>
      </c>
      <c r="AG413">
        <v>2</v>
      </c>
    </row>
    <row r="414" spans="1:33" x14ac:dyDescent="0.25">
      <c r="A414" t="s">
        <v>471</v>
      </c>
      <c r="B414">
        <v>669</v>
      </c>
      <c r="C414" t="s">
        <v>376</v>
      </c>
      <c r="D414">
        <v>28</v>
      </c>
      <c r="E414" t="s">
        <v>354</v>
      </c>
      <c r="F414">
        <v>995</v>
      </c>
      <c r="G414" t="s">
        <v>355</v>
      </c>
      <c r="H414">
        <v>9</v>
      </c>
      <c r="I414">
        <v>3</v>
      </c>
      <c r="J414" t="s">
        <v>361</v>
      </c>
      <c r="K414">
        <v>3</v>
      </c>
      <c r="L414" t="s">
        <v>364</v>
      </c>
      <c r="M414">
        <v>77</v>
      </c>
      <c r="N414">
        <v>3</v>
      </c>
      <c r="O414">
        <v>1</v>
      </c>
      <c r="P414" t="s">
        <v>366</v>
      </c>
      <c r="Q414">
        <v>3</v>
      </c>
      <c r="R414" t="s">
        <v>374</v>
      </c>
      <c r="S414">
        <v>2377</v>
      </c>
      <c r="T414">
        <v>9834</v>
      </c>
      <c r="U414">
        <v>5</v>
      </c>
      <c r="V414" t="s">
        <v>376</v>
      </c>
      <c r="W414">
        <v>18</v>
      </c>
      <c r="X414">
        <v>3</v>
      </c>
      <c r="Y414">
        <v>2</v>
      </c>
      <c r="Z414">
        <v>1</v>
      </c>
      <c r="AA414">
        <v>6</v>
      </c>
      <c r="AB414">
        <v>2</v>
      </c>
      <c r="AC414">
        <v>3</v>
      </c>
      <c r="AD414">
        <v>2</v>
      </c>
      <c r="AE414">
        <v>2</v>
      </c>
      <c r="AF414">
        <v>2</v>
      </c>
      <c r="AG414">
        <v>2</v>
      </c>
    </row>
    <row r="415" spans="1:33" x14ac:dyDescent="0.25">
      <c r="A415" t="s">
        <v>472</v>
      </c>
      <c r="B415">
        <v>674</v>
      </c>
      <c r="C415" t="s">
        <v>376</v>
      </c>
      <c r="D415">
        <v>33</v>
      </c>
      <c r="E415" t="s">
        <v>354</v>
      </c>
      <c r="F415">
        <v>1198</v>
      </c>
      <c r="G415" t="s">
        <v>355</v>
      </c>
      <c r="H415">
        <v>1</v>
      </c>
      <c r="I415">
        <v>4</v>
      </c>
      <c r="J415" t="s">
        <v>360</v>
      </c>
      <c r="K415">
        <v>3</v>
      </c>
      <c r="L415" t="s">
        <v>363</v>
      </c>
      <c r="M415">
        <v>100</v>
      </c>
      <c r="N415">
        <v>2</v>
      </c>
      <c r="O415">
        <v>1</v>
      </c>
      <c r="P415" t="s">
        <v>366</v>
      </c>
      <c r="Q415">
        <v>1</v>
      </c>
      <c r="R415" t="s">
        <v>375</v>
      </c>
      <c r="S415">
        <v>2799</v>
      </c>
      <c r="T415">
        <v>3339</v>
      </c>
      <c r="U415">
        <v>3</v>
      </c>
      <c r="V415" t="s">
        <v>377</v>
      </c>
      <c r="W415">
        <v>11</v>
      </c>
      <c r="X415">
        <v>3</v>
      </c>
      <c r="Y415">
        <v>2</v>
      </c>
      <c r="Z415">
        <v>0</v>
      </c>
      <c r="AA415">
        <v>6</v>
      </c>
      <c r="AB415">
        <v>1</v>
      </c>
      <c r="AC415">
        <v>3</v>
      </c>
      <c r="AD415">
        <v>3</v>
      </c>
      <c r="AE415">
        <v>2</v>
      </c>
      <c r="AF415">
        <v>0</v>
      </c>
      <c r="AG415">
        <v>2</v>
      </c>
    </row>
    <row r="416" spans="1:33" x14ac:dyDescent="0.25">
      <c r="A416" t="s">
        <v>473</v>
      </c>
      <c r="B416">
        <v>675</v>
      </c>
      <c r="C416" t="s">
        <v>376</v>
      </c>
      <c r="D416">
        <v>58</v>
      </c>
      <c r="E416" t="s">
        <v>354</v>
      </c>
      <c r="F416">
        <v>1272</v>
      </c>
      <c r="G416" t="s">
        <v>355</v>
      </c>
      <c r="H416">
        <v>5</v>
      </c>
      <c r="I416">
        <v>3</v>
      </c>
      <c r="J416" t="s">
        <v>359</v>
      </c>
      <c r="K416">
        <v>3</v>
      </c>
      <c r="L416" t="s">
        <v>364</v>
      </c>
      <c r="M416">
        <v>37</v>
      </c>
      <c r="N416">
        <v>2</v>
      </c>
      <c r="O416">
        <v>3</v>
      </c>
      <c r="P416" t="s">
        <v>370</v>
      </c>
      <c r="Q416">
        <v>2</v>
      </c>
      <c r="R416" t="s">
        <v>374</v>
      </c>
      <c r="S416">
        <v>10552</v>
      </c>
      <c r="T416">
        <v>9255</v>
      </c>
      <c r="U416">
        <v>2</v>
      </c>
      <c r="V416" t="s">
        <v>377</v>
      </c>
      <c r="W416">
        <v>13</v>
      </c>
      <c r="X416">
        <v>3</v>
      </c>
      <c r="Y416">
        <v>4</v>
      </c>
      <c r="Z416">
        <v>1</v>
      </c>
      <c r="AA416">
        <v>24</v>
      </c>
      <c r="AB416">
        <v>3</v>
      </c>
      <c r="AC416">
        <v>3</v>
      </c>
      <c r="AD416">
        <v>6</v>
      </c>
      <c r="AE416">
        <v>0</v>
      </c>
      <c r="AF416">
        <v>0</v>
      </c>
      <c r="AG416">
        <v>4</v>
      </c>
    </row>
    <row r="417" spans="1:33" x14ac:dyDescent="0.25">
      <c r="A417" t="s">
        <v>474</v>
      </c>
      <c r="B417">
        <v>677</v>
      </c>
      <c r="C417" t="s">
        <v>376</v>
      </c>
      <c r="D417">
        <v>35</v>
      </c>
      <c r="E417" t="s">
        <v>354</v>
      </c>
      <c r="F417">
        <v>1137</v>
      </c>
      <c r="G417" t="s">
        <v>355</v>
      </c>
      <c r="H417">
        <v>21</v>
      </c>
      <c r="I417">
        <v>1</v>
      </c>
      <c r="J417" t="s">
        <v>358</v>
      </c>
      <c r="K417">
        <v>4</v>
      </c>
      <c r="L417" t="s">
        <v>364</v>
      </c>
      <c r="M417">
        <v>51</v>
      </c>
      <c r="N417">
        <v>3</v>
      </c>
      <c r="O417">
        <v>2</v>
      </c>
      <c r="P417" t="s">
        <v>370</v>
      </c>
      <c r="Q417">
        <v>4</v>
      </c>
      <c r="R417" t="s">
        <v>373</v>
      </c>
      <c r="S417">
        <v>4014</v>
      </c>
      <c r="T417">
        <v>19170</v>
      </c>
      <c r="U417">
        <v>1</v>
      </c>
      <c r="V417" t="s">
        <v>377</v>
      </c>
      <c r="W417">
        <v>25</v>
      </c>
      <c r="X417">
        <v>4</v>
      </c>
      <c r="Y417">
        <v>4</v>
      </c>
      <c r="Z417">
        <v>1</v>
      </c>
      <c r="AA417">
        <v>10</v>
      </c>
      <c r="AB417">
        <v>2</v>
      </c>
      <c r="AC417">
        <v>1</v>
      </c>
      <c r="AD417">
        <v>10</v>
      </c>
      <c r="AE417">
        <v>6</v>
      </c>
      <c r="AF417">
        <v>0</v>
      </c>
      <c r="AG417">
        <v>7</v>
      </c>
    </row>
    <row r="418" spans="1:33" x14ac:dyDescent="0.25">
      <c r="A418" t="s">
        <v>475</v>
      </c>
      <c r="B418">
        <v>678</v>
      </c>
      <c r="C418" t="s">
        <v>376</v>
      </c>
      <c r="D418">
        <v>49</v>
      </c>
      <c r="E418" t="s">
        <v>354</v>
      </c>
      <c r="F418">
        <v>527</v>
      </c>
      <c r="G418" t="s">
        <v>355</v>
      </c>
      <c r="H418">
        <v>8</v>
      </c>
      <c r="I418">
        <v>2</v>
      </c>
      <c r="J418" t="s">
        <v>360</v>
      </c>
      <c r="K418">
        <v>1</v>
      </c>
      <c r="L418" t="s">
        <v>364</v>
      </c>
      <c r="M418">
        <v>51</v>
      </c>
      <c r="N418">
        <v>3</v>
      </c>
      <c r="O418">
        <v>3</v>
      </c>
      <c r="P418" t="s">
        <v>365</v>
      </c>
      <c r="Q418">
        <v>2</v>
      </c>
      <c r="R418" t="s">
        <v>373</v>
      </c>
      <c r="S418">
        <v>7403</v>
      </c>
      <c r="T418">
        <v>22477</v>
      </c>
      <c r="U418">
        <v>4</v>
      </c>
      <c r="V418" t="s">
        <v>376</v>
      </c>
      <c r="W418">
        <v>11</v>
      </c>
      <c r="X418">
        <v>3</v>
      </c>
      <c r="Y418">
        <v>3</v>
      </c>
      <c r="Z418">
        <v>1</v>
      </c>
      <c r="AA418">
        <v>29</v>
      </c>
      <c r="AB418">
        <v>3</v>
      </c>
      <c r="AC418">
        <v>2</v>
      </c>
      <c r="AD418">
        <v>26</v>
      </c>
      <c r="AE418">
        <v>9</v>
      </c>
      <c r="AF418">
        <v>1</v>
      </c>
      <c r="AG418">
        <v>7</v>
      </c>
    </row>
    <row r="419" spans="1:33" x14ac:dyDescent="0.25">
      <c r="A419" t="s">
        <v>476</v>
      </c>
      <c r="B419">
        <v>679</v>
      </c>
      <c r="C419" t="s">
        <v>376</v>
      </c>
      <c r="D419">
        <v>48</v>
      </c>
      <c r="E419" t="s">
        <v>354</v>
      </c>
      <c r="F419">
        <v>1469</v>
      </c>
      <c r="G419" t="s">
        <v>355</v>
      </c>
      <c r="H419">
        <v>20</v>
      </c>
      <c r="I419">
        <v>4</v>
      </c>
      <c r="J419" t="s">
        <v>361</v>
      </c>
      <c r="K419">
        <v>4</v>
      </c>
      <c r="L419" t="s">
        <v>363</v>
      </c>
      <c r="M419">
        <v>51</v>
      </c>
      <c r="N419">
        <v>3</v>
      </c>
      <c r="O419">
        <v>1</v>
      </c>
      <c r="P419" t="s">
        <v>366</v>
      </c>
      <c r="Q419">
        <v>3</v>
      </c>
      <c r="R419" t="s">
        <v>373</v>
      </c>
      <c r="S419">
        <v>2259</v>
      </c>
      <c r="T419">
        <v>5543</v>
      </c>
      <c r="U419">
        <v>4</v>
      </c>
      <c r="V419" t="s">
        <v>376</v>
      </c>
      <c r="W419">
        <v>17</v>
      </c>
      <c r="X419">
        <v>3</v>
      </c>
      <c r="Y419">
        <v>1</v>
      </c>
      <c r="Z419">
        <v>2</v>
      </c>
      <c r="AA419">
        <v>13</v>
      </c>
      <c r="AB419">
        <v>2</v>
      </c>
      <c r="AC419">
        <v>2</v>
      </c>
      <c r="AD419">
        <v>0</v>
      </c>
      <c r="AE419">
        <v>0</v>
      </c>
      <c r="AF419">
        <v>0</v>
      </c>
      <c r="AG419">
        <v>0</v>
      </c>
    </row>
    <row r="420" spans="1:33" x14ac:dyDescent="0.25">
      <c r="A420" t="s">
        <v>477</v>
      </c>
      <c r="B420">
        <v>680</v>
      </c>
      <c r="C420" t="s">
        <v>376</v>
      </c>
      <c r="D420">
        <v>31</v>
      </c>
      <c r="E420" t="s">
        <v>353</v>
      </c>
      <c r="F420">
        <v>1188</v>
      </c>
      <c r="G420" t="s">
        <v>356</v>
      </c>
      <c r="H420">
        <v>20</v>
      </c>
      <c r="I420">
        <v>2</v>
      </c>
      <c r="J420" t="s">
        <v>362</v>
      </c>
      <c r="K420">
        <v>4</v>
      </c>
      <c r="L420" t="s">
        <v>364</v>
      </c>
      <c r="M420">
        <v>45</v>
      </c>
      <c r="N420">
        <v>3</v>
      </c>
      <c r="O420">
        <v>2</v>
      </c>
      <c r="P420" t="s">
        <v>368</v>
      </c>
      <c r="Q420">
        <v>3</v>
      </c>
      <c r="R420" t="s">
        <v>373</v>
      </c>
      <c r="S420">
        <v>6932</v>
      </c>
      <c r="T420">
        <v>24406</v>
      </c>
      <c r="U420">
        <v>1</v>
      </c>
      <c r="V420" t="s">
        <v>376</v>
      </c>
      <c r="W420">
        <v>13</v>
      </c>
      <c r="X420">
        <v>3</v>
      </c>
      <c r="Y420">
        <v>4</v>
      </c>
      <c r="Z420">
        <v>1</v>
      </c>
      <c r="AA420">
        <v>9</v>
      </c>
      <c r="AB420">
        <v>2</v>
      </c>
      <c r="AC420">
        <v>2</v>
      </c>
      <c r="AD420">
        <v>9</v>
      </c>
      <c r="AE420">
        <v>8</v>
      </c>
      <c r="AF420">
        <v>0</v>
      </c>
      <c r="AG420">
        <v>0</v>
      </c>
    </row>
    <row r="421" spans="1:33" x14ac:dyDescent="0.25">
      <c r="A421" t="s">
        <v>478</v>
      </c>
      <c r="B421">
        <v>681</v>
      </c>
      <c r="C421" t="s">
        <v>376</v>
      </c>
      <c r="D421">
        <v>36</v>
      </c>
      <c r="E421" t="s">
        <v>354</v>
      </c>
      <c r="F421">
        <v>188</v>
      </c>
      <c r="G421" t="s">
        <v>355</v>
      </c>
      <c r="H421">
        <v>7</v>
      </c>
      <c r="I421">
        <v>4</v>
      </c>
      <c r="J421" t="s">
        <v>360</v>
      </c>
      <c r="K421">
        <v>2</v>
      </c>
      <c r="L421" t="s">
        <v>363</v>
      </c>
      <c r="M421">
        <v>65</v>
      </c>
      <c r="N421">
        <v>3</v>
      </c>
      <c r="O421">
        <v>1</v>
      </c>
      <c r="P421" t="s">
        <v>366</v>
      </c>
      <c r="Q421">
        <v>4</v>
      </c>
      <c r="R421" t="s">
        <v>375</v>
      </c>
      <c r="S421">
        <v>4678</v>
      </c>
      <c r="T421">
        <v>23293</v>
      </c>
      <c r="U421">
        <v>2</v>
      </c>
      <c r="V421" t="s">
        <v>376</v>
      </c>
      <c r="W421">
        <v>18</v>
      </c>
      <c r="X421">
        <v>3</v>
      </c>
      <c r="Y421">
        <v>3</v>
      </c>
      <c r="Z421">
        <v>0</v>
      </c>
      <c r="AA421">
        <v>8</v>
      </c>
      <c r="AB421">
        <v>6</v>
      </c>
      <c r="AC421">
        <v>3</v>
      </c>
      <c r="AD421">
        <v>6</v>
      </c>
      <c r="AE421">
        <v>2</v>
      </c>
      <c r="AF421">
        <v>0</v>
      </c>
      <c r="AG421">
        <v>1</v>
      </c>
    </row>
    <row r="422" spans="1:33" x14ac:dyDescent="0.25">
      <c r="A422" t="s">
        <v>479</v>
      </c>
      <c r="B422">
        <v>683</v>
      </c>
      <c r="C422" t="s">
        <v>376</v>
      </c>
      <c r="D422">
        <v>32</v>
      </c>
      <c r="E422" t="s">
        <v>353</v>
      </c>
      <c r="F422">
        <v>1184</v>
      </c>
      <c r="G422" t="s">
        <v>355</v>
      </c>
      <c r="H422">
        <v>1</v>
      </c>
      <c r="I422">
        <v>3</v>
      </c>
      <c r="J422" t="s">
        <v>358</v>
      </c>
      <c r="K422">
        <v>3</v>
      </c>
      <c r="L422" t="s">
        <v>364</v>
      </c>
      <c r="M422">
        <v>70</v>
      </c>
      <c r="N422">
        <v>2</v>
      </c>
      <c r="O422">
        <v>1</v>
      </c>
      <c r="P422" t="s">
        <v>365</v>
      </c>
      <c r="Q422">
        <v>2</v>
      </c>
      <c r="R422" t="s">
        <v>373</v>
      </c>
      <c r="S422">
        <v>2332</v>
      </c>
      <c r="T422">
        <v>3974</v>
      </c>
      <c r="U422">
        <v>6</v>
      </c>
      <c r="V422" t="s">
        <v>376</v>
      </c>
      <c r="W422">
        <v>20</v>
      </c>
      <c r="X422">
        <v>4</v>
      </c>
      <c r="Y422">
        <v>3</v>
      </c>
      <c r="Z422">
        <v>0</v>
      </c>
      <c r="AA422">
        <v>5</v>
      </c>
      <c r="AB422">
        <v>3</v>
      </c>
      <c r="AC422">
        <v>3</v>
      </c>
      <c r="AD422">
        <v>3</v>
      </c>
      <c r="AE422">
        <v>0</v>
      </c>
      <c r="AF422">
        <v>0</v>
      </c>
      <c r="AG422">
        <v>2</v>
      </c>
    </row>
    <row r="423" spans="1:33" x14ac:dyDescent="0.25">
      <c r="A423" t="s">
        <v>480</v>
      </c>
      <c r="B423">
        <v>685</v>
      </c>
      <c r="C423" t="s">
        <v>376</v>
      </c>
      <c r="D423">
        <v>40</v>
      </c>
      <c r="E423" t="s">
        <v>354</v>
      </c>
      <c r="F423">
        <v>658</v>
      </c>
      <c r="G423" t="s">
        <v>356</v>
      </c>
      <c r="H423">
        <v>10</v>
      </c>
      <c r="I423">
        <v>4</v>
      </c>
      <c r="J423" t="s">
        <v>362</v>
      </c>
      <c r="K423">
        <v>1</v>
      </c>
      <c r="L423" t="s">
        <v>363</v>
      </c>
      <c r="M423">
        <v>67</v>
      </c>
      <c r="N423">
        <v>2</v>
      </c>
      <c r="O423">
        <v>3</v>
      </c>
      <c r="P423" t="s">
        <v>368</v>
      </c>
      <c r="Q423">
        <v>2</v>
      </c>
      <c r="R423" t="s">
        <v>374</v>
      </c>
      <c r="S423">
        <v>9705</v>
      </c>
      <c r="T423">
        <v>20652</v>
      </c>
      <c r="U423">
        <v>2</v>
      </c>
      <c r="V423" t="s">
        <v>376</v>
      </c>
      <c r="W423">
        <v>12</v>
      </c>
      <c r="X423">
        <v>3</v>
      </c>
      <c r="Y423">
        <v>2</v>
      </c>
      <c r="Z423">
        <v>1</v>
      </c>
      <c r="AA423">
        <v>11</v>
      </c>
      <c r="AB423">
        <v>2</v>
      </c>
      <c r="AC423">
        <v>2</v>
      </c>
      <c r="AD423">
        <v>1</v>
      </c>
      <c r="AE423">
        <v>0</v>
      </c>
      <c r="AF423">
        <v>0</v>
      </c>
      <c r="AG423">
        <v>0</v>
      </c>
    </row>
    <row r="424" spans="1:33" x14ac:dyDescent="0.25">
      <c r="A424" t="s">
        <v>481</v>
      </c>
      <c r="B424">
        <v>687</v>
      </c>
      <c r="C424" t="s">
        <v>376</v>
      </c>
      <c r="D424">
        <v>41</v>
      </c>
      <c r="E424" t="s">
        <v>354</v>
      </c>
      <c r="F424">
        <v>263</v>
      </c>
      <c r="G424" t="s">
        <v>355</v>
      </c>
      <c r="H424">
        <v>6</v>
      </c>
      <c r="I424">
        <v>3</v>
      </c>
      <c r="J424" t="s">
        <v>361</v>
      </c>
      <c r="K424">
        <v>4</v>
      </c>
      <c r="L424" t="s">
        <v>363</v>
      </c>
      <c r="M424">
        <v>59</v>
      </c>
      <c r="N424">
        <v>3</v>
      </c>
      <c r="O424">
        <v>1</v>
      </c>
      <c r="P424" t="s">
        <v>365</v>
      </c>
      <c r="Q424">
        <v>1</v>
      </c>
      <c r="R424" t="s">
        <v>375</v>
      </c>
      <c r="S424">
        <v>4721</v>
      </c>
      <c r="T424">
        <v>3119</v>
      </c>
      <c r="U424">
        <v>2</v>
      </c>
      <c r="V424" t="s">
        <v>377</v>
      </c>
      <c r="W424">
        <v>13</v>
      </c>
      <c r="X424">
        <v>3</v>
      </c>
      <c r="Y424">
        <v>3</v>
      </c>
      <c r="Z424">
        <v>0</v>
      </c>
      <c r="AA424">
        <v>20</v>
      </c>
      <c r="AB424">
        <v>3</v>
      </c>
      <c r="AC424">
        <v>3</v>
      </c>
      <c r="AD424">
        <v>18</v>
      </c>
      <c r="AE424">
        <v>13</v>
      </c>
      <c r="AF424">
        <v>2</v>
      </c>
      <c r="AG424">
        <v>17</v>
      </c>
    </row>
    <row r="425" spans="1:33" x14ac:dyDescent="0.25">
      <c r="A425" t="s">
        <v>482</v>
      </c>
      <c r="B425">
        <v>689</v>
      </c>
      <c r="C425" t="s">
        <v>377</v>
      </c>
      <c r="D425">
        <v>19</v>
      </c>
      <c r="E425" t="s">
        <v>354</v>
      </c>
      <c r="F425">
        <v>419</v>
      </c>
      <c r="G425" t="s">
        <v>356</v>
      </c>
      <c r="H425">
        <v>21</v>
      </c>
      <c r="I425">
        <v>3</v>
      </c>
      <c r="J425" t="s">
        <v>360</v>
      </c>
      <c r="K425">
        <v>4</v>
      </c>
      <c r="L425" t="s">
        <v>363</v>
      </c>
      <c r="M425">
        <v>37</v>
      </c>
      <c r="N425">
        <v>2</v>
      </c>
      <c r="O425">
        <v>1</v>
      </c>
      <c r="P425" t="s">
        <v>372</v>
      </c>
      <c r="Q425">
        <v>2</v>
      </c>
      <c r="R425" t="s">
        <v>375</v>
      </c>
      <c r="S425">
        <v>2121</v>
      </c>
      <c r="T425">
        <v>9947</v>
      </c>
      <c r="U425">
        <v>1</v>
      </c>
      <c r="V425" t="s">
        <v>377</v>
      </c>
      <c r="W425">
        <v>13</v>
      </c>
      <c r="X425">
        <v>3</v>
      </c>
      <c r="Y425">
        <v>2</v>
      </c>
      <c r="Z425">
        <v>0</v>
      </c>
      <c r="AA425">
        <v>1</v>
      </c>
      <c r="AB425">
        <v>3</v>
      </c>
      <c r="AC425">
        <v>4</v>
      </c>
      <c r="AD425">
        <v>1</v>
      </c>
      <c r="AE425">
        <v>0</v>
      </c>
      <c r="AF425">
        <v>0</v>
      </c>
      <c r="AG425">
        <v>0</v>
      </c>
    </row>
    <row r="426" spans="1:33" x14ac:dyDescent="0.25">
      <c r="A426" t="s">
        <v>483</v>
      </c>
      <c r="B426">
        <v>691</v>
      </c>
      <c r="C426" t="s">
        <v>376</v>
      </c>
      <c r="D426">
        <v>31</v>
      </c>
      <c r="E426" t="s">
        <v>354</v>
      </c>
      <c r="F426">
        <v>616</v>
      </c>
      <c r="G426" t="s">
        <v>355</v>
      </c>
      <c r="H426">
        <v>12</v>
      </c>
      <c r="I426">
        <v>3</v>
      </c>
      <c r="J426" t="s">
        <v>361</v>
      </c>
      <c r="K426">
        <v>4</v>
      </c>
      <c r="L426" t="s">
        <v>364</v>
      </c>
      <c r="M426">
        <v>41</v>
      </c>
      <c r="N426">
        <v>3</v>
      </c>
      <c r="O426">
        <v>2</v>
      </c>
      <c r="P426" t="s">
        <v>370</v>
      </c>
      <c r="Q426">
        <v>4</v>
      </c>
      <c r="R426" t="s">
        <v>373</v>
      </c>
      <c r="S426">
        <v>5855</v>
      </c>
      <c r="T426">
        <v>17369</v>
      </c>
      <c r="U426">
        <v>0</v>
      </c>
      <c r="V426" t="s">
        <v>377</v>
      </c>
      <c r="W426">
        <v>11</v>
      </c>
      <c r="X426">
        <v>3</v>
      </c>
      <c r="Y426">
        <v>3</v>
      </c>
      <c r="Z426">
        <v>2</v>
      </c>
      <c r="AA426">
        <v>10</v>
      </c>
      <c r="AB426">
        <v>2</v>
      </c>
      <c r="AC426">
        <v>1</v>
      </c>
      <c r="AD426">
        <v>9</v>
      </c>
      <c r="AE426">
        <v>7</v>
      </c>
      <c r="AF426">
        <v>8</v>
      </c>
      <c r="AG426">
        <v>5</v>
      </c>
    </row>
    <row r="427" spans="1:33" x14ac:dyDescent="0.25">
      <c r="A427" t="s">
        <v>484</v>
      </c>
      <c r="B427">
        <v>692</v>
      </c>
      <c r="C427" t="s">
        <v>376</v>
      </c>
      <c r="D427">
        <v>40</v>
      </c>
      <c r="E427" t="s">
        <v>352</v>
      </c>
      <c r="F427">
        <v>1469</v>
      </c>
      <c r="G427" t="s">
        <v>355</v>
      </c>
      <c r="H427">
        <v>9</v>
      </c>
      <c r="I427">
        <v>4</v>
      </c>
      <c r="J427" t="s">
        <v>361</v>
      </c>
      <c r="K427">
        <v>4</v>
      </c>
      <c r="L427" t="s">
        <v>363</v>
      </c>
      <c r="M427">
        <v>35</v>
      </c>
      <c r="N427">
        <v>3</v>
      </c>
      <c r="O427">
        <v>1</v>
      </c>
      <c r="P427" t="s">
        <v>366</v>
      </c>
      <c r="Q427">
        <v>2</v>
      </c>
      <c r="R427" t="s">
        <v>374</v>
      </c>
      <c r="S427">
        <v>3617</v>
      </c>
      <c r="T427">
        <v>25063</v>
      </c>
      <c r="U427">
        <v>8</v>
      </c>
      <c r="V427" t="s">
        <v>377</v>
      </c>
      <c r="W427">
        <v>14</v>
      </c>
      <c r="X427">
        <v>3</v>
      </c>
      <c r="Y427">
        <v>4</v>
      </c>
      <c r="Z427">
        <v>1</v>
      </c>
      <c r="AA427">
        <v>3</v>
      </c>
      <c r="AB427">
        <v>2</v>
      </c>
      <c r="AC427">
        <v>3</v>
      </c>
      <c r="AD427">
        <v>1</v>
      </c>
      <c r="AE427">
        <v>1</v>
      </c>
      <c r="AF427">
        <v>0</v>
      </c>
      <c r="AG427">
        <v>0</v>
      </c>
    </row>
    <row r="428" spans="1:33" x14ac:dyDescent="0.25">
      <c r="A428" t="s">
        <v>485</v>
      </c>
      <c r="B428">
        <v>693</v>
      </c>
      <c r="C428" t="s">
        <v>376</v>
      </c>
      <c r="D428">
        <v>32</v>
      </c>
      <c r="E428" t="s">
        <v>354</v>
      </c>
      <c r="F428">
        <v>498</v>
      </c>
      <c r="G428" t="s">
        <v>355</v>
      </c>
      <c r="H428">
        <v>3</v>
      </c>
      <c r="I428">
        <v>4</v>
      </c>
      <c r="J428" t="s">
        <v>361</v>
      </c>
      <c r="K428">
        <v>3</v>
      </c>
      <c r="L428" t="s">
        <v>364</v>
      </c>
      <c r="M428">
        <v>93</v>
      </c>
      <c r="N428">
        <v>3</v>
      </c>
      <c r="O428">
        <v>2</v>
      </c>
      <c r="P428" t="s">
        <v>371</v>
      </c>
      <c r="Q428">
        <v>1</v>
      </c>
      <c r="R428" t="s">
        <v>373</v>
      </c>
      <c r="S428">
        <v>6725</v>
      </c>
      <c r="T428">
        <v>13554</v>
      </c>
      <c r="U428">
        <v>1</v>
      </c>
      <c r="V428" t="s">
        <v>376</v>
      </c>
      <c r="W428">
        <v>12</v>
      </c>
      <c r="X428">
        <v>3</v>
      </c>
      <c r="Y428">
        <v>3</v>
      </c>
      <c r="Z428">
        <v>1</v>
      </c>
      <c r="AA428">
        <v>8</v>
      </c>
      <c r="AB428">
        <v>2</v>
      </c>
      <c r="AC428">
        <v>4</v>
      </c>
      <c r="AD428">
        <v>8</v>
      </c>
      <c r="AE428">
        <v>7</v>
      </c>
      <c r="AF428">
        <v>6</v>
      </c>
      <c r="AG428">
        <v>3</v>
      </c>
    </row>
    <row r="429" spans="1:33" x14ac:dyDescent="0.25">
      <c r="A429" t="s">
        <v>486</v>
      </c>
      <c r="B429">
        <v>695</v>
      </c>
      <c r="C429" t="s">
        <v>376</v>
      </c>
      <c r="D429">
        <v>33</v>
      </c>
      <c r="E429" t="s">
        <v>354</v>
      </c>
      <c r="F429">
        <v>1069</v>
      </c>
      <c r="G429" t="s">
        <v>355</v>
      </c>
      <c r="H429">
        <v>1</v>
      </c>
      <c r="I429">
        <v>3</v>
      </c>
      <c r="J429" t="s">
        <v>358</v>
      </c>
      <c r="K429">
        <v>2</v>
      </c>
      <c r="L429" t="s">
        <v>364</v>
      </c>
      <c r="M429">
        <v>42</v>
      </c>
      <c r="N429">
        <v>2</v>
      </c>
      <c r="O429">
        <v>2</v>
      </c>
      <c r="P429" t="s">
        <v>370</v>
      </c>
      <c r="Q429">
        <v>4</v>
      </c>
      <c r="R429" t="s">
        <v>375</v>
      </c>
      <c r="S429">
        <v>6949</v>
      </c>
      <c r="T429">
        <v>12291</v>
      </c>
      <c r="U429">
        <v>0</v>
      </c>
      <c r="V429" t="s">
        <v>376</v>
      </c>
      <c r="W429">
        <v>14</v>
      </c>
      <c r="X429">
        <v>3</v>
      </c>
      <c r="Y429">
        <v>1</v>
      </c>
      <c r="Z429">
        <v>0</v>
      </c>
      <c r="AA429">
        <v>6</v>
      </c>
      <c r="AB429">
        <v>3</v>
      </c>
      <c r="AC429">
        <v>3</v>
      </c>
      <c r="AD429">
        <v>5</v>
      </c>
      <c r="AE429">
        <v>0</v>
      </c>
      <c r="AF429">
        <v>1</v>
      </c>
      <c r="AG429">
        <v>4</v>
      </c>
    </row>
    <row r="430" spans="1:33" x14ac:dyDescent="0.25">
      <c r="A430" t="s">
        <v>487</v>
      </c>
      <c r="B430">
        <v>696</v>
      </c>
      <c r="C430" t="s">
        <v>377</v>
      </c>
      <c r="D430">
        <v>37</v>
      </c>
      <c r="E430" t="s">
        <v>354</v>
      </c>
      <c r="F430">
        <v>625</v>
      </c>
      <c r="G430" t="s">
        <v>356</v>
      </c>
      <c r="H430">
        <v>1</v>
      </c>
      <c r="I430">
        <v>4</v>
      </c>
      <c r="J430" t="s">
        <v>358</v>
      </c>
      <c r="K430">
        <v>1</v>
      </c>
      <c r="L430" t="s">
        <v>363</v>
      </c>
      <c r="M430">
        <v>46</v>
      </c>
      <c r="N430">
        <v>2</v>
      </c>
      <c r="O430">
        <v>3</v>
      </c>
      <c r="P430" t="s">
        <v>368</v>
      </c>
      <c r="Q430">
        <v>3</v>
      </c>
      <c r="R430" t="s">
        <v>373</v>
      </c>
      <c r="S430">
        <v>10609</v>
      </c>
      <c r="T430">
        <v>14922</v>
      </c>
      <c r="U430">
        <v>5</v>
      </c>
      <c r="V430" t="s">
        <v>376</v>
      </c>
      <c r="W430">
        <v>11</v>
      </c>
      <c r="X430">
        <v>3</v>
      </c>
      <c r="Y430">
        <v>3</v>
      </c>
      <c r="Z430">
        <v>0</v>
      </c>
      <c r="AA430">
        <v>17</v>
      </c>
      <c r="AB430">
        <v>2</v>
      </c>
      <c r="AC430">
        <v>1</v>
      </c>
      <c r="AD430">
        <v>14</v>
      </c>
      <c r="AE430">
        <v>1</v>
      </c>
      <c r="AF430">
        <v>11</v>
      </c>
      <c r="AG430">
        <v>7</v>
      </c>
    </row>
    <row r="431" spans="1:33" x14ac:dyDescent="0.25">
      <c r="A431" t="s">
        <v>488</v>
      </c>
      <c r="B431">
        <v>698</v>
      </c>
      <c r="C431" t="s">
        <v>376</v>
      </c>
      <c r="D431">
        <v>29</v>
      </c>
      <c r="E431" t="s">
        <v>352</v>
      </c>
      <c r="F431">
        <v>1404</v>
      </c>
      <c r="G431" t="s">
        <v>356</v>
      </c>
      <c r="H431">
        <v>20</v>
      </c>
      <c r="I431">
        <v>3</v>
      </c>
      <c r="J431" t="s">
        <v>359</v>
      </c>
      <c r="K431">
        <v>3</v>
      </c>
      <c r="L431" t="s">
        <v>364</v>
      </c>
      <c r="M431">
        <v>84</v>
      </c>
      <c r="N431">
        <v>3</v>
      </c>
      <c r="O431">
        <v>1</v>
      </c>
      <c r="P431" t="s">
        <v>372</v>
      </c>
      <c r="Q431">
        <v>4</v>
      </c>
      <c r="R431" t="s">
        <v>373</v>
      </c>
      <c r="S431">
        <v>2157</v>
      </c>
      <c r="T431">
        <v>18203</v>
      </c>
      <c r="U431">
        <v>1</v>
      </c>
      <c r="V431" t="s">
        <v>376</v>
      </c>
      <c r="W431">
        <v>15</v>
      </c>
      <c r="X431">
        <v>3</v>
      </c>
      <c r="Y431">
        <v>2</v>
      </c>
      <c r="Z431">
        <v>1</v>
      </c>
      <c r="AA431">
        <v>3</v>
      </c>
      <c r="AB431">
        <v>5</v>
      </c>
      <c r="AC431">
        <v>3</v>
      </c>
      <c r="AD431">
        <v>3</v>
      </c>
      <c r="AE431">
        <v>1</v>
      </c>
      <c r="AF431">
        <v>0</v>
      </c>
      <c r="AG431">
        <v>2</v>
      </c>
    </row>
    <row r="432" spans="1:33" x14ac:dyDescent="0.25">
      <c r="A432" t="s">
        <v>489</v>
      </c>
      <c r="B432">
        <v>700</v>
      </c>
      <c r="C432" t="s">
        <v>376</v>
      </c>
      <c r="D432">
        <v>52</v>
      </c>
      <c r="E432" t="s">
        <v>354</v>
      </c>
      <c r="F432">
        <v>1053</v>
      </c>
      <c r="G432" t="s">
        <v>355</v>
      </c>
      <c r="H432">
        <v>1</v>
      </c>
      <c r="I432">
        <v>2</v>
      </c>
      <c r="J432" t="s">
        <v>358</v>
      </c>
      <c r="K432">
        <v>4</v>
      </c>
      <c r="L432" t="s">
        <v>363</v>
      </c>
      <c r="M432">
        <v>70</v>
      </c>
      <c r="N432">
        <v>3</v>
      </c>
      <c r="O432">
        <v>4</v>
      </c>
      <c r="P432" t="s">
        <v>367</v>
      </c>
      <c r="Q432">
        <v>4</v>
      </c>
      <c r="R432" t="s">
        <v>373</v>
      </c>
      <c r="S432">
        <v>17099</v>
      </c>
      <c r="T432">
        <v>13829</v>
      </c>
      <c r="U432">
        <v>2</v>
      </c>
      <c r="V432" t="s">
        <v>376</v>
      </c>
      <c r="W432">
        <v>15</v>
      </c>
      <c r="X432">
        <v>3</v>
      </c>
      <c r="Y432">
        <v>2</v>
      </c>
      <c r="Z432">
        <v>1</v>
      </c>
      <c r="AA432">
        <v>26</v>
      </c>
      <c r="AB432">
        <v>2</v>
      </c>
      <c r="AC432">
        <v>2</v>
      </c>
      <c r="AD432">
        <v>9</v>
      </c>
      <c r="AE432">
        <v>8</v>
      </c>
      <c r="AF432">
        <v>7</v>
      </c>
      <c r="AG432">
        <v>8</v>
      </c>
    </row>
    <row r="433" spans="1:33" x14ac:dyDescent="0.25">
      <c r="A433" t="s">
        <v>490</v>
      </c>
      <c r="B433">
        <v>701</v>
      </c>
      <c r="C433" t="s">
        <v>377</v>
      </c>
      <c r="D433">
        <v>58</v>
      </c>
      <c r="E433" t="s">
        <v>354</v>
      </c>
      <c r="F433">
        <v>289</v>
      </c>
      <c r="G433" t="s">
        <v>355</v>
      </c>
      <c r="H433">
        <v>2</v>
      </c>
      <c r="I433">
        <v>3</v>
      </c>
      <c r="J433" t="s">
        <v>359</v>
      </c>
      <c r="K433">
        <v>4</v>
      </c>
      <c r="L433" t="s">
        <v>363</v>
      </c>
      <c r="M433">
        <v>51</v>
      </c>
      <c r="N433">
        <v>3</v>
      </c>
      <c r="O433">
        <v>1</v>
      </c>
      <c r="P433" t="s">
        <v>366</v>
      </c>
      <c r="Q433">
        <v>3</v>
      </c>
      <c r="R433" t="s">
        <v>375</v>
      </c>
      <c r="S433">
        <v>2479</v>
      </c>
      <c r="T433">
        <v>26227</v>
      </c>
      <c r="U433">
        <v>4</v>
      </c>
      <c r="V433" t="s">
        <v>376</v>
      </c>
      <c r="W433">
        <v>24</v>
      </c>
      <c r="X433">
        <v>4</v>
      </c>
      <c r="Y433">
        <v>1</v>
      </c>
      <c r="Z433">
        <v>0</v>
      </c>
      <c r="AA433">
        <v>7</v>
      </c>
      <c r="AB433">
        <v>4</v>
      </c>
      <c r="AC433">
        <v>3</v>
      </c>
      <c r="AD433">
        <v>1</v>
      </c>
      <c r="AE433">
        <v>0</v>
      </c>
      <c r="AF433">
        <v>0</v>
      </c>
      <c r="AG433">
        <v>0</v>
      </c>
    </row>
    <row r="434" spans="1:33" x14ac:dyDescent="0.25">
      <c r="A434" t="s">
        <v>491</v>
      </c>
      <c r="B434">
        <v>702</v>
      </c>
      <c r="C434" t="s">
        <v>376</v>
      </c>
      <c r="D434">
        <v>53</v>
      </c>
      <c r="E434" t="s">
        <v>354</v>
      </c>
      <c r="F434">
        <v>1376</v>
      </c>
      <c r="G434" t="s">
        <v>356</v>
      </c>
      <c r="H434">
        <v>2</v>
      </c>
      <c r="I434">
        <v>2</v>
      </c>
      <c r="J434" t="s">
        <v>361</v>
      </c>
      <c r="K434">
        <v>3</v>
      </c>
      <c r="L434" t="s">
        <v>363</v>
      </c>
      <c r="M434">
        <v>45</v>
      </c>
      <c r="N434">
        <v>3</v>
      </c>
      <c r="O434">
        <v>4</v>
      </c>
      <c r="P434" t="s">
        <v>367</v>
      </c>
      <c r="Q434">
        <v>3</v>
      </c>
      <c r="R434" t="s">
        <v>374</v>
      </c>
      <c r="S434">
        <v>14852</v>
      </c>
      <c r="T434">
        <v>13938</v>
      </c>
      <c r="U434">
        <v>6</v>
      </c>
      <c r="V434" t="s">
        <v>376</v>
      </c>
      <c r="W434">
        <v>13</v>
      </c>
      <c r="X434">
        <v>3</v>
      </c>
      <c r="Y434">
        <v>3</v>
      </c>
      <c r="Z434">
        <v>1</v>
      </c>
      <c r="AA434">
        <v>22</v>
      </c>
      <c r="AB434">
        <v>3</v>
      </c>
      <c r="AC434">
        <v>4</v>
      </c>
      <c r="AD434">
        <v>17</v>
      </c>
      <c r="AE434">
        <v>13</v>
      </c>
      <c r="AF434">
        <v>15</v>
      </c>
      <c r="AG434">
        <v>2</v>
      </c>
    </row>
    <row r="435" spans="1:33" x14ac:dyDescent="0.25">
      <c r="A435" t="s">
        <v>492</v>
      </c>
      <c r="B435">
        <v>703</v>
      </c>
      <c r="C435" t="s">
        <v>376</v>
      </c>
      <c r="D435">
        <v>30</v>
      </c>
      <c r="E435" t="s">
        <v>354</v>
      </c>
      <c r="F435">
        <v>231</v>
      </c>
      <c r="G435" t="s">
        <v>356</v>
      </c>
      <c r="H435">
        <v>8</v>
      </c>
      <c r="I435">
        <v>2</v>
      </c>
      <c r="J435" t="s">
        <v>360</v>
      </c>
      <c r="K435">
        <v>3</v>
      </c>
      <c r="L435" t="s">
        <v>363</v>
      </c>
      <c r="M435">
        <v>62</v>
      </c>
      <c r="N435">
        <v>3</v>
      </c>
      <c r="O435">
        <v>3</v>
      </c>
      <c r="P435" t="s">
        <v>368</v>
      </c>
      <c r="Q435">
        <v>3</v>
      </c>
      <c r="R435" t="s">
        <v>374</v>
      </c>
      <c r="S435">
        <v>7264</v>
      </c>
      <c r="T435">
        <v>9977</v>
      </c>
      <c r="U435">
        <v>5</v>
      </c>
      <c r="V435" t="s">
        <v>376</v>
      </c>
      <c r="W435">
        <v>11</v>
      </c>
      <c r="X435">
        <v>3</v>
      </c>
      <c r="Y435">
        <v>1</v>
      </c>
      <c r="Z435">
        <v>1</v>
      </c>
      <c r="AA435">
        <v>10</v>
      </c>
      <c r="AB435">
        <v>2</v>
      </c>
      <c r="AC435">
        <v>4</v>
      </c>
      <c r="AD435">
        <v>8</v>
      </c>
      <c r="AE435">
        <v>4</v>
      </c>
      <c r="AF435">
        <v>7</v>
      </c>
      <c r="AG435">
        <v>7</v>
      </c>
    </row>
    <row r="436" spans="1:33" x14ac:dyDescent="0.25">
      <c r="A436" t="s">
        <v>493</v>
      </c>
      <c r="B436">
        <v>704</v>
      </c>
      <c r="C436" t="s">
        <v>376</v>
      </c>
      <c r="D436">
        <v>38</v>
      </c>
      <c r="E436" t="s">
        <v>353</v>
      </c>
      <c r="F436">
        <v>152</v>
      </c>
      <c r="G436" t="s">
        <v>356</v>
      </c>
      <c r="H436">
        <v>10</v>
      </c>
      <c r="I436">
        <v>3</v>
      </c>
      <c r="J436" t="s">
        <v>359</v>
      </c>
      <c r="K436">
        <v>3</v>
      </c>
      <c r="L436" t="s">
        <v>364</v>
      </c>
      <c r="M436">
        <v>85</v>
      </c>
      <c r="N436">
        <v>3</v>
      </c>
      <c r="O436">
        <v>2</v>
      </c>
      <c r="P436" t="s">
        <v>368</v>
      </c>
      <c r="Q436">
        <v>4</v>
      </c>
      <c r="R436" t="s">
        <v>375</v>
      </c>
      <c r="S436">
        <v>5666</v>
      </c>
      <c r="T436">
        <v>19899</v>
      </c>
      <c r="U436">
        <v>1</v>
      </c>
      <c r="V436" t="s">
        <v>377</v>
      </c>
      <c r="W436">
        <v>13</v>
      </c>
      <c r="X436">
        <v>3</v>
      </c>
      <c r="Y436">
        <v>2</v>
      </c>
      <c r="Z436">
        <v>0</v>
      </c>
      <c r="AA436">
        <v>6</v>
      </c>
      <c r="AB436">
        <v>1</v>
      </c>
      <c r="AC436">
        <v>3</v>
      </c>
      <c r="AD436">
        <v>5</v>
      </c>
      <c r="AE436">
        <v>3</v>
      </c>
      <c r="AF436">
        <v>1</v>
      </c>
      <c r="AG436">
        <v>3</v>
      </c>
    </row>
    <row r="437" spans="1:33" x14ac:dyDescent="0.25">
      <c r="A437" t="s">
        <v>494</v>
      </c>
      <c r="B437">
        <v>705</v>
      </c>
      <c r="C437" t="s">
        <v>376</v>
      </c>
      <c r="D437">
        <v>35</v>
      </c>
      <c r="E437" t="s">
        <v>354</v>
      </c>
      <c r="F437">
        <v>882</v>
      </c>
      <c r="G437" t="s">
        <v>356</v>
      </c>
      <c r="H437">
        <v>3</v>
      </c>
      <c r="I437">
        <v>4</v>
      </c>
      <c r="J437" t="s">
        <v>358</v>
      </c>
      <c r="K437">
        <v>4</v>
      </c>
      <c r="L437" t="s">
        <v>363</v>
      </c>
      <c r="M437">
        <v>92</v>
      </c>
      <c r="N437">
        <v>3</v>
      </c>
      <c r="O437">
        <v>3</v>
      </c>
      <c r="P437" t="s">
        <v>368</v>
      </c>
      <c r="Q437">
        <v>4</v>
      </c>
      <c r="R437" t="s">
        <v>374</v>
      </c>
      <c r="S437">
        <v>7823</v>
      </c>
      <c r="T437">
        <v>6812</v>
      </c>
      <c r="U437">
        <v>6</v>
      </c>
      <c r="V437" t="s">
        <v>376</v>
      </c>
      <c r="W437">
        <v>13</v>
      </c>
      <c r="X437">
        <v>3</v>
      </c>
      <c r="Y437">
        <v>2</v>
      </c>
      <c r="Z437">
        <v>1</v>
      </c>
      <c r="AA437">
        <v>12</v>
      </c>
      <c r="AB437">
        <v>2</v>
      </c>
      <c r="AC437">
        <v>3</v>
      </c>
      <c r="AD437">
        <v>10</v>
      </c>
      <c r="AE437">
        <v>9</v>
      </c>
      <c r="AF437">
        <v>0</v>
      </c>
      <c r="AG437">
        <v>8</v>
      </c>
    </row>
    <row r="438" spans="1:33" x14ac:dyDescent="0.25">
      <c r="A438" t="s">
        <v>495</v>
      </c>
      <c r="B438">
        <v>706</v>
      </c>
      <c r="C438" t="s">
        <v>376</v>
      </c>
      <c r="D438">
        <v>39</v>
      </c>
      <c r="E438" t="s">
        <v>354</v>
      </c>
      <c r="F438">
        <v>903</v>
      </c>
      <c r="G438" t="s">
        <v>356</v>
      </c>
      <c r="H438">
        <v>2</v>
      </c>
      <c r="I438">
        <v>5</v>
      </c>
      <c r="J438" t="s">
        <v>358</v>
      </c>
      <c r="K438">
        <v>1</v>
      </c>
      <c r="L438" t="s">
        <v>363</v>
      </c>
      <c r="M438">
        <v>41</v>
      </c>
      <c r="N438">
        <v>4</v>
      </c>
      <c r="O438">
        <v>3</v>
      </c>
      <c r="P438" t="s">
        <v>368</v>
      </c>
      <c r="Q438">
        <v>3</v>
      </c>
      <c r="R438" t="s">
        <v>375</v>
      </c>
      <c r="S438">
        <v>7880</v>
      </c>
      <c r="T438">
        <v>2560</v>
      </c>
      <c r="U438">
        <v>0</v>
      </c>
      <c r="V438" t="s">
        <v>376</v>
      </c>
      <c r="W438">
        <v>18</v>
      </c>
      <c r="X438">
        <v>3</v>
      </c>
      <c r="Y438">
        <v>4</v>
      </c>
      <c r="Z438">
        <v>0</v>
      </c>
      <c r="AA438">
        <v>9</v>
      </c>
      <c r="AB438">
        <v>3</v>
      </c>
      <c r="AC438">
        <v>3</v>
      </c>
      <c r="AD438">
        <v>8</v>
      </c>
      <c r="AE438">
        <v>7</v>
      </c>
      <c r="AF438">
        <v>0</v>
      </c>
      <c r="AG438">
        <v>7</v>
      </c>
    </row>
    <row r="439" spans="1:33" x14ac:dyDescent="0.25">
      <c r="A439" t="s">
        <v>496</v>
      </c>
      <c r="B439">
        <v>708</v>
      </c>
      <c r="C439" t="s">
        <v>376</v>
      </c>
      <c r="D439">
        <v>47</v>
      </c>
      <c r="E439" t="s">
        <v>352</v>
      </c>
      <c r="F439">
        <v>1379</v>
      </c>
      <c r="G439" t="s">
        <v>355</v>
      </c>
      <c r="H439">
        <v>16</v>
      </c>
      <c r="I439">
        <v>4</v>
      </c>
      <c r="J439" t="s">
        <v>361</v>
      </c>
      <c r="K439">
        <v>3</v>
      </c>
      <c r="L439" t="s">
        <v>363</v>
      </c>
      <c r="M439">
        <v>64</v>
      </c>
      <c r="N439">
        <v>4</v>
      </c>
      <c r="O439">
        <v>2</v>
      </c>
      <c r="P439" t="s">
        <v>371</v>
      </c>
      <c r="Q439">
        <v>3</v>
      </c>
      <c r="R439" t="s">
        <v>374</v>
      </c>
      <c r="S439">
        <v>5067</v>
      </c>
      <c r="T439">
        <v>6759</v>
      </c>
      <c r="U439">
        <v>1</v>
      </c>
      <c r="V439" t="s">
        <v>377</v>
      </c>
      <c r="W439">
        <v>19</v>
      </c>
      <c r="X439">
        <v>3</v>
      </c>
      <c r="Y439">
        <v>3</v>
      </c>
      <c r="Z439">
        <v>0</v>
      </c>
      <c r="AA439">
        <v>20</v>
      </c>
      <c r="AB439">
        <v>3</v>
      </c>
      <c r="AC439">
        <v>4</v>
      </c>
      <c r="AD439">
        <v>19</v>
      </c>
      <c r="AE439">
        <v>10</v>
      </c>
      <c r="AF439">
        <v>2</v>
      </c>
      <c r="AG439">
        <v>7</v>
      </c>
    </row>
    <row r="440" spans="1:33" x14ac:dyDescent="0.25">
      <c r="A440" t="s">
        <v>497</v>
      </c>
      <c r="B440">
        <v>710</v>
      </c>
      <c r="C440" t="s">
        <v>377</v>
      </c>
      <c r="D440">
        <v>31</v>
      </c>
      <c r="E440" t="s">
        <v>353</v>
      </c>
      <c r="F440">
        <v>335</v>
      </c>
      <c r="G440" t="s">
        <v>355</v>
      </c>
      <c r="H440">
        <v>9</v>
      </c>
      <c r="I440">
        <v>2</v>
      </c>
      <c r="J440" t="s">
        <v>361</v>
      </c>
      <c r="K440">
        <v>3</v>
      </c>
      <c r="L440" t="s">
        <v>363</v>
      </c>
      <c r="M440">
        <v>46</v>
      </c>
      <c r="N440">
        <v>2</v>
      </c>
      <c r="O440">
        <v>1</v>
      </c>
      <c r="P440" t="s">
        <v>366</v>
      </c>
      <c r="Q440">
        <v>1</v>
      </c>
      <c r="R440" t="s">
        <v>375</v>
      </c>
      <c r="S440">
        <v>2321</v>
      </c>
      <c r="T440">
        <v>10322</v>
      </c>
      <c r="U440">
        <v>0</v>
      </c>
      <c r="V440" t="s">
        <v>377</v>
      </c>
      <c r="W440">
        <v>22</v>
      </c>
      <c r="X440">
        <v>4</v>
      </c>
      <c r="Y440">
        <v>1</v>
      </c>
      <c r="Z440">
        <v>0</v>
      </c>
      <c r="AA440">
        <v>4</v>
      </c>
      <c r="AB440">
        <v>0</v>
      </c>
      <c r="AC440">
        <v>3</v>
      </c>
      <c r="AD440">
        <v>3</v>
      </c>
      <c r="AE440">
        <v>2</v>
      </c>
      <c r="AF440">
        <v>1</v>
      </c>
      <c r="AG440">
        <v>2</v>
      </c>
    </row>
    <row r="441" spans="1:33" x14ac:dyDescent="0.25">
      <c r="A441" t="s">
        <v>498</v>
      </c>
      <c r="B441">
        <v>715</v>
      </c>
      <c r="C441" t="s">
        <v>376</v>
      </c>
      <c r="D441">
        <v>50</v>
      </c>
      <c r="E441" t="s">
        <v>354</v>
      </c>
      <c r="F441">
        <v>1126</v>
      </c>
      <c r="G441" t="s">
        <v>355</v>
      </c>
      <c r="H441">
        <v>1</v>
      </c>
      <c r="I441">
        <v>2</v>
      </c>
      <c r="J441" t="s">
        <v>361</v>
      </c>
      <c r="K441">
        <v>4</v>
      </c>
      <c r="L441" t="s">
        <v>363</v>
      </c>
      <c r="M441">
        <v>66</v>
      </c>
      <c r="N441">
        <v>3</v>
      </c>
      <c r="O441">
        <v>4</v>
      </c>
      <c r="P441" t="s">
        <v>369</v>
      </c>
      <c r="Q441">
        <v>4</v>
      </c>
      <c r="R441" t="s">
        <v>374</v>
      </c>
      <c r="S441">
        <v>17399</v>
      </c>
      <c r="T441">
        <v>6615</v>
      </c>
      <c r="U441">
        <v>9</v>
      </c>
      <c r="V441" t="s">
        <v>376</v>
      </c>
      <c r="W441">
        <v>22</v>
      </c>
      <c r="X441">
        <v>4</v>
      </c>
      <c r="Y441">
        <v>3</v>
      </c>
      <c r="Z441">
        <v>1</v>
      </c>
      <c r="AA441">
        <v>32</v>
      </c>
      <c r="AB441">
        <v>1</v>
      </c>
      <c r="AC441">
        <v>2</v>
      </c>
      <c r="AD441">
        <v>5</v>
      </c>
      <c r="AE441">
        <v>4</v>
      </c>
      <c r="AF441">
        <v>1</v>
      </c>
      <c r="AG441">
        <v>3</v>
      </c>
    </row>
    <row r="442" spans="1:33" x14ac:dyDescent="0.25">
      <c r="A442" t="s">
        <v>499</v>
      </c>
      <c r="B442">
        <v>716</v>
      </c>
      <c r="C442" t="s">
        <v>376</v>
      </c>
      <c r="D442">
        <v>33</v>
      </c>
      <c r="E442" t="s">
        <v>352</v>
      </c>
      <c r="F442">
        <v>827</v>
      </c>
      <c r="G442" t="s">
        <v>355</v>
      </c>
      <c r="H442">
        <v>1</v>
      </c>
      <c r="I442">
        <v>4</v>
      </c>
      <c r="J442" t="s">
        <v>360</v>
      </c>
      <c r="K442">
        <v>3</v>
      </c>
      <c r="L442" t="s">
        <v>364</v>
      </c>
      <c r="M442">
        <v>84</v>
      </c>
      <c r="N442">
        <v>4</v>
      </c>
      <c r="O442">
        <v>2</v>
      </c>
      <c r="P442" t="s">
        <v>370</v>
      </c>
      <c r="Q442">
        <v>2</v>
      </c>
      <c r="R442" t="s">
        <v>373</v>
      </c>
      <c r="S442">
        <v>5488</v>
      </c>
      <c r="T442">
        <v>20161</v>
      </c>
      <c r="U442">
        <v>1</v>
      </c>
      <c r="V442" t="s">
        <v>377</v>
      </c>
      <c r="W442">
        <v>13</v>
      </c>
      <c r="X442">
        <v>3</v>
      </c>
      <c r="Y442">
        <v>1</v>
      </c>
      <c r="Z442">
        <v>1</v>
      </c>
      <c r="AA442">
        <v>6</v>
      </c>
      <c r="AB442">
        <v>2</v>
      </c>
      <c r="AC442">
        <v>3</v>
      </c>
      <c r="AD442">
        <v>6</v>
      </c>
      <c r="AE442">
        <v>5</v>
      </c>
      <c r="AF442">
        <v>1</v>
      </c>
      <c r="AG442">
        <v>2</v>
      </c>
    </row>
    <row r="443" spans="1:33" x14ac:dyDescent="0.25">
      <c r="A443" t="s">
        <v>500</v>
      </c>
      <c r="B443">
        <v>718</v>
      </c>
      <c r="C443" t="s">
        <v>376</v>
      </c>
      <c r="D443">
        <v>27</v>
      </c>
      <c r="E443" t="s">
        <v>354</v>
      </c>
      <c r="F443">
        <v>1134</v>
      </c>
      <c r="G443" t="s">
        <v>355</v>
      </c>
      <c r="H443">
        <v>16</v>
      </c>
      <c r="I443">
        <v>4</v>
      </c>
      <c r="J443" t="s">
        <v>359</v>
      </c>
      <c r="K443">
        <v>3</v>
      </c>
      <c r="L443" t="s">
        <v>364</v>
      </c>
      <c r="M443">
        <v>37</v>
      </c>
      <c r="N443">
        <v>3</v>
      </c>
      <c r="O443">
        <v>1</v>
      </c>
      <c r="P443" t="s">
        <v>365</v>
      </c>
      <c r="Q443">
        <v>2</v>
      </c>
      <c r="R443" t="s">
        <v>373</v>
      </c>
      <c r="S443">
        <v>2811</v>
      </c>
      <c r="T443">
        <v>12086</v>
      </c>
      <c r="U443">
        <v>9</v>
      </c>
      <c r="V443" t="s">
        <v>376</v>
      </c>
      <c r="W443">
        <v>14</v>
      </c>
      <c r="X443">
        <v>3</v>
      </c>
      <c r="Y443">
        <v>2</v>
      </c>
      <c r="Z443">
        <v>1</v>
      </c>
      <c r="AA443">
        <v>4</v>
      </c>
      <c r="AB443">
        <v>2</v>
      </c>
      <c r="AC443">
        <v>3</v>
      </c>
      <c r="AD443">
        <v>2</v>
      </c>
      <c r="AE443">
        <v>2</v>
      </c>
      <c r="AF443">
        <v>2</v>
      </c>
      <c r="AG443">
        <v>2</v>
      </c>
    </row>
    <row r="444" spans="1:33" x14ac:dyDescent="0.25">
      <c r="A444" t="s">
        <v>501</v>
      </c>
      <c r="B444">
        <v>719</v>
      </c>
      <c r="C444" t="s">
        <v>376</v>
      </c>
      <c r="D444">
        <v>45</v>
      </c>
      <c r="E444" t="s">
        <v>353</v>
      </c>
      <c r="F444">
        <v>248</v>
      </c>
      <c r="G444" t="s">
        <v>355</v>
      </c>
      <c r="H444">
        <v>23</v>
      </c>
      <c r="I444">
        <v>2</v>
      </c>
      <c r="J444" t="s">
        <v>358</v>
      </c>
      <c r="K444">
        <v>4</v>
      </c>
      <c r="L444" t="s">
        <v>363</v>
      </c>
      <c r="M444">
        <v>42</v>
      </c>
      <c r="N444">
        <v>3</v>
      </c>
      <c r="O444">
        <v>2</v>
      </c>
      <c r="P444" t="s">
        <v>365</v>
      </c>
      <c r="Q444">
        <v>1</v>
      </c>
      <c r="R444" t="s">
        <v>373</v>
      </c>
      <c r="S444">
        <v>3633</v>
      </c>
      <c r="T444">
        <v>14039</v>
      </c>
      <c r="U444">
        <v>1</v>
      </c>
      <c r="V444" t="s">
        <v>377</v>
      </c>
      <c r="W444">
        <v>15</v>
      </c>
      <c r="X444">
        <v>3</v>
      </c>
      <c r="Y444">
        <v>3</v>
      </c>
      <c r="Z444">
        <v>1</v>
      </c>
      <c r="AA444">
        <v>9</v>
      </c>
      <c r="AB444">
        <v>2</v>
      </c>
      <c r="AC444">
        <v>3</v>
      </c>
      <c r="AD444">
        <v>9</v>
      </c>
      <c r="AE444">
        <v>8</v>
      </c>
      <c r="AF444">
        <v>0</v>
      </c>
      <c r="AG444">
        <v>8</v>
      </c>
    </row>
    <row r="445" spans="1:33" x14ac:dyDescent="0.25">
      <c r="A445" t="s">
        <v>502</v>
      </c>
      <c r="B445">
        <v>721</v>
      </c>
      <c r="C445" t="s">
        <v>377</v>
      </c>
      <c r="D445">
        <v>30</v>
      </c>
      <c r="E445" t="s">
        <v>354</v>
      </c>
      <c r="F445">
        <v>138</v>
      </c>
      <c r="G445" t="s">
        <v>355</v>
      </c>
      <c r="H445">
        <v>22</v>
      </c>
      <c r="I445">
        <v>3</v>
      </c>
      <c r="J445" t="s">
        <v>358</v>
      </c>
      <c r="K445">
        <v>1</v>
      </c>
      <c r="L445" t="s">
        <v>364</v>
      </c>
      <c r="M445">
        <v>48</v>
      </c>
      <c r="N445">
        <v>3</v>
      </c>
      <c r="O445">
        <v>1</v>
      </c>
      <c r="P445" t="s">
        <v>366</v>
      </c>
      <c r="Q445">
        <v>3</v>
      </c>
      <c r="R445" t="s">
        <v>373</v>
      </c>
      <c r="S445">
        <v>2132</v>
      </c>
      <c r="T445">
        <v>11539</v>
      </c>
      <c r="U445">
        <v>4</v>
      </c>
      <c r="V445" t="s">
        <v>377</v>
      </c>
      <c r="W445">
        <v>11</v>
      </c>
      <c r="X445">
        <v>3</v>
      </c>
      <c r="Y445">
        <v>2</v>
      </c>
      <c r="Z445">
        <v>0</v>
      </c>
      <c r="AA445">
        <v>7</v>
      </c>
      <c r="AB445">
        <v>2</v>
      </c>
      <c r="AC445">
        <v>3</v>
      </c>
      <c r="AD445">
        <v>5</v>
      </c>
      <c r="AE445">
        <v>2</v>
      </c>
      <c r="AF445">
        <v>0</v>
      </c>
      <c r="AG445">
        <v>1</v>
      </c>
    </row>
    <row r="446" spans="1:33" x14ac:dyDescent="0.25">
      <c r="A446" t="s">
        <v>503</v>
      </c>
      <c r="B446">
        <v>722</v>
      </c>
      <c r="C446" t="s">
        <v>376</v>
      </c>
      <c r="D446">
        <v>50</v>
      </c>
      <c r="E446" t="s">
        <v>354</v>
      </c>
      <c r="F446">
        <v>939</v>
      </c>
      <c r="G446" t="s">
        <v>355</v>
      </c>
      <c r="H446">
        <v>24</v>
      </c>
      <c r="I446">
        <v>3</v>
      </c>
      <c r="J446" t="s">
        <v>358</v>
      </c>
      <c r="K446">
        <v>4</v>
      </c>
      <c r="L446" t="s">
        <v>363</v>
      </c>
      <c r="M446">
        <v>95</v>
      </c>
      <c r="N446">
        <v>3</v>
      </c>
      <c r="O446">
        <v>4</v>
      </c>
      <c r="P446" t="s">
        <v>371</v>
      </c>
      <c r="Q446">
        <v>3</v>
      </c>
      <c r="R446" t="s">
        <v>373</v>
      </c>
      <c r="S446">
        <v>13973</v>
      </c>
      <c r="T446">
        <v>4161</v>
      </c>
      <c r="U446">
        <v>3</v>
      </c>
      <c r="V446" t="s">
        <v>377</v>
      </c>
      <c r="W446">
        <v>18</v>
      </c>
      <c r="X446">
        <v>3</v>
      </c>
      <c r="Y446">
        <v>4</v>
      </c>
      <c r="Z446">
        <v>1</v>
      </c>
      <c r="AA446">
        <v>22</v>
      </c>
      <c r="AB446">
        <v>2</v>
      </c>
      <c r="AC446">
        <v>3</v>
      </c>
      <c r="AD446">
        <v>12</v>
      </c>
      <c r="AE446">
        <v>11</v>
      </c>
      <c r="AF446">
        <v>1</v>
      </c>
      <c r="AG446">
        <v>5</v>
      </c>
    </row>
    <row r="447" spans="1:33" x14ac:dyDescent="0.25">
      <c r="A447" t="s">
        <v>504</v>
      </c>
      <c r="B447">
        <v>724</v>
      </c>
      <c r="C447" t="s">
        <v>376</v>
      </c>
      <c r="D447">
        <v>46</v>
      </c>
      <c r="E447" t="s">
        <v>354</v>
      </c>
      <c r="F447">
        <v>566</v>
      </c>
      <c r="G447" t="s">
        <v>355</v>
      </c>
      <c r="H447">
        <v>7</v>
      </c>
      <c r="I447">
        <v>2</v>
      </c>
      <c r="J447" t="s">
        <v>361</v>
      </c>
      <c r="K447">
        <v>4</v>
      </c>
      <c r="L447" t="s">
        <v>363</v>
      </c>
      <c r="M447">
        <v>75</v>
      </c>
      <c r="N447">
        <v>3</v>
      </c>
      <c r="O447">
        <v>3</v>
      </c>
      <c r="P447" t="s">
        <v>371</v>
      </c>
      <c r="Q447">
        <v>3</v>
      </c>
      <c r="R447" t="s">
        <v>374</v>
      </c>
      <c r="S447">
        <v>10845</v>
      </c>
      <c r="T447">
        <v>24208</v>
      </c>
      <c r="U447">
        <v>6</v>
      </c>
      <c r="V447" t="s">
        <v>376</v>
      </c>
      <c r="W447">
        <v>13</v>
      </c>
      <c r="X447">
        <v>3</v>
      </c>
      <c r="Y447">
        <v>2</v>
      </c>
      <c r="Z447">
        <v>1</v>
      </c>
      <c r="AA447">
        <v>13</v>
      </c>
      <c r="AB447">
        <v>3</v>
      </c>
      <c r="AC447">
        <v>3</v>
      </c>
      <c r="AD447">
        <v>8</v>
      </c>
      <c r="AE447">
        <v>7</v>
      </c>
      <c r="AF447">
        <v>0</v>
      </c>
      <c r="AG447">
        <v>7</v>
      </c>
    </row>
    <row r="448" spans="1:33" x14ac:dyDescent="0.25">
      <c r="A448" t="s">
        <v>505</v>
      </c>
      <c r="B448">
        <v>725</v>
      </c>
      <c r="C448" t="s">
        <v>376</v>
      </c>
      <c r="D448">
        <v>24</v>
      </c>
      <c r="E448" t="s">
        <v>354</v>
      </c>
      <c r="F448">
        <v>1206</v>
      </c>
      <c r="G448" t="s">
        <v>355</v>
      </c>
      <c r="H448">
        <v>17</v>
      </c>
      <c r="I448">
        <v>1</v>
      </c>
      <c r="J448" t="s">
        <v>361</v>
      </c>
      <c r="K448">
        <v>4</v>
      </c>
      <c r="L448" t="s">
        <v>364</v>
      </c>
      <c r="M448">
        <v>41</v>
      </c>
      <c r="N448">
        <v>2</v>
      </c>
      <c r="O448">
        <v>2</v>
      </c>
      <c r="P448" t="s">
        <v>371</v>
      </c>
      <c r="Q448">
        <v>3</v>
      </c>
      <c r="R448" t="s">
        <v>374</v>
      </c>
      <c r="S448">
        <v>4377</v>
      </c>
      <c r="T448">
        <v>24117</v>
      </c>
      <c r="U448">
        <v>1</v>
      </c>
      <c r="V448" t="s">
        <v>376</v>
      </c>
      <c r="W448">
        <v>15</v>
      </c>
      <c r="X448">
        <v>3</v>
      </c>
      <c r="Y448">
        <v>2</v>
      </c>
      <c r="Z448">
        <v>2</v>
      </c>
      <c r="AA448">
        <v>5</v>
      </c>
      <c r="AB448">
        <v>6</v>
      </c>
      <c r="AC448">
        <v>3</v>
      </c>
      <c r="AD448">
        <v>4</v>
      </c>
      <c r="AE448">
        <v>2</v>
      </c>
      <c r="AF448">
        <v>3</v>
      </c>
      <c r="AG448">
        <v>2</v>
      </c>
    </row>
    <row r="449" spans="1:33" x14ac:dyDescent="0.25">
      <c r="A449" t="s">
        <v>506</v>
      </c>
      <c r="B449">
        <v>728</v>
      </c>
      <c r="C449" t="s">
        <v>376</v>
      </c>
      <c r="D449">
        <v>18</v>
      </c>
      <c r="E449" t="s">
        <v>353</v>
      </c>
      <c r="F449">
        <v>287</v>
      </c>
      <c r="G449" t="s">
        <v>355</v>
      </c>
      <c r="H449">
        <v>5</v>
      </c>
      <c r="I449">
        <v>2</v>
      </c>
      <c r="J449" t="s">
        <v>358</v>
      </c>
      <c r="K449">
        <v>2</v>
      </c>
      <c r="L449" t="s">
        <v>363</v>
      </c>
      <c r="M449">
        <v>73</v>
      </c>
      <c r="N449">
        <v>3</v>
      </c>
      <c r="O449">
        <v>1</v>
      </c>
      <c r="P449" t="s">
        <v>366</v>
      </c>
      <c r="Q449">
        <v>4</v>
      </c>
      <c r="R449" t="s">
        <v>375</v>
      </c>
      <c r="S449">
        <v>1051</v>
      </c>
      <c r="T449">
        <v>13493</v>
      </c>
      <c r="U449">
        <v>1</v>
      </c>
      <c r="V449" t="s">
        <v>376</v>
      </c>
      <c r="W449">
        <v>15</v>
      </c>
      <c r="X449">
        <v>3</v>
      </c>
      <c r="Y449">
        <v>4</v>
      </c>
      <c r="Z449">
        <v>0</v>
      </c>
      <c r="AA449">
        <v>0</v>
      </c>
      <c r="AB449">
        <v>2</v>
      </c>
      <c r="AC449">
        <v>3</v>
      </c>
      <c r="AD449">
        <v>0</v>
      </c>
      <c r="AE449">
        <v>0</v>
      </c>
      <c r="AF449">
        <v>0</v>
      </c>
      <c r="AG449">
        <v>0</v>
      </c>
    </row>
    <row r="450" spans="1:33" x14ac:dyDescent="0.25">
      <c r="A450" t="s">
        <v>507</v>
      </c>
      <c r="B450">
        <v>731</v>
      </c>
      <c r="C450" t="s">
        <v>376</v>
      </c>
      <c r="D450">
        <v>30</v>
      </c>
      <c r="E450" t="s">
        <v>354</v>
      </c>
      <c r="F450">
        <v>153</v>
      </c>
      <c r="G450" t="s">
        <v>355</v>
      </c>
      <c r="H450">
        <v>8</v>
      </c>
      <c r="I450">
        <v>2</v>
      </c>
      <c r="J450" t="s">
        <v>358</v>
      </c>
      <c r="K450">
        <v>2</v>
      </c>
      <c r="L450" t="s">
        <v>364</v>
      </c>
      <c r="M450">
        <v>73</v>
      </c>
      <c r="N450">
        <v>4</v>
      </c>
      <c r="O450">
        <v>3</v>
      </c>
      <c r="P450" t="s">
        <v>369</v>
      </c>
      <c r="Q450">
        <v>1</v>
      </c>
      <c r="R450" t="s">
        <v>373</v>
      </c>
      <c r="S450">
        <v>11416</v>
      </c>
      <c r="T450">
        <v>17802</v>
      </c>
      <c r="U450">
        <v>0</v>
      </c>
      <c r="V450" t="s">
        <v>377</v>
      </c>
      <c r="W450">
        <v>12</v>
      </c>
      <c r="X450">
        <v>3</v>
      </c>
      <c r="Y450">
        <v>3</v>
      </c>
      <c r="Z450">
        <v>3</v>
      </c>
      <c r="AA450">
        <v>9</v>
      </c>
      <c r="AB450">
        <v>4</v>
      </c>
      <c r="AC450">
        <v>2</v>
      </c>
      <c r="AD450">
        <v>8</v>
      </c>
      <c r="AE450">
        <v>7</v>
      </c>
      <c r="AF450">
        <v>1</v>
      </c>
      <c r="AG450">
        <v>7</v>
      </c>
    </row>
    <row r="451" spans="1:33" x14ac:dyDescent="0.25">
      <c r="A451" t="s">
        <v>508</v>
      </c>
      <c r="B451">
        <v>732</v>
      </c>
      <c r="C451" t="s">
        <v>377</v>
      </c>
      <c r="D451">
        <v>20</v>
      </c>
      <c r="E451" t="s">
        <v>354</v>
      </c>
      <c r="F451">
        <v>1097</v>
      </c>
      <c r="G451" t="s">
        <v>355</v>
      </c>
      <c r="H451">
        <v>11</v>
      </c>
      <c r="I451">
        <v>3</v>
      </c>
      <c r="J451" t="s">
        <v>361</v>
      </c>
      <c r="K451">
        <v>4</v>
      </c>
      <c r="L451" t="s">
        <v>364</v>
      </c>
      <c r="M451">
        <v>98</v>
      </c>
      <c r="N451">
        <v>2</v>
      </c>
      <c r="O451">
        <v>1</v>
      </c>
      <c r="P451" t="s">
        <v>366</v>
      </c>
      <c r="Q451">
        <v>1</v>
      </c>
      <c r="R451" t="s">
        <v>375</v>
      </c>
      <c r="S451">
        <v>2600</v>
      </c>
      <c r="T451">
        <v>18275</v>
      </c>
      <c r="U451">
        <v>1</v>
      </c>
      <c r="V451" t="s">
        <v>377</v>
      </c>
      <c r="W451">
        <v>15</v>
      </c>
      <c r="X451">
        <v>3</v>
      </c>
      <c r="Y451">
        <v>1</v>
      </c>
      <c r="Z451">
        <v>0</v>
      </c>
      <c r="AA451">
        <v>1</v>
      </c>
      <c r="AB451">
        <v>2</v>
      </c>
      <c r="AC451">
        <v>3</v>
      </c>
      <c r="AD451">
        <v>1</v>
      </c>
      <c r="AE451">
        <v>0</v>
      </c>
      <c r="AF451">
        <v>0</v>
      </c>
      <c r="AG451">
        <v>0</v>
      </c>
    </row>
    <row r="452" spans="1:33" x14ac:dyDescent="0.25">
      <c r="A452" t="s">
        <v>509</v>
      </c>
      <c r="B452">
        <v>733</v>
      </c>
      <c r="C452" t="s">
        <v>377</v>
      </c>
      <c r="D452">
        <v>30</v>
      </c>
      <c r="E452" t="s">
        <v>352</v>
      </c>
      <c r="F452">
        <v>109</v>
      </c>
      <c r="G452" t="s">
        <v>355</v>
      </c>
      <c r="H452">
        <v>5</v>
      </c>
      <c r="I452">
        <v>3</v>
      </c>
      <c r="J452" t="s">
        <v>361</v>
      </c>
      <c r="K452">
        <v>2</v>
      </c>
      <c r="L452" t="s">
        <v>364</v>
      </c>
      <c r="M452">
        <v>60</v>
      </c>
      <c r="N452">
        <v>3</v>
      </c>
      <c r="O452">
        <v>1</v>
      </c>
      <c r="P452" t="s">
        <v>365</v>
      </c>
      <c r="Q452">
        <v>2</v>
      </c>
      <c r="R452" t="s">
        <v>375</v>
      </c>
      <c r="S452">
        <v>2422</v>
      </c>
      <c r="T452">
        <v>25725</v>
      </c>
      <c r="U452">
        <v>0</v>
      </c>
      <c r="V452" t="s">
        <v>376</v>
      </c>
      <c r="W452">
        <v>17</v>
      </c>
      <c r="X452">
        <v>3</v>
      </c>
      <c r="Y452">
        <v>1</v>
      </c>
      <c r="Z452">
        <v>0</v>
      </c>
      <c r="AA452">
        <v>4</v>
      </c>
      <c r="AB452">
        <v>3</v>
      </c>
      <c r="AC452">
        <v>3</v>
      </c>
      <c r="AD452">
        <v>3</v>
      </c>
      <c r="AE452">
        <v>2</v>
      </c>
      <c r="AF452">
        <v>1</v>
      </c>
      <c r="AG452">
        <v>2</v>
      </c>
    </row>
    <row r="453" spans="1:33" x14ac:dyDescent="0.25">
      <c r="A453" t="s">
        <v>510</v>
      </c>
      <c r="B453">
        <v>734</v>
      </c>
      <c r="C453" t="s">
        <v>376</v>
      </c>
      <c r="D453">
        <v>26</v>
      </c>
      <c r="E453" t="s">
        <v>354</v>
      </c>
      <c r="F453">
        <v>1066</v>
      </c>
      <c r="G453" t="s">
        <v>355</v>
      </c>
      <c r="H453">
        <v>2</v>
      </c>
      <c r="I453">
        <v>2</v>
      </c>
      <c r="J453" t="s">
        <v>361</v>
      </c>
      <c r="K453">
        <v>4</v>
      </c>
      <c r="L453" t="s">
        <v>363</v>
      </c>
      <c r="M453">
        <v>32</v>
      </c>
      <c r="N453">
        <v>4</v>
      </c>
      <c r="O453">
        <v>2</v>
      </c>
      <c r="P453" t="s">
        <v>371</v>
      </c>
      <c r="Q453">
        <v>4</v>
      </c>
      <c r="R453" t="s">
        <v>373</v>
      </c>
      <c r="S453">
        <v>5472</v>
      </c>
      <c r="T453">
        <v>3334</v>
      </c>
      <c r="U453">
        <v>1</v>
      </c>
      <c r="V453" t="s">
        <v>376</v>
      </c>
      <c r="W453">
        <v>12</v>
      </c>
      <c r="X453">
        <v>3</v>
      </c>
      <c r="Y453">
        <v>2</v>
      </c>
      <c r="Z453">
        <v>0</v>
      </c>
      <c r="AA453">
        <v>8</v>
      </c>
      <c r="AB453">
        <v>2</v>
      </c>
      <c r="AC453">
        <v>3</v>
      </c>
      <c r="AD453">
        <v>8</v>
      </c>
      <c r="AE453">
        <v>7</v>
      </c>
      <c r="AF453">
        <v>1</v>
      </c>
      <c r="AG453">
        <v>3</v>
      </c>
    </row>
    <row r="454" spans="1:33" x14ac:dyDescent="0.25">
      <c r="A454" t="s">
        <v>511</v>
      </c>
      <c r="B454">
        <v>735</v>
      </c>
      <c r="C454" t="s">
        <v>376</v>
      </c>
      <c r="D454">
        <v>22</v>
      </c>
      <c r="E454" t="s">
        <v>354</v>
      </c>
      <c r="F454">
        <v>217</v>
      </c>
      <c r="G454" t="s">
        <v>355</v>
      </c>
      <c r="H454">
        <v>8</v>
      </c>
      <c r="I454">
        <v>1</v>
      </c>
      <c r="J454" t="s">
        <v>358</v>
      </c>
      <c r="K454">
        <v>2</v>
      </c>
      <c r="L454" t="s">
        <v>363</v>
      </c>
      <c r="M454">
        <v>94</v>
      </c>
      <c r="N454">
        <v>1</v>
      </c>
      <c r="O454">
        <v>1</v>
      </c>
      <c r="P454" t="s">
        <v>365</v>
      </c>
      <c r="Q454">
        <v>1</v>
      </c>
      <c r="R454" t="s">
        <v>373</v>
      </c>
      <c r="S454">
        <v>2451</v>
      </c>
      <c r="T454">
        <v>6881</v>
      </c>
      <c r="U454">
        <v>1</v>
      </c>
      <c r="V454" t="s">
        <v>376</v>
      </c>
      <c r="W454">
        <v>15</v>
      </c>
      <c r="X454">
        <v>3</v>
      </c>
      <c r="Y454">
        <v>1</v>
      </c>
      <c r="Z454">
        <v>1</v>
      </c>
      <c r="AA454">
        <v>4</v>
      </c>
      <c r="AB454">
        <v>3</v>
      </c>
      <c r="AC454">
        <v>2</v>
      </c>
      <c r="AD454">
        <v>4</v>
      </c>
      <c r="AE454">
        <v>3</v>
      </c>
      <c r="AF454">
        <v>1</v>
      </c>
      <c r="AG454">
        <v>1</v>
      </c>
    </row>
    <row r="455" spans="1:33" x14ac:dyDescent="0.25">
      <c r="A455" t="s">
        <v>512</v>
      </c>
      <c r="B455">
        <v>737</v>
      </c>
      <c r="C455" t="s">
        <v>376</v>
      </c>
      <c r="D455">
        <v>48</v>
      </c>
      <c r="E455" t="s">
        <v>354</v>
      </c>
      <c r="F455">
        <v>1355</v>
      </c>
      <c r="G455" t="s">
        <v>355</v>
      </c>
      <c r="H455">
        <v>4</v>
      </c>
      <c r="I455">
        <v>4</v>
      </c>
      <c r="J455" t="s">
        <v>358</v>
      </c>
      <c r="K455">
        <v>3</v>
      </c>
      <c r="L455" t="s">
        <v>363</v>
      </c>
      <c r="M455">
        <v>78</v>
      </c>
      <c r="N455">
        <v>2</v>
      </c>
      <c r="O455">
        <v>3</v>
      </c>
      <c r="P455" t="s">
        <v>370</v>
      </c>
      <c r="Q455">
        <v>3</v>
      </c>
      <c r="R455" t="s">
        <v>375</v>
      </c>
      <c r="S455">
        <v>10999</v>
      </c>
      <c r="T455">
        <v>22245</v>
      </c>
      <c r="U455">
        <v>7</v>
      </c>
      <c r="V455" t="s">
        <v>376</v>
      </c>
      <c r="W455">
        <v>14</v>
      </c>
      <c r="X455">
        <v>3</v>
      </c>
      <c r="Y455">
        <v>2</v>
      </c>
      <c r="Z455">
        <v>0</v>
      </c>
      <c r="AA455">
        <v>27</v>
      </c>
      <c r="AB455">
        <v>3</v>
      </c>
      <c r="AC455">
        <v>3</v>
      </c>
      <c r="AD455">
        <v>15</v>
      </c>
      <c r="AE455">
        <v>11</v>
      </c>
      <c r="AF455">
        <v>4</v>
      </c>
      <c r="AG455">
        <v>8</v>
      </c>
    </row>
    <row r="456" spans="1:33" x14ac:dyDescent="0.25">
      <c r="A456" t="s">
        <v>513</v>
      </c>
      <c r="B456">
        <v>738</v>
      </c>
      <c r="C456" t="s">
        <v>376</v>
      </c>
      <c r="D456">
        <v>41</v>
      </c>
      <c r="E456" t="s">
        <v>354</v>
      </c>
      <c r="F456">
        <v>549</v>
      </c>
      <c r="G456" t="s">
        <v>355</v>
      </c>
      <c r="H456">
        <v>7</v>
      </c>
      <c r="I456">
        <v>2</v>
      </c>
      <c r="J456" t="s">
        <v>361</v>
      </c>
      <c r="K456">
        <v>4</v>
      </c>
      <c r="L456" t="s">
        <v>364</v>
      </c>
      <c r="M456">
        <v>42</v>
      </c>
      <c r="N456">
        <v>3</v>
      </c>
      <c r="O456">
        <v>2</v>
      </c>
      <c r="P456" t="s">
        <v>371</v>
      </c>
      <c r="Q456">
        <v>3</v>
      </c>
      <c r="R456" t="s">
        <v>375</v>
      </c>
      <c r="S456">
        <v>5003</v>
      </c>
      <c r="T456">
        <v>23371</v>
      </c>
      <c r="U456">
        <v>6</v>
      </c>
      <c r="V456" t="s">
        <v>376</v>
      </c>
      <c r="W456">
        <v>14</v>
      </c>
      <c r="X456">
        <v>3</v>
      </c>
      <c r="Y456">
        <v>2</v>
      </c>
      <c r="Z456">
        <v>0</v>
      </c>
      <c r="AA456">
        <v>8</v>
      </c>
      <c r="AB456">
        <v>6</v>
      </c>
      <c r="AC456">
        <v>3</v>
      </c>
      <c r="AD456">
        <v>2</v>
      </c>
      <c r="AE456">
        <v>2</v>
      </c>
      <c r="AF456">
        <v>2</v>
      </c>
      <c r="AG456">
        <v>1</v>
      </c>
    </row>
    <row r="457" spans="1:33" x14ac:dyDescent="0.25">
      <c r="A457" t="s">
        <v>514</v>
      </c>
      <c r="B457">
        <v>740</v>
      </c>
      <c r="C457" t="s">
        <v>376</v>
      </c>
      <c r="D457">
        <v>27</v>
      </c>
      <c r="E457" t="s">
        <v>354</v>
      </c>
      <c r="F457">
        <v>1055</v>
      </c>
      <c r="G457" t="s">
        <v>355</v>
      </c>
      <c r="H457">
        <v>2</v>
      </c>
      <c r="I457">
        <v>4</v>
      </c>
      <c r="J457" t="s">
        <v>358</v>
      </c>
      <c r="K457">
        <v>1</v>
      </c>
      <c r="L457" t="s">
        <v>364</v>
      </c>
      <c r="M457">
        <v>47</v>
      </c>
      <c r="N457">
        <v>3</v>
      </c>
      <c r="O457">
        <v>2</v>
      </c>
      <c r="P457" t="s">
        <v>371</v>
      </c>
      <c r="Q457">
        <v>4</v>
      </c>
      <c r="R457" t="s">
        <v>373</v>
      </c>
      <c r="S457">
        <v>4227</v>
      </c>
      <c r="T457">
        <v>4658</v>
      </c>
      <c r="U457">
        <v>0</v>
      </c>
      <c r="V457" t="s">
        <v>376</v>
      </c>
      <c r="W457">
        <v>18</v>
      </c>
      <c r="X457">
        <v>3</v>
      </c>
      <c r="Y457">
        <v>2</v>
      </c>
      <c r="Z457">
        <v>1</v>
      </c>
      <c r="AA457">
        <v>4</v>
      </c>
      <c r="AB457">
        <v>2</v>
      </c>
      <c r="AC457">
        <v>3</v>
      </c>
      <c r="AD457">
        <v>3</v>
      </c>
      <c r="AE457">
        <v>2</v>
      </c>
      <c r="AF457">
        <v>2</v>
      </c>
      <c r="AG457">
        <v>2</v>
      </c>
    </row>
    <row r="458" spans="1:33" x14ac:dyDescent="0.25">
      <c r="A458" t="s">
        <v>515</v>
      </c>
      <c r="B458">
        <v>741</v>
      </c>
      <c r="C458" t="s">
        <v>376</v>
      </c>
      <c r="D458">
        <v>35</v>
      </c>
      <c r="E458" t="s">
        <v>354</v>
      </c>
      <c r="F458">
        <v>802</v>
      </c>
      <c r="G458" t="s">
        <v>355</v>
      </c>
      <c r="H458">
        <v>10</v>
      </c>
      <c r="I458">
        <v>3</v>
      </c>
      <c r="J458" t="s">
        <v>360</v>
      </c>
      <c r="K458">
        <v>2</v>
      </c>
      <c r="L458" t="s">
        <v>363</v>
      </c>
      <c r="M458">
        <v>45</v>
      </c>
      <c r="N458">
        <v>3</v>
      </c>
      <c r="O458">
        <v>1</v>
      </c>
      <c r="P458" t="s">
        <v>365</v>
      </c>
      <c r="Q458">
        <v>4</v>
      </c>
      <c r="R458" t="s">
        <v>374</v>
      </c>
      <c r="S458">
        <v>3917</v>
      </c>
      <c r="T458">
        <v>9541</v>
      </c>
      <c r="U458">
        <v>1</v>
      </c>
      <c r="V458" t="s">
        <v>376</v>
      </c>
      <c r="W458">
        <v>20</v>
      </c>
      <c r="X458">
        <v>4</v>
      </c>
      <c r="Y458">
        <v>1</v>
      </c>
      <c r="Z458">
        <v>1</v>
      </c>
      <c r="AA458">
        <v>3</v>
      </c>
      <c r="AB458">
        <v>4</v>
      </c>
      <c r="AC458">
        <v>2</v>
      </c>
      <c r="AD458">
        <v>3</v>
      </c>
      <c r="AE458">
        <v>2</v>
      </c>
      <c r="AF458">
        <v>1</v>
      </c>
      <c r="AG458">
        <v>2</v>
      </c>
    </row>
    <row r="459" spans="1:33" x14ac:dyDescent="0.25">
      <c r="A459" t="s">
        <v>516</v>
      </c>
      <c r="B459">
        <v>744</v>
      </c>
      <c r="C459" t="s">
        <v>376</v>
      </c>
      <c r="D459">
        <v>59</v>
      </c>
      <c r="E459" t="s">
        <v>354</v>
      </c>
      <c r="F459">
        <v>715</v>
      </c>
      <c r="G459" t="s">
        <v>355</v>
      </c>
      <c r="H459">
        <v>2</v>
      </c>
      <c r="I459">
        <v>3</v>
      </c>
      <c r="J459" t="s">
        <v>358</v>
      </c>
      <c r="K459">
        <v>3</v>
      </c>
      <c r="L459" t="s">
        <v>364</v>
      </c>
      <c r="M459">
        <v>69</v>
      </c>
      <c r="N459">
        <v>2</v>
      </c>
      <c r="O459">
        <v>4</v>
      </c>
      <c r="P459" t="s">
        <v>371</v>
      </c>
      <c r="Q459">
        <v>4</v>
      </c>
      <c r="R459" t="s">
        <v>375</v>
      </c>
      <c r="S459">
        <v>13726</v>
      </c>
      <c r="T459">
        <v>21829</v>
      </c>
      <c r="U459">
        <v>3</v>
      </c>
      <c r="V459" t="s">
        <v>377</v>
      </c>
      <c r="W459">
        <v>13</v>
      </c>
      <c r="X459">
        <v>3</v>
      </c>
      <c r="Y459">
        <v>1</v>
      </c>
      <c r="Z459">
        <v>0</v>
      </c>
      <c r="AA459">
        <v>30</v>
      </c>
      <c r="AB459">
        <v>4</v>
      </c>
      <c r="AC459">
        <v>3</v>
      </c>
      <c r="AD459">
        <v>5</v>
      </c>
      <c r="AE459">
        <v>3</v>
      </c>
      <c r="AF459">
        <v>4</v>
      </c>
      <c r="AG459">
        <v>3</v>
      </c>
    </row>
    <row r="460" spans="1:33" x14ac:dyDescent="0.25">
      <c r="A460" t="s">
        <v>517</v>
      </c>
      <c r="B460">
        <v>745</v>
      </c>
      <c r="C460" t="s">
        <v>377</v>
      </c>
      <c r="D460">
        <v>37</v>
      </c>
      <c r="E460" t="s">
        <v>354</v>
      </c>
      <c r="F460">
        <v>1141</v>
      </c>
      <c r="G460" t="s">
        <v>355</v>
      </c>
      <c r="H460">
        <v>11</v>
      </c>
      <c r="I460">
        <v>2</v>
      </c>
      <c r="J460" t="s">
        <v>361</v>
      </c>
      <c r="K460">
        <v>1</v>
      </c>
      <c r="L460" t="s">
        <v>364</v>
      </c>
      <c r="M460">
        <v>61</v>
      </c>
      <c r="N460">
        <v>1</v>
      </c>
      <c r="O460">
        <v>2</v>
      </c>
      <c r="P460" t="s">
        <v>370</v>
      </c>
      <c r="Q460">
        <v>2</v>
      </c>
      <c r="R460" t="s">
        <v>373</v>
      </c>
      <c r="S460">
        <v>4777</v>
      </c>
      <c r="T460">
        <v>14382</v>
      </c>
      <c r="U460">
        <v>5</v>
      </c>
      <c r="V460" t="s">
        <v>376</v>
      </c>
      <c r="W460">
        <v>15</v>
      </c>
      <c r="X460">
        <v>3</v>
      </c>
      <c r="Y460">
        <v>1</v>
      </c>
      <c r="Z460">
        <v>0</v>
      </c>
      <c r="AA460">
        <v>15</v>
      </c>
      <c r="AB460">
        <v>2</v>
      </c>
      <c r="AC460">
        <v>1</v>
      </c>
      <c r="AD460">
        <v>1</v>
      </c>
      <c r="AE460">
        <v>0</v>
      </c>
      <c r="AF460">
        <v>0</v>
      </c>
      <c r="AG460">
        <v>0</v>
      </c>
    </row>
    <row r="461" spans="1:33" x14ac:dyDescent="0.25">
      <c r="A461" t="s">
        <v>518</v>
      </c>
      <c r="B461">
        <v>746</v>
      </c>
      <c r="C461" t="s">
        <v>376</v>
      </c>
      <c r="D461">
        <v>55</v>
      </c>
      <c r="E461" t="s">
        <v>352</v>
      </c>
      <c r="F461">
        <v>135</v>
      </c>
      <c r="G461" t="s">
        <v>355</v>
      </c>
      <c r="H461">
        <v>18</v>
      </c>
      <c r="I461">
        <v>4</v>
      </c>
      <c r="J461" t="s">
        <v>361</v>
      </c>
      <c r="K461">
        <v>3</v>
      </c>
      <c r="L461" t="s">
        <v>363</v>
      </c>
      <c r="M461">
        <v>62</v>
      </c>
      <c r="N461">
        <v>3</v>
      </c>
      <c r="O461">
        <v>2</v>
      </c>
      <c r="P461" t="s">
        <v>370</v>
      </c>
      <c r="Q461">
        <v>2</v>
      </c>
      <c r="R461" t="s">
        <v>373</v>
      </c>
      <c r="S461">
        <v>6385</v>
      </c>
      <c r="T461">
        <v>12992</v>
      </c>
      <c r="U461">
        <v>3</v>
      </c>
      <c r="V461" t="s">
        <v>377</v>
      </c>
      <c r="W461">
        <v>14</v>
      </c>
      <c r="X461">
        <v>3</v>
      </c>
      <c r="Y461">
        <v>4</v>
      </c>
      <c r="Z461">
        <v>2</v>
      </c>
      <c r="AA461">
        <v>17</v>
      </c>
      <c r="AB461">
        <v>3</v>
      </c>
      <c r="AC461">
        <v>3</v>
      </c>
      <c r="AD461">
        <v>8</v>
      </c>
      <c r="AE461">
        <v>7</v>
      </c>
      <c r="AF461">
        <v>6</v>
      </c>
      <c r="AG461">
        <v>7</v>
      </c>
    </row>
    <row r="462" spans="1:33" x14ac:dyDescent="0.25">
      <c r="A462" t="s">
        <v>519</v>
      </c>
      <c r="B462">
        <v>747</v>
      </c>
      <c r="C462" t="s">
        <v>376</v>
      </c>
      <c r="D462">
        <v>41</v>
      </c>
      <c r="E462" t="s">
        <v>353</v>
      </c>
      <c r="F462">
        <v>247</v>
      </c>
      <c r="G462" t="s">
        <v>355</v>
      </c>
      <c r="H462">
        <v>7</v>
      </c>
      <c r="I462">
        <v>1</v>
      </c>
      <c r="J462" t="s">
        <v>358</v>
      </c>
      <c r="K462">
        <v>2</v>
      </c>
      <c r="L462" t="s">
        <v>364</v>
      </c>
      <c r="M462">
        <v>55</v>
      </c>
      <c r="N462">
        <v>1</v>
      </c>
      <c r="O462">
        <v>5</v>
      </c>
      <c r="P462" t="s">
        <v>369</v>
      </c>
      <c r="Q462">
        <v>3</v>
      </c>
      <c r="R462" t="s">
        <v>374</v>
      </c>
      <c r="S462">
        <v>19973</v>
      </c>
      <c r="T462">
        <v>20284</v>
      </c>
      <c r="U462">
        <v>1</v>
      </c>
      <c r="V462" t="s">
        <v>376</v>
      </c>
      <c r="W462">
        <v>22</v>
      </c>
      <c r="X462">
        <v>4</v>
      </c>
      <c r="Y462">
        <v>2</v>
      </c>
      <c r="Z462">
        <v>2</v>
      </c>
      <c r="AA462">
        <v>21</v>
      </c>
      <c r="AB462">
        <v>3</v>
      </c>
      <c r="AC462">
        <v>3</v>
      </c>
      <c r="AD462">
        <v>21</v>
      </c>
      <c r="AE462">
        <v>16</v>
      </c>
      <c r="AF462">
        <v>5</v>
      </c>
      <c r="AG462">
        <v>10</v>
      </c>
    </row>
    <row r="463" spans="1:33" x14ac:dyDescent="0.25">
      <c r="A463" t="s">
        <v>520</v>
      </c>
      <c r="B463">
        <v>748</v>
      </c>
      <c r="C463" t="s">
        <v>376</v>
      </c>
      <c r="D463">
        <v>38</v>
      </c>
      <c r="E463" t="s">
        <v>354</v>
      </c>
      <c r="F463">
        <v>1035</v>
      </c>
      <c r="G463" t="s">
        <v>356</v>
      </c>
      <c r="H463">
        <v>3</v>
      </c>
      <c r="I463">
        <v>4</v>
      </c>
      <c r="J463" t="s">
        <v>358</v>
      </c>
      <c r="K463">
        <v>2</v>
      </c>
      <c r="L463" t="s">
        <v>363</v>
      </c>
      <c r="M463">
        <v>42</v>
      </c>
      <c r="N463">
        <v>3</v>
      </c>
      <c r="O463">
        <v>2</v>
      </c>
      <c r="P463" t="s">
        <v>368</v>
      </c>
      <c r="Q463">
        <v>4</v>
      </c>
      <c r="R463" t="s">
        <v>375</v>
      </c>
      <c r="S463">
        <v>6861</v>
      </c>
      <c r="T463">
        <v>4981</v>
      </c>
      <c r="U463">
        <v>8</v>
      </c>
      <c r="V463" t="s">
        <v>377</v>
      </c>
      <c r="W463">
        <v>12</v>
      </c>
      <c r="X463">
        <v>3</v>
      </c>
      <c r="Y463">
        <v>3</v>
      </c>
      <c r="Z463">
        <v>0</v>
      </c>
      <c r="AA463">
        <v>19</v>
      </c>
      <c r="AB463">
        <v>1</v>
      </c>
      <c r="AC463">
        <v>3</v>
      </c>
      <c r="AD463">
        <v>1</v>
      </c>
      <c r="AE463">
        <v>0</v>
      </c>
      <c r="AF463">
        <v>0</v>
      </c>
      <c r="AG463">
        <v>0</v>
      </c>
    </row>
    <row r="464" spans="1:33" x14ac:dyDescent="0.25">
      <c r="A464" t="s">
        <v>521</v>
      </c>
      <c r="B464">
        <v>749</v>
      </c>
      <c r="C464" t="s">
        <v>377</v>
      </c>
      <c r="D464">
        <v>26</v>
      </c>
      <c r="E464" t="s">
        <v>353</v>
      </c>
      <c r="F464">
        <v>265</v>
      </c>
      <c r="G464" t="s">
        <v>356</v>
      </c>
      <c r="H464">
        <v>29</v>
      </c>
      <c r="I464">
        <v>2</v>
      </c>
      <c r="J464" t="s">
        <v>361</v>
      </c>
      <c r="K464">
        <v>2</v>
      </c>
      <c r="L464" t="s">
        <v>363</v>
      </c>
      <c r="M464">
        <v>79</v>
      </c>
      <c r="N464">
        <v>1</v>
      </c>
      <c r="O464">
        <v>2</v>
      </c>
      <c r="P464" t="s">
        <v>368</v>
      </c>
      <c r="Q464">
        <v>1</v>
      </c>
      <c r="R464" t="s">
        <v>375</v>
      </c>
      <c r="S464">
        <v>4969</v>
      </c>
      <c r="T464">
        <v>21813</v>
      </c>
      <c r="U464">
        <v>8</v>
      </c>
      <c r="V464" t="s">
        <v>376</v>
      </c>
      <c r="W464">
        <v>18</v>
      </c>
      <c r="X464">
        <v>3</v>
      </c>
      <c r="Y464">
        <v>4</v>
      </c>
      <c r="Z464">
        <v>0</v>
      </c>
      <c r="AA464">
        <v>7</v>
      </c>
      <c r="AB464">
        <v>6</v>
      </c>
      <c r="AC464">
        <v>3</v>
      </c>
      <c r="AD464">
        <v>2</v>
      </c>
      <c r="AE464">
        <v>2</v>
      </c>
      <c r="AF464">
        <v>2</v>
      </c>
      <c r="AG464">
        <v>2</v>
      </c>
    </row>
    <row r="465" spans="1:33" x14ac:dyDescent="0.25">
      <c r="A465" t="s">
        <v>522</v>
      </c>
      <c r="B465">
        <v>750</v>
      </c>
      <c r="C465" t="s">
        <v>377</v>
      </c>
      <c r="D465">
        <v>52</v>
      </c>
      <c r="E465" t="s">
        <v>354</v>
      </c>
      <c r="F465">
        <v>266</v>
      </c>
      <c r="G465" t="s">
        <v>356</v>
      </c>
      <c r="H465">
        <v>2</v>
      </c>
      <c r="I465">
        <v>1</v>
      </c>
      <c r="J465" t="s">
        <v>362</v>
      </c>
      <c r="K465">
        <v>1</v>
      </c>
      <c r="L465" t="s">
        <v>364</v>
      </c>
      <c r="M465">
        <v>57</v>
      </c>
      <c r="N465">
        <v>1</v>
      </c>
      <c r="O465">
        <v>5</v>
      </c>
      <c r="P465" t="s">
        <v>367</v>
      </c>
      <c r="Q465">
        <v>4</v>
      </c>
      <c r="R465" t="s">
        <v>373</v>
      </c>
      <c r="S465">
        <v>19845</v>
      </c>
      <c r="T465">
        <v>25846</v>
      </c>
      <c r="U465">
        <v>1</v>
      </c>
      <c r="V465" t="s">
        <v>376</v>
      </c>
      <c r="W465">
        <v>15</v>
      </c>
      <c r="X465">
        <v>3</v>
      </c>
      <c r="Y465">
        <v>4</v>
      </c>
      <c r="Z465">
        <v>1</v>
      </c>
      <c r="AA465">
        <v>33</v>
      </c>
      <c r="AB465">
        <v>3</v>
      </c>
      <c r="AC465">
        <v>3</v>
      </c>
      <c r="AD465">
        <v>32</v>
      </c>
      <c r="AE465">
        <v>14</v>
      </c>
      <c r="AF465">
        <v>6</v>
      </c>
      <c r="AG465">
        <v>9</v>
      </c>
    </row>
    <row r="466" spans="1:33" x14ac:dyDescent="0.25">
      <c r="A466" t="s">
        <v>523</v>
      </c>
      <c r="B466">
        <v>751</v>
      </c>
      <c r="C466" t="s">
        <v>376</v>
      </c>
      <c r="D466">
        <v>44</v>
      </c>
      <c r="E466" t="s">
        <v>354</v>
      </c>
      <c r="F466">
        <v>1448</v>
      </c>
      <c r="G466" t="s">
        <v>356</v>
      </c>
      <c r="H466">
        <v>28</v>
      </c>
      <c r="I466">
        <v>3</v>
      </c>
      <c r="J466" t="s">
        <v>361</v>
      </c>
      <c r="K466">
        <v>4</v>
      </c>
      <c r="L466" t="s">
        <v>364</v>
      </c>
      <c r="M466">
        <v>53</v>
      </c>
      <c r="N466">
        <v>4</v>
      </c>
      <c r="O466">
        <v>4</v>
      </c>
      <c r="P466" t="s">
        <v>368</v>
      </c>
      <c r="Q466">
        <v>4</v>
      </c>
      <c r="R466" t="s">
        <v>373</v>
      </c>
      <c r="S466">
        <v>13320</v>
      </c>
      <c r="T466">
        <v>11737</v>
      </c>
      <c r="U466">
        <v>3</v>
      </c>
      <c r="V466" t="s">
        <v>377</v>
      </c>
      <c r="W466">
        <v>18</v>
      </c>
      <c r="X466">
        <v>3</v>
      </c>
      <c r="Y466">
        <v>3</v>
      </c>
      <c r="Z466">
        <v>1</v>
      </c>
      <c r="AA466">
        <v>23</v>
      </c>
      <c r="AB466">
        <v>2</v>
      </c>
      <c r="AC466">
        <v>3</v>
      </c>
      <c r="AD466">
        <v>12</v>
      </c>
      <c r="AE466">
        <v>11</v>
      </c>
      <c r="AF466">
        <v>11</v>
      </c>
      <c r="AG466">
        <v>11</v>
      </c>
    </row>
    <row r="467" spans="1:33" x14ac:dyDescent="0.25">
      <c r="A467" t="s">
        <v>524</v>
      </c>
      <c r="B467">
        <v>754</v>
      </c>
      <c r="C467" t="s">
        <v>376</v>
      </c>
      <c r="D467">
        <v>39</v>
      </c>
      <c r="E467" t="s">
        <v>352</v>
      </c>
      <c r="F467">
        <v>945</v>
      </c>
      <c r="G467" t="s">
        <v>355</v>
      </c>
      <c r="H467">
        <v>22</v>
      </c>
      <c r="I467">
        <v>3</v>
      </c>
      <c r="J467" t="s">
        <v>361</v>
      </c>
      <c r="K467">
        <v>4</v>
      </c>
      <c r="L467" t="s">
        <v>364</v>
      </c>
      <c r="M467">
        <v>82</v>
      </c>
      <c r="N467">
        <v>3</v>
      </c>
      <c r="O467">
        <v>3</v>
      </c>
      <c r="P467" t="s">
        <v>371</v>
      </c>
      <c r="Q467">
        <v>1</v>
      </c>
      <c r="R467" t="s">
        <v>375</v>
      </c>
      <c r="S467">
        <v>10880</v>
      </c>
      <c r="T467">
        <v>5083</v>
      </c>
      <c r="U467">
        <v>1</v>
      </c>
      <c r="V467" t="s">
        <v>377</v>
      </c>
      <c r="W467">
        <v>13</v>
      </c>
      <c r="X467">
        <v>3</v>
      </c>
      <c r="Y467">
        <v>3</v>
      </c>
      <c r="Z467">
        <v>0</v>
      </c>
      <c r="AA467">
        <v>21</v>
      </c>
      <c r="AB467">
        <v>2</v>
      </c>
      <c r="AC467">
        <v>3</v>
      </c>
      <c r="AD467">
        <v>21</v>
      </c>
      <c r="AE467">
        <v>6</v>
      </c>
      <c r="AF467">
        <v>2</v>
      </c>
      <c r="AG467">
        <v>8</v>
      </c>
    </row>
    <row r="468" spans="1:33" x14ac:dyDescent="0.25">
      <c r="A468" t="s">
        <v>525</v>
      </c>
      <c r="B468">
        <v>755</v>
      </c>
      <c r="C468" t="s">
        <v>376</v>
      </c>
      <c r="D468">
        <v>33</v>
      </c>
      <c r="E468" t="s">
        <v>353</v>
      </c>
      <c r="F468">
        <v>1038</v>
      </c>
      <c r="G468" t="s">
        <v>356</v>
      </c>
      <c r="H468">
        <v>8</v>
      </c>
      <c r="I468">
        <v>1</v>
      </c>
      <c r="J468" t="s">
        <v>358</v>
      </c>
      <c r="K468">
        <v>2</v>
      </c>
      <c r="L468" t="s">
        <v>364</v>
      </c>
      <c r="M468">
        <v>88</v>
      </c>
      <c r="N468">
        <v>2</v>
      </c>
      <c r="O468">
        <v>1</v>
      </c>
      <c r="P468" t="s">
        <v>372</v>
      </c>
      <c r="Q468">
        <v>4</v>
      </c>
      <c r="R468" t="s">
        <v>375</v>
      </c>
      <c r="S468">
        <v>2342</v>
      </c>
      <c r="T468">
        <v>21437</v>
      </c>
      <c r="U468">
        <v>0</v>
      </c>
      <c r="V468" t="s">
        <v>376</v>
      </c>
      <c r="W468">
        <v>19</v>
      </c>
      <c r="X468">
        <v>3</v>
      </c>
      <c r="Y468">
        <v>4</v>
      </c>
      <c r="Z468">
        <v>0</v>
      </c>
      <c r="AA468">
        <v>3</v>
      </c>
      <c r="AB468">
        <v>2</v>
      </c>
      <c r="AC468">
        <v>2</v>
      </c>
      <c r="AD468">
        <v>2</v>
      </c>
      <c r="AE468">
        <v>2</v>
      </c>
      <c r="AF468">
        <v>2</v>
      </c>
      <c r="AG468">
        <v>2</v>
      </c>
    </row>
    <row r="469" spans="1:33" x14ac:dyDescent="0.25">
      <c r="A469" t="s">
        <v>526</v>
      </c>
      <c r="B469">
        <v>756</v>
      </c>
      <c r="C469" t="s">
        <v>376</v>
      </c>
      <c r="D469">
        <v>45</v>
      </c>
      <c r="E469" t="s">
        <v>354</v>
      </c>
      <c r="F469">
        <v>1234</v>
      </c>
      <c r="G469" t="s">
        <v>356</v>
      </c>
      <c r="H469">
        <v>11</v>
      </c>
      <c r="I469">
        <v>2</v>
      </c>
      <c r="J469" t="s">
        <v>358</v>
      </c>
      <c r="K469">
        <v>4</v>
      </c>
      <c r="L469" t="s">
        <v>364</v>
      </c>
      <c r="M469">
        <v>90</v>
      </c>
      <c r="N469">
        <v>3</v>
      </c>
      <c r="O469">
        <v>4</v>
      </c>
      <c r="P469" t="s">
        <v>367</v>
      </c>
      <c r="Q469">
        <v>4</v>
      </c>
      <c r="R469" t="s">
        <v>373</v>
      </c>
      <c r="S469">
        <v>17650</v>
      </c>
      <c r="T469">
        <v>5404</v>
      </c>
      <c r="U469">
        <v>3</v>
      </c>
      <c r="V469" t="s">
        <v>376</v>
      </c>
      <c r="W469">
        <v>13</v>
      </c>
      <c r="X469">
        <v>3</v>
      </c>
      <c r="Y469">
        <v>2</v>
      </c>
      <c r="Z469">
        <v>1</v>
      </c>
      <c r="AA469">
        <v>26</v>
      </c>
      <c r="AB469">
        <v>4</v>
      </c>
      <c r="AC469">
        <v>4</v>
      </c>
      <c r="AD469">
        <v>9</v>
      </c>
      <c r="AE469">
        <v>3</v>
      </c>
      <c r="AF469">
        <v>1</v>
      </c>
      <c r="AG469">
        <v>1</v>
      </c>
    </row>
    <row r="470" spans="1:33" x14ac:dyDescent="0.25">
      <c r="A470" t="s">
        <v>527</v>
      </c>
      <c r="B470">
        <v>757</v>
      </c>
      <c r="C470" t="s">
        <v>376</v>
      </c>
      <c r="D470">
        <v>32</v>
      </c>
      <c r="E470" t="s">
        <v>353</v>
      </c>
      <c r="F470">
        <v>1109</v>
      </c>
      <c r="G470" t="s">
        <v>355</v>
      </c>
      <c r="H470">
        <v>29</v>
      </c>
      <c r="I470">
        <v>4</v>
      </c>
      <c r="J470" t="s">
        <v>361</v>
      </c>
      <c r="K470">
        <v>4</v>
      </c>
      <c r="L470" t="s">
        <v>364</v>
      </c>
      <c r="M470">
        <v>69</v>
      </c>
      <c r="N470">
        <v>3</v>
      </c>
      <c r="O470">
        <v>1</v>
      </c>
      <c r="P470" t="s">
        <v>365</v>
      </c>
      <c r="Q470">
        <v>3</v>
      </c>
      <c r="R470" t="s">
        <v>375</v>
      </c>
      <c r="S470">
        <v>4025</v>
      </c>
      <c r="T470">
        <v>11135</v>
      </c>
      <c r="U470">
        <v>9</v>
      </c>
      <c r="V470" t="s">
        <v>376</v>
      </c>
      <c r="W470">
        <v>12</v>
      </c>
      <c r="X470">
        <v>3</v>
      </c>
      <c r="Y470">
        <v>2</v>
      </c>
      <c r="Z470">
        <v>0</v>
      </c>
      <c r="AA470">
        <v>10</v>
      </c>
      <c r="AB470">
        <v>2</v>
      </c>
      <c r="AC470">
        <v>3</v>
      </c>
      <c r="AD470">
        <v>8</v>
      </c>
      <c r="AE470">
        <v>7</v>
      </c>
      <c r="AF470">
        <v>7</v>
      </c>
      <c r="AG470">
        <v>7</v>
      </c>
    </row>
    <row r="471" spans="1:33" x14ac:dyDescent="0.25">
      <c r="A471" t="s">
        <v>528</v>
      </c>
      <c r="B471">
        <v>758</v>
      </c>
      <c r="C471" t="s">
        <v>376</v>
      </c>
      <c r="D471">
        <v>34</v>
      </c>
      <c r="E471" t="s">
        <v>354</v>
      </c>
      <c r="F471">
        <v>216</v>
      </c>
      <c r="G471" t="s">
        <v>356</v>
      </c>
      <c r="H471">
        <v>1</v>
      </c>
      <c r="I471">
        <v>4</v>
      </c>
      <c r="J471" t="s">
        <v>362</v>
      </c>
      <c r="K471">
        <v>2</v>
      </c>
      <c r="L471" t="s">
        <v>363</v>
      </c>
      <c r="M471">
        <v>75</v>
      </c>
      <c r="N471">
        <v>4</v>
      </c>
      <c r="O471">
        <v>2</v>
      </c>
      <c r="P471" t="s">
        <v>368</v>
      </c>
      <c r="Q471">
        <v>4</v>
      </c>
      <c r="R471" t="s">
        <v>374</v>
      </c>
      <c r="S471">
        <v>9725</v>
      </c>
      <c r="T471">
        <v>12278</v>
      </c>
      <c r="U471">
        <v>0</v>
      </c>
      <c r="V471" t="s">
        <v>376</v>
      </c>
      <c r="W471">
        <v>11</v>
      </c>
      <c r="X471">
        <v>3</v>
      </c>
      <c r="Y471">
        <v>4</v>
      </c>
      <c r="Z471">
        <v>1</v>
      </c>
      <c r="AA471">
        <v>16</v>
      </c>
      <c r="AB471">
        <v>2</v>
      </c>
      <c r="AC471">
        <v>2</v>
      </c>
      <c r="AD471">
        <v>15</v>
      </c>
      <c r="AE471">
        <v>1</v>
      </c>
      <c r="AF471">
        <v>0</v>
      </c>
      <c r="AG471">
        <v>9</v>
      </c>
    </row>
    <row r="472" spans="1:33" x14ac:dyDescent="0.25">
      <c r="A472" t="s">
        <v>529</v>
      </c>
      <c r="B472">
        <v>766</v>
      </c>
      <c r="C472" t="s">
        <v>376</v>
      </c>
      <c r="D472">
        <v>38</v>
      </c>
      <c r="E472" t="s">
        <v>352</v>
      </c>
      <c r="F472">
        <v>1186</v>
      </c>
      <c r="G472" t="s">
        <v>355</v>
      </c>
      <c r="H472">
        <v>3</v>
      </c>
      <c r="I472">
        <v>4</v>
      </c>
      <c r="J472" t="s">
        <v>360</v>
      </c>
      <c r="K472">
        <v>3</v>
      </c>
      <c r="L472" t="s">
        <v>363</v>
      </c>
      <c r="M472">
        <v>44</v>
      </c>
      <c r="N472">
        <v>3</v>
      </c>
      <c r="O472">
        <v>1</v>
      </c>
      <c r="P472" t="s">
        <v>366</v>
      </c>
      <c r="Q472">
        <v>3</v>
      </c>
      <c r="R472" t="s">
        <v>373</v>
      </c>
      <c r="S472">
        <v>2821</v>
      </c>
      <c r="T472">
        <v>2997</v>
      </c>
      <c r="U472">
        <v>3</v>
      </c>
      <c r="V472" t="s">
        <v>376</v>
      </c>
      <c r="W472">
        <v>16</v>
      </c>
      <c r="X472">
        <v>3</v>
      </c>
      <c r="Y472">
        <v>1</v>
      </c>
      <c r="Z472">
        <v>1</v>
      </c>
      <c r="AA472">
        <v>8</v>
      </c>
      <c r="AB472">
        <v>2</v>
      </c>
      <c r="AC472">
        <v>3</v>
      </c>
      <c r="AD472">
        <v>2</v>
      </c>
      <c r="AE472">
        <v>2</v>
      </c>
      <c r="AF472">
        <v>2</v>
      </c>
      <c r="AG472">
        <v>2</v>
      </c>
    </row>
    <row r="473" spans="1:33" x14ac:dyDescent="0.25">
      <c r="A473" t="s">
        <v>530</v>
      </c>
      <c r="B473">
        <v>767</v>
      </c>
      <c r="C473" t="s">
        <v>376</v>
      </c>
      <c r="D473">
        <v>50</v>
      </c>
      <c r="E473" t="s">
        <v>354</v>
      </c>
      <c r="F473">
        <v>1464</v>
      </c>
      <c r="G473" t="s">
        <v>355</v>
      </c>
      <c r="H473">
        <v>2</v>
      </c>
      <c r="I473">
        <v>4</v>
      </c>
      <c r="J473" t="s">
        <v>361</v>
      </c>
      <c r="K473">
        <v>2</v>
      </c>
      <c r="L473" t="s">
        <v>363</v>
      </c>
      <c r="M473">
        <v>62</v>
      </c>
      <c r="N473">
        <v>3</v>
      </c>
      <c r="O473">
        <v>5</v>
      </c>
      <c r="P473" t="s">
        <v>369</v>
      </c>
      <c r="Q473">
        <v>3</v>
      </c>
      <c r="R473" t="s">
        <v>373</v>
      </c>
      <c r="S473">
        <v>19237</v>
      </c>
      <c r="T473">
        <v>12853</v>
      </c>
      <c r="U473">
        <v>2</v>
      </c>
      <c r="V473" t="s">
        <v>377</v>
      </c>
      <c r="W473">
        <v>11</v>
      </c>
      <c r="X473">
        <v>3</v>
      </c>
      <c r="Y473">
        <v>4</v>
      </c>
      <c r="Z473">
        <v>1</v>
      </c>
      <c r="AA473">
        <v>29</v>
      </c>
      <c r="AB473">
        <v>2</v>
      </c>
      <c r="AC473">
        <v>2</v>
      </c>
      <c r="AD473">
        <v>8</v>
      </c>
      <c r="AE473">
        <v>1</v>
      </c>
      <c r="AF473">
        <v>7</v>
      </c>
      <c r="AG473">
        <v>7</v>
      </c>
    </row>
    <row r="474" spans="1:33" x14ac:dyDescent="0.25">
      <c r="A474" t="s">
        <v>531</v>
      </c>
      <c r="B474">
        <v>768</v>
      </c>
      <c r="C474" t="s">
        <v>376</v>
      </c>
      <c r="D474">
        <v>37</v>
      </c>
      <c r="E474" t="s">
        <v>354</v>
      </c>
      <c r="F474">
        <v>124</v>
      </c>
      <c r="G474" t="s">
        <v>355</v>
      </c>
      <c r="H474">
        <v>3</v>
      </c>
      <c r="I474">
        <v>3</v>
      </c>
      <c r="J474" t="s">
        <v>360</v>
      </c>
      <c r="K474">
        <v>4</v>
      </c>
      <c r="L474" t="s">
        <v>364</v>
      </c>
      <c r="M474">
        <v>35</v>
      </c>
      <c r="N474">
        <v>3</v>
      </c>
      <c r="O474">
        <v>2</v>
      </c>
      <c r="P474" t="s">
        <v>370</v>
      </c>
      <c r="Q474">
        <v>2</v>
      </c>
      <c r="R474" t="s">
        <v>375</v>
      </c>
      <c r="S474">
        <v>4107</v>
      </c>
      <c r="T474">
        <v>13848</v>
      </c>
      <c r="U474">
        <v>3</v>
      </c>
      <c r="V474" t="s">
        <v>376</v>
      </c>
      <c r="W474">
        <v>15</v>
      </c>
      <c r="X474">
        <v>3</v>
      </c>
      <c r="Y474">
        <v>1</v>
      </c>
      <c r="Z474">
        <v>0</v>
      </c>
      <c r="AA474">
        <v>8</v>
      </c>
      <c r="AB474">
        <v>3</v>
      </c>
      <c r="AC474">
        <v>2</v>
      </c>
      <c r="AD474">
        <v>4</v>
      </c>
      <c r="AE474">
        <v>3</v>
      </c>
      <c r="AF474">
        <v>0</v>
      </c>
      <c r="AG474">
        <v>1</v>
      </c>
    </row>
    <row r="475" spans="1:33" x14ac:dyDescent="0.25">
      <c r="A475" t="s">
        <v>532</v>
      </c>
      <c r="B475">
        <v>769</v>
      </c>
      <c r="C475" t="s">
        <v>376</v>
      </c>
      <c r="D475">
        <v>40</v>
      </c>
      <c r="E475" t="s">
        <v>354</v>
      </c>
      <c r="F475">
        <v>300</v>
      </c>
      <c r="G475" t="s">
        <v>356</v>
      </c>
      <c r="H475">
        <v>26</v>
      </c>
      <c r="I475">
        <v>3</v>
      </c>
      <c r="J475" t="s">
        <v>362</v>
      </c>
      <c r="K475">
        <v>3</v>
      </c>
      <c r="L475" t="s">
        <v>363</v>
      </c>
      <c r="M475">
        <v>74</v>
      </c>
      <c r="N475">
        <v>3</v>
      </c>
      <c r="O475">
        <v>2</v>
      </c>
      <c r="P475" t="s">
        <v>368</v>
      </c>
      <c r="Q475">
        <v>1</v>
      </c>
      <c r="R475" t="s">
        <v>373</v>
      </c>
      <c r="S475">
        <v>8396</v>
      </c>
      <c r="T475">
        <v>22217</v>
      </c>
      <c r="U475">
        <v>1</v>
      </c>
      <c r="V475" t="s">
        <v>376</v>
      </c>
      <c r="W475">
        <v>14</v>
      </c>
      <c r="X475">
        <v>3</v>
      </c>
      <c r="Y475">
        <v>2</v>
      </c>
      <c r="Z475">
        <v>1</v>
      </c>
      <c r="AA475">
        <v>8</v>
      </c>
      <c r="AB475">
        <v>3</v>
      </c>
      <c r="AC475">
        <v>2</v>
      </c>
      <c r="AD475">
        <v>7</v>
      </c>
      <c r="AE475">
        <v>7</v>
      </c>
      <c r="AF475">
        <v>7</v>
      </c>
      <c r="AG475">
        <v>5</v>
      </c>
    </row>
    <row r="476" spans="1:33" x14ac:dyDescent="0.25">
      <c r="A476" t="s">
        <v>533</v>
      </c>
      <c r="B476">
        <v>770</v>
      </c>
      <c r="C476" t="s">
        <v>376</v>
      </c>
      <c r="D476">
        <v>26</v>
      </c>
      <c r="E476" t="s">
        <v>352</v>
      </c>
      <c r="F476">
        <v>921</v>
      </c>
      <c r="G476" t="s">
        <v>355</v>
      </c>
      <c r="H476">
        <v>1</v>
      </c>
      <c r="I476">
        <v>1</v>
      </c>
      <c r="J476" t="s">
        <v>361</v>
      </c>
      <c r="K476">
        <v>1</v>
      </c>
      <c r="L476" t="s">
        <v>364</v>
      </c>
      <c r="M476">
        <v>66</v>
      </c>
      <c r="N476">
        <v>2</v>
      </c>
      <c r="O476">
        <v>1</v>
      </c>
      <c r="P476" t="s">
        <v>366</v>
      </c>
      <c r="Q476">
        <v>3</v>
      </c>
      <c r="R476" t="s">
        <v>374</v>
      </c>
      <c r="S476">
        <v>2007</v>
      </c>
      <c r="T476">
        <v>25265</v>
      </c>
      <c r="U476">
        <v>1</v>
      </c>
      <c r="V476" t="s">
        <v>376</v>
      </c>
      <c r="W476">
        <v>13</v>
      </c>
      <c r="X476">
        <v>3</v>
      </c>
      <c r="Y476">
        <v>3</v>
      </c>
      <c r="Z476">
        <v>2</v>
      </c>
      <c r="AA476">
        <v>5</v>
      </c>
      <c r="AB476">
        <v>5</v>
      </c>
      <c r="AC476">
        <v>3</v>
      </c>
      <c r="AD476">
        <v>5</v>
      </c>
      <c r="AE476">
        <v>3</v>
      </c>
      <c r="AF476">
        <v>1</v>
      </c>
      <c r="AG476">
        <v>3</v>
      </c>
    </row>
    <row r="477" spans="1:33" x14ac:dyDescent="0.25">
      <c r="A477" t="s">
        <v>534</v>
      </c>
      <c r="B477">
        <v>771</v>
      </c>
      <c r="C477" t="s">
        <v>376</v>
      </c>
      <c r="D477">
        <v>46</v>
      </c>
      <c r="E477" t="s">
        <v>354</v>
      </c>
      <c r="F477">
        <v>430</v>
      </c>
      <c r="G477" t="s">
        <v>355</v>
      </c>
      <c r="H477">
        <v>1</v>
      </c>
      <c r="I477">
        <v>4</v>
      </c>
      <c r="J477" t="s">
        <v>361</v>
      </c>
      <c r="K477">
        <v>4</v>
      </c>
      <c r="L477" t="s">
        <v>363</v>
      </c>
      <c r="M477">
        <v>40</v>
      </c>
      <c r="N477">
        <v>3</v>
      </c>
      <c r="O477">
        <v>5</v>
      </c>
      <c r="P477" t="s">
        <v>369</v>
      </c>
      <c r="Q477">
        <v>4</v>
      </c>
      <c r="R477" t="s">
        <v>374</v>
      </c>
      <c r="S477">
        <v>19627</v>
      </c>
      <c r="T477">
        <v>21445</v>
      </c>
      <c r="U477">
        <v>9</v>
      </c>
      <c r="V477" t="s">
        <v>376</v>
      </c>
      <c r="W477">
        <v>17</v>
      </c>
      <c r="X477">
        <v>3</v>
      </c>
      <c r="Y477">
        <v>4</v>
      </c>
      <c r="Z477">
        <v>2</v>
      </c>
      <c r="AA477">
        <v>23</v>
      </c>
      <c r="AB477">
        <v>0</v>
      </c>
      <c r="AC477">
        <v>3</v>
      </c>
      <c r="AD477">
        <v>2</v>
      </c>
      <c r="AE477">
        <v>2</v>
      </c>
      <c r="AF477">
        <v>2</v>
      </c>
      <c r="AG477">
        <v>2</v>
      </c>
    </row>
    <row r="478" spans="1:33" x14ac:dyDescent="0.25">
      <c r="A478" t="s">
        <v>535</v>
      </c>
      <c r="B478">
        <v>772</v>
      </c>
      <c r="C478" t="s">
        <v>376</v>
      </c>
      <c r="D478">
        <v>54</v>
      </c>
      <c r="E478" t="s">
        <v>354</v>
      </c>
      <c r="F478">
        <v>1082</v>
      </c>
      <c r="G478" t="s">
        <v>356</v>
      </c>
      <c r="H478">
        <v>2</v>
      </c>
      <c r="I478">
        <v>4</v>
      </c>
      <c r="J478" t="s">
        <v>358</v>
      </c>
      <c r="K478">
        <v>3</v>
      </c>
      <c r="L478" t="s">
        <v>364</v>
      </c>
      <c r="M478">
        <v>41</v>
      </c>
      <c r="N478">
        <v>2</v>
      </c>
      <c r="O478">
        <v>3</v>
      </c>
      <c r="P478" t="s">
        <v>368</v>
      </c>
      <c r="Q478">
        <v>3</v>
      </c>
      <c r="R478" t="s">
        <v>373</v>
      </c>
      <c r="S478">
        <v>10686</v>
      </c>
      <c r="T478">
        <v>8392</v>
      </c>
      <c r="U478">
        <v>6</v>
      </c>
      <c r="V478" t="s">
        <v>376</v>
      </c>
      <c r="W478">
        <v>11</v>
      </c>
      <c r="X478">
        <v>3</v>
      </c>
      <c r="Y478">
        <v>2</v>
      </c>
      <c r="Z478">
        <v>1</v>
      </c>
      <c r="AA478">
        <v>13</v>
      </c>
      <c r="AB478">
        <v>4</v>
      </c>
      <c r="AC478">
        <v>3</v>
      </c>
      <c r="AD478">
        <v>9</v>
      </c>
      <c r="AE478">
        <v>4</v>
      </c>
      <c r="AF478">
        <v>7</v>
      </c>
      <c r="AG478">
        <v>0</v>
      </c>
    </row>
    <row r="479" spans="1:33" x14ac:dyDescent="0.25">
      <c r="A479" t="s">
        <v>536</v>
      </c>
      <c r="B479">
        <v>773</v>
      </c>
      <c r="C479" t="s">
        <v>376</v>
      </c>
      <c r="D479">
        <v>56</v>
      </c>
      <c r="E479" t="s">
        <v>352</v>
      </c>
      <c r="F479">
        <v>1240</v>
      </c>
      <c r="G479" t="s">
        <v>355</v>
      </c>
      <c r="H479">
        <v>9</v>
      </c>
      <c r="I479">
        <v>3</v>
      </c>
      <c r="J479" t="s">
        <v>361</v>
      </c>
      <c r="K479">
        <v>1</v>
      </c>
      <c r="L479" t="s">
        <v>364</v>
      </c>
      <c r="M479">
        <v>63</v>
      </c>
      <c r="N479">
        <v>3</v>
      </c>
      <c r="O479">
        <v>1</v>
      </c>
      <c r="P479" t="s">
        <v>366</v>
      </c>
      <c r="Q479">
        <v>3</v>
      </c>
      <c r="R479" t="s">
        <v>373</v>
      </c>
      <c r="S479">
        <v>2942</v>
      </c>
      <c r="T479">
        <v>12154</v>
      </c>
      <c r="U479">
        <v>2</v>
      </c>
      <c r="V479" t="s">
        <v>376</v>
      </c>
      <c r="W479">
        <v>19</v>
      </c>
      <c r="X479">
        <v>3</v>
      </c>
      <c r="Y479">
        <v>2</v>
      </c>
      <c r="Z479">
        <v>1</v>
      </c>
      <c r="AA479">
        <v>18</v>
      </c>
      <c r="AB479">
        <v>4</v>
      </c>
      <c r="AC479">
        <v>3</v>
      </c>
      <c r="AD479">
        <v>5</v>
      </c>
      <c r="AE479">
        <v>4</v>
      </c>
      <c r="AF479">
        <v>0</v>
      </c>
      <c r="AG479">
        <v>3</v>
      </c>
    </row>
    <row r="480" spans="1:33" x14ac:dyDescent="0.25">
      <c r="A480" t="s">
        <v>537</v>
      </c>
      <c r="B480">
        <v>774</v>
      </c>
      <c r="C480" t="s">
        <v>376</v>
      </c>
      <c r="D480">
        <v>36</v>
      </c>
      <c r="E480" t="s">
        <v>354</v>
      </c>
      <c r="F480">
        <v>796</v>
      </c>
      <c r="G480" t="s">
        <v>355</v>
      </c>
      <c r="H480">
        <v>12</v>
      </c>
      <c r="I480">
        <v>5</v>
      </c>
      <c r="J480" t="s">
        <v>361</v>
      </c>
      <c r="K480">
        <v>4</v>
      </c>
      <c r="L480" t="s">
        <v>364</v>
      </c>
      <c r="M480">
        <v>51</v>
      </c>
      <c r="N480">
        <v>2</v>
      </c>
      <c r="O480">
        <v>3</v>
      </c>
      <c r="P480" t="s">
        <v>371</v>
      </c>
      <c r="Q480">
        <v>4</v>
      </c>
      <c r="R480" t="s">
        <v>375</v>
      </c>
      <c r="S480">
        <v>8858</v>
      </c>
      <c r="T480">
        <v>15669</v>
      </c>
      <c r="U480">
        <v>0</v>
      </c>
      <c r="V480" t="s">
        <v>376</v>
      </c>
      <c r="W480">
        <v>11</v>
      </c>
      <c r="X480">
        <v>3</v>
      </c>
      <c r="Y480">
        <v>2</v>
      </c>
      <c r="Z480">
        <v>0</v>
      </c>
      <c r="AA480">
        <v>15</v>
      </c>
      <c r="AB480">
        <v>2</v>
      </c>
      <c r="AC480">
        <v>2</v>
      </c>
      <c r="AD480">
        <v>14</v>
      </c>
      <c r="AE480">
        <v>8</v>
      </c>
      <c r="AF480">
        <v>7</v>
      </c>
      <c r="AG480">
        <v>8</v>
      </c>
    </row>
    <row r="481" spans="1:33" x14ac:dyDescent="0.25">
      <c r="A481" t="s">
        <v>538</v>
      </c>
      <c r="B481">
        <v>778</v>
      </c>
      <c r="C481" t="s">
        <v>377</v>
      </c>
      <c r="D481">
        <v>21</v>
      </c>
      <c r="E481" t="s">
        <v>354</v>
      </c>
      <c r="F481">
        <v>1334</v>
      </c>
      <c r="G481" t="s">
        <v>355</v>
      </c>
      <c r="H481">
        <v>10</v>
      </c>
      <c r="I481">
        <v>3</v>
      </c>
      <c r="J481" t="s">
        <v>358</v>
      </c>
      <c r="K481">
        <v>3</v>
      </c>
      <c r="L481" t="s">
        <v>364</v>
      </c>
      <c r="M481">
        <v>36</v>
      </c>
      <c r="N481">
        <v>2</v>
      </c>
      <c r="O481">
        <v>1</v>
      </c>
      <c r="P481" t="s">
        <v>365</v>
      </c>
      <c r="Q481">
        <v>1</v>
      </c>
      <c r="R481" t="s">
        <v>375</v>
      </c>
      <c r="S481">
        <v>1416</v>
      </c>
      <c r="T481">
        <v>17258</v>
      </c>
      <c r="U481">
        <v>1</v>
      </c>
      <c r="V481" t="s">
        <v>376</v>
      </c>
      <c r="W481">
        <v>13</v>
      </c>
      <c r="X481">
        <v>3</v>
      </c>
      <c r="Y481">
        <v>1</v>
      </c>
      <c r="Z481">
        <v>0</v>
      </c>
      <c r="AA481">
        <v>1</v>
      </c>
      <c r="AB481">
        <v>6</v>
      </c>
      <c r="AC481">
        <v>2</v>
      </c>
      <c r="AD481">
        <v>1</v>
      </c>
      <c r="AE481">
        <v>0</v>
      </c>
      <c r="AF481">
        <v>1</v>
      </c>
      <c r="AG481">
        <v>0</v>
      </c>
    </row>
    <row r="482" spans="1:33" x14ac:dyDescent="0.25">
      <c r="A482" t="s">
        <v>539</v>
      </c>
      <c r="B482">
        <v>779</v>
      </c>
      <c r="C482" t="s">
        <v>376</v>
      </c>
      <c r="D482">
        <v>46</v>
      </c>
      <c r="E482" t="s">
        <v>354</v>
      </c>
      <c r="F482">
        <v>1003</v>
      </c>
      <c r="G482" t="s">
        <v>355</v>
      </c>
      <c r="H482">
        <v>8</v>
      </c>
      <c r="I482">
        <v>4</v>
      </c>
      <c r="J482" t="s">
        <v>358</v>
      </c>
      <c r="K482">
        <v>4</v>
      </c>
      <c r="L482" t="s">
        <v>364</v>
      </c>
      <c r="M482">
        <v>74</v>
      </c>
      <c r="N482">
        <v>2</v>
      </c>
      <c r="O482">
        <v>2</v>
      </c>
      <c r="P482" t="s">
        <v>366</v>
      </c>
      <c r="Q482">
        <v>1</v>
      </c>
      <c r="R482" t="s">
        <v>374</v>
      </c>
      <c r="S482">
        <v>4615</v>
      </c>
      <c r="T482">
        <v>21029</v>
      </c>
      <c r="U482">
        <v>8</v>
      </c>
      <c r="V482" t="s">
        <v>377</v>
      </c>
      <c r="W482">
        <v>23</v>
      </c>
      <c r="X482">
        <v>4</v>
      </c>
      <c r="Y482">
        <v>1</v>
      </c>
      <c r="Z482">
        <v>3</v>
      </c>
      <c r="AA482">
        <v>19</v>
      </c>
      <c r="AB482">
        <v>2</v>
      </c>
      <c r="AC482">
        <v>3</v>
      </c>
      <c r="AD482">
        <v>16</v>
      </c>
      <c r="AE482">
        <v>13</v>
      </c>
      <c r="AF482">
        <v>1</v>
      </c>
      <c r="AG482">
        <v>7</v>
      </c>
    </row>
    <row r="483" spans="1:33" x14ac:dyDescent="0.25">
      <c r="A483" t="s">
        <v>540</v>
      </c>
      <c r="B483">
        <v>780</v>
      </c>
      <c r="C483" t="s">
        <v>377</v>
      </c>
      <c r="D483">
        <v>51</v>
      </c>
      <c r="E483" t="s">
        <v>354</v>
      </c>
      <c r="F483">
        <v>1323</v>
      </c>
      <c r="G483" t="s">
        <v>355</v>
      </c>
      <c r="H483">
        <v>4</v>
      </c>
      <c r="I483">
        <v>4</v>
      </c>
      <c r="J483" t="s">
        <v>358</v>
      </c>
      <c r="K483">
        <v>1</v>
      </c>
      <c r="L483" t="s">
        <v>363</v>
      </c>
      <c r="M483">
        <v>34</v>
      </c>
      <c r="N483">
        <v>3</v>
      </c>
      <c r="O483">
        <v>1</v>
      </c>
      <c r="P483" t="s">
        <v>366</v>
      </c>
      <c r="Q483">
        <v>3</v>
      </c>
      <c r="R483" t="s">
        <v>373</v>
      </c>
      <c r="S483">
        <v>2461</v>
      </c>
      <c r="T483">
        <v>10332</v>
      </c>
      <c r="U483">
        <v>9</v>
      </c>
      <c r="V483" t="s">
        <v>377</v>
      </c>
      <c r="W483">
        <v>12</v>
      </c>
      <c r="X483">
        <v>3</v>
      </c>
      <c r="Y483">
        <v>3</v>
      </c>
      <c r="Z483">
        <v>3</v>
      </c>
      <c r="AA483">
        <v>18</v>
      </c>
      <c r="AB483">
        <v>2</v>
      </c>
      <c r="AC483">
        <v>4</v>
      </c>
      <c r="AD483">
        <v>10</v>
      </c>
      <c r="AE483">
        <v>0</v>
      </c>
      <c r="AF483">
        <v>2</v>
      </c>
      <c r="AG483">
        <v>7</v>
      </c>
    </row>
    <row r="484" spans="1:33" x14ac:dyDescent="0.25">
      <c r="A484" t="s">
        <v>541</v>
      </c>
      <c r="B484">
        <v>783</v>
      </c>
      <c r="C484" t="s">
        <v>376</v>
      </c>
      <c r="D484">
        <v>30</v>
      </c>
      <c r="E484" t="s">
        <v>354</v>
      </c>
      <c r="F484">
        <v>1176</v>
      </c>
      <c r="G484" t="s">
        <v>355</v>
      </c>
      <c r="H484">
        <v>20</v>
      </c>
      <c r="I484">
        <v>3</v>
      </c>
      <c r="J484" t="s">
        <v>360</v>
      </c>
      <c r="K484">
        <v>3</v>
      </c>
      <c r="L484" t="s">
        <v>363</v>
      </c>
      <c r="M484">
        <v>85</v>
      </c>
      <c r="N484">
        <v>3</v>
      </c>
      <c r="O484">
        <v>2</v>
      </c>
      <c r="P484" t="s">
        <v>371</v>
      </c>
      <c r="Q484">
        <v>1</v>
      </c>
      <c r="R484" t="s">
        <v>373</v>
      </c>
      <c r="S484">
        <v>9957</v>
      </c>
      <c r="T484">
        <v>9096</v>
      </c>
      <c r="U484">
        <v>0</v>
      </c>
      <c r="V484" t="s">
        <v>376</v>
      </c>
      <c r="W484">
        <v>15</v>
      </c>
      <c r="X484">
        <v>3</v>
      </c>
      <c r="Y484">
        <v>3</v>
      </c>
      <c r="Z484">
        <v>1</v>
      </c>
      <c r="AA484">
        <v>7</v>
      </c>
      <c r="AB484">
        <v>1</v>
      </c>
      <c r="AC484">
        <v>2</v>
      </c>
      <c r="AD484">
        <v>6</v>
      </c>
      <c r="AE484">
        <v>2</v>
      </c>
      <c r="AF484">
        <v>0</v>
      </c>
      <c r="AG484">
        <v>2</v>
      </c>
    </row>
    <row r="485" spans="1:33" x14ac:dyDescent="0.25">
      <c r="A485" t="s">
        <v>542</v>
      </c>
      <c r="B485">
        <v>784</v>
      </c>
      <c r="C485" t="s">
        <v>376</v>
      </c>
      <c r="D485">
        <v>41</v>
      </c>
      <c r="E485" t="s">
        <v>354</v>
      </c>
      <c r="F485">
        <v>509</v>
      </c>
      <c r="G485" t="s">
        <v>355</v>
      </c>
      <c r="H485">
        <v>7</v>
      </c>
      <c r="I485">
        <v>2</v>
      </c>
      <c r="J485" t="s">
        <v>359</v>
      </c>
      <c r="K485">
        <v>2</v>
      </c>
      <c r="L485" t="s">
        <v>364</v>
      </c>
      <c r="M485">
        <v>43</v>
      </c>
      <c r="N485">
        <v>4</v>
      </c>
      <c r="O485">
        <v>1</v>
      </c>
      <c r="P485" t="s">
        <v>366</v>
      </c>
      <c r="Q485">
        <v>3</v>
      </c>
      <c r="R485" t="s">
        <v>373</v>
      </c>
      <c r="S485">
        <v>3376</v>
      </c>
      <c r="T485">
        <v>18863</v>
      </c>
      <c r="U485">
        <v>1</v>
      </c>
      <c r="V485" t="s">
        <v>376</v>
      </c>
      <c r="W485">
        <v>13</v>
      </c>
      <c r="X485">
        <v>3</v>
      </c>
      <c r="Y485">
        <v>3</v>
      </c>
      <c r="Z485">
        <v>0</v>
      </c>
      <c r="AA485">
        <v>10</v>
      </c>
      <c r="AB485">
        <v>3</v>
      </c>
      <c r="AC485">
        <v>3</v>
      </c>
      <c r="AD485">
        <v>10</v>
      </c>
      <c r="AE485">
        <v>6</v>
      </c>
      <c r="AF485">
        <v>0</v>
      </c>
      <c r="AG485">
        <v>8</v>
      </c>
    </row>
    <row r="486" spans="1:33" x14ac:dyDescent="0.25">
      <c r="A486" t="s">
        <v>543</v>
      </c>
      <c r="B486">
        <v>785</v>
      </c>
      <c r="C486" t="s">
        <v>376</v>
      </c>
      <c r="D486">
        <v>38</v>
      </c>
      <c r="E486" t="s">
        <v>354</v>
      </c>
      <c r="F486">
        <v>330</v>
      </c>
      <c r="G486" t="s">
        <v>355</v>
      </c>
      <c r="H486">
        <v>17</v>
      </c>
      <c r="I486">
        <v>1</v>
      </c>
      <c r="J486" t="s">
        <v>358</v>
      </c>
      <c r="K486">
        <v>3</v>
      </c>
      <c r="L486" t="s">
        <v>364</v>
      </c>
      <c r="M486">
        <v>65</v>
      </c>
      <c r="N486">
        <v>2</v>
      </c>
      <c r="O486">
        <v>3</v>
      </c>
      <c r="P486" t="s">
        <v>370</v>
      </c>
      <c r="Q486">
        <v>3</v>
      </c>
      <c r="R486" t="s">
        <v>373</v>
      </c>
      <c r="S486">
        <v>8823</v>
      </c>
      <c r="T486">
        <v>24608</v>
      </c>
      <c r="U486">
        <v>0</v>
      </c>
      <c r="V486" t="s">
        <v>376</v>
      </c>
      <c r="W486">
        <v>18</v>
      </c>
      <c r="X486">
        <v>3</v>
      </c>
      <c r="Y486">
        <v>1</v>
      </c>
      <c r="Z486">
        <v>1</v>
      </c>
      <c r="AA486">
        <v>20</v>
      </c>
      <c r="AB486">
        <v>4</v>
      </c>
      <c r="AC486">
        <v>2</v>
      </c>
      <c r="AD486">
        <v>19</v>
      </c>
      <c r="AE486">
        <v>9</v>
      </c>
      <c r="AF486">
        <v>1</v>
      </c>
      <c r="AG486">
        <v>9</v>
      </c>
    </row>
    <row r="487" spans="1:33" x14ac:dyDescent="0.25">
      <c r="A487" t="s">
        <v>544</v>
      </c>
      <c r="B487">
        <v>786</v>
      </c>
      <c r="C487" t="s">
        <v>376</v>
      </c>
      <c r="D487">
        <v>40</v>
      </c>
      <c r="E487" t="s">
        <v>354</v>
      </c>
      <c r="F487">
        <v>1492</v>
      </c>
      <c r="G487" t="s">
        <v>355</v>
      </c>
      <c r="H487">
        <v>20</v>
      </c>
      <c r="I487">
        <v>4</v>
      </c>
      <c r="J487" t="s">
        <v>359</v>
      </c>
      <c r="K487">
        <v>1</v>
      </c>
      <c r="L487" t="s">
        <v>363</v>
      </c>
      <c r="M487">
        <v>61</v>
      </c>
      <c r="N487">
        <v>3</v>
      </c>
      <c r="O487">
        <v>3</v>
      </c>
      <c r="P487" t="s">
        <v>370</v>
      </c>
      <c r="Q487">
        <v>4</v>
      </c>
      <c r="R487" t="s">
        <v>373</v>
      </c>
      <c r="S487">
        <v>10322</v>
      </c>
      <c r="T487">
        <v>26542</v>
      </c>
      <c r="U487">
        <v>4</v>
      </c>
      <c r="V487" t="s">
        <v>376</v>
      </c>
      <c r="W487">
        <v>20</v>
      </c>
      <c r="X487">
        <v>4</v>
      </c>
      <c r="Y487">
        <v>4</v>
      </c>
      <c r="Z487">
        <v>1</v>
      </c>
      <c r="AA487">
        <v>14</v>
      </c>
      <c r="AB487">
        <v>6</v>
      </c>
      <c r="AC487">
        <v>3</v>
      </c>
      <c r="AD487">
        <v>11</v>
      </c>
      <c r="AE487">
        <v>10</v>
      </c>
      <c r="AF487">
        <v>11</v>
      </c>
      <c r="AG487">
        <v>1</v>
      </c>
    </row>
    <row r="488" spans="1:33" x14ac:dyDescent="0.25">
      <c r="A488" t="s">
        <v>545</v>
      </c>
      <c r="B488">
        <v>787</v>
      </c>
      <c r="C488" t="s">
        <v>376</v>
      </c>
      <c r="D488">
        <v>27</v>
      </c>
      <c r="E488" t="s">
        <v>353</v>
      </c>
      <c r="F488">
        <v>1277</v>
      </c>
      <c r="G488" t="s">
        <v>355</v>
      </c>
      <c r="H488">
        <v>8</v>
      </c>
      <c r="I488">
        <v>5</v>
      </c>
      <c r="J488" t="s">
        <v>358</v>
      </c>
      <c r="K488">
        <v>1</v>
      </c>
      <c r="L488" t="s">
        <v>363</v>
      </c>
      <c r="M488">
        <v>87</v>
      </c>
      <c r="N488">
        <v>1</v>
      </c>
      <c r="O488">
        <v>1</v>
      </c>
      <c r="P488" t="s">
        <v>365</v>
      </c>
      <c r="Q488">
        <v>3</v>
      </c>
      <c r="R488" t="s">
        <v>373</v>
      </c>
      <c r="S488">
        <v>4621</v>
      </c>
      <c r="T488">
        <v>5869</v>
      </c>
      <c r="U488">
        <v>1</v>
      </c>
      <c r="V488" t="s">
        <v>376</v>
      </c>
      <c r="W488">
        <v>19</v>
      </c>
      <c r="X488">
        <v>3</v>
      </c>
      <c r="Y488">
        <v>4</v>
      </c>
      <c r="Z488">
        <v>3</v>
      </c>
      <c r="AA488">
        <v>3</v>
      </c>
      <c r="AB488">
        <v>4</v>
      </c>
      <c r="AC488">
        <v>3</v>
      </c>
      <c r="AD488">
        <v>3</v>
      </c>
      <c r="AE488">
        <v>2</v>
      </c>
      <c r="AF488">
        <v>1</v>
      </c>
      <c r="AG488">
        <v>2</v>
      </c>
    </row>
    <row r="489" spans="1:33" x14ac:dyDescent="0.25">
      <c r="A489" t="s">
        <v>546</v>
      </c>
      <c r="B489">
        <v>788</v>
      </c>
      <c r="C489" t="s">
        <v>376</v>
      </c>
      <c r="D489">
        <v>55</v>
      </c>
      <c r="E489" t="s">
        <v>352</v>
      </c>
      <c r="F489">
        <v>1091</v>
      </c>
      <c r="G489" t="s">
        <v>355</v>
      </c>
      <c r="H489">
        <v>2</v>
      </c>
      <c r="I489">
        <v>1</v>
      </c>
      <c r="J489" t="s">
        <v>358</v>
      </c>
      <c r="K489">
        <v>4</v>
      </c>
      <c r="L489" t="s">
        <v>363</v>
      </c>
      <c r="M489">
        <v>65</v>
      </c>
      <c r="N489">
        <v>3</v>
      </c>
      <c r="O489">
        <v>3</v>
      </c>
      <c r="P489" t="s">
        <v>371</v>
      </c>
      <c r="Q489">
        <v>2</v>
      </c>
      <c r="R489" t="s">
        <v>373</v>
      </c>
      <c r="S489">
        <v>10976</v>
      </c>
      <c r="T489">
        <v>15813</v>
      </c>
      <c r="U489">
        <v>3</v>
      </c>
      <c r="V489" t="s">
        <v>376</v>
      </c>
      <c r="W489">
        <v>18</v>
      </c>
      <c r="X489">
        <v>3</v>
      </c>
      <c r="Y489">
        <v>2</v>
      </c>
      <c r="Z489">
        <v>1</v>
      </c>
      <c r="AA489">
        <v>23</v>
      </c>
      <c r="AB489">
        <v>4</v>
      </c>
      <c r="AC489">
        <v>3</v>
      </c>
      <c r="AD489">
        <v>3</v>
      </c>
      <c r="AE489">
        <v>2</v>
      </c>
      <c r="AF489">
        <v>1</v>
      </c>
      <c r="AG489">
        <v>2</v>
      </c>
    </row>
    <row r="490" spans="1:33" x14ac:dyDescent="0.25">
      <c r="A490" t="s">
        <v>547</v>
      </c>
      <c r="B490">
        <v>790</v>
      </c>
      <c r="C490" t="s">
        <v>377</v>
      </c>
      <c r="D490">
        <v>44</v>
      </c>
      <c r="E490" t="s">
        <v>354</v>
      </c>
      <c r="F490">
        <v>1376</v>
      </c>
      <c r="G490" t="s">
        <v>357</v>
      </c>
      <c r="H490">
        <v>1</v>
      </c>
      <c r="I490">
        <v>2</v>
      </c>
      <c r="J490" t="s">
        <v>361</v>
      </c>
      <c r="K490">
        <v>2</v>
      </c>
      <c r="L490" t="s">
        <v>363</v>
      </c>
      <c r="M490">
        <v>91</v>
      </c>
      <c r="N490">
        <v>2</v>
      </c>
      <c r="O490">
        <v>3</v>
      </c>
      <c r="P490" t="s">
        <v>357</v>
      </c>
      <c r="Q490">
        <v>1</v>
      </c>
      <c r="R490" t="s">
        <v>373</v>
      </c>
      <c r="S490">
        <v>10482</v>
      </c>
      <c r="T490">
        <v>2326</v>
      </c>
      <c r="U490">
        <v>9</v>
      </c>
      <c r="V490" t="s">
        <v>376</v>
      </c>
      <c r="W490">
        <v>14</v>
      </c>
      <c r="X490">
        <v>3</v>
      </c>
      <c r="Y490">
        <v>4</v>
      </c>
      <c r="Z490">
        <v>1</v>
      </c>
      <c r="AA490">
        <v>24</v>
      </c>
      <c r="AB490">
        <v>1</v>
      </c>
      <c r="AC490">
        <v>3</v>
      </c>
      <c r="AD490">
        <v>20</v>
      </c>
      <c r="AE490">
        <v>6</v>
      </c>
      <c r="AF490">
        <v>3</v>
      </c>
      <c r="AG490">
        <v>6</v>
      </c>
    </row>
    <row r="491" spans="1:33" x14ac:dyDescent="0.25">
      <c r="A491" t="s">
        <v>548</v>
      </c>
      <c r="B491">
        <v>791</v>
      </c>
      <c r="C491" t="s">
        <v>376</v>
      </c>
      <c r="D491">
        <v>33</v>
      </c>
      <c r="E491" t="s">
        <v>354</v>
      </c>
      <c r="F491">
        <v>654</v>
      </c>
      <c r="G491" t="s">
        <v>355</v>
      </c>
      <c r="H491">
        <v>5</v>
      </c>
      <c r="I491">
        <v>3</v>
      </c>
      <c r="J491" t="s">
        <v>358</v>
      </c>
      <c r="K491">
        <v>4</v>
      </c>
      <c r="L491" t="s">
        <v>363</v>
      </c>
      <c r="M491">
        <v>34</v>
      </c>
      <c r="N491">
        <v>2</v>
      </c>
      <c r="O491">
        <v>3</v>
      </c>
      <c r="P491" t="s">
        <v>370</v>
      </c>
      <c r="Q491">
        <v>4</v>
      </c>
      <c r="R491" t="s">
        <v>374</v>
      </c>
      <c r="S491">
        <v>7119</v>
      </c>
      <c r="T491">
        <v>21214</v>
      </c>
      <c r="U491">
        <v>4</v>
      </c>
      <c r="V491" t="s">
        <v>376</v>
      </c>
      <c r="W491">
        <v>15</v>
      </c>
      <c r="X491">
        <v>3</v>
      </c>
      <c r="Y491">
        <v>3</v>
      </c>
      <c r="Z491">
        <v>1</v>
      </c>
      <c r="AA491">
        <v>9</v>
      </c>
      <c r="AB491">
        <v>2</v>
      </c>
      <c r="AC491">
        <v>3</v>
      </c>
      <c r="AD491">
        <v>3</v>
      </c>
      <c r="AE491">
        <v>2</v>
      </c>
      <c r="AF491">
        <v>1</v>
      </c>
      <c r="AG491">
        <v>2</v>
      </c>
    </row>
    <row r="492" spans="1:33" x14ac:dyDescent="0.25">
      <c r="A492" t="s">
        <v>549</v>
      </c>
      <c r="B492">
        <v>792</v>
      </c>
      <c r="C492" t="s">
        <v>377</v>
      </c>
      <c r="D492">
        <v>35</v>
      </c>
      <c r="E492" t="s">
        <v>354</v>
      </c>
      <c r="F492">
        <v>1204</v>
      </c>
      <c r="G492" t="s">
        <v>356</v>
      </c>
      <c r="H492">
        <v>4</v>
      </c>
      <c r="I492">
        <v>3</v>
      </c>
      <c r="J492" t="s">
        <v>359</v>
      </c>
      <c r="K492">
        <v>4</v>
      </c>
      <c r="L492" t="s">
        <v>363</v>
      </c>
      <c r="M492">
        <v>86</v>
      </c>
      <c r="N492">
        <v>3</v>
      </c>
      <c r="O492">
        <v>3</v>
      </c>
      <c r="P492" t="s">
        <v>368</v>
      </c>
      <c r="Q492">
        <v>1</v>
      </c>
      <c r="R492" t="s">
        <v>375</v>
      </c>
      <c r="S492">
        <v>9582</v>
      </c>
      <c r="T492">
        <v>10333</v>
      </c>
      <c r="U492">
        <v>0</v>
      </c>
      <c r="V492" t="s">
        <v>377</v>
      </c>
      <c r="W492">
        <v>22</v>
      </c>
      <c r="X492">
        <v>4</v>
      </c>
      <c r="Y492">
        <v>1</v>
      </c>
      <c r="Z492">
        <v>0</v>
      </c>
      <c r="AA492">
        <v>9</v>
      </c>
      <c r="AB492">
        <v>2</v>
      </c>
      <c r="AC492">
        <v>3</v>
      </c>
      <c r="AD492">
        <v>8</v>
      </c>
      <c r="AE492">
        <v>7</v>
      </c>
      <c r="AF492">
        <v>4</v>
      </c>
      <c r="AG492">
        <v>7</v>
      </c>
    </row>
    <row r="493" spans="1:33" x14ac:dyDescent="0.25">
      <c r="A493" t="s">
        <v>550</v>
      </c>
      <c r="B493">
        <v>794</v>
      </c>
      <c r="C493" t="s">
        <v>376</v>
      </c>
      <c r="D493">
        <v>28</v>
      </c>
      <c r="E493" t="s">
        <v>354</v>
      </c>
      <c r="F493">
        <v>895</v>
      </c>
      <c r="G493" t="s">
        <v>355</v>
      </c>
      <c r="H493">
        <v>15</v>
      </c>
      <c r="I493">
        <v>2</v>
      </c>
      <c r="J493" t="s">
        <v>358</v>
      </c>
      <c r="K493">
        <v>1</v>
      </c>
      <c r="L493" t="s">
        <v>363</v>
      </c>
      <c r="M493">
        <v>50</v>
      </c>
      <c r="N493">
        <v>3</v>
      </c>
      <c r="O493">
        <v>1</v>
      </c>
      <c r="P493" t="s">
        <v>365</v>
      </c>
      <c r="Q493">
        <v>3</v>
      </c>
      <c r="R493" t="s">
        <v>374</v>
      </c>
      <c r="S493">
        <v>2207</v>
      </c>
      <c r="T493">
        <v>22482</v>
      </c>
      <c r="U493">
        <v>1</v>
      </c>
      <c r="V493" t="s">
        <v>376</v>
      </c>
      <c r="W493">
        <v>16</v>
      </c>
      <c r="X493">
        <v>3</v>
      </c>
      <c r="Y493">
        <v>4</v>
      </c>
      <c r="Z493">
        <v>1</v>
      </c>
      <c r="AA493">
        <v>4</v>
      </c>
      <c r="AB493">
        <v>5</v>
      </c>
      <c r="AC493">
        <v>2</v>
      </c>
      <c r="AD493">
        <v>4</v>
      </c>
      <c r="AE493">
        <v>2</v>
      </c>
      <c r="AF493">
        <v>2</v>
      </c>
      <c r="AG493">
        <v>2</v>
      </c>
    </row>
    <row r="494" spans="1:33" x14ac:dyDescent="0.25">
      <c r="A494" t="s">
        <v>551</v>
      </c>
      <c r="B494">
        <v>795</v>
      </c>
      <c r="C494" t="s">
        <v>376</v>
      </c>
      <c r="D494">
        <v>34</v>
      </c>
      <c r="E494" t="s">
        <v>352</v>
      </c>
      <c r="F494">
        <v>618</v>
      </c>
      <c r="G494" t="s">
        <v>355</v>
      </c>
      <c r="H494">
        <v>3</v>
      </c>
      <c r="I494">
        <v>1</v>
      </c>
      <c r="J494" t="s">
        <v>358</v>
      </c>
      <c r="K494">
        <v>1</v>
      </c>
      <c r="L494" t="s">
        <v>363</v>
      </c>
      <c r="M494">
        <v>45</v>
      </c>
      <c r="N494">
        <v>3</v>
      </c>
      <c r="O494">
        <v>2</v>
      </c>
      <c r="P494" t="s">
        <v>370</v>
      </c>
      <c r="Q494">
        <v>4</v>
      </c>
      <c r="R494" t="s">
        <v>375</v>
      </c>
      <c r="S494">
        <v>7756</v>
      </c>
      <c r="T494">
        <v>22266</v>
      </c>
      <c r="U494">
        <v>0</v>
      </c>
      <c r="V494" t="s">
        <v>376</v>
      </c>
      <c r="W494">
        <v>17</v>
      </c>
      <c r="X494">
        <v>3</v>
      </c>
      <c r="Y494">
        <v>3</v>
      </c>
      <c r="Z494">
        <v>0</v>
      </c>
      <c r="AA494">
        <v>7</v>
      </c>
      <c r="AB494">
        <v>1</v>
      </c>
      <c r="AC494">
        <v>2</v>
      </c>
      <c r="AD494">
        <v>6</v>
      </c>
      <c r="AE494">
        <v>2</v>
      </c>
      <c r="AF494">
        <v>0</v>
      </c>
      <c r="AG494">
        <v>4</v>
      </c>
    </row>
    <row r="495" spans="1:33" x14ac:dyDescent="0.25">
      <c r="A495" t="s">
        <v>552</v>
      </c>
      <c r="B495">
        <v>796</v>
      </c>
      <c r="C495" t="s">
        <v>376</v>
      </c>
      <c r="D495">
        <v>37</v>
      </c>
      <c r="E495" t="s">
        <v>354</v>
      </c>
      <c r="F495">
        <v>309</v>
      </c>
      <c r="G495" t="s">
        <v>356</v>
      </c>
      <c r="H495">
        <v>10</v>
      </c>
      <c r="I495">
        <v>4</v>
      </c>
      <c r="J495" t="s">
        <v>358</v>
      </c>
      <c r="K495">
        <v>4</v>
      </c>
      <c r="L495" t="s">
        <v>364</v>
      </c>
      <c r="M495">
        <v>88</v>
      </c>
      <c r="N495">
        <v>2</v>
      </c>
      <c r="O495">
        <v>2</v>
      </c>
      <c r="P495" t="s">
        <v>368</v>
      </c>
      <c r="Q495">
        <v>4</v>
      </c>
      <c r="R495" t="s">
        <v>374</v>
      </c>
      <c r="S495">
        <v>6694</v>
      </c>
      <c r="T495">
        <v>24223</v>
      </c>
      <c r="U495">
        <v>2</v>
      </c>
      <c r="V495" t="s">
        <v>377</v>
      </c>
      <c r="W495">
        <v>14</v>
      </c>
      <c r="X495">
        <v>3</v>
      </c>
      <c r="Y495">
        <v>3</v>
      </c>
      <c r="Z495">
        <v>3</v>
      </c>
      <c r="AA495">
        <v>8</v>
      </c>
      <c r="AB495">
        <v>5</v>
      </c>
      <c r="AC495">
        <v>3</v>
      </c>
      <c r="AD495">
        <v>1</v>
      </c>
      <c r="AE495">
        <v>0</v>
      </c>
      <c r="AF495">
        <v>0</v>
      </c>
      <c r="AG495">
        <v>0</v>
      </c>
    </row>
    <row r="496" spans="1:33" x14ac:dyDescent="0.25">
      <c r="A496" t="s">
        <v>553</v>
      </c>
      <c r="B496">
        <v>797</v>
      </c>
      <c r="C496" t="s">
        <v>377</v>
      </c>
      <c r="D496">
        <v>25</v>
      </c>
      <c r="E496" t="s">
        <v>354</v>
      </c>
      <c r="F496">
        <v>1219</v>
      </c>
      <c r="G496" t="s">
        <v>355</v>
      </c>
      <c r="H496">
        <v>4</v>
      </c>
      <c r="I496">
        <v>1</v>
      </c>
      <c r="J496" t="s">
        <v>359</v>
      </c>
      <c r="K496">
        <v>4</v>
      </c>
      <c r="L496" t="s">
        <v>363</v>
      </c>
      <c r="M496">
        <v>32</v>
      </c>
      <c r="N496">
        <v>3</v>
      </c>
      <c r="O496">
        <v>1</v>
      </c>
      <c r="P496" t="s">
        <v>365</v>
      </c>
      <c r="Q496">
        <v>4</v>
      </c>
      <c r="R496" t="s">
        <v>373</v>
      </c>
      <c r="S496">
        <v>3691</v>
      </c>
      <c r="T496">
        <v>4605</v>
      </c>
      <c r="U496">
        <v>1</v>
      </c>
      <c r="V496" t="s">
        <v>377</v>
      </c>
      <c r="W496">
        <v>15</v>
      </c>
      <c r="X496">
        <v>3</v>
      </c>
      <c r="Y496">
        <v>2</v>
      </c>
      <c r="Z496">
        <v>1</v>
      </c>
      <c r="AA496">
        <v>7</v>
      </c>
      <c r="AB496">
        <v>3</v>
      </c>
      <c r="AC496">
        <v>4</v>
      </c>
      <c r="AD496">
        <v>7</v>
      </c>
      <c r="AE496">
        <v>7</v>
      </c>
      <c r="AF496">
        <v>5</v>
      </c>
      <c r="AG496">
        <v>6</v>
      </c>
    </row>
    <row r="497" spans="1:33" x14ac:dyDescent="0.25">
      <c r="A497" t="s">
        <v>554</v>
      </c>
      <c r="B497">
        <v>798</v>
      </c>
      <c r="C497" t="s">
        <v>377</v>
      </c>
      <c r="D497">
        <v>26</v>
      </c>
      <c r="E497" t="s">
        <v>354</v>
      </c>
      <c r="F497">
        <v>1330</v>
      </c>
      <c r="G497" t="s">
        <v>355</v>
      </c>
      <c r="H497">
        <v>21</v>
      </c>
      <c r="I497">
        <v>3</v>
      </c>
      <c r="J497" t="s">
        <v>361</v>
      </c>
      <c r="K497">
        <v>1</v>
      </c>
      <c r="L497" t="s">
        <v>363</v>
      </c>
      <c r="M497">
        <v>37</v>
      </c>
      <c r="N497">
        <v>3</v>
      </c>
      <c r="O497">
        <v>1</v>
      </c>
      <c r="P497" t="s">
        <v>365</v>
      </c>
      <c r="Q497">
        <v>3</v>
      </c>
      <c r="R497" t="s">
        <v>374</v>
      </c>
      <c r="S497">
        <v>2377</v>
      </c>
      <c r="T497">
        <v>19373</v>
      </c>
      <c r="U497">
        <v>1</v>
      </c>
      <c r="V497" t="s">
        <v>376</v>
      </c>
      <c r="W497">
        <v>20</v>
      </c>
      <c r="X497">
        <v>4</v>
      </c>
      <c r="Y497">
        <v>3</v>
      </c>
      <c r="Z497">
        <v>1</v>
      </c>
      <c r="AA497">
        <v>1</v>
      </c>
      <c r="AB497">
        <v>0</v>
      </c>
      <c r="AC497">
        <v>2</v>
      </c>
      <c r="AD497">
        <v>1</v>
      </c>
      <c r="AE497">
        <v>1</v>
      </c>
      <c r="AF497">
        <v>0</v>
      </c>
      <c r="AG497">
        <v>0</v>
      </c>
    </row>
    <row r="498" spans="1:33" x14ac:dyDescent="0.25">
      <c r="A498" t="s">
        <v>555</v>
      </c>
      <c r="B498">
        <v>801</v>
      </c>
      <c r="C498" t="s">
        <v>377</v>
      </c>
      <c r="D498">
        <v>28</v>
      </c>
      <c r="E498" t="s">
        <v>352</v>
      </c>
      <c r="F498">
        <v>1009</v>
      </c>
      <c r="G498" t="s">
        <v>355</v>
      </c>
      <c r="H498">
        <v>1</v>
      </c>
      <c r="I498">
        <v>3</v>
      </c>
      <c r="J498" t="s">
        <v>361</v>
      </c>
      <c r="K498">
        <v>1</v>
      </c>
      <c r="L498" t="s">
        <v>363</v>
      </c>
      <c r="M498">
        <v>45</v>
      </c>
      <c r="N498">
        <v>2</v>
      </c>
      <c r="O498">
        <v>1</v>
      </c>
      <c r="P498" t="s">
        <v>365</v>
      </c>
      <c r="Q498">
        <v>2</v>
      </c>
      <c r="R498" t="s">
        <v>374</v>
      </c>
      <c r="S498">
        <v>2596</v>
      </c>
      <c r="T498">
        <v>7160</v>
      </c>
      <c r="U498">
        <v>1</v>
      </c>
      <c r="V498" t="s">
        <v>376</v>
      </c>
      <c r="W498">
        <v>15</v>
      </c>
      <c r="X498">
        <v>3</v>
      </c>
      <c r="Y498">
        <v>1</v>
      </c>
      <c r="Z498">
        <v>2</v>
      </c>
      <c r="AA498">
        <v>1</v>
      </c>
      <c r="AB498">
        <v>2</v>
      </c>
      <c r="AC498">
        <v>3</v>
      </c>
      <c r="AD498">
        <v>1</v>
      </c>
      <c r="AE498">
        <v>0</v>
      </c>
      <c r="AF498">
        <v>0</v>
      </c>
      <c r="AG498">
        <v>0</v>
      </c>
    </row>
    <row r="499" spans="1:33" x14ac:dyDescent="0.25">
      <c r="A499" t="s">
        <v>556</v>
      </c>
      <c r="B499">
        <v>804</v>
      </c>
      <c r="C499" t="s">
        <v>376</v>
      </c>
      <c r="D499">
        <v>34</v>
      </c>
      <c r="E499" t="s">
        <v>353</v>
      </c>
      <c r="F499">
        <v>697</v>
      </c>
      <c r="G499" t="s">
        <v>355</v>
      </c>
      <c r="H499">
        <v>3</v>
      </c>
      <c r="I499">
        <v>4</v>
      </c>
      <c r="J499" t="s">
        <v>358</v>
      </c>
      <c r="K499">
        <v>3</v>
      </c>
      <c r="L499" t="s">
        <v>363</v>
      </c>
      <c r="M499">
        <v>40</v>
      </c>
      <c r="N499">
        <v>2</v>
      </c>
      <c r="O499">
        <v>1</v>
      </c>
      <c r="P499" t="s">
        <v>366</v>
      </c>
      <c r="Q499">
        <v>4</v>
      </c>
      <c r="R499" t="s">
        <v>373</v>
      </c>
      <c r="S499">
        <v>2979</v>
      </c>
      <c r="T499">
        <v>22478</v>
      </c>
      <c r="U499">
        <v>3</v>
      </c>
      <c r="V499" t="s">
        <v>376</v>
      </c>
      <c r="W499">
        <v>17</v>
      </c>
      <c r="X499">
        <v>3</v>
      </c>
      <c r="Y499">
        <v>4</v>
      </c>
      <c r="Z499">
        <v>3</v>
      </c>
      <c r="AA499">
        <v>6</v>
      </c>
      <c r="AB499">
        <v>2</v>
      </c>
      <c r="AC499">
        <v>3</v>
      </c>
      <c r="AD499">
        <v>0</v>
      </c>
      <c r="AE499">
        <v>0</v>
      </c>
      <c r="AF499">
        <v>0</v>
      </c>
      <c r="AG499">
        <v>0</v>
      </c>
    </row>
    <row r="500" spans="1:33" x14ac:dyDescent="0.25">
      <c r="A500" t="s">
        <v>557</v>
      </c>
      <c r="B500">
        <v>805</v>
      </c>
      <c r="C500" t="s">
        <v>376</v>
      </c>
      <c r="D500">
        <v>48</v>
      </c>
      <c r="E500" t="s">
        <v>353</v>
      </c>
      <c r="F500">
        <v>1262</v>
      </c>
      <c r="G500" t="s">
        <v>355</v>
      </c>
      <c r="H500">
        <v>1</v>
      </c>
      <c r="I500">
        <v>4</v>
      </c>
      <c r="J500" t="s">
        <v>361</v>
      </c>
      <c r="K500">
        <v>1</v>
      </c>
      <c r="L500" t="s">
        <v>363</v>
      </c>
      <c r="M500">
        <v>35</v>
      </c>
      <c r="N500">
        <v>4</v>
      </c>
      <c r="O500">
        <v>4</v>
      </c>
      <c r="P500" t="s">
        <v>367</v>
      </c>
      <c r="Q500">
        <v>4</v>
      </c>
      <c r="R500" t="s">
        <v>375</v>
      </c>
      <c r="S500">
        <v>16885</v>
      </c>
      <c r="T500">
        <v>16154</v>
      </c>
      <c r="U500">
        <v>2</v>
      </c>
      <c r="V500" t="s">
        <v>376</v>
      </c>
      <c r="W500">
        <v>22</v>
      </c>
      <c r="X500">
        <v>4</v>
      </c>
      <c r="Y500">
        <v>3</v>
      </c>
      <c r="Z500">
        <v>0</v>
      </c>
      <c r="AA500">
        <v>27</v>
      </c>
      <c r="AB500">
        <v>3</v>
      </c>
      <c r="AC500">
        <v>2</v>
      </c>
      <c r="AD500">
        <v>5</v>
      </c>
      <c r="AE500">
        <v>4</v>
      </c>
      <c r="AF500">
        <v>2</v>
      </c>
      <c r="AG500">
        <v>1</v>
      </c>
    </row>
    <row r="501" spans="1:33" x14ac:dyDescent="0.25">
      <c r="A501" t="s">
        <v>558</v>
      </c>
      <c r="B501">
        <v>806</v>
      </c>
      <c r="C501" t="s">
        <v>376</v>
      </c>
      <c r="D501">
        <v>45</v>
      </c>
      <c r="E501" t="s">
        <v>353</v>
      </c>
      <c r="F501">
        <v>1050</v>
      </c>
      <c r="G501" t="s">
        <v>356</v>
      </c>
      <c r="H501">
        <v>9</v>
      </c>
      <c r="I501">
        <v>4</v>
      </c>
      <c r="J501" t="s">
        <v>358</v>
      </c>
      <c r="K501">
        <v>2</v>
      </c>
      <c r="L501" t="s">
        <v>364</v>
      </c>
      <c r="M501">
        <v>65</v>
      </c>
      <c r="N501">
        <v>2</v>
      </c>
      <c r="O501">
        <v>2</v>
      </c>
      <c r="P501" t="s">
        <v>368</v>
      </c>
      <c r="Q501">
        <v>3</v>
      </c>
      <c r="R501" t="s">
        <v>373</v>
      </c>
      <c r="S501">
        <v>5593</v>
      </c>
      <c r="T501">
        <v>17970</v>
      </c>
      <c r="U501">
        <v>1</v>
      </c>
      <c r="V501" t="s">
        <v>376</v>
      </c>
      <c r="W501">
        <v>13</v>
      </c>
      <c r="X501">
        <v>3</v>
      </c>
      <c r="Y501">
        <v>4</v>
      </c>
      <c r="Z501">
        <v>1</v>
      </c>
      <c r="AA501">
        <v>15</v>
      </c>
      <c r="AB501">
        <v>2</v>
      </c>
      <c r="AC501">
        <v>3</v>
      </c>
      <c r="AD501">
        <v>15</v>
      </c>
      <c r="AE501">
        <v>10</v>
      </c>
      <c r="AF501">
        <v>4</v>
      </c>
      <c r="AG501">
        <v>12</v>
      </c>
    </row>
    <row r="502" spans="1:33" x14ac:dyDescent="0.25">
      <c r="A502" t="s">
        <v>559</v>
      </c>
      <c r="B502">
        <v>807</v>
      </c>
      <c r="C502" t="s">
        <v>376</v>
      </c>
      <c r="D502">
        <v>52</v>
      </c>
      <c r="E502" t="s">
        <v>354</v>
      </c>
      <c r="F502">
        <v>994</v>
      </c>
      <c r="G502" t="s">
        <v>355</v>
      </c>
      <c r="H502">
        <v>7</v>
      </c>
      <c r="I502">
        <v>4</v>
      </c>
      <c r="J502" t="s">
        <v>358</v>
      </c>
      <c r="K502">
        <v>2</v>
      </c>
      <c r="L502" t="s">
        <v>363</v>
      </c>
      <c r="M502">
        <v>87</v>
      </c>
      <c r="N502">
        <v>3</v>
      </c>
      <c r="O502">
        <v>3</v>
      </c>
      <c r="P502" t="s">
        <v>370</v>
      </c>
      <c r="Q502">
        <v>2</v>
      </c>
      <c r="R502" t="s">
        <v>375</v>
      </c>
      <c r="S502">
        <v>10445</v>
      </c>
      <c r="T502">
        <v>15322</v>
      </c>
      <c r="U502">
        <v>7</v>
      </c>
      <c r="V502" t="s">
        <v>376</v>
      </c>
      <c r="W502">
        <v>19</v>
      </c>
      <c r="X502">
        <v>3</v>
      </c>
      <c r="Y502">
        <v>4</v>
      </c>
      <c r="Z502">
        <v>0</v>
      </c>
      <c r="AA502">
        <v>18</v>
      </c>
      <c r="AB502">
        <v>4</v>
      </c>
      <c r="AC502">
        <v>3</v>
      </c>
      <c r="AD502">
        <v>8</v>
      </c>
      <c r="AE502">
        <v>6</v>
      </c>
      <c r="AF502">
        <v>4</v>
      </c>
      <c r="AG502">
        <v>0</v>
      </c>
    </row>
    <row r="503" spans="1:33" x14ac:dyDescent="0.25">
      <c r="A503" t="s">
        <v>560</v>
      </c>
      <c r="B503">
        <v>808</v>
      </c>
      <c r="C503" t="s">
        <v>376</v>
      </c>
      <c r="D503">
        <v>38</v>
      </c>
      <c r="E503" t="s">
        <v>354</v>
      </c>
      <c r="F503">
        <v>770</v>
      </c>
      <c r="G503" t="s">
        <v>356</v>
      </c>
      <c r="H503">
        <v>10</v>
      </c>
      <c r="I503">
        <v>4</v>
      </c>
      <c r="J503" t="s">
        <v>362</v>
      </c>
      <c r="K503">
        <v>3</v>
      </c>
      <c r="L503" t="s">
        <v>363</v>
      </c>
      <c r="M503">
        <v>73</v>
      </c>
      <c r="N503">
        <v>2</v>
      </c>
      <c r="O503">
        <v>3</v>
      </c>
      <c r="P503" t="s">
        <v>368</v>
      </c>
      <c r="Q503">
        <v>3</v>
      </c>
      <c r="R503" t="s">
        <v>374</v>
      </c>
      <c r="S503">
        <v>8740</v>
      </c>
      <c r="T503">
        <v>5569</v>
      </c>
      <c r="U503">
        <v>0</v>
      </c>
      <c r="V503" t="s">
        <v>377</v>
      </c>
      <c r="W503">
        <v>14</v>
      </c>
      <c r="X503">
        <v>3</v>
      </c>
      <c r="Y503">
        <v>2</v>
      </c>
      <c r="Z503">
        <v>2</v>
      </c>
      <c r="AA503">
        <v>9</v>
      </c>
      <c r="AB503">
        <v>2</v>
      </c>
      <c r="AC503">
        <v>3</v>
      </c>
      <c r="AD503">
        <v>8</v>
      </c>
      <c r="AE503">
        <v>7</v>
      </c>
      <c r="AF503">
        <v>2</v>
      </c>
      <c r="AG503">
        <v>7</v>
      </c>
    </row>
    <row r="504" spans="1:33" x14ac:dyDescent="0.25">
      <c r="A504" t="s">
        <v>561</v>
      </c>
      <c r="B504">
        <v>809</v>
      </c>
      <c r="C504" t="s">
        <v>376</v>
      </c>
      <c r="D504">
        <v>29</v>
      </c>
      <c r="E504" t="s">
        <v>354</v>
      </c>
      <c r="F504">
        <v>1107</v>
      </c>
      <c r="G504" t="s">
        <v>355</v>
      </c>
      <c r="H504">
        <v>28</v>
      </c>
      <c r="I504">
        <v>4</v>
      </c>
      <c r="J504" t="s">
        <v>358</v>
      </c>
      <c r="K504">
        <v>3</v>
      </c>
      <c r="L504" t="s">
        <v>364</v>
      </c>
      <c r="M504">
        <v>93</v>
      </c>
      <c r="N504">
        <v>3</v>
      </c>
      <c r="O504">
        <v>1</v>
      </c>
      <c r="P504" t="s">
        <v>366</v>
      </c>
      <c r="Q504">
        <v>4</v>
      </c>
      <c r="R504" t="s">
        <v>374</v>
      </c>
      <c r="S504">
        <v>2514</v>
      </c>
      <c r="T504">
        <v>26968</v>
      </c>
      <c r="U504">
        <v>4</v>
      </c>
      <c r="V504" t="s">
        <v>376</v>
      </c>
      <c r="W504">
        <v>22</v>
      </c>
      <c r="X504">
        <v>4</v>
      </c>
      <c r="Y504">
        <v>1</v>
      </c>
      <c r="Z504">
        <v>1</v>
      </c>
      <c r="AA504">
        <v>11</v>
      </c>
      <c r="AB504">
        <v>1</v>
      </c>
      <c r="AC504">
        <v>3</v>
      </c>
      <c r="AD504">
        <v>7</v>
      </c>
      <c r="AE504">
        <v>5</v>
      </c>
      <c r="AF504">
        <v>1</v>
      </c>
      <c r="AG504">
        <v>7</v>
      </c>
    </row>
    <row r="505" spans="1:33" x14ac:dyDescent="0.25">
      <c r="A505" t="s">
        <v>562</v>
      </c>
      <c r="B505">
        <v>810</v>
      </c>
      <c r="C505" t="s">
        <v>376</v>
      </c>
      <c r="D505">
        <v>28</v>
      </c>
      <c r="E505" t="s">
        <v>354</v>
      </c>
      <c r="F505">
        <v>950</v>
      </c>
      <c r="G505" t="s">
        <v>355</v>
      </c>
      <c r="H505">
        <v>3</v>
      </c>
      <c r="I505">
        <v>3</v>
      </c>
      <c r="J505" t="s">
        <v>361</v>
      </c>
      <c r="K505">
        <v>4</v>
      </c>
      <c r="L505" t="s">
        <v>364</v>
      </c>
      <c r="M505">
        <v>93</v>
      </c>
      <c r="N505">
        <v>3</v>
      </c>
      <c r="O505">
        <v>3</v>
      </c>
      <c r="P505" t="s">
        <v>371</v>
      </c>
      <c r="Q505">
        <v>2</v>
      </c>
      <c r="R505" t="s">
        <v>374</v>
      </c>
      <c r="S505">
        <v>7655</v>
      </c>
      <c r="T505">
        <v>8039</v>
      </c>
      <c r="U505">
        <v>0</v>
      </c>
      <c r="V505" t="s">
        <v>376</v>
      </c>
      <c r="W505">
        <v>17</v>
      </c>
      <c r="X505">
        <v>3</v>
      </c>
      <c r="Y505">
        <v>2</v>
      </c>
      <c r="Z505">
        <v>3</v>
      </c>
      <c r="AA505">
        <v>10</v>
      </c>
      <c r="AB505">
        <v>3</v>
      </c>
      <c r="AC505">
        <v>2</v>
      </c>
      <c r="AD505">
        <v>9</v>
      </c>
      <c r="AE505">
        <v>7</v>
      </c>
      <c r="AF505">
        <v>1</v>
      </c>
      <c r="AG505">
        <v>7</v>
      </c>
    </row>
    <row r="506" spans="1:33" x14ac:dyDescent="0.25">
      <c r="A506" t="s">
        <v>563</v>
      </c>
      <c r="B506">
        <v>812</v>
      </c>
      <c r="C506" t="s">
        <v>376</v>
      </c>
      <c r="D506">
        <v>38</v>
      </c>
      <c r="E506" t="s">
        <v>354</v>
      </c>
      <c r="F506">
        <v>130</v>
      </c>
      <c r="G506" t="s">
        <v>356</v>
      </c>
      <c r="H506">
        <v>2</v>
      </c>
      <c r="I506">
        <v>2</v>
      </c>
      <c r="J506" t="s">
        <v>362</v>
      </c>
      <c r="K506">
        <v>4</v>
      </c>
      <c r="L506" t="s">
        <v>363</v>
      </c>
      <c r="M506">
        <v>32</v>
      </c>
      <c r="N506">
        <v>3</v>
      </c>
      <c r="O506">
        <v>3</v>
      </c>
      <c r="P506" t="s">
        <v>368</v>
      </c>
      <c r="Q506">
        <v>2</v>
      </c>
      <c r="R506" t="s">
        <v>375</v>
      </c>
      <c r="S506">
        <v>7351</v>
      </c>
      <c r="T506">
        <v>20619</v>
      </c>
      <c r="U506">
        <v>7</v>
      </c>
      <c r="V506" t="s">
        <v>376</v>
      </c>
      <c r="W506">
        <v>16</v>
      </c>
      <c r="X506">
        <v>3</v>
      </c>
      <c r="Y506">
        <v>3</v>
      </c>
      <c r="Z506">
        <v>0</v>
      </c>
      <c r="AA506">
        <v>10</v>
      </c>
      <c r="AB506">
        <v>2</v>
      </c>
      <c r="AC506">
        <v>3</v>
      </c>
      <c r="AD506">
        <v>1</v>
      </c>
      <c r="AE506">
        <v>0</v>
      </c>
      <c r="AF506">
        <v>0</v>
      </c>
      <c r="AG506">
        <v>0</v>
      </c>
    </row>
    <row r="507" spans="1:33" x14ac:dyDescent="0.25">
      <c r="A507" t="s">
        <v>564</v>
      </c>
      <c r="B507">
        <v>813</v>
      </c>
      <c r="C507" t="s">
        <v>376</v>
      </c>
      <c r="D507">
        <v>43</v>
      </c>
      <c r="E507" t="s">
        <v>352</v>
      </c>
      <c r="F507">
        <v>1082</v>
      </c>
      <c r="G507" t="s">
        <v>355</v>
      </c>
      <c r="H507">
        <v>27</v>
      </c>
      <c r="I507">
        <v>3</v>
      </c>
      <c r="J507" t="s">
        <v>358</v>
      </c>
      <c r="K507">
        <v>3</v>
      </c>
      <c r="L507" t="s">
        <v>364</v>
      </c>
      <c r="M507">
        <v>83</v>
      </c>
      <c r="N507">
        <v>3</v>
      </c>
      <c r="O507">
        <v>3</v>
      </c>
      <c r="P507" t="s">
        <v>371</v>
      </c>
      <c r="Q507">
        <v>1</v>
      </c>
      <c r="R507" t="s">
        <v>373</v>
      </c>
      <c r="S507">
        <v>10820</v>
      </c>
      <c r="T507">
        <v>11535</v>
      </c>
      <c r="U507">
        <v>8</v>
      </c>
      <c r="V507" t="s">
        <v>376</v>
      </c>
      <c r="W507">
        <v>11</v>
      </c>
      <c r="X507">
        <v>3</v>
      </c>
      <c r="Y507">
        <v>3</v>
      </c>
      <c r="Z507">
        <v>1</v>
      </c>
      <c r="AA507">
        <v>18</v>
      </c>
      <c r="AB507">
        <v>1</v>
      </c>
      <c r="AC507">
        <v>3</v>
      </c>
      <c r="AD507">
        <v>8</v>
      </c>
      <c r="AE507">
        <v>7</v>
      </c>
      <c r="AF507">
        <v>0</v>
      </c>
      <c r="AG507">
        <v>1</v>
      </c>
    </row>
    <row r="508" spans="1:33" x14ac:dyDescent="0.25">
      <c r="A508" t="s">
        <v>565</v>
      </c>
      <c r="B508">
        <v>814</v>
      </c>
      <c r="C508" t="s">
        <v>377</v>
      </c>
      <c r="D508">
        <v>39</v>
      </c>
      <c r="E508" t="s">
        <v>352</v>
      </c>
      <c r="F508">
        <v>203</v>
      </c>
      <c r="G508" t="s">
        <v>355</v>
      </c>
      <c r="H508">
        <v>2</v>
      </c>
      <c r="I508">
        <v>3</v>
      </c>
      <c r="J508" t="s">
        <v>358</v>
      </c>
      <c r="K508">
        <v>1</v>
      </c>
      <c r="L508" t="s">
        <v>363</v>
      </c>
      <c r="M508">
        <v>84</v>
      </c>
      <c r="N508">
        <v>3</v>
      </c>
      <c r="O508">
        <v>4</v>
      </c>
      <c r="P508" t="s">
        <v>370</v>
      </c>
      <c r="Q508">
        <v>4</v>
      </c>
      <c r="R508" t="s">
        <v>374</v>
      </c>
      <c r="S508">
        <v>12169</v>
      </c>
      <c r="T508">
        <v>13547</v>
      </c>
      <c r="U508">
        <v>7</v>
      </c>
      <c r="V508" t="s">
        <v>376</v>
      </c>
      <c r="W508">
        <v>11</v>
      </c>
      <c r="X508">
        <v>3</v>
      </c>
      <c r="Y508">
        <v>4</v>
      </c>
      <c r="Z508">
        <v>3</v>
      </c>
      <c r="AA508">
        <v>21</v>
      </c>
      <c r="AB508">
        <v>4</v>
      </c>
      <c r="AC508">
        <v>3</v>
      </c>
      <c r="AD508">
        <v>18</v>
      </c>
      <c r="AE508">
        <v>7</v>
      </c>
      <c r="AF508">
        <v>11</v>
      </c>
      <c r="AG508">
        <v>5</v>
      </c>
    </row>
    <row r="509" spans="1:33" x14ac:dyDescent="0.25">
      <c r="A509" t="s">
        <v>566</v>
      </c>
      <c r="B509">
        <v>815</v>
      </c>
      <c r="C509" t="s">
        <v>376</v>
      </c>
      <c r="D509">
        <v>40</v>
      </c>
      <c r="E509" t="s">
        <v>354</v>
      </c>
      <c r="F509">
        <v>1308</v>
      </c>
      <c r="G509" t="s">
        <v>355</v>
      </c>
      <c r="H509">
        <v>14</v>
      </c>
      <c r="I509">
        <v>3</v>
      </c>
      <c r="J509" t="s">
        <v>361</v>
      </c>
      <c r="K509">
        <v>3</v>
      </c>
      <c r="L509" t="s">
        <v>363</v>
      </c>
      <c r="M509">
        <v>44</v>
      </c>
      <c r="N509">
        <v>2</v>
      </c>
      <c r="O509">
        <v>5</v>
      </c>
      <c r="P509" t="s">
        <v>369</v>
      </c>
      <c r="Q509">
        <v>3</v>
      </c>
      <c r="R509" t="s">
        <v>375</v>
      </c>
      <c r="S509">
        <v>19626</v>
      </c>
      <c r="T509">
        <v>17544</v>
      </c>
      <c r="U509">
        <v>1</v>
      </c>
      <c r="V509" t="s">
        <v>376</v>
      </c>
      <c r="W509">
        <v>14</v>
      </c>
      <c r="X509">
        <v>3</v>
      </c>
      <c r="Y509">
        <v>1</v>
      </c>
      <c r="Z509">
        <v>0</v>
      </c>
      <c r="AA509">
        <v>21</v>
      </c>
      <c r="AB509">
        <v>2</v>
      </c>
      <c r="AC509">
        <v>4</v>
      </c>
      <c r="AD509">
        <v>20</v>
      </c>
      <c r="AE509">
        <v>7</v>
      </c>
      <c r="AF509">
        <v>4</v>
      </c>
      <c r="AG509">
        <v>9</v>
      </c>
    </row>
    <row r="510" spans="1:33" x14ac:dyDescent="0.25">
      <c r="A510" t="s">
        <v>567</v>
      </c>
      <c r="B510">
        <v>816</v>
      </c>
      <c r="C510" t="s">
        <v>376</v>
      </c>
      <c r="D510">
        <v>21</v>
      </c>
      <c r="E510" t="s">
        <v>354</v>
      </c>
      <c r="F510">
        <v>984</v>
      </c>
      <c r="G510" t="s">
        <v>355</v>
      </c>
      <c r="H510">
        <v>1</v>
      </c>
      <c r="I510">
        <v>1</v>
      </c>
      <c r="J510" t="s">
        <v>359</v>
      </c>
      <c r="K510">
        <v>4</v>
      </c>
      <c r="L510" t="s">
        <v>364</v>
      </c>
      <c r="M510">
        <v>70</v>
      </c>
      <c r="N510">
        <v>2</v>
      </c>
      <c r="O510">
        <v>1</v>
      </c>
      <c r="P510" t="s">
        <v>366</v>
      </c>
      <c r="Q510">
        <v>2</v>
      </c>
      <c r="R510" t="s">
        <v>375</v>
      </c>
      <c r="S510">
        <v>2070</v>
      </c>
      <c r="T510">
        <v>25326</v>
      </c>
      <c r="U510">
        <v>1</v>
      </c>
      <c r="V510" t="s">
        <v>377</v>
      </c>
      <c r="W510">
        <v>11</v>
      </c>
      <c r="X510">
        <v>3</v>
      </c>
      <c r="Y510">
        <v>3</v>
      </c>
      <c r="Z510">
        <v>0</v>
      </c>
      <c r="AA510">
        <v>2</v>
      </c>
      <c r="AB510">
        <v>6</v>
      </c>
      <c r="AC510">
        <v>4</v>
      </c>
      <c r="AD510">
        <v>2</v>
      </c>
      <c r="AE510">
        <v>2</v>
      </c>
      <c r="AF510">
        <v>2</v>
      </c>
      <c r="AG510">
        <v>2</v>
      </c>
    </row>
    <row r="511" spans="1:33" x14ac:dyDescent="0.25">
      <c r="A511" t="s">
        <v>568</v>
      </c>
      <c r="B511">
        <v>817</v>
      </c>
      <c r="C511" t="s">
        <v>376</v>
      </c>
      <c r="D511">
        <v>39</v>
      </c>
      <c r="E511" t="s">
        <v>353</v>
      </c>
      <c r="F511">
        <v>439</v>
      </c>
      <c r="G511" t="s">
        <v>355</v>
      </c>
      <c r="H511">
        <v>9</v>
      </c>
      <c r="I511">
        <v>3</v>
      </c>
      <c r="J511" t="s">
        <v>358</v>
      </c>
      <c r="K511">
        <v>3</v>
      </c>
      <c r="L511" t="s">
        <v>363</v>
      </c>
      <c r="M511">
        <v>70</v>
      </c>
      <c r="N511">
        <v>3</v>
      </c>
      <c r="O511">
        <v>2</v>
      </c>
      <c r="P511" t="s">
        <v>365</v>
      </c>
      <c r="Q511">
        <v>2</v>
      </c>
      <c r="R511" t="s">
        <v>375</v>
      </c>
      <c r="S511">
        <v>6782</v>
      </c>
      <c r="T511">
        <v>8770</v>
      </c>
      <c r="U511">
        <v>9</v>
      </c>
      <c r="V511" t="s">
        <v>376</v>
      </c>
      <c r="W511">
        <v>15</v>
      </c>
      <c r="X511">
        <v>3</v>
      </c>
      <c r="Y511">
        <v>3</v>
      </c>
      <c r="Z511">
        <v>0</v>
      </c>
      <c r="AA511">
        <v>9</v>
      </c>
      <c r="AB511">
        <v>2</v>
      </c>
      <c r="AC511">
        <v>2</v>
      </c>
      <c r="AD511">
        <v>5</v>
      </c>
      <c r="AE511">
        <v>4</v>
      </c>
      <c r="AF511">
        <v>0</v>
      </c>
      <c r="AG511">
        <v>3</v>
      </c>
    </row>
    <row r="512" spans="1:33" x14ac:dyDescent="0.25">
      <c r="A512" t="s">
        <v>569</v>
      </c>
      <c r="B512">
        <v>818</v>
      </c>
      <c r="C512" t="s">
        <v>376</v>
      </c>
      <c r="D512">
        <v>36</v>
      </c>
      <c r="E512" t="s">
        <v>353</v>
      </c>
      <c r="F512">
        <v>217</v>
      </c>
      <c r="G512" t="s">
        <v>355</v>
      </c>
      <c r="H512">
        <v>18</v>
      </c>
      <c r="I512">
        <v>4</v>
      </c>
      <c r="J512" t="s">
        <v>358</v>
      </c>
      <c r="K512">
        <v>1</v>
      </c>
      <c r="L512" t="s">
        <v>363</v>
      </c>
      <c r="M512">
        <v>78</v>
      </c>
      <c r="N512">
        <v>3</v>
      </c>
      <c r="O512">
        <v>2</v>
      </c>
      <c r="P512" t="s">
        <v>371</v>
      </c>
      <c r="Q512">
        <v>4</v>
      </c>
      <c r="R512" t="s">
        <v>375</v>
      </c>
      <c r="S512">
        <v>7779</v>
      </c>
      <c r="T512">
        <v>23238</v>
      </c>
      <c r="U512">
        <v>2</v>
      </c>
      <c r="V512" t="s">
        <v>376</v>
      </c>
      <c r="W512">
        <v>20</v>
      </c>
      <c r="X512">
        <v>4</v>
      </c>
      <c r="Y512">
        <v>1</v>
      </c>
      <c r="Z512">
        <v>0</v>
      </c>
      <c r="AA512">
        <v>18</v>
      </c>
      <c r="AB512">
        <v>0</v>
      </c>
      <c r="AC512">
        <v>3</v>
      </c>
      <c r="AD512">
        <v>11</v>
      </c>
      <c r="AE512">
        <v>9</v>
      </c>
      <c r="AF512">
        <v>0</v>
      </c>
      <c r="AG512">
        <v>9</v>
      </c>
    </row>
    <row r="513" spans="1:33" x14ac:dyDescent="0.25">
      <c r="A513" t="s">
        <v>570</v>
      </c>
      <c r="B513">
        <v>819</v>
      </c>
      <c r="C513" t="s">
        <v>376</v>
      </c>
      <c r="D513">
        <v>31</v>
      </c>
      <c r="E513" t="s">
        <v>352</v>
      </c>
      <c r="F513">
        <v>793</v>
      </c>
      <c r="G513" t="s">
        <v>356</v>
      </c>
      <c r="H513">
        <v>20</v>
      </c>
      <c r="I513">
        <v>3</v>
      </c>
      <c r="J513" t="s">
        <v>358</v>
      </c>
      <c r="K513">
        <v>3</v>
      </c>
      <c r="L513" t="s">
        <v>363</v>
      </c>
      <c r="M513">
        <v>67</v>
      </c>
      <c r="N513">
        <v>4</v>
      </c>
      <c r="O513">
        <v>1</v>
      </c>
      <c r="P513" t="s">
        <v>372</v>
      </c>
      <c r="Q513">
        <v>4</v>
      </c>
      <c r="R513" t="s">
        <v>373</v>
      </c>
      <c r="S513">
        <v>2791</v>
      </c>
      <c r="T513">
        <v>21981</v>
      </c>
      <c r="U513">
        <v>0</v>
      </c>
      <c r="V513" t="s">
        <v>376</v>
      </c>
      <c r="W513">
        <v>12</v>
      </c>
      <c r="X513">
        <v>3</v>
      </c>
      <c r="Y513">
        <v>1</v>
      </c>
      <c r="Z513">
        <v>1</v>
      </c>
      <c r="AA513">
        <v>3</v>
      </c>
      <c r="AB513">
        <v>4</v>
      </c>
      <c r="AC513">
        <v>3</v>
      </c>
      <c r="AD513">
        <v>2</v>
      </c>
      <c r="AE513">
        <v>2</v>
      </c>
      <c r="AF513">
        <v>2</v>
      </c>
      <c r="AG513">
        <v>2</v>
      </c>
    </row>
    <row r="514" spans="1:33" x14ac:dyDescent="0.25">
      <c r="A514" t="s">
        <v>571</v>
      </c>
      <c r="B514">
        <v>820</v>
      </c>
      <c r="C514" t="s">
        <v>376</v>
      </c>
      <c r="D514">
        <v>28</v>
      </c>
      <c r="E514" t="s">
        <v>354</v>
      </c>
      <c r="F514">
        <v>1451</v>
      </c>
      <c r="G514" t="s">
        <v>355</v>
      </c>
      <c r="H514">
        <v>2</v>
      </c>
      <c r="I514">
        <v>1</v>
      </c>
      <c r="J514" t="s">
        <v>358</v>
      </c>
      <c r="K514">
        <v>1</v>
      </c>
      <c r="L514" t="s">
        <v>363</v>
      </c>
      <c r="M514">
        <v>67</v>
      </c>
      <c r="N514">
        <v>2</v>
      </c>
      <c r="O514">
        <v>1</v>
      </c>
      <c r="P514" t="s">
        <v>366</v>
      </c>
      <c r="Q514">
        <v>2</v>
      </c>
      <c r="R514" t="s">
        <v>373</v>
      </c>
      <c r="S514">
        <v>3201</v>
      </c>
      <c r="T514">
        <v>19911</v>
      </c>
      <c r="U514">
        <v>0</v>
      </c>
      <c r="V514" t="s">
        <v>376</v>
      </c>
      <c r="W514">
        <v>17</v>
      </c>
      <c r="X514">
        <v>3</v>
      </c>
      <c r="Y514">
        <v>1</v>
      </c>
      <c r="Z514">
        <v>0</v>
      </c>
      <c r="AA514">
        <v>6</v>
      </c>
      <c r="AB514">
        <v>2</v>
      </c>
      <c r="AC514">
        <v>1</v>
      </c>
      <c r="AD514">
        <v>5</v>
      </c>
      <c r="AE514">
        <v>3</v>
      </c>
      <c r="AF514">
        <v>0</v>
      </c>
      <c r="AG514">
        <v>4</v>
      </c>
    </row>
    <row r="515" spans="1:33" x14ac:dyDescent="0.25">
      <c r="A515" t="s">
        <v>572</v>
      </c>
      <c r="B515">
        <v>821</v>
      </c>
      <c r="C515" t="s">
        <v>376</v>
      </c>
      <c r="D515">
        <v>35</v>
      </c>
      <c r="E515" t="s">
        <v>352</v>
      </c>
      <c r="F515">
        <v>1182</v>
      </c>
      <c r="G515" t="s">
        <v>356</v>
      </c>
      <c r="H515">
        <v>11</v>
      </c>
      <c r="I515">
        <v>2</v>
      </c>
      <c r="J515" t="s">
        <v>362</v>
      </c>
      <c r="K515">
        <v>4</v>
      </c>
      <c r="L515" t="s">
        <v>363</v>
      </c>
      <c r="M515">
        <v>54</v>
      </c>
      <c r="N515">
        <v>3</v>
      </c>
      <c r="O515">
        <v>2</v>
      </c>
      <c r="P515" t="s">
        <v>368</v>
      </c>
      <c r="Q515">
        <v>4</v>
      </c>
      <c r="R515" t="s">
        <v>374</v>
      </c>
      <c r="S515">
        <v>4968</v>
      </c>
      <c r="T515">
        <v>18500</v>
      </c>
      <c r="U515">
        <v>1</v>
      </c>
      <c r="V515" t="s">
        <v>376</v>
      </c>
      <c r="W515">
        <v>11</v>
      </c>
      <c r="X515">
        <v>3</v>
      </c>
      <c r="Y515">
        <v>4</v>
      </c>
      <c r="Z515">
        <v>1</v>
      </c>
      <c r="AA515">
        <v>5</v>
      </c>
      <c r="AB515">
        <v>3</v>
      </c>
      <c r="AC515">
        <v>3</v>
      </c>
      <c r="AD515">
        <v>5</v>
      </c>
      <c r="AE515">
        <v>2</v>
      </c>
      <c r="AF515">
        <v>0</v>
      </c>
      <c r="AG515">
        <v>2</v>
      </c>
    </row>
    <row r="516" spans="1:33" x14ac:dyDescent="0.25">
      <c r="A516" t="s">
        <v>573</v>
      </c>
      <c r="B516">
        <v>822</v>
      </c>
      <c r="C516" t="s">
        <v>376</v>
      </c>
      <c r="D516">
        <v>49</v>
      </c>
      <c r="E516" t="s">
        <v>354</v>
      </c>
      <c r="F516">
        <v>174</v>
      </c>
      <c r="G516" t="s">
        <v>356</v>
      </c>
      <c r="H516">
        <v>8</v>
      </c>
      <c r="I516">
        <v>4</v>
      </c>
      <c r="J516" t="s">
        <v>359</v>
      </c>
      <c r="K516">
        <v>4</v>
      </c>
      <c r="L516" t="s">
        <v>363</v>
      </c>
      <c r="M516">
        <v>56</v>
      </c>
      <c r="N516">
        <v>2</v>
      </c>
      <c r="O516">
        <v>4</v>
      </c>
      <c r="P516" t="s">
        <v>368</v>
      </c>
      <c r="Q516">
        <v>2</v>
      </c>
      <c r="R516" t="s">
        <v>373</v>
      </c>
      <c r="S516">
        <v>13120</v>
      </c>
      <c r="T516">
        <v>11879</v>
      </c>
      <c r="U516">
        <v>6</v>
      </c>
      <c r="V516" t="s">
        <v>376</v>
      </c>
      <c r="W516">
        <v>17</v>
      </c>
      <c r="X516">
        <v>3</v>
      </c>
      <c r="Y516">
        <v>2</v>
      </c>
      <c r="Z516">
        <v>1</v>
      </c>
      <c r="AA516">
        <v>22</v>
      </c>
      <c r="AB516">
        <v>3</v>
      </c>
      <c r="AC516">
        <v>3</v>
      </c>
      <c r="AD516">
        <v>9</v>
      </c>
      <c r="AE516">
        <v>8</v>
      </c>
      <c r="AF516">
        <v>2</v>
      </c>
      <c r="AG516">
        <v>3</v>
      </c>
    </row>
    <row r="517" spans="1:33" x14ac:dyDescent="0.25">
      <c r="A517" t="s">
        <v>574</v>
      </c>
      <c r="B517">
        <v>824</v>
      </c>
      <c r="C517" t="s">
        <v>376</v>
      </c>
      <c r="D517">
        <v>29</v>
      </c>
      <c r="E517" t="s">
        <v>352</v>
      </c>
      <c r="F517">
        <v>490</v>
      </c>
      <c r="G517" t="s">
        <v>355</v>
      </c>
      <c r="H517">
        <v>10</v>
      </c>
      <c r="I517">
        <v>3</v>
      </c>
      <c r="J517" t="s">
        <v>358</v>
      </c>
      <c r="K517">
        <v>4</v>
      </c>
      <c r="L517" t="s">
        <v>364</v>
      </c>
      <c r="M517">
        <v>61</v>
      </c>
      <c r="N517">
        <v>3</v>
      </c>
      <c r="O517">
        <v>1</v>
      </c>
      <c r="P517" t="s">
        <v>366</v>
      </c>
      <c r="Q517">
        <v>2</v>
      </c>
      <c r="R517" t="s">
        <v>374</v>
      </c>
      <c r="S517">
        <v>3291</v>
      </c>
      <c r="T517">
        <v>17940</v>
      </c>
      <c r="U517">
        <v>0</v>
      </c>
      <c r="V517" t="s">
        <v>376</v>
      </c>
      <c r="W517">
        <v>14</v>
      </c>
      <c r="X517">
        <v>3</v>
      </c>
      <c r="Y517">
        <v>4</v>
      </c>
      <c r="Z517">
        <v>2</v>
      </c>
      <c r="AA517">
        <v>8</v>
      </c>
      <c r="AB517">
        <v>2</v>
      </c>
      <c r="AC517">
        <v>2</v>
      </c>
      <c r="AD517">
        <v>7</v>
      </c>
      <c r="AE517">
        <v>5</v>
      </c>
      <c r="AF517">
        <v>1</v>
      </c>
      <c r="AG517">
        <v>1</v>
      </c>
    </row>
    <row r="518" spans="1:33" x14ac:dyDescent="0.25">
      <c r="A518" t="s">
        <v>575</v>
      </c>
      <c r="B518">
        <v>825</v>
      </c>
      <c r="C518" t="s">
        <v>376</v>
      </c>
      <c r="D518">
        <v>42</v>
      </c>
      <c r="E518" t="s">
        <v>354</v>
      </c>
      <c r="F518">
        <v>188</v>
      </c>
      <c r="G518" t="s">
        <v>355</v>
      </c>
      <c r="H518">
        <v>29</v>
      </c>
      <c r="I518">
        <v>3</v>
      </c>
      <c r="J518" t="s">
        <v>361</v>
      </c>
      <c r="K518">
        <v>2</v>
      </c>
      <c r="L518" t="s">
        <v>363</v>
      </c>
      <c r="M518">
        <v>56</v>
      </c>
      <c r="N518">
        <v>1</v>
      </c>
      <c r="O518">
        <v>2</v>
      </c>
      <c r="P518" t="s">
        <v>365</v>
      </c>
      <c r="Q518">
        <v>4</v>
      </c>
      <c r="R518" t="s">
        <v>375</v>
      </c>
      <c r="S518">
        <v>4272</v>
      </c>
      <c r="T518">
        <v>9558</v>
      </c>
      <c r="U518">
        <v>4</v>
      </c>
      <c r="V518" t="s">
        <v>376</v>
      </c>
      <c r="W518">
        <v>19</v>
      </c>
      <c r="X518">
        <v>3</v>
      </c>
      <c r="Y518">
        <v>1</v>
      </c>
      <c r="Z518">
        <v>0</v>
      </c>
      <c r="AA518">
        <v>16</v>
      </c>
      <c r="AB518">
        <v>3</v>
      </c>
      <c r="AC518">
        <v>3</v>
      </c>
      <c r="AD518">
        <v>1</v>
      </c>
      <c r="AE518">
        <v>0</v>
      </c>
      <c r="AF518">
        <v>0</v>
      </c>
      <c r="AG518">
        <v>0</v>
      </c>
    </row>
    <row r="519" spans="1:33" x14ac:dyDescent="0.25">
      <c r="A519" t="s">
        <v>576</v>
      </c>
      <c r="B519">
        <v>826</v>
      </c>
      <c r="C519" t="s">
        <v>376</v>
      </c>
      <c r="D519">
        <v>29</v>
      </c>
      <c r="E519" t="s">
        <v>354</v>
      </c>
      <c r="F519">
        <v>718</v>
      </c>
      <c r="G519" t="s">
        <v>355</v>
      </c>
      <c r="H519">
        <v>8</v>
      </c>
      <c r="I519">
        <v>1</v>
      </c>
      <c r="J519" t="s">
        <v>361</v>
      </c>
      <c r="K519">
        <v>2</v>
      </c>
      <c r="L519" t="s">
        <v>363</v>
      </c>
      <c r="M519">
        <v>79</v>
      </c>
      <c r="N519">
        <v>2</v>
      </c>
      <c r="O519">
        <v>2</v>
      </c>
      <c r="P519" t="s">
        <v>371</v>
      </c>
      <c r="Q519">
        <v>4</v>
      </c>
      <c r="R519" t="s">
        <v>373</v>
      </c>
      <c r="S519">
        <v>5056</v>
      </c>
      <c r="T519">
        <v>17689</v>
      </c>
      <c r="U519">
        <v>1</v>
      </c>
      <c r="V519" t="s">
        <v>377</v>
      </c>
      <c r="W519">
        <v>15</v>
      </c>
      <c r="X519">
        <v>3</v>
      </c>
      <c r="Y519">
        <v>3</v>
      </c>
      <c r="Z519">
        <v>1</v>
      </c>
      <c r="AA519">
        <v>10</v>
      </c>
      <c r="AB519">
        <v>2</v>
      </c>
      <c r="AC519">
        <v>2</v>
      </c>
      <c r="AD519">
        <v>10</v>
      </c>
      <c r="AE519">
        <v>7</v>
      </c>
      <c r="AF519">
        <v>1</v>
      </c>
      <c r="AG519">
        <v>2</v>
      </c>
    </row>
    <row r="520" spans="1:33" x14ac:dyDescent="0.25">
      <c r="A520" t="s">
        <v>577</v>
      </c>
      <c r="B520">
        <v>827</v>
      </c>
      <c r="C520" t="s">
        <v>376</v>
      </c>
      <c r="D520">
        <v>38</v>
      </c>
      <c r="E520" t="s">
        <v>354</v>
      </c>
      <c r="F520">
        <v>433</v>
      </c>
      <c r="G520" t="s">
        <v>357</v>
      </c>
      <c r="H520">
        <v>1</v>
      </c>
      <c r="I520">
        <v>3</v>
      </c>
      <c r="J520" t="s">
        <v>357</v>
      </c>
      <c r="K520">
        <v>3</v>
      </c>
      <c r="L520" t="s">
        <v>363</v>
      </c>
      <c r="M520">
        <v>37</v>
      </c>
      <c r="N520">
        <v>4</v>
      </c>
      <c r="O520">
        <v>1</v>
      </c>
      <c r="P520" t="s">
        <v>357</v>
      </c>
      <c r="Q520">
        <v>3</v>
      </c>
      <c r="R520" t="s">
        <v>373</v>
      </c>
      <c r="S520">
        <v>2844</v>
      </c>
      <c r="T520">
        <v>6004</v>
      </c>
      <c r="U520">
        <v>1</v>
      </c>
      <c r="V520" t="s">
        <v>376</v>
      </c>
      <c r="W520">
        <v>13</v>
      </c>
      <c r="X520">
        <v>3</v>
      </c>
      <c r="Y520">
        <v>4</v>
      </c>
      <c r="Z520">
        <v>1</v>
      </c>
      <c r="AA520">
        <v>7</v>
      </c>
      <c r="AB520">
        <v>2</v>
      </c>
      <c r="AC520">
        <v>4</v>
      </c>
      <c r="AD520">
        <v>7</v>
      </c>
      <c r="AE520">
        <v>6</v>
      </c>
      <c r="AF520">
        <v>5</v>
      </c>
      <c r="AG520">
        <v>0</v>
      </c>
    </row>
    <row r="521" spans="1:33" x14ac:dyDescent="0.25">
      <c r="A521" t="s">
        <v>578</v>
      </c>
      <c r="B521">
        <v>828</v>
      </c>
      <c r="C521" t="s">
        <v>376</v>
      </c>
      <c r="D521">
        <v>28</v>
      </c>
      <c r="E521" t="s">
        <v>352</v>
      </c>
      <c r="F521">
        <v>773</v>
      </c>
      <c r="G521" t="s">
        <v>355</v>
      </c>
      <c r="H521">
        <v>6</v>
      </c>
      <c r="I521">
        <v>3</v>
      </c>
      <c r="J521" t="s">
        <v>358</v>
      </c>
      <c r="K521">
        <v>3</v>
      </c>
      <c r="L521" t="s">
        <v>363</v>
      </c>
      <c r="M521">
        <v>39</v>
      </c>
      <c r="N521">
        <v>2</v>
      </c>
      <c r="O521">
        <v>1</v>
      </c>
      <c r="P521" t="s">
        <v>366</v>
      </c>
      <c r="Q521">
        <v>3</v>
      </c>
      <c r="R521" t="s">
        <v>374</v>
      </c>
      <c r="S521">
        <v>2703</v>
      </c>
      <c r="T521">
        <v>22088</v>
      </c>
      <c r="U521">
        <v>1</v>
      </c>
      <c r="V521" t="s">
        <v>377</v>
      </c>
      <c r="W521">
        <v>14</v>
      </c>
      <c r="X521">
        <v>3</v>
      </c>
      <c r="Y521">
        <v>4</v>
      </c>
      <c r="Z521">
        <v>1</v>
      </c>
      <c r="AA521">
        <v>3</v>
      </c>
      <c r="AB521">
        <v>2</v>
      </c>
      <c r="AC521">
        <v>3</v>
      </c>
      <c r="AD521">
        <v>3</v>
      </c>
      <c r="AE521">
        <v>1</v>
      </c>
      <c r="AF521">
        <v>0</v>
      </c>
      <c r="AG521">
        <v>2</v>
      </c>
    </row>
    <row r="522" spans="1:33" x14ac:dyDescent="0.25">
      <c r="A522" t="s">
        <v>579</v>
      </c>
      <c r="B522">
        <v>830</v>
      </c>
      <c r="C522" t="s">
        <v>377</v>
      </c>
      <c r="D522">
        <v>33</v>
      </c>
      <c r="E522" t="s">
        <v>354</v>
      </c>
      <c r="F522">
        <v>603</v>
      </c>
      <c r="G522" t="s">
        <v>356</v>
      </c>
      <c r="H522">
        <v>9</v>
      </c>
      <c r="I522">
        <v>4</v>
      </c>
      <c r="J522" t="s">
        <v>362</v>
      </c>
      <c r="K522">
        <v>1</v>
      </c>
      <c r="L522" t="s">
        <v>364</v>
      </c>
      <c r="M522">
        <v>77</v>
      </c>
      <c r="N522">
        <v>3</v>
      </c>
      <c r="O522">
        <v>2</v>
      </c>
      <c r="P522" t="s">
        <v>368</v>
      </c>
      <c r="Q522">
        <v>1</v>
      </c>
      <c r="R522" t="s">
        <v>375</v>
      </c>
      <c r="S522">
        <v>8224</v>
      </c>
      <c r="T522">
        <v>18385</v>
      </c>
      <c r="U522">
        <v>0</v>
      </c>
      <c r="V522" t="s">
        <v>377</v>
      </c>
      <c r="W522">
        <v>17</v>
      </c>
      <c r="X522">
        <v>3</v>
      </c>
      <c r="Y522">
        <v>1</v>
      </c>
      <c r="Z522">
        <v>0</v>
      </c>
      <c r="AA522">
        <v>6</v>
      </c>
      <c r="AB522">
        <v>3</v>
      </c>
      <c r="AC522">
        <v>3</v>
      </c>
      <c r="AD522">
        <v>5</v>
      </c>
      <c r="AE522">
        <v>2</v>
      </c>
      <c r="AF522">
        <v>0</v>
      </c>
      <c r="AG522">
        <v>3</v>
      </c>
    </row>
    <row r="523" spans="1:33" x14ac:dyDescent="0.25">
      <c r="A523" t="s">
        <v>580</v>
      </c>
      <c r="B523">
        <v>833</v>
      </c>
      <c r="C523" t="s">
        <v>376</v>
      </c>
      <c r="D523">
        <v>37</v>
      </c>
      <c r="E523" t="s">
        <v>354</v>
      </c>
      <c r="F523">
        <v>367</v>
      </c>
      <c r="G523" t="s">
        <v>355</v>
      </c>
      <c r="H523">
        <v>25</v>
      </c>
      <c r="I523">
        <v>2</v>
      </c>
      <c r="J523" t="s">
        <v>361</v>
      </c>
      <c r="K523">
        <v>3</v>
      </c>
      <c r="L523" t="s">
        <v>364</v>
      </c>
      <c r="M523">
        <v>52</v>
      </c>
      <c r="N523">
        <v>2</v>
      </c>
      <c r="O523">
        <v>2</v>
      </c>
      <c r="P523" t="s">
        <v>370</v>
      </c>
      <c r="Q523">
        <v>4</v>
      </c>
      <c r="R523" t="s">
        <v>374</v>
      </c>
      <c r="S523">
        <v>5731</v>
      </c>
      <c r="T523">
        <v>17171</v>
      </c>
      <c r="U523">
        <v>7</v>
      </c>
      <c r="V523" t="s">
        <v>376</v>
      </c>
      <c r="W523">
        <v>13</v>
      </c>
      <c r="X523">
        <v>3</v>
      </c>
      <c r="Y523">
        <v>3</v>
      </c>
      <c r="Z523">
        <v>2</v>
      </c>
      <c r="AA523">
        <v>9</v>
      </c>
      <c r="AB523">
        <v>2</v>
      </c>
      <c r="AC523">
        <v>3</v>
      </c>
      <c r="AD523">
        <v>6</v>
      </c>
      <c r="AE523">
        <v>2</v>
      </c>
      <c r="AF523">
        <v>1</v>
      </c>
      <c r="AG523">
        <v>3</v>
      </c>
    </row>
    <row r="524" spans="1:33" x14ac:dyDescent="0.25">
      <c r="A524" t="s">
        <v>581</v>
      </c>
      <c r="B524">
        <v>834</v>
      </c>
      <c r="C524" t="s">
        <v>376</v>
      </c>
      <c r="D524">
        <v>27</v>
      </c>
      <c r="E524" t="s">
        <v>354</v>
      </c>
      <c r="F524">
        <v>199</v>
      </c>
      <c r="G524" t="s">
        <v>355</v>
      </c>
      <c r="H524">
        <v>6</v>
      </c>
      <c r="I524">
        <v>3</v>
      </c>
      <c r="J524" t="s">
        <v>358</v>
      </c>
      <c r="K524">
        <v>4</v>
      </c>
      <c r="L524" t="s">
        <v>363</v>
      </c>
      <c r="M524">
        <v>55</v>
      </c>
      <c r="N524">
        <v>2</v>
      </c>
      <c r="O524">
        <v>1</v>
      </c>
      <c r="P524" t="s">
        <v>366</v>
      </c>
      <c r="Q524">
        <v>3</v>
      </c>
      <c r="R524" t="s">
        <v>373</v>
      </c>
      <c r="S524">
        <v>2539</v>
      </c>
      <c r="T524">
        <v>7950</v>
      </c>
      <c r="U524">
        <v>1</v>
      </c>
      <c r="V524" t="s">
        <v>376</v>
      </c>
      <c r="W524">
        <v>13</v>
      </c>
      <c r="X524">
        <v>3</v>
      </c>
      <c r="Y524">
        <v>3</v>
      </c>
      <c r="Z524">
        <v>1</v>
      </c>
      <c r="AA524">
        <v>4</v>
      </c>
      <c r="AB524">
        <v>0</v>
      </c>
      <c r="AC524">
        <v>3</v>
      </c>
      <c r="AD524">
        <v>4</v>
      </c>
      <c r="AE524">
        <v>2</v>
      </c>
      <c r="AF524">
        <v>2</v>
      </c>
      <c r="AG524">
        <v>2</v>
      </c>
    </row>
    <row r="525" spans="1:33" x14ac:dyDescent="0.25">
      <c r="A525" t="s">
        <v>582</v>
      </c>
      <c r="B525">
        <v>836</v>
      </c>
      <c r="C525" t="s">
        <v>376</v>
      </c>
      <c r="D525">
        <v>35</v>
      </c>
      <c r="E525" t="s">
        <v>354</v>
      </c>
      <c r="F525">
        <v>528</v>
      </c>
      <c r="G525" t="s">
        <v>357</v>
      </c>
      <c r="H525">
        <v>8</v>
      </c>
      <c r="I525">
        <v>4</v>
      </c>
      <c r="J525" t="s">
        <v>359</v>
      </c>
      <c r="K525">
        <v>3</v>
      </c>
      <c r="L525" t="s">
        <v>363</v>
      </c>
      <c r="M525">
        <v>100</v>
      </c>
      <c r="N525">
        <v>3</v>
      </c>
      <c r="O525">
        <v>1</v>
      </c>
      <c r="P525" t="s">
        <v>357</v>
      </c>
      <c r="Q525">
        <v>3</v>
      </c>
      <c r="R525" t="s">
        <v>375</v>
      </c>
      <c r="S525">
        <v>4323</v>
      </c>
      <c r="T525">
        <v>7108</v>
      </c>
      <c r="U525">
        <v>1</v>
      </c>
      <c r="V525" t="s">
        <v>376</v>
      </c>
      <c r="W525">
        <v>17</v>
      </c>
      <c r="X525">
        <v>3</v>
      </c>
      <c r="Y525">
        <v>2</v>
      </c>
      <c r="Z525">
        <v>0</v>
      </c>
      <c r="AA525">
        <v>6</v>
      </c>
      <c r="AB525">
        <v>2</v>
      </c>
      <c r="AC525">
        <v>1</v>
      </c>
      <c r="AD525">
        <v>5</v>
      </c>
      <c r="AE525">
        <v>4</v>
      </c>
      <c r="AF525">
        <v>1</v>
      </c>
      <c r="AG525">
        <v>4</v>
      </c>
    </row>
    <row r="526" spans="1:33" x14ac:dyDescent="0.25">
      <c r="A526" t="s">
        <v>583</v>
      </c>
      <c r="B526">
        <v>837</v>
      </c>
      <c r="C526" t="s">
        <v>377</v>
      </c>
      <c r="D526">
        <v>29</v>
      </c>
      <c r="E526" t="s">
        <v>354</v>
      </c>
      <c r="F526">
        <v>408</v>
      </c>
      <c r="G526" t="s">
        <v>356</v>
      </c>
      <c r="H526">
        <v>23</v>
      </c>
      <c r="I526">
        <v>1</v>
      </c>
      <c r="J526" t="s">
        <v>358</v>
      </c>
      <c r="K526">
        <v>4</v>
      </c>
      <c r="L526" t="s">
        <v>364</v>
      </c>
      <c r="M526">
        <v>45</v>
      </c>
      <c r="N526">
        <v>2</v>
      </c>
      <c r="O526">
        <v>3</v>
      </c>
      <c r="P526" t="s">
        <v>368</v>
      </c>
      <c r="Q526">
        <v>1</v>
      </c>
      <c r="R526" t="s">
        <v>373</v>
      </c>
      <c r="S526">
        <v>7336</v>
      </c>
      <c r="T526">
        <v>11162</v>
      </c>
      <c r="U526">
        <v>1</v>
      </c>
      <c r="V526" t="s">
        <v>376</v>
      </c>
      <c r="W526">
        <v>13</v>
      </c>
      <c r="X526">
        <v>3</v>
      </c>
      <c r="Y526">
        <v>1</v>
      </c>
      <c r="Z526">
        <v>1</v>
      </c>
      <c r="AA526">
        <v>11</v>
      </c>
      <c r="AB526">
        <v>3</v>
      </c>
      <c r="AC526">
        <v>1</v>
      </c>
      <c r="AD526">
        <v>11</v>
      </c>
      <c r="AE526">
        <v>8</v>
      </c>
      <c r="AF526">
        <v>3</v>
      </c>
      <c r="AG526">
        <v>10</v>
      </c>
    </row>
    <row r="527" spans="1:33" x14ac:dyDescent="0.25">
      <c r="A527" t="s">
        <v>584</v>
      </c>
      <c r="B527">
        <v>839</v>
      </c>
      <c r="C527" t="s">
        <v>377</v>
      </c>
      <c r="D527">
        <v>42</v>
      </c>
      <c r="E527" t="s">
        <v>352</v>
      </c>
      <c r="F527">
        <v>481</v>
      </c>
      <c r="G527" t="s">
        <v>356</v>
      </c>
      <c r="H527">
        <v>12</v>
      </c>
      <c r="I527">
        <v>3</v>
      </c>
      <c r="J527" t="s">
        <v>358</v>
      </c>
      <c r="K527">
        <v>3</v>
      </c>
      <c r="L527" t="s">
        <v>363</v>
      </c>
      <c r="M527">
        <v>44</v>
      </c>
      <c r="N527">
        <v>3</v>
      </c>
      <c r="O527">
        <v>4</v>
      </c>
      <c r="P527" t="s">
        <v>368</v>
      </c>
      <c r="Q527">
        <v>1</v>
      </c>
      <c r="R527" t="s">
        <v>375</v>
      </c>
      <c r="S527">
        <v>13758</v>
      </c>
      <c r="T527">
        <v>2447</v>
      </c>
      <c r="U527">
        <v>0</v>
      </c>
      <c r="V527" t="s">
        <v>377</v>
      </c>
      <c r="W527">
        <v>12</v>
      </c>
      <c r="X527">
        <v>3</v>
      </c>
      <c r="Y527">
        <v>2</v>
      </c>
      <c r="Z527">
        <v>0</v>
      </c>
      <c r="AA527">
        <v>22</v>
      </c>
      <c r="AB527">
        <v>2</v>
      </c>
      <c r="AC527">
        <v>2</v>
      </c>
      <c r="AD527">
        <v>21</v>
      </c>
      <c r="AE527">
        <v>9</v>
      </c>
      <c r="AF527">
        <v>13</v>
      </c>
      <c r="AG527">
        <v>14</v>
      </c>
    </row>
    <row r="528" spans="1:33" x14ac:dyDescent="0.25">
      <c r="A528" t="s">
        <v>585</v>
      </c>
      <c r="B528">
        <v>841</v>
      </c>
      <c r="C528" t="s">
        <v>376</v>
      </c>
      <c r="D528">
        <v>35</v>
      </c>
      <c r="E528" t="s">
        <v>354</v>
      </c>
      <c r="F528">
        <v>982</v>
      </c>
      <c r="G528" t="s">
        <v>355</v>
      </c>
      <c r="H528">
        <v>1</v>
      </c>
      <c r="I528">
        <v>4</v>
      </c>
      <c r="J528" t="s">
        <v>361</v>
      </c>
      <c r="K528">
        <v>4</v>
      </c>
      <c r="L528" t="s">
        <v>363</v>
      </c>
      <c r="M528">
        <v>58</v>
      </c>
      <c r="N528">
        <v>2</v>
      </c>
      <c r="O528">
        <v>1</v>
      </c>
      <c r="P528" t="s">
        <v>365</v>
      </c>
      <c r="Q528">
        <v>3</v>
      </c>
      <c r="R528" t="s">
        <v>373</v>
      </c>
      <c r="S528">
        <v>2258</v>
      </c>
      <c r="T528">
        <v>16340</v>
      </c>
      <c r="U528">
        <v>6</v>
      </c>
      <c r="V528" t="s">
        <v>376</v>
      </c>
      <c r="W528">
        <v>12</v>
      </c>
      <c r="X528">
        <v>3</v>
      </c>
      <c r="Y528">
        <v>2</v>
      </c>
      <c r="Z528">
        <v>1</v>
      </c>
      <c r="AA528">
        <v>10</v>
      </c>
      <c r="AB528">
        <v>2</v>
      </c>
      <c r="AC528">
        <v>3</v>
      </c>
      <c r="AD528">
        <v>8</v>
      </c>
      <c r="AE528">
        <v>0</v>
      </c>
      <c r="AF528">
        <v>1</v>
      </c>
      <c r="AG528">
        <v>7</v>
      </c>
    </row>
    <row r="529" spans="1:33" x14ac:dyDescent="0.25">
      <c r="A529" t="s">
        <v>586</v>
      </c>
      <c r="B529">
        <v>842</v>
      </c>
      <c r="C529" t="s">
        <v>376</v>
      </c>
      <c r="D529">
        <v>24</v>
      </c>
      <c r="E529" t="s">
        <v>354</v>
      </c>
      <c r="F529">
        <v>477</v>
      </c>
      <c r="G529" t="s">
        <v>355</v>
      </c>
      <c r="H529">
        <v>24</v>
      </c>
      <c r="I529">
        <v>3</v>
      </c>
      <c r="J529" t="s">
        <v>361</v>
      </c>
      <c r="K529">
        <v>4</v>
      </c>
      <c r="L529" t="s">
        <v>363</v>
      </c>
      <c r="M529">
        <v>49</v>
      </c>
      <c r="N529">
        <v>3</v>
      </c>
      <c r="O529">
        <v>1</v>
      </c>
      <c r="P529" t="s">
        <v>365</v>
      </c>
      <c r="Q529">
        <v>2</v>
      </c>
      <c r="R529" t="s">
        <v>375</v>
      </c>
      <c r="S529">
        <v>3597</v>
      </c>
      <c r="T529">
        <v>6409</v>
      </c>
      <c r="U529">
        <v>8</v>
      </c>
      <c r="V529" t="s">
        <v>376</v>
      </c>
      <c r="W529">
        <v>22</v>
      </c>
      <c r="X529">
        <v>4</v>
      </c>
      <c r="Y529">
        <v>4</v>
      </c>
      <c r="Z529">
        <v>0</v>
      </c>
      <c r="AA529">
        <v>6</v>
      </c>
      <c r="AB529">
        <v>2</v>
      </c>
      <c r="AC529">
        <v>3</v>
      </c>
      <c r="AD529">
        <v>4</v>
      </c>
      <c r="AE529">
        <v>3</v>
      </c>
      <c r="AF529">
        <v>1</v>
      </c>
      <c r="AG529">
        <v>2</v>
      </c>
    </row>
    <row r="530" spans="1:33" x14ac:dyDescent="0.25">
      <c r="A530" t="s">
        <v>587</v>
      </c>
      <c r="B530">
        <v>843</v>
      </c>
      <c r="C530" t="s">
        <v>377</v>
      </c>
      <c r="D530">
        <v>28</v>
      </c>
      <c r="E530" t="s">
        <v>354</v>
      </c>
      <c r="F530">
        <v>1485</v>
      </c>
      <c r="G530" t="s">
        <v>355</v>
      </c>
      <c r="H530">
        <v>12</v>
      </c>
      <c r="I530">
        <v>1</v>
      </c>
      <c r="J530" t="s">
        <v>358</v>
      </c>
      <c r="K530">
        <v>3</v>
      </c>
      <c r="L530" t="s">
        <v>364</v>
      </c>
      <c r="M530">
        <v>79</v>
      </c>
      <c r="N530">
        <v>3</v>
      </c>
      <c r="O530">
        <v>1</v>
      </c>
      <c r="P530" t="s">
        <v>365</v>
      </c>
      <c r="Q530">
        <v>4</v>
      </c>
      <c r="R530" t="s">
        <v>373</v>
      </c>
      <c r="S530">
        <v>2515</v>
      </c>
      <c r="T530">
        <v>22955</v>
      </c>
      <c r="U530">
        <v>1</v>
      </c>
      <c r="V530" t="s">
        <v>377</v>
      </c>
      <c r="W530">
        <v>11</v>
      </c>
      <c r="X530">
        <v>3</v>
      </c>
      <c r="Y530">
        <v>4</v>
      </c>
      <c r="Z530">
        <v>0</v>
      </c>
      <c r="AA530">
        <v>1</v>
      </c>
      <c r="AB530">
        <v>4</v>
      </c>
      <c r="AC530">
        <v>2</v>
      </c>
      <c r="AD530">
        <v>1</v>
      </c>
      <c r="AE530">
        <v>1</v>
      </c>
      <c r="AF530">
        <v>0</v>
      </c>
      <c r="AG530">
        <v>0</v>
      </c>
    </row>
    <row r="531" spans="1:33" x14ac:dyDescent="0.25">
      <c r="A531" t="s">
        <v>588</v>
      </c>
      <c r="B531">
        <v>846</v>
      </c>
      <c r="C531" t="s">
        <v>376</v>
      </c>
      <c r="D531">
        <v>40</v>
      </c>
      <c r="E531" t="s">
        <v>352</v>
      </c>
      <c r="F531">
        <v>902</v>
      </c>
      <c r="G531" t="s">
        <v>355</v>
      </c>
      <c r="H531">
        <v>26</v>
      </c>
      <c r="I531">
        <v>2</v>
      </c>
      <c r="J531" t="s">
        <v>361</v>
      </c>
      <c r="K531">
        <v>3</v>
      </c>
      <c r="L531" t="s">
        <v>364</v>
      </c>
      <c r="M531">
        <v>92</v>
      </c>
      <c r="N531">
        <v>2</v>
      </c>
      <c r="O531">
        <v>2</v>
      </c>
      <c r="P531" t="s">
        <v>366</v>
      </c>
      <c r="Q531">
        <v>4</v>
      </c>
      <c r="R531" t="s">
        <v>373</v>
      </c>
      <c r="S531">
        <v>4422</v>
      </c>
      <c r="T531">
        <v>21203</v>
      </c>
      <c r="U531">
        <v>3</v>
      </c>
      <c r="V531" t="s">
        <v>377</v>
      </c>
      <c r="W531">
        <v>13</v>
      </c>
      <c r="X531">
        <v>3</v>
      </c>
      <c r="Y531">
        <v>4</v>
      </c>
      <c r="Z531">
        <v>1</v>
      </c>
      <c r="AA531">
        <v>16</v>
      </c>
      <c r="AB531">
        <v>3</v>
      </c>
      <c r="AC531">
        <v>1</v>
      </c>
      <c r="AD531">
        <v>1</v>
      </c>
      <c r="AE531">
        <v>1</v>
      </c>
      <c r="AF531">
        <v>0</v>
      </c>
      <c r="AG531">
        <v>0</v>
      </c>
    </row>
    <row r="532" spans="1:33" x14ac:dyDescent="0.25">
      <c r="A532" t="s">
        <v>589</v>
      </c>
      <c r="B532">
        <v>847</v>
      </c>
      <c r="C532" t="s">
        <v>376</v>
      </c>
      <c r="D532">
        <v>35</v>
      </c>
      <c r="E532" t="s">
        <v>354</v>
      </c>
      <c r="F532">
        <v>819</v>
      </c>
      <c r="G532" t="s">
        <v>355</v>
      </c>
      <c r="H532">
        <v>2</v>
      </c>
      <c r="I532">
        <v>3</v>
      </c>
      <c r="J532" t="s">
        <v>358</v>
      </c>
      <c r="K532">
        <v>3</v>
      </c>
      <c r="L532" t="s">
        <v>363</v>
      </c>
      <c r="M532">
        <v>44</v>
      </c>
      <c r="N532">
        <v>2</v>
      </c>
      <c r="O532">
        <v>3</v>
      </c>
      <c r="P532" t="s">
        <v>371</v>
      </c>
      <c r="Q532">
        <v>2</v>
      </c>
      <c r="R532" t="s">
        <v>374</v>
      </c>
      <c r="S532">
        <v>10274</v>
      </c>
      <c r="T532">
        <v>19588</v>
      </c>
      <c r="U532">
        <v>2</v>
      </c>
      <c r="V532" t="s">
        <v>376</v>
      </c>
      <c r="W532">
        <v>18</v>
      </c>
      <c r="X532">
        <v>3</v>
      </c>
      <c r="Y532">
        <v>2</v>
      </c>
      <c r="Z532">
        <v>1</v>
      </c>
      <c r="AA532">
        <v>15</v>
      </c>
      <c r="AB532">
        <v>2</v>
      </c>
      <c r="AC532">
        <v>4</v>
      </c>
      <c r="AD532">
        <v>7</v>
      </c>
      <c r="AE532">
        <v>7</v>
      </c>
      <c r="AF532">
        <v>6</v>
      </c>
      <c r="AG532">
        <v>4</v>
      </c>
    </row>
    <row r="533" spans="1:33" x14ac:dyDescent="0.25">
      <c r="A533" t="s">
        <v>590</v>
      </c>
      <c r="B533">
        <v>848</v>
      </c>
      <c r="C533" t="s">
        <v>376</v>
      </c>
      <c r="D533">
        <v>34</v>
      </c>
      <c r="E533" t="s">
        <v>352</v>
      </c>
      <c r="F533">
        <v>669</v>
      </c>
      <c r="G533" t="s">
        <v>355</v>
      </c>
      <c r="H533">
        <v>1</v>
      </c>
      <c r="I533">
        <v>3</v>
      </c>
      <c r="J533" t="s">
        <v>361</v>
      </c>
      <c r="K533">
        <v>4</v>
      </c>
      <c r="L533" t="s">
        <v>363</v>
      </c>
      <c r="M533">
        <v>97</v>
      </c>
      <c r="N533">
        <v>2</v>
      </c>
      <c r="O533">
        <v>2</v>
      </c>
      <c r="P533" t="s">
        <v>370</v>
      </c>
      <c r="Q533">
        <v>1</v>
      </c>
      <c r="R533" t="s">
        <v>375</v>
      </c>
      <c r="S533">
        <v>5343</v>
      </c>
      <c r="T533">
        <v>25755</v>
      </c>
      <c r="U533">
        <v>0</v>
      </c>
      <c r="V533" t="s">
        <v>376</v>
      </c>
      <c r="W533">
        <v>20</v>
      </c>
      <c r="X533">
        <v>4</v>
      </c>
      <c r="Y533">
        <v>3</v>
      </c>
      <c r="Z533">
        <v>0</v>
      </c>
      <c r="AA533">
        <v>14</v>
      </c>
      <c r="AB533">
        <v>3</v>
      </c>
      <c r="AC533">
        <v>3</v>
      </c>
      <c r="AD533">
        <v>13</v>
      </c>
      <c r="AE533">
        <v>9</v>
      </c>
      <c r="AF533">
        <v>4</v>
      </c>
      <c r="AG533">
        <v>9</v>
      </c>
    </row>
    <row r="534" spans="1:33" x14ac:dyDescent="0.25">
      <c r="A534" t="s">
        <v>591</v>
      </c>
      <c r="B534">
        <v>849</v>
      </c>
      <c r="C534" t="s">
        <v>376</v>
      </c>
      <c r="D534">
        <v>35</v>
      </c>
      <c r="E534" t="s">
        <v>352</v>
      </c>
      <c r="F534">
        <v>636</v>
      </c>
      <c r="G534" t="s">
        <v>355</v>
      </c>
      <c r="H534">
        <v>4</v>
      </c>
      <c r="I534">
        <v>4</v>
      </c>
      <c r="J534" t="s">
        <v>360</v>
      </c>
      <c r="K534">
        <v>4</v>
      </c>
      <c r="L534" t="s">
        <v>363</v>
      </c>
      <c r="M534">
        <v>47</v>
      </c>
      <c r="N534">
        <v>2</v>
      </c>
      <c r="O534">
        <v>1</v>
      </c>
      <c r="P534" t="s">
        <v>365</v>
      </c>
      <c r="Q534">
        <v>4</v>
      </c>
      <c r="R534" t="s">
        <v>373</v>
      </c>
      <c r="S534">
        <v>2376</v>
      </c>
      <c r="T534">
        <v>26537</v>
      </c>
      <c r="U534">
        <v>1</v>
      </c>
      <c r="V534" t="s">
        <v>376</v>
      </c>
      <c r="W534">
        <v>13</v>
      </c>
      <c r="X534">
        <v>3</v>
      </c>
      <c r="Y534">
        <v>2</v>
      </c>
      <c r="Z534">
        <v>1</v>
      </c>
      <c r="AA534">
        <v>2</v>
      </c>
      <c r="AB534">
        <v>2</v>
      </c>
      <c r="AC534">
        <v>4</v>
      </c>
      <c r="AD534">
        <v>2</v>
      </c>
      <c r="AE534">
        <v>2</v>
      </c>
      <c r="AF534">
        <v>2</v>
      </c>
      <c r="AG534">
        <v>2</v>
      </c>
    </row>
    <row r="535" spans="1:33" x14ac:dyDescent="0.25">
      <c r="A535" t="s">
        <v>592</v>
      </c>
      <c r="B535">
        <v>850</v>
      </c>
      <c r="C535" t="s">
        <v>377</v>
      </c>
      <c r="D535">
        <v>43</v>
      </c>
      <c r="E535" t="s">
        <v>354</v>
      </c>
      <c r="F535">
        <v>1372</v>
      </c>
      <c r="G535" t="s">
        <v>356</v>
      </c>
      <c r="H535">
        <v>9</v>
      </c>
      <c r="I535">
        <v>3</v>
      </c>
      <c r="J535" t="s">
        <v>362</v>
      </c>
      <c r="K535">
        <v>1</v>
      </c>
      <c r="L535" t="s">
        <v>364</v>
      </c>
      <c r="M535">
        <v>85</v>
      </c>
      <c r="N535">
        <v>1</v>
      </c>
      <c r="O535">
        <v>2</v>
      </c>
      <c r="P535" t="s">
        <v>368</v>
      </c>
      <c r="Q535">
        <v>3</v>
      </c>
      <c r="R535" t="s">
        <v>375</v>
      </c>
      <c r="S535">
        <v>5346</v>
      </c>
      <c r="T535">
        <v>9489</v>
      </c>
      <c r="U535">
        <v>8</v>
      </c>
      <c r="V535" t="s">
        <v>376</v>
      </c>
      <c r="W535">
        <v>13</v>
      </c>
      <c r="X535">
        <v>3</v>
      </c>
      <c r="Y535">
        <v>2</v>
      </c>
      <c r="Z535">
        <v>0</v>
      </c>
      <c r="AA535">
        <v>7</v>
      </c>
      <c r="AB535">
        <v>2</v>
      </c>
      <c r="AC535">
        <v>2</v>
      </c>
      <c r="AD535">
        <v>4</v>
      </c>
      <c r="AE535">
        <v>3</v>
      </c>
      <c r="AF535">
        <v>1</v>
      </c>
      <c r="AG535">
        <v>3</v>
      </c>
    </row>
    <row r="536" spans="1:33" x14ac:dyDescent="0.25">
      <c r="A536" t="s">
        <v>593</v>
      </c>
      <c r="B536">
        <v>854</v>
      </c>
      <c r="C536" t="s">
        <v>376</v>
      </c>
      <c r="D536">
        <v>19</v>
      </c>
      <c r="E536" t="s">
        <v>354</v>
      </c>
      <c r="F536">
        <v>645</v>
      </c>
      <c r="G536" t="s">
        <v>355</v>
      </c>
      <c r="H536">
        <v>9</v>
      </c>
      <c r="I536">
        <v>2</v>
      </c>
      <c r="J536" t="s">
        <v>358</v>
      </c>
      <c r="K536">
        <v>3</v>
      </c>
      <c r="L536" t="s">
        <v>363</v>
      </c>
      <c r="M536">
        <v>54</v>
      </c>
      <c r="N536">
        <v>3</v>
      </c>
      <c r="O536">
        <v>1</v>
      </c>
      <c r="P536" t="s">
        <v>366</v>
      </c>
      <c r="Q536">
        <v>1</v>
      </c>
      <c r="R536" t="s">
        <v>375</v>
      </c>
      <c r="S536">
        <v>2552</v>
      </c>
      <c r="T536">
        <v>7172</v>
      </c>
      <c r="U536">
        <v>1</v>
      </c>
      <c r="V536" t="s">
        <v>376</v>
      </c>
      <c r="W536">
        <v>25</v>
      </c>
      <c r="X536">
        <v>4</v>
      </c>
      <c r="Y536">
        <v>3</v>
      </c>
      <c r="Z536">
        <v>0</v>
      </c>
      <c r="AA536">
        <v>1</v>
      </c>
      <c r="AB536">
        <v>4</v>
      </c>
      <c r="AC536">
        <v>3</v>
      </c>
      <c r="AD536">
        <v>1</v>
      </c>
      <c r="AE536">
        <v>1</v>
      </c>
      <c r="AF536">
        <v>0</v>
      </c>
      <c r="AG536">
        <v>0</v>
      </c>
    </row>
    <row r="537" spans="1:33" x14ac:dyDescent="0.25">
      <c r="A537" t="s">
        <v>594</v>
      </c>
      <c r="B537">
        <v>855</v>
      </c>
      <c r="C537" t="s">
        <v>376</v>
      </c>
      <c r="D537">
        <v>45</v>
      </c>
      <c r="E537" t="s">
        <v>354</v>
      </c>
      <c r="F537">
        <v>1457</v>
      </c>
      <c r="G537" t="s">
        <v>355</v>
      </c>
      <c r="H537">
        <v>7</v>
      </c>
      <c r="I537">
        <v>3</v>
      </c>
      <c r="J537" t="s">
        <v>361</v>
      </c>
      <c r="K537">
        <v>1</v>
      </c>
      <c r="L537" t="s">
        <v>364</v>
      </c>
      <c r="M537">
        <v>83</v>
      </c>
      <c r="N537">
        <v>3</v>
      </c>
      <c r="O537">
        <v>1</v>
      </c>
      <c r="P537" t="s">
        <v>366</v>
      </c>
      <c r="Q537">
        <v>3</v>
      </c>
      <c r="R537" t="s">
        <v>373</v>
      </c>
      <c r="S537">
        <v>4477</v>
      </c>
      <c r="T537">
        <v>20100</v>
      </c>
      <c r="U537">
        <v>4</v>
      </c>
      <c r="V537" t="s">
        <v>377</v>
      </c>
      <c r="W537">
        <v>19</v>
      </c>
      <c r="X537">
        <v>3</v>
      </c>
      <c r="Y537">
        <v>3</v>
      </c>
      <c r="Z537">
        <v>1</v>
      </c>
      <c r="AA537">
        <v>7</v>
      </c>
      <c r="AB537">
        <v>2</v>
      </c>
      <c r="AC537">
        <v>2</v>
      </c>
      <c r="AD537">
        <v>3</v>
      </c>
      <c r="AE537">
        <v>2</v>
      </c>
      <c r="AF537">
        <v>0</v>
      </c>
      <c r="AG537">
        <v>2</v>
      </c>
    </row>
    <row r="538" spans="1:33" x14ac:dyDescent="0.25">
      <c r="A538" t="s">
        <v>595</v>
      </c>
      <c r="B538">
        <v>856</v>
      </c>
      <c r="C538" t="s">
        <v>376</v>
      </c>
      <c r="D538">
        <v>37</v>
      </c>
      <c r="E538" t="s">
        <v>354</v>
      </c>
      <c r="F538">
        <v>977</v>
      </c>
      <c r="G538" t="s">
        <v>355</v>
      </c>
      <c r="H538">
        <v>1</v>
      </c>
      <c r="I538">
        <v>3</v>
      </c>
      <c r="J538" t="s">
        <v>358</v>
      </c>
      <c r="K538">
        <v>4</v>
      </c>
      <c r="L538" t="s">
        <v>364</v>
      </c>
      <c r="M538">
        <v>56</v>
      </c>
      <c r="N538">
        <v>2</v>
      </c>
      <c r="O538">
        <v>2</v>
      </c>
      <c r="P538" t="s">
        <v>371</v>
      </c>
      <c r="Q538">
        <v>4</v>
      </c>
      <c r="R538" t="s">
        <v>373</v>
      </c>
      <c r="S538">
        <v>6474</v>
      </c>
      <c r="T538">
        <v>9961</v>
      </c>
      <c r="U538">
        <v>1</v>
      </c>
      <c r="V538" t="s">
        <v>376</v>
      </c>
      <c r="W538">
        <v>13</v>
      </c>
      <c r="X538">
        <v>3</v>
      </c>
      <c r="Y538">
        <v>2</v>
      </c>
      <c r="Z538">
        <v>1</v>
      </c>
      <c r="AA538">
        <v>14</v>
      </c>
      <c r="AB538">
        <v>2</v>
      </c>
      <c r="AC538">
        <v>2</v>
      </c>
      <c r="AD538">
        <v>14</v>
      </c>
      <c r="AE538">
        <v>8</v>
      </c>
      <c r="AF538">
        <v>3</v>
      </c>
      <c r="AG538">
        <v>11</v>
      </c>
    </row>
    <row r="539" spans="1:33" x14ac:dyDescent="0.25">
      <c r="A539" t="s">
        <v>596</v>
      </c>
      <c r="B539">
        <v>857</v>
      </c>
      <c r="C539" t="s">
        <v>376</v>
      </c>
      <c r="D539">
        <v>20</v>
      </c>
      <c r="E539" t="s">
        <v>354</v>
      </c>
      <c r="F539">
        <v>805</v>
      </c>
      <c r="G539" t="s">
        <v>355</v>
      </c>
      <c r="H539">
        <v>3</v>
      </c>
      <c r="I539">
        <v>3</v>
      </c>
      <c r="J539" t="s">
        <v>358</v>
      </c>
      <c r="K539">
        <v>1</v>
      </c>
      <c r="L539" t="s">
        <v>363</v>
      </c>
      <c r="M539">
        <v>87</v>
      </c>
      <c r="N539">
        <v>2</v>
      </c>
      <c r="O539">
        <v>1</v>
      </c>
      <c r="P539" t="s">
        <v>365</v>
      </c>
      <c r="Q539">
        <v>3</v>
      </c>
      <c r="R539" t="s">
        <v>375</v>
      </c>
      <c r="S539">
        <v>3033</v>
      </c>
      <c r="T539">
        <v>12828</v>
      </c>
      <c r="U539">
        <v>1</v>
      </c>
      <c r="V539" t="s">
        <v>376</v>
      </c>
      <c r="W539">
        <v>12</v>
      </c>
      <c r="X539">
        <v>3</v>
      </c>
      <c r="Y539">
        <v>1</v>
      </c>
      <c r="Z539">
        <v>0</v>
      </c>
      <c r="AA539">
        <v>2</v>
      </c>
      <c r="AB539">
        <v>2</v>
      </c>
      <c r="AC539">
        <v>2</v>
      </c>
      <c r="AD539">
        <v>2</v>
      </c>
      <c r="AE539">
        <v>2</v>
      </c>
      <c r="AF539">
        <v>1</v>
      </c>
      <c r="AG539">
        <v>2</v>
      </c>
    </row>
    <row r="540" spans="1:33" x14ac:dyDescent="0.25">
      <c r="A540" t="s">
        <v>597</v>
      </c>
      <c r="B540">
        <v>858</v>
      </c>
      <c r="C540" t="s">
        <v>377</v>
      </c>
      <c r="D540">
        <v>44</v>
      </c>
      <c r="E540" t="s">
        <v>354</v>
      </c>
      <c r="F540">
        <v>1097</v>
      </c>
      <c r="G540" t="s">
        <v>355</v>
      </c>
      <c r="H540">
        <v>10</v>
      </c>
      <c r="I540">
        <v>4</v>
      </c>
      <c r="J540" t="s">
        <v>358</v>
      </c>
      <c r="K540">
        <v>3</v>
      </c>
      <c r="L540" t="s">
        <v>363</v>
      </c>
      <c r="M540">
        <v>96</v>
      </c>
      <c r="N540">
        <v>3</v>
      </c>
      <c r="O540">
        <v>1</v>
      </c>
      <c r="P540" t="s">
        <v>366</v>
      </c>
      <c r="Q540">
        <v>3</v>
      </c>
      <c r="R540" t="s">
        <v>375</v>
      </c>
      <c r="S540">
        <v>2936</v>
      </c>
      <c r="T540">
        <v>10826</v>
      </c>
      <c r="U540">
        <v>1</v>
      </c>
      <c r="V540" t="s">
        <v>377</v>
      </c>
      <c r="W540">
        <v>11</v>
      </c>
      <c r="X540">
        <v>3</v>
      </c>
      <c r="Y540">
        <v>3</v>
      </c>
      <c r="Z540">
        <v>0</v>
      </c>
      <c r="AA540">
        <v>6</v>
      </c>
      <c r="AB540">
        <v>4</v>
      </c>
      <c r="AC540">
        <v>3</v>
      </c>
      <c r="AD540">
        <v>6</v>
      </c>
      <c r="AE540">
        <v>4</v>
      </c>
      <c r="AF540">
        <v>0</v>
      </c>
      <c r="AG540">
        <v>2</v>
      </c>
    </row>
    <row r="541" spans="1:33" x14ac:dyDescent="0.25">
      <c r="A541" t="s">
        <v>598</v>
      </c>
      <c r="B541">
        <v>859</v>
      </c>
      <c r="C541" t="s">
        <v>376</v>
      </c>
      <c r="D541">
        <v>53</v>
      </c>
      <c r="E541" t="s">
        <v>354</v>
      </c>
      <c r="F541">
        <v>1223</v>
      </c>
      <c r="G541" t="s">
        <v>355</v>
      </c>
      <c r="H541">
        <v>7</v>
      </c>
      <c r="I541">
        <v>2</v>
      </c>
      <c r="J541" t="s">
        <v>361</v>
      </c>
      <c r="K541">
        <v>4</v>
      </c>
      <c r="L541" t="s">
        <v>364</v>
      </c>
      <c r="M541">
        <v>50</v>
      </c>
      <c r="N541">
        <v>3</v>
      </c>
      <c r="O541">
        <v>5</v>
      </c>
      <c r="P541" t="s">
        <v>367</v>
      </c>
      <c r="Q541">
        <v>3</v>
      </c>
      <c r="R541" t="s">
        <v>374</v>
      </c>
      <c r="S541">
        <v>18606</v>
      </c>
      <c r="T541">
        <v>18640</v>
      </c>
      <c r="U541">
        <v>3</v>
      </c>
      <c r="V541" t="s">
        <v>376</v>
      </c>
      <c r="W541">
        <v>18</v>
      </c>
      <c r="X541">
        <v>3</v>
      </c>
      <c r="Y541">
        <v>2</v>
      </c>
      <c r="Z541">
        <v>1</v>
      </c>
      <c r="AA541">
        <v>26</v>
      </c>
      <c r="AB541">
        <v>6</v>
      </c>
      <c r="AC541">
        <v>3</v>
      </c>
      <c r="AD541">
        <v>7</v>
      </c>
      <c r="AE541">
        <v>7</v>
      </c>
      <c r="AF541">
        <v>4</v>
      </c>
      <c r="AG541">
        <v>7</v>
      </c>
    </row>
    <row r="542" spans="1:33" x14ac:dyDescent="0.25">
      <c r="A542" t="s">
        <v>599</v>
      </c>
      <c r="B542">
        <v>860</v>
      </c>
      <c r="C542" t="s">
        <v>376</v>
      </c>
      <c r="D542">
        <v>29</v>
      </c>
      <c r="E542" t="s">
        <v>354</v>
      </c>
      <c r="F542">
        <v>942</v>
      </c>
      <c r="G542" t="s">
        <v>355</v>
      </c>
      <c r="H542">
        <v>15</v>
      </c>
      <c r="I542">
        <v>1</v>
      </c>
      <c r="J542" t="s">
        <v>358</v>
      </c>
      <c r="K542">
        <v>2</v>
      </c>
      <c r="L542" t="s">
        <v>364</v>
      </c>
      <c r="M542">
        <v>69</v>
      </c>
      <c r="N542">
        <v>1</v>
      </c>
      <c r="O542">
        <v>1</v>
      </c>
      <c r="P542" t="s">
        <v>366</v>
      </c>
      <c r="Q542">
        <v>4</v>
      </c>
      <c r="R542" t="s">
        <v>373</v>
      </c>
      <c r="S542">
        <v>2168</v>
      </c>
      <c r="T542">
        <v>26933</v>
      </c>
      <c r="U542">
        <v>0</v>
      </c>
      <c r="V542" t="s">
        <v>377</v>
      </c>
      <c r="W542">
        <v>18</v>
      </c>
      <c r="X542">
        <v>3</v>
      </c>
      <c r="Y542">
        <v>1</v>
      </c>
      <c r="Z542">
        <v>1</v>
      </c>
      <c r="AA542">
        <v>6</v>
      </c>
      <c r="AB542">
        <v>2</v>
      </c>
      <c r="AC542">
        <v>2</v>
      </c>
      <c r="AD542">
        <v>5</v>
      </c>
      <c r="AE542">
        <v>4</v>
      </c>
      <c r="AF542">
        <v>1</v>
      </c>
      <c r="AG542">
        <v>3</v>
      </c>
    </row>
    <row r="543" spans="1:33" x14ac:dyDescent="0.25">
      <c r="A543" t="s">
        <v>600</v>
      </c>
      <c r="B543">
        <v>861</v>
      </c>
      <c r="C543" t="s">
        <v>377</v>
      </c>
      <c r="D543">
        <v>22</v>
      </c>
      <c r="E543" t="s">
        <v>352</v>
      </c>
      <c r="F543">
        <v>1256</v>
      </c>
      <c r="G543" t="s">
        <v>355</v>
      </c>
      <c r="H543">
        <v>3</v>
      </c>
      <c r="I543">
        <v>4</v>
      </c>
      <c r="J543" t="s">
        <v>358</v>
      </c>
      <c r="K543">
        <v>3</v>
      </c>
      <c r="L543" t="s">
        <v>363</v>
      </c>
      <c r="M543">
        <v>48</v>
      </c>
      <c r="N543">
        <v>2</v>
      </c>
      <c r="O543">
        <v>1</v>
      </c>
      <c r="P543" t="s">
        <v>366</v>
      </c>
      <c r="Q543">
        <v>4</v>
      </c>
      <c r="R543" t="s">
        <v>373</v>
      </c>
      <c r="S543">
        <v>2853</v>
      </c>
      <c r="T543">
        <v>4223</v>
      </c>
      <c r="U543">
        <v>0</v>
      </c>
      <c r="V543" t="s">
        <v>377</v>
      </c>
      <c r="W543">
        <v>11</v>
      </c>
      <c r="X543">
        <v>3</v>
      </c>
      <c r="Y543">
        <v>2</v>
      </c>
      <c r="Z543">
        <v>1</v>
      </c>
      <c r="AA543">
        <v>1</v>
      </c>
      <c r="AB543">
        <v>5</v>
      </c>
      <c r="AC543">
        <v>3</v>
      </c>
      <c r="AD543">
        <v>0</v>
      </c>
      <c r="AE543">
        <v>0</v>
      </c>
      <c r="AF543">
        <v>0</v>
      </c>
      <c r="AG543">
        <v>0</v>
      </c>
    </row>
    <row r="544" spans="1:33" x14ac:dyDescent="0.25">
      <c r="A544" t="s">
        <v>601</v>
      </c>
      <c r="B544">
        <v>862</v>
      </c>
      <c r="C544" t="s">
        <v>376</v>
      </c>
      <c r="D544">
        <v>46</v>
      </c>
      <c r="E544" t="s">
        <v>354</v>
      </c>
      <c r="F544">
        <v>1402</v>
      </c>
      <c r="G544" t="s">
        <v>356</v>
      </c>
      <c r="H544">
        <v>2</v>
      </c>
      <c r="I544">
        <v>3</v>
      </c>
      <c r="J544" t="s">
        <v>362</v>
      </c>
      <c r="K544">
        <v>3</v>
      </c>
      <c r="L544" t="s">
        <v>364</v>
      </c>
      <c r="M544">
        <v>69</v>
      </c>
      <c r="N544">
        <v>3</v>
      </c>
      <c r="O544">
        <v>4</v>
      </c>
      <c r="P544" t="s">
        <v>367</v>
      </c>
      <c r="Q544">
        <v>1</v>
      </c>
      <c r="R544" t="s">
        <v>373</v>
      </c>
      <c r="S544">
        <v>17048</v>
      </c>
      <c r="T544">
        <v>24097</v>
      </c>
      <c r="U544">
        <v>8</v>
      </c>
      <c r="V544" t="s">
        <v>376</v>
      </c>
      <c r="W544">
        <v>23</v>
      </c>
      <c r="X544">
        <v>4</v>
      </c>
      <c r="Y544">
        <v>1</v>
      </c>
      <c r="Z544">
        <v>0</v>
      </c>
      <c r="AA544">
        <v>28</v>
      </c>
      <c r="AB544">
        <v>2</v>
      </c>
      <c r="AC544">
        <v>3</v>
      </c>
      <c r="AD544">
        <v>26</v>
      </c>
      <c r="AE544">
        <v>15</v>
      </c>
      <c r="AF544">
        <v>15</v>
      </c>
      <c r="AG544">
        <v>9</v>
      </c>
    </row>
    <row r="545" spans="1:33" x14ac:dyDescent="0.25">
      <c r="A545" t="s">
        <v>602</v>
      </c>
      <c r="B545">
        <v>863</v>
      </c>
      <c r="C545" t="s">
        <v>376</v>
      </c>
      <c r="D545">
        <v>44</v>
      </c>
      <c r="E545" t="s">
        <v>353</v>
      </c>
      <c r="F545">
        <v>111</v>
      </c>
      <c r="G545" t="s">
        <v>355</v>
      </c>
      <c r="H545">
        <v>17</v>
      </c>
      <c r="I545">
        <v>3</v>
      </c>
      <c r="J545" t="s">
        <v>358</v>
      </c>
      <c r="K545">
        <v>4</v>
      </c>
      <c r="L545" t="s">
        <v>363</v>
      </c>
      <c r="M545">
        <v>74</v>
      </c>
      <c r="N545">
        <v>1</v>
      </c>
      <c r="O545">
        <v>1</v>
      </c>
      <c r="P545" t="s">
        <v>366</v>
      </c>
      <c r="Q545">
        <v>3</v>
      </c>
      <c r="R545" t="s">
        <v>375</v>
      </c>
      <c r="S545">
        <v>2290</v>
      </c>
      <c r="T545">
        <v>4279</v>
      </c>
      <c r="U545">
        <v>2</v>
      </c>
      <c r="V545" t="s">
        <v>376</v>
      </c>
      <c r="W545">
        <v>13</v>
      </c>
      <c r="X545">
        <v>3</v>
      </c>
      <c r="Y545">
        <v>4</v>
      </c>
      <c r="Z545">
        <v>0</v>
      </c>
      <c r="AA545">
        <v>6</v>
      </c>
      <c r="AB545">
        <v>3</v>
      </c>
      <c r="AC545">
        <v>3</v>
      </c>
      <c r="AD545">
        <v>0</v>
      </c>
      <c r="AE545">
        <v>0</v>
      </c>
      <c r="AF545">
        <v>0</v>
      </c>
      <c r="AG545">
        <v>0</v>
      </c>
    </row>
    <row r="546" spans="1:33" x14ac:dyDescent="0.25">
      <c r="A546" t="s">
        <v>603</v>
      </c>
      <c r="B546">
        <v>865</v>
      </c>
      <c r="C546" t="s">
        <v>377</v>
      </c>
      <c r="D546">
        <v>41</v>
      </c>
      <c r="E546" t="s">
        <v>353</v>
      </c>
      <c r="F546">
        <v>906</v>
      </c>
      <c r="G546" t="s">
        <v>355</v>
      </c>
      <c r="H546">
        <v>5</v>
      </c>
      <c r="I546">
        <v>2</v>
      </c>
      <c r="J546" t="s">
        <v>358</v>
      </c>
      <c r="K546">
        <v>1</v>
      </c>
      <c r="L546" t="s">
        <v>363</v>
      </c>
      <c r="M546">
        <v>95</v>
      </c>
      <c r="N546">
        <v>2</v>
      </c>
      <c r="O546">
        <v>1</v>
      </c>
      <c r="P546" t="s">
        <v>366</v>
      </c>
      <c r="Q546">
        <v>1</v>
      </c>
      <c r="R546" t="s">
        <v>374</v>
      </c>
      <c r="S546">
        <v>2107</v>
      </c>
      <c r="T546">
        <v>20293</v>
      </c>
      <c r="U546">
        <v>6</v>
      </c>
      <c r="V546" t="s">
        <v>376</v>
      </c>
      <c r="W546">
        <v>17</v>
      </c>
      <c r="X546">
        <v>3</v>
      </c>
      <c r="Y546">
        <v>1</v>
      </c>
      <c r="Z546">
        <v>1</v>
      </c>
      <c r="AA546">
        <v>5</v>
      </c>
      <c r="AB546">
        <v>2</v>
      </c>
      <c r="AC546">
        <v>1</v>
      </c>
      <c r="AD546">
        <v>1</v>
      </c>
      <c r="AE546">
        <v>0</v>
      </c>
      <c r="AF546">
        <v>0</v>
      </c>
      <c r="AG546">
        <v>0</v>
      </c>
    </row>
    <row r="547" spans="1:33" x14ac:dyDescent="0.25">
      <c r="A547" t="s">
        <v>604</v>
      </c>
      <c r="B547">
        <v>866</v>
      </c>
      <c r="C547" t="s">
        <v>376</v>
      </c>
      <c r="D547">
        <v>30</v>
      </c>
      <c r="E547" t="s">
        <v>354</v>
      </c>
      <c r="F547">
        <v>1329</v>
      </c>
      <c r="G547" t="s">
        <v>356</v>
      </c>
      <c r="H547">
        <v>29</v>
      </c>
      <c r="I547">
        <v>4</v>
      </c>
      <c r="J547" t="s">
        <v>358</v>
      </c>
      <c r="K547">
        <v>3</v>
      </c>
      <c r="L547" t="s">
        <v>363</v>
      </c>
      <c r="M547">
        <v>61</v>
      </c>
      <c r="N547">
        <v>3</v>
      </c>
      <c r="O547">
        <v>2</v>
      </c>
      <c r="P547" t="s">
        <v>368</v>
      </c>
      <c r="Q547">
        <v>1</v>
      </c>
      <c r="R547" t="s">
        <v>374</v>
      </c>
      <c r="S547">
        <v>4115</v>
      </c>
      <c r="T547">
        <v>13192</v>
      </c>
      <c r="U547">
        <v>8</v>
      </c>
      <c r="V547" t="s">
        <v>376</v>
      </c>
      <c r="W547">
        <v>19</v>
      </c>
      <c r="X547">
        <v>3</v>
      </c>
      <c r="Y547">
        <v>3</v>
      </c>
      <c r="Z547">
        <v>3</v>
      </c>
      <c r="AA547">
        <v>8</v>
      </c>
      <c r="AB547">
        <v>3</v>
      </c>
      <c r="AC547">
        <v>3</v>
      </c>
      <c r="AD547">
        <v>4</v>
      </c>
      <c r="AE547">
        <v>3</v>
      </c>
      <c r="AF547">
        <v>0</v>
      </c>
      <c r="AG547">
        <v>3</v>
      </c>
    </row>
    <row r="548" spans="1:33" x14ac:dyDescent="0.25">
      <c r="A548" t="s">
        <v>605</v>
      </c>
      <c r="B548">
        <v>867</v>
      </c>
      <c r="C548" t="s">
        <v>376</v>
      </c>
      <c r="D548">
        <v>40</v>
      </c>
      <c r="E548" t="s">
        <v>352</v>
      </c>
      <c r="F548">
        <v>1184</v>
      </c>
      <c r="G548" t="s">
        <v>356</v>
      </c>
      <c r="H548">
        <v>2</v>
      </c>
      <c r="I548">
        <v>4</v>
      </c>
      <c r="J548" t="s">
        <v>361</v>
      </c>
      <c r="K548">
        <v>2</v>
      </c>
      <c r="L548" t="s">
        <v>363</v>
      </c>
      <c r="M548">
        <v>62</v>
      </c>
      <c r="N548">
        <v>3</v>
      </c>
      <c r="O548">
        <v>2</v>
      </c>
      <c r="P548" t="s">
        <v>368</v>
      </c>
      <c r="Q548">
        <v>2</v>
      </c>
      <c r="R548" t="s">
        <v>373</v>
      </c>
      <c r="S548">
        <v>4327</v>
      </c>
      <c r="T548">
        <v>25440</v>
      </c>
      <c r="U548">
        <v>5</v>
      </c>
      <c r="V548" t="s">
        <v>376</v>
      </c>
      <c r="W548">
        <v>12</v>
      </c>
      <c r="X548">
        <v>3</v>
      </c>
      <c r="Y548">
        <v>4</v>
      </c>
      <c r="Z548">
        <v>3</v>
      </c>
      <c r="AA548">
        <v>5</v>
      </c>
      <c r="AB548">
        <v>2</v>
      </c>
      <c r="AC548">
        <v>3</v>
      </c>
      <c r="AD548">
        <v>0</v>
      </c>
      <c r="AE548">
        <v>0</v>
      </c>
      <c r="AF548">
        <v>0</v>
      </c>
      <c r="AG548">
        <v>0</v>
      </c>
    </row>
    <row r="549" spans="1:33" x14ac:dyDescent="0.25">
      <c r="A549" t="s">
        <v>606</v>
      </c>
      <c r="B549">
        <v>868</v>
      </c>
      <c r="C549" t="s">
        <v>376</v>
      </c>
      <c r="D549">
        <v>50</v>
      </c>
      <c r="E549" t="s">
        <v>352</v>
      </c>
      <c r="F549">
        <v>1421</v>
      </c>
      <c r="G549" t="s">
        <v>355</v>
      </c>
      <c r="H549">
        <v>2</v>
      </c>
      <c r="I549">
        <v>3</v>
      </c>
      <c r="J549" t="s">
        <v>361</v>
      </c>
      <c r="K549">
        <v>4</v>
      </c>
      <c r="L549" t="s">
        <v>364</v>
      </c>
      <c r="M549">
        <v>30</v>
      </c>
      <c r="N549">
        <v>3</v>
      </c>
      <c r="O549">
        <v>4</v>
      </c>
      <c r="P549" t="s">
        <v>367</v>
      </c>
      <c r="Q549">
        <v>1</v>
      </c>
      <c r="R549" t="s">
        <v>373</v>
      </c>
      <c r="S549">
        <v>17856</v>
      </c>
      <c r="T549">
        <v>9490</v>
      </c>
      <c r="U549">
        <v>2</v>
      </c>
      <c r="V549" t="s">
        <v>376</v>
      </c>
      <c r="W549">
        <v>22</v>
      </c>
      <c r="X549">
        <v>4</v>
      </c>
      <c r="Y549">
        <v>3</v>
      </c>
      <c r="Z549">
        <v>1</v>
      </c>
      <c r="AA549">
        <v>32</v>
      </c>
      <c r="AB549">
        <v>3</v>
      </c>
      <c r="AC549">
        <v>3</v>
      </c>
      <c r="AD549">
        <v>2</v>
      </c>
      <c r="AE549">
        <v>2</v>
      </c>
      <c r="AF549">
        <v>2</v>
      </c>
      <c r="AG549">
        <v>2</v>
      </c>
    </row>
    <row r="550" spans="1:33" x14ac:dyDescent="0.25">
      <c r="A550" t="s">
        <v>607</v>
      </c>
      <c r="B550">
        <v>869</v>
      </c>
      <c r="C550" t="s">
        <v>376</v>
      </c>
      <c r="D550">
        <v>28</v>
      </c>
      <c r="E550" t="s">
        <v>354</v>
      </c>
      <c r="F550">
        <v>1179</v>
      </c>
      <c r="G550" t="s">
        <v>355</v>
      </c>
      <c r="H550">
        <v>19</v>
      </c>
      <c r="I550">
        <v>4</v>
      </c>
      <c r="J550" t="s">
        <v>361</v>
      </c>
      <c r="K550">
        <v>4</v>
      </c>
      <c r="L550" t="s">
        <v>363</v>
      </c>
      <c r="M550">
        <v>78</v>
      </c>
      <c r="N550">
        <v>2</v>
      </c>
      <c r="O550">
        <v>1</v>
      </c>
      <c r="P550" t="s">
        <v>365</v>
      </c>
      <c r="Q550">
        <v>1</v>
      </c>
      <c r="R550" t="s">
        <v>373</v>
      </c>
      <c r="S550">
        <v>3196</v>
      </c>
      <c r="T550">
        <v>12449</v>
      </c>
      <c r="U550">
        <v>1</v>
      </c>
      <c r="V550" t="s">
        <v>376</v>
      </c>
      <c r="W550">
        <v>12</v>
      </c>
      <c r="X550">
        <v>3</v>
      </c>
      <c r="Y550">
        <v>3</v>
      </c>
      <c r="Z550">
        <v>3</v>
      </c>
      <c r="AA550">
        <v>6</v>
      </c>
      <c r="AB550">
        <v>2</v>
      </c>
      <c r="AC550">
        <v>3</v>
      </c>
      <c r="AD550">
        <v>6</v>
      </c>
      <c r="AE550">
        <v>5</v>
      </c>
      <c r="AF550">
        <v>3</v>
      </c>
      <c r="AG550">
        <v>3</v>
      </c>
    </row>
    <row r="551" spans="1:33" x14ac:dyDescent="0.25">
      <c r="A551" t="s">
        <v>608</v>
      </c>
      <c r="B551">
        <v>870</v>
      </c>
      <c r="C551" t="s">
        <v>376</v>
      </c>
      <c r="D551">
        <v>46</v>
      </c>
      <c r="E551" t="s">
        <v>354</v>
      </c>
      <c r="F551">
        <v>1450</v>
      </c>
      <c r="G551" t="s">
        <v>355</v>
      </c>
      <c r="H551">
        <v>15</v>
      </c>
      <c r="I551">
        <v>2</v>
      </c>
      <c r="J551" t="s">
        <v>358</v>
      </c>
      <c r="K551">
        <v>4</v>
      </c>
      <c r="L551" t="s">
        <v>363</v>
      </c>
      <c r="M551">
        <v>52</v>
      </c>
      <c r="N551">
        <v>3</v>
      </c>
      <c r="O551">
        <v>5</v>
      </c>
      <c r="P551" t="s">
        <v>369</v>
      </c>
      <c r="Q551">
        <v>2</v>
      </c>
      <c r="R551" t="s">
        <v>373</v>
      </c>
      <c r="S551">
        <v>19081</v>
      </c>
      <c r="T551">
        <v>10849</v>
      </c>
      <c r="U551">
        <v>5</v>
      </c>
      <c r="V551" t="s">
        <v>376</v>
      </c>
      <c r="W551">
        <v>11</v>
      </c>
      <c r="X551">
        <v>3</v>
      </c>
      <c r="Y551">
        <v>1</v>
      </c>
      <c r="Z551">
        <v>1</v>
      </c>
      <c r="AA551">
        <v>25</v>
      </c>
      <c r="AB551">
        <v>2</v>
      </c>
      <c r="AC551">
        <v>3</v>
      </c>
      <c r="AD551">
        <v>4</v>
      </c>
      <c r="AE551">
        <v>2</v>
      </c>
      <c r="AF551">
        <v>0</v>
      </c>
      <c r="AG551">
        <v>3</v>
      </c>
    </row>
    <row r="552" spans="1:33" x14ac:dyDescent="0.25">
      <c r="A552" t="s">
        <v>609</v>
      </c>
      <c r="B552">
        <v>871</v>
      </c>
      <c r="C552" t="s">
        <v>376</v>
      </c>
      <c r="D552">
        <v>35</v>
      </c>
      <c r="E552" t="s">
        <v>354</v>
      </c>
      <c r="F552">
        <v>1361</v>
      </c>
      <c r="G552" t="s">
        <v>356</v>
      </c>
      <c r="H552">
        <v>17</v>
      </c>
      <c r="I552">
        <v>4</v>
      </c>
      <c r="J552" t="s">
        <v>358</v>
      </c>
      <c r="K552">
        <v>3</v>
      </c>
      <c r="L552" t="s">
        <v>363</v>
      </c>
      <c r="M552">
        <v>94</v>
      </c>
      <c r="N552">
        <v>3</v>
      </c>
      <c r="O552">
        <v>2</v>
      </c>
      <c r="P552" t="s">
        <v>368</v>
      </c>
      <c r="Q552">
        <v>1</v>
      </c>
      <c r="R552" t="s">
        <v>373</v>
      </c>
      <c r="S552">
        <v>8966</v>
      </c>
      <c r="T552">
        <v>21026</v>
      </c>
      <c r="U552">
        <v>3</v>
      </c>
      <c r="V552" t="s">
        <v>377</v>
      </c>
      <c r="W552">
        <v>15</v>
      </c>
      <c r="X552">
        <v>3</v>
      </c>
      <c r="Y552">
        <v>4</v>
      </c>
      <c r="Z552">
        <v>3</v>
      </c>
      <c r="AA552">
        <v>15</v>
      </c>
      <c r="AB552">
        <v>2</v>
      </c>
      <c r="AC552">
        <v>3</v>
      </c>
      <c r="AD552">
        <v>7</v>
      </c>
      <c r="AE552">
        <v>7</v>
      </c>
      <c r="AF552">
        <v>1</v>
      </c>
      <c r="AG552">
        <v>7</v>
      </c>
    </row>
    <row r="553" spans="1:33" x14ac:dyDescent="0.25">
      <c r="A553" t="s">
        <v>610</v>
      </c>
      <c r="B553">
        <v>874</v>
      </c>
      <c r="C553" t="s">
        <v>376</v>
      </c>
      <c r="D553">
        <v>36</v>
      </c>
      <c r="E553" t="s">
        <v>354</v>
      </c>
      <c r="F553">
        <v>917</v>
      </c>
      <c r="G553" t="s">
        <v>355</v>
      </c>
      <c r="H553">
        <v>6</v>
      </c>
      <c r="I553">
        <v>4</v>
      </c>
      <c r="J553" t="s">
        <v>358</v>
      </c>
      <c r="K553">
        <v>3</v>
      </c>
      <c r="L553" t="s">
        <v>363</v>
      </c>
      <c r="M553">
        <v>60</v>
      </c>
      <c r="N553">
        <v>1</v>
      </c>
      <c r="O553">
        <v>1</v>
      </c>
      <c r="P553" t="s">
        <v>365</v>
      </c>
      <c r="Q553">
        <v>3</v>
      </c>
      <c r="R553" t="s">
        <v>374</v>
      </c>
      <c r="S553">
        <v>2741</v>
      </c>
      <c r="T553">
        <v>6865</v>
      </c>
      <c r="U553">
        <v>1</v>
      </c>
      <c r="V553" t="s">
        <v>376</v>
      </c>
      <c r="W553">
        <v>14</v>
      </c>
      <c r="X553">
        <v>3</v>
      </c>
      <c r="Y553">
        <v>3</v>
      </c>
      <c r="Z553">
        <v>1</v>
      </c>
      <c r="AA553">
        <v>7</v>
      </c>
      <c r="AB553">
        <v>4</v>
      </c>
      <c r="AC553">
        <v>3</v>
      </c>
      <c r="AD553">
        <v>7</v>
      </c>
      <c r="AE553">
        <v>7</v>
      </c>
      <c r="AF553">
        <v>1</v>
      </c>
      <c r="AG553">
        <v>7</v>
      </c>
    </row>
    <row r="554" spans="1:33" x14ac:dyDescent="0.25">
      <c r="A554" t="s">
        <v>611</v>
      </c>
      <c r="B554">
        <v>876</v>
      </c>
      <c r="C554" t="s">
        <v>376</v>
      </c>
      <c r="D554">
        <v>44</v>
      </c>
      <c r="E554" t="s">
        <v>354</v>
      </c>
      <c r="F554">
        <v>200</v>
      </c>
      <c r="G554" t="s">
        <v>355</v>
      </c>
      <c r="H554">
        <v>29</v>
      </c>
      <c r="I554">
        <v>4</v>
      </c>
      <c r="J554" t="s">
        <v>360</v>
      </c>
      <c r="K554">
        <v>4</v>
      </c>
      <c r="L554" t="s">
        <v>363</v>
      </c>
      <c r="M554">
        <v>32</v>
      </c>
      <c r="N554">
        <v>3</v>
      </c>
      <c r="O554">
        <v>2</v>
      </c>
      <c r="P554" t="s">
        <v>366</v>
      </c>
      <c r="Q554">
        <v>4</v>
      </c>
      <c r="R554" t="s">
        <v>375</v>
      </c>
      <c r="S554">
        <v>4541</v>
      </c>
      <c r="T554">
        <v>7744</v>
      </c>
      <c r="U554">
        <v>1</v>
      </c>
      <c r="V554" t="s">
        <v>376</v>
      </c>
      <c r="W554">
        <v>25</v>
      </c>
      <c r="X554">
        <v>4</v>
      </c>
      <c r="Y554">
        <v>2</v>
      </c>
      <c r="Z554">
        <v>0</v>
      </c>
      <c r="AA554">
        <v>20</v>
      </c>
      <c r="AB554">
        <v>3</v>
      </c>
      <c r="AC554">
        <v>3</v>
      </c>
      <c r="AD554">
        <v>20</v>
      </c>
      <c r="AE554">
        <v>11</v>
      </c>
      <c r="AF554">
        <v>13</v>
      </c>
      <c r="AG554">
        <v>17</v>
      </c>
    </row>
    <row r="555" spans="1:33" x14ac:dyDescent="0.25">
      <c r="A555" t="s">
        <v>612</v>
      </c>
      <c r="B555">
        <v>877</v>
      </c>
      <c r="C555" t="s">
        <v>376</v>
      </c>
      <c r="D555">
        <v>20</v>
      </c>
      <c r="E555" t="s">
        <v>354</v>
      </c>
      <c r="F555">
        <v>654</v>
      </c>
      <c r="G555" t="s">
        <v>356</v>
      </c>
      <c r="H555">
        <v>21</v>
      </c>
      <c r="I555">
        <v>3</v>
      </c>
      <c r="J555" t="s">
        <v>362</v>
      </c>
      <c r="K555">
        <v>3</v>
      </c>
      <c r="L555" t="s">
        <v>363</v>
      </c>
      <c r="M555">
        <v>43</v>
      </c>
      <c r="N555">
        <v>4</v>
      </c>
      <c r="O555">
        <v>1</v>
      </c>
      <c r="P555" t="s">
        <v>372</v>
      </c>
      <c r="Q555">
        <v>4</v>
      </c>
      <c r="R555" t="s">
        <v>375</v>
      </c>
      <c r="S555">
        <v>2678</v>
      </c>
      <c r="T555">
        <v>5050</v>
      </c>
      <c r="U555">
        <v>1</v>
      </c>
      <c r="V555" t="s">
        <v>376</v>
      </c>
      <c r="W555">
        <v>17</v>
      </c>
      <c r="X555">
        <v>3</v>
      </c>
      <c r="Y555">
        <v>4</v>
      </c>
      <c r="Z555">
        <v>0</v>
      </c>
      <c r="AA555">
        <v>2</v>
      </c>
      <c r="AB555">
        <v>2</v>
      </c>
      <c r="AC555">
        <v>3</v>
      </c>
      <c r="AD555">
        <v>2</v>
      </c>
      <c r="AE555">
        <v>1</v>
      </c>
      <c r="AF555">
        <v>2</v>
      </c>
      <c r="AG555">
        <v>2</v>
      </c>
    </row>
    <row r="556" spans="1:33" x14ac:dyDescent="0.25">
      <c r="A556" t="s">
        <v>613</v>
      </c>
      <c r="B556">
        <v>878</v>
      </c>
      <c r="C556" t="s">
        <v>376</v>
      </c>
      <c r="D556">
        <v>46</v>
      </c>
      <c r="E556" t="s">
        <v>354</v>
      </c>
      <c r="F556">
        <v>150</v>
      </c>
      <c r="G556" t="s">
        <v>355</v>
      </c>
      <c r="H556">
        <v>2</v>
      </c>
      <c r="I556">
        <v>4</v>
      </c>
      <c r="J556" t="s">
        <v>359</v>
      </c>
      <c r="K556">
        <v>4</v>
      </c>
      <c r="L556" t="s">
        <v>363</v>
      </c>
      <c r="M556">
        <v>60</v>
      </c>
      <c r="N556">
        <v>3</v>
      </c>
      <c r="O556">
        <v>2</v>
      </c>
      <c r="P556" t="s">
        <v>371</v>
      </c>
      <c r="Q556">
        <v>4</v>
      </c>
      <c r="R556" t="s">
        <v>374</v>
      </c>
      <c r="S556">
        <v>7379</v>
      </c>
      <c r="T556">
        <v>17433</v>
      </c>
      <c r="U556">
        <v>2</v>
      </c>
      <c r="V556" t="s">
        <v>376</v>
      </c>
      <c r="W556">
        <v>11</v>
      </c>
      <c r="X556">
        <v>3</v>
      </c>
      <c r="Y556">
        <v>3</v>
      </c>
      <c r="Z556">
        <v>1</v>
      </c>
      <c r="AA556">
        <v>12</v>
      </c>
      <c r="AB556">
        <v>3</v>
      </c>
      <c r="AC556">
        <v>2</v>
      </c>
      <c r="AD556">
        <v>6</v>
      </c>
      <c r="AE556">
        <v>3</v>
      </c>
      <c r="AF556">
        <v>1</v>
      </c>
      <c r="AG556">
        <v>4</v>
      </c>
    </row>
    <row r="557" spans="1:33" x14ac:dyDescent="0.25">
      <c r="A557" t="s">
        <v>614</v>
      </c>
      <c r="B557">
        <v>880</v>
      </c>
      <c r="C557" t="s">
        <v>376</v>
      </c>
      <c r="D557">
        <v>60</v>
      </c>
      <c r="E557" t="s">
        <v>354</v>
      </c>
      <c r="F557">
        <v>696</v>
      </c>
      <c r="G557" t="s">
        <v>356</v>
      </c>
      <c r="H557">
        <v>7</v>
      </c>
      <c r="I557">
        <v>4</v>
      </c>
      <c r="J557" t="s">
        <v>362</v>
      </c>
      <c r="K557">
        <v>2</v>
      </c>
      <c r="L557" t="s">
        <v>363</v>
      </c>
      <c r="M557">
        <v>52</v>
      </c>
      <c r="N557">
        <v>4</v>
      </c>
      <c r="O557">
        <v>2</v>
      </c>
      <c r="P557" t="s">
        <v>368</v>
      </c>
      <c r="Q557">
        <v>4</v>
      </c>
      <c r="R557" t="s">
        <v>374</v>
      </c>
      <c r="S557">
        <v>5220</v>
      </c>
      <c r="T557">
        <v>10893</v>
      </c>
      <c r="U557">
        <v>0</v>
      </c>
      <c r="V557" t="s">
        <v>377</v>
      </c>
      <c r="W557">
        <v>18</v>
      </c>
      <c r="X557">
        <v>3</v>
      </c>
      <c r="Y557">
        <v>2</v>
      </c>
      <c r="Z557">
        <v>1</v>
      </c>
      <c r="AA557">
        <v>12</v>
      </c>
      <c r="AB557">
        <v>3</v>
      </c>
      <c r="AC557">
        <v>3</v>
      </c>
      <c r="AD557">
        <v>11</v>
      </c>
      <c r="AE557">
        <v>7</v>
      </c>
      <c r="AF557">
        <v>1</v>
      </c>
      <c r="AG557">
        <v>9</v>
      </c>
    </row>
    <row r="558" spans="1:33" x14ac:dyDescent="0.25">
      <c r="A558" t="s">
        <v>615</v>
      </c>
      <c r="B558">
        <v>882</v>
      </c>
      <c r="C558" t="s">
        <v>376</v>
      </c>
      <c r="D558">
        <v>32</v>
      </c>
      <c r="E558" t="s">
        <v>352</v>
      </c>
      <c r="F558">
        <v>1316</v>
      </c>
      <c r="G558" t="s">
        <v>355</v>
      </c>
      <c r="H558">
        <v>2</v>
      </c>
      <c r="I558">
        <v>2</v>
      </c>
      <c r="J558" t="s">
        <v>358</v>
      </c>
      <c r="K558">
        <v>4</v>
      </c>
      <c r="L558" t="s">
        <v>364</v>
      </c>
      <c r="M558">
        <v>38</v>
      </c>
      <c r="N558">
        <v>3</v>
      </c>
      <c r="O558">
        <v>2</v>
      </c>
      <c r="P558" t="s">
        <v>366</v>
      </c>
      <c r="Q558">
        <v>3</v>
      </c>
      <c r="R558" t="s">
        <v>375</v>
      </c>
      <c r="S558">
        <v>4998</v>
      </c>
      <c r="T558">
        <v>2338</v>
      </c>
      <c r="U558">
        <v>4</v>
      </c>
      <c r="V558" t="s">
        <v>377</v>
      </c>
      <c r="W558">
        <v>14</v>
      </c>
      <c r="X558">
        <v>3</v>
      </c>
      <c r="Y558">
        <v>4</v>
      </c>
      <c r="Z558">
        <v>0</v>
      </c>
      <c r="AA558">
        <v>10</v>
      </c>
      <c r="AB558">
        <v>2</v>
      </c>
      <c r="AC558">
        <v>3</v>
      </c>
      <c r="AD558">
        <v>8</v>
      </c>
      <c r="AE558">
        <v>7</v>
      </c>
      <c r="AF558">
        <v>0</v>
      </c>
      <c r="AG558">
        <v>7</v>
      </c>
    </row>
    <row r="559" spans="1:33" x14ac:dyDescent="0.25">
      <c r="A559" t="s">
        <v>616</v>
      </c>
      <c r="B559">
        <v>883</v>
      </c>
      <c r="C559" t="s">
        <v>376</v>
      </c>
      <c r="D559">
        <v>36</v>
      </c>
      <c r="E559" t="s">
        <v>354</v>
      </c>
      <c r="F559">
        <v>363</v>
      </c>
      <c r="G559" t="s">
        <v>355</v>
      </c>
      <c r="H559">
        <v>1</v>
      </c>
      <c r="I559">
        <v>3</v>
      </c>
      <c r="J559" t="s">
        <v>359</v>
      </c>
      <c r="K559">
        <v>3</v>
      </c>
      <c r="L559" t="s">
        <v>364</v>
      </c>
      <c r="M559">
        <v>77</v>
      </c>
      <c r="N559">
        <v>1</v>
      </c>
      <c r="O559">
        <v>3</v>
      </c>
      <c r="P559" t="s">
        <v>371</v>
      </c>
      <c r="Q559">
        <v>1</v>
      </c>
      <c r="R559" t="s">
        <v>374</v>
      </c>
      <c r="S559">
        <v>10252</v>
      </c>
      <c r="T559">
        <v>4235</v>
      </c>
      <c r="U559">
        <v>2</v>
      </c>
      <c r="V559" t="s">
        <v>377</v>
      </c>
      <c r="W559">
        <v>21</v>
      </c>
      <c r="X559">
        <v>4</v>
      </c>
      <c r="Y559">
        <v>3</v>
      </c>
      <c r="Z559">
        <v>1</v>
      </c>
      <c r="AA559">
        <v>17</v>
      </c>
      <c r="AB559">
        <v>2</v>
      </c>
      <c r="AC559">
        <v>3</v>
      </c>
      <c r="AD559">
        <v>7</v>
      </c>
      <c r="AE559">
        <v>7</v>
      </c>
      <c r="AF559">
        <v>7</v>
      </c>
      <c r="AG559">
        <v>7</v>
      </c>
    </row>
    <row r="560" spans="1:33" x14ac:dyDescent="0.25">
      <c r="A560" t="s">
        <v>617</v>
      </c>
      <c r="B560">
        <v>884</v>
      </c>
      <c r="C560" t="s">
        <v>376</v>
      </c>
      <c r="D560">
        <v>33</v>
      </c>
      <c r="E560" t="s">
        <v>354</v>
      </c>
      <c r="F560">
        <v>117</v>
      </c>
      <c r="G560" t="s">
        <v>355</v>
      </c>
      <c r="H560">
        <v>9</v>
      </c>
      <c r="I560">
        <v>3</v>
      </c>
      <c r="J560" t="s">
        <v>361</v>
      </c>
      <c r="K560">
        <v>1</v>
      </c>
      <c r="L560" t="s">
        <v>363</v>
      </c>
      <c r="M560">
        <v>60</v>
      </c>
      <c r="N560">
        <v>3</v>
      </c>
      <c r="O560">
        <v>1</v>
      </c>
      <c r="P560" t="s">
        <v>366</v>
      </c>
      <c r="Q560">
        <v>4</v>
      </c>
      <c r="R560" t="s">
        <v>373</v>
      </c>
      <c r="S560">
        <v>2781</v>
      </c>
      <c r="T560">
        <v>6311</v>
      </c>
      <c r="U560">
        <v>0</v>
      </c>
      <c r="V560" t="s">
        <v>376</v>
      </c>
      <c r="W560">
        <v>13</v>
      </c>
      <c r="X560">
        <v>3</v>
      </c>
      <c r="Y560">
        <v>2</v>
      </c>
      <c r="Z560">
        <v>1</v>
      </c>
      <c r="AA560">
        <v>15</v>
      </c>
      <c r="AB560">
        <v>5</v>
      </c>
      <c r="AC560">
        <v>3</v>
      </c>
      <c r="AD560">
        <v>14</v>
      </c>
      <c r="AE560">
        <v>10</v>
      </c>
      <c r="AF560">
        <v>4</v>
      </c>
      <c r="AG560">
        <v>10</v>
      </c>
    </row>
    <row r="561" spans="1:33" x14ac:dyDescent="0.25">
      <c r="A561" t="s">
        <v>618</v>
      </c>
      <c r="B561">
        <v>885</v>
      </c>
      <c r="C561" t="s">
        <v>376</v>
      </c>
      <c r="D561">
        <v>40</v>
      </c>
      <c r="E561" t="s">
        <v>354</v>
      </c>
      <c r="F561">
        <v>107</v>
      </c>
      <c r="G561" t="s">
        <v>356</v>
      </c>
      <c r="H561">
        <v>10</v>
      </c>
      <c r="I561">
        <v>3</v>
      </c>
      <c r="J561" t="s">
        <v>359</v>
      </c>
      <c r="K561">
        <v>2</v>
      </c>
      <c r="L561" t="s">
        <v>364</v>
      </c>
      <c r="M561">
        <v>84</v>
      </c>
      <c r="N561">
        <v>2</v>
      </c>
      <c r="O561">
        <v>2</v>
      </c>
      <c r="P561" t="s">
        <v>368</v>
      </c>
      <c r="Q561">
        <v>2</v>
      </c>
      <c r="R561" t="s">
        <v>374</v>
      </c>
      <c r="S561">
        <v>6852</v>
      </c>
      <c r="T561">
        <v>11591</v>
      </c>
      <c r="U561">
        <v>7</v>
      </c>
      <c r="V561" t="s">
        <v>376</v>
      </c>
      <c r="W561">
        <v>12</v>
      </c>
      <c r="X561">
        <v>3</v>
      </c>
      <c r="Y561">
        <v>2</v>
      </c>
      <c r="Z561">
        <v>1</v>
      </c>
      <c r="AA561">
        <v>7</v>
      </c>
      <c r="AB561">
        <v>2</v>
      </c>
      <c r="AC561">
        <v>4</v>
      </c>
      <c r="AD561">
        <v>5</v>
      </c>
      <c r="AE561">
        <v>1</v>
      </c>
      <c r="AF561">
        <v>1</v>
      </c>
      <c r="AG561">
        <v>3</v>
      </c>
    </row>
    <row r="562" spans="1:33" x14ac:dyDescent="0.25">
      <c r="A562" t="s">
        <v>619</v>
      </c>
      <c r="B562">
        <v>886</v>
      </c>
      <c r="C562" t="s">
        <v>376</v>
      </c>
      <c r="D562">
        <v>25</v>
      </c>
      <c r="E562" t="s">
        <v>354</v>
      </c>
      <c r="F562">
        <v>1356</v>
      </c>
      <c r="G562" t="s">
        <v>356</v>
      </c>
      <c r="H562">
        <v>10</v>
      </c>
      <c r="I562">
        <v>4</v>
      </c>
      <c r="J562" t="s">
        <v>358</v>
      </c>
      <c r="K562">
        <v>3</v>
      </c>
      <c r="L562" t="s">
        <v>363</v>
      </c>
      <c r="M562">
        <v>57</v>
      </c>
      <c r="N562">
        <v>3</v>
      </c>
      <c r="O562">
        <v>2</v>
      </c>
      <c r="P562" t="s">
        <v>368</v>
      </c>
      <c r="Q562">
        <v>4</v>
      </c>
      <c r="R562" t="s">
        <v>375</v>
      </c>
      <c r="S562">
        <v>4950</v>
      </c>
      <c r="T562">
        <v>20623</v>
      </c>
      <c r="U562">
        <v>0</v>
      </c>
      <c r="V562" t="s">
        <v>376</v>
      </c>
      <c r="W562">
        <v>14</v>
      </c>
      <c r="X562">
        <v>3</v>
      </c>
      <c r="Y562">
        <v>2</v>
      </c>
      <c r="Z562">
        <v>0</v>
      </c>
      <c r="AA562">
        <v>5</v>
      </c>
      <c r="AB562">
        <v>4</v>
      </c>
      <c r="AC562">
        <v>3</v>
      </c>
      <c r="AD562">
        <v>4</v>
      </c>
      <c r="AE562">
        <v>3</v>
      </c>
      <c r="AF562">
        <v>1</v>
      </c>
      <c r="AG562">
        <v>1</v>
      </c>
    </row>
    <row r="563" spans="1:33" x14ac:dyDescent="0.25">
      <c r="A563" t="s">
        <v>620</v>
      </c>
      <c r="B563">
        <v>887</v>
      </c>
      <c r="C563" t="s">
        <v>376</v>
      </c>
      <c r="D563">
        <v>30</v>
      </c>
      <c r="E563" t="s">
        <v>354</v>
      </c>
      <c r="F563">
        <v>1465</v>
      </c>
      <c r="G563" t="s">
        <v>355</v>
      </c>
      <c r="H563">
        <v>1</v>
      </c>
      <c r="I563">
        <v>3</v>
      </c>
      <c r="J563" t="s">
        <v>361</v>
      </c>
      <c r="K563">
        <v>4</v>
      </c>
      <c r="L563" t="s">
        <v>363</v>
      </c>
      <c r="M563">
        <v>63</v>
      </c>
      <c r="N563">
        <v>3</v>
      </c>
      <c r="O563">
        <v>1</v>
      </c>
      <c r="P563" t="s">
        <v>366</v>
      </c>
      <c r="Q563">
        <v>2</v>
      </c>
      <c r="R563" t="s">
        <v>373</v>
      </c>
      <c r="S563">
        <v>3579</v>
      </c>
      <c r="T563">
        <v>9369</v>
      </c>
      <c r="U563">
        <v>0</v>
      </c>
      <c r="V563" t="s">
        <v>377</v>
      </c>
      <c r="W563">
        <v>21</v>
      </c>
      <c r="X563">
        <v>4</v>
      </c>
      <c r="Y563">
        <v>1</v>
      </c>
      <c r="Z563">
        <v>1</v>
      </c>
      <c r="AA563">
        <v>12</v>
      </c>
      <c r="AB563">
        <v>2</v>
      </c>
      <c r="AC563">
        <v>3</v>
      </c>
      <c r="AD563">
        <v>11</v>
      </c>
      <c r="AE563">
        <v>9</v>
      </c>
      <c r="AF563">
        <v>5</v>
      </c>
      <c r="AG563">
        <v>7</v>
      </c>
    </row>
    <row r="564" spans="1:33" x14ac:dyDescent="0.25">
      <c r="A564" t="s">
        <v>621</v>
      </c>
      <c r="B564">
        <v>888</v>
      </c>
      <c r="C564" t="s">
        <v>376</v>
      </c>
      <c r="D564">
        <v>42</v>
      </c>
      <c r="E564" t="s">
        <v>352</v>
      </c>
      <c r="F564">
        <v>458</v>
      </c>
      <c r="G564" t="s">
        <v>355</v>
      </c>
      <c r="H564">
        <v>26</v>
      </c>
      <c r="I564">
        <v>5</v>
      </c>
      <c r="J564" t="s">
        <v>361</v>
      </c>
      <c r="K564">
        <v>1</v>
      </c>
      <c r="L564" t="s">
        <v>364</v>
      </c>
      <c r="M564">
        <v>60</v>
      </c>
      <c r="N564">
        <v>3</v>
      </c>
      <c r="O564">
        <v>3</v>
      </c>
      <c r="P564" t="s">
        <v>369</v>
      </c>
      <c r="Q564">
        <v>1</v>
      </c>
      <c r="R564" t="s">
        <v>373</v>
      </c>
      <c r="S564">
        <v>13191</v>
      </c>
      <c r="T564">
        <v>23281</v>
      </c>
      <c r="U564">
        <v>3</v>
      </c>
      <c r="V564" t="s">
        <v>377</v>
      </c>
      <c r="W564">
        <v>17</v>
      </c>
      <c r="X564">
        <v>3</v>
      </c>
      <c r="Y564">
        <v>3</v>
      </c>
      <c r="Z564">
        <v>0</v>
      </c>
      <c r="AA564">
        <v>20</v>
      </c>
      <c r="AB564">
        <v>6</v>
      </c>
      <c r="AC564">
        <v>3</v>
      </c>
      <c r="AD564">
        <v>1</v>
      </c>
      <c r="AE564">
        <v>0</v>
      </c>
      <c r="AF564">
        <v>0</v>
      </c>
      <c r="AG564">
        <v>0</v>
      </c>
    </row>
    <row r="565" spans="1:33" x14ac:dyDescent="0.25">
      <c r="A565" t="s">
        <v>622</v>
      </c>
      <c r="B565">
        <v>889</v>
      </c>
      <c r="C565" t="s">
        <v>376</v>
      </c>
      <c r="D565">
        <v>35</v>
      </c>
      <c r="E565" t="s">
        <v>353</v>
      </c>
      <c r="F565">
        <v>1212</v>
      </c>
      <c r="G565" t="s">
        <v>356</v>
      </c>
      <c r="H565">
        <v>8</v>
      </c>
      <c r="I565">
        <v>2</v>
      </c>
      <c r="J565" t="s">
        <v>362</v>
      </c>
      <c r="K565">
        <v>3</v>
      </c>
      <c r="L565" t="s">
        <v>364</v>
      </c>
      <c r="M565">
        <v>78</v>
      </c>
      <c r="N565">
        <v>2</v>
      </c>
      <c r="O565">
        <v>3</v>
      </c>
      <c r="P565" t="s">
        <v>368</v>
      </c>
      <c r="Q565">
        <v>4</v>
      </c>
      <c r="R565" t="s">
        <v>373</v>
      </c>
      <c r="S565">
        <v>10377</v>
      </c>
      <c r="T565">
        <v>13755</v>
      </c>
      <c r="U565">
        <v>4</v>
      </c>
      <c r="V565" t="s">
        <v>377</v>
      </c>
      <c r="W565">
        <v>11</v>
      </c>
      <c r="X565">
        <v>3</v>
      </c>
      <c r="Y565">
        <v>2</v>
      </c>
      <c r="Z565">
        <v>1</v>
      </c>
      <c r="AA565">
        <v>16</v>
      </c>
      <c r="AB565">
        <v>6</v>
      </c>
      <c r="AC565">
        <v>2</v>
      </c>
      <c r="AD565">
        <v>13</v>
      </c>
      <c r="AE565">
        <v>2</v>
      </c>
      <c r="AF565">
        <v>4</v>
      </c>
      <c r="AG565">
        <v>12</v>
      </c>
    </row>
    <row r="566" spans="1:33" x14ac:dyDescent="0.25">
      <c r="A566" t="s">
        <v>623</v>
      </c>
      <c r="B566">
        <v>890</v>
      </c>
      <c r="C566" t="s">
        <v>376</v>
      </c>
      <c r="D566">
        <v>27</v>
      </c>
      <c r="E566" t="s">
        <v>354</v>
      </c>
      <c r="F566">
        <v>1103</v>
      </c>
      <c r="G566" t="s">
        <v>355</v>
      </c>
      <c r="H566">
        <v>14</v>
      </c>
      <c r="I566">
        <v>3</v>
      </c>
      <c r="J566" t="s">
        <v>358</v>
      </c>
      <c r="K566">
        <v>1</v>
      </c>
      <c r="L566" t="s">
        <v>363</v>
      </c>
      <c r="M566">
        <v>42</v>
      </c>
      <c r="N566">
        <v>3</v>
      </c>
      <c r="O566">
        <v>1</v>
      </c>
      <c r="P566" t="s">
        <v>366</v>
      </c>
      <c r="Q566">
        <v>1</v>
      </c>
      <c r="R566" t="s">
        <v>373</v>
      </c>
      <c r="S566">
        <v>2235</v>
      </c>
      <c r="T566">
        <v>14377</v>
      </c>
      <c r="U566">
        <v>1</v>
      </c>
      <c r="V566" t="s">
        <v>377</v>
      </c>
      <c r="W566">
        <v>14</v>
      </c>
      <c r="X566">
        <v>3</v>
      </c>
      <c r="Y566">
        <v>4</v>
      </c>
      <c r="Z566">
        <v>2</v>
      </c>
      <c r="AA566">
        <v>9</v>
      </c>
      <c r="AB566">
        <v>3</v>
      </c>
      <c r="AC566">
        <v>2</v>
      </c>
      <c r="AD566">
        <v>9</v>
      </c>
      <c r="AE566">
        <v>7</v>
      </c>
      <c r="AF566">
        <v>6</v>
      </c>
      <c r="AG566">
        <v>8</v>
      </c>
    </row>
    <row r="567" spans="1:33" x14ac:dyDescent="0.25">
      <c r="A567" t="s">
        <v>624</v>
      </c>
      <c r="B567">
        <v>891</v>
      </c>
      <c r="C567" t="s">
        <v>376</v>
      </c>
      <c r="D567">
        <v>54</v>
      </c>
      <c r="E567" t="s">
        <v>352</v>
      </c>
      <c r="F567">
        <v>966</v>
      </c>
      <c r="G567" t="s">
        <v>355</v>
      </c>
      <c r="H567">
        <v>1</v>
      </c>
      <c r="I567">
        <v>4</v>
      </c>
      <c r="J567" t="s">
        <v>358</v>
      </c>
      <c r="K567">
        <v>4</v>
      </c>
      <c r="L567" t="s">
        <v>364</v>
      </c>
      <c r="M567">
        <v>53</v>
      </c>
      <c r="N567">
        <v>3</v>
      </c>
      <c r="O567">
        <v>3</v>
      </c>
      <c r="P567" t="s">
        <v>371</v>
      </c>
      <c r="Q567">
        <v>3</v>
      </c>
      <c r="R567" t="s">
        <v>374</v>
      </c>
      <c r="S567">
        <v>10502</v>
      </c>
      <c r="T567">
        <v>9659</v>
      </c>
      <c r="U567">
        <v>7</v>
      </c>
      <c r="V567" t="s">
        <v>376</v>
      </c>
      <c r="W567">
        <v>17</v>
      </c>
      <c r="X567">
        <v>3</v>
      </c>
      <c r="Y567">
        <v>1</v>
      </c>
      <c r="Z567">
        <v>1</v>
      </c>
      <c r="AA567">
        <v>33</v>
      </c>
      <c r="AB567">
        <v>2</v>
      </c>
      <c r="AC567">
        <v>1</v>
      </c>
      <c r="AD567">
        <v>5</v>
      </c>
      <c r="AE567">
        <v>4</v>
      </c>
      <c r="AF567">
        <v>1</v>
      </c>
      <c r="AG567">
        <v>4</v>
      </c>
    </row>
    <row r="568" spans="1:33" x14ac:dyDescent="0.25">
      <c r="A568" t="s">
        <v>625</v>
      </c>
      <c r="B568">
        <v>892</v>
      </c>
      <c r="C568" t="s">
        <v>376</v>
      </c>
      <c r="D568">
        <v>44</v>
      </c>
      <c r="E568" t="s">
        <v>354</v>
      </c>
      <c r="F568">
        <v>1117</v>
      </c>
      <c r="G568" t="s">
        <v>355</v>
      </c>
      <c r="H568">
        <v>2</v>
      </c>
      <c r="I568">
        <v>1</v>
      </c>
      <c r="J568" t="s">
        <v>358</v>
      </c>
      <c r="K568">
        <v>1</v>
      </c>
      <c r="L568" t="s">
        <v>364</v>
      </c>
      <c r="M568">
        <v>72</v>
      </c>
      <c r="N568">
        <v>4</v>
      </c>
      <c r="O568">
        <v>1</v>
      </c>
      <c r="P568" t="s">
        <v>366</v>
      </c>
      <c r="Q568">
        <v>4</v>
      </c>
      <c r="R568" t="s">
        <v>373</v>
      </c>
      <c r="S568">
        <v>2011</v>
      </c>
      <c r="T568">
        <v>19982</v>
      </c>
      <c r="U568">
        <v>1</v>
      </c>
      <c r="V568" t="s">
        <v>376</v>
      </c>
      <c r="W568">
        <v>13</v>
      </c>
      <c r="X568">
        <v>3</v>
      </c>
      <c r="Y568">
        <v>4</v>
      </c>
      <c r="Z568">
        <v>1</v>
      </c>
      <c r="AA568">
        <v>10</v>
      </c>
      <c r="AB568">
        <v>5</v>
      </c>
      <c r="AC568">
        <v>3</v>
      </c>
      <c r="AD568">
        <v>10</v>
      </c>
      <c r="AE568">
        <v>5</v>
      </c>
      <c r="AF568">
        <v>7</v>
      </c>
      <c r="AG568">
        <v>7</v>
      </c>
    </row>
    <row r="569" spans="1:33" x14ac:dyDescent="0.25">
      <c r="A569" t="s">
        <v>626</v>
      </c>
      <c r="B569">
        <v>893</v>
      </c>
      <c r="C569" t="s">
        <v>377</v>
      </c>
      <c r="D569">
        <v>19</v>
      </c>
      <c r="E569" t="s">
        <v>353</v>
      </c>
      <c r="F569">
        <v>504</v>
      </c>
      <c r="G569" t="s">
        <v>355</v>
      </c>
      <c r="H569">
        <v>10</v>
      </c>
      <c r="I569">
        <v>3</v>
      </c>
      <c r="J569" t="s">
        <v>361</v>
      </c>
      <c r="K569">
        <v>1</v>
      </c>
      <c r="L569" t="s">
        <v>364</v>
      </c>
      <c r="M569">
        <v>96</v>
      </c>
      <c r="N569">
        <v>2</v>
      </c>
      <c r="O569">
        <v>1</v>
      </c>
      <c r="P569" t="s">
        <v>366</v>
      </c>
      <c r="Q569">
        <v>2</v>
      </c>
      <c r="R569" t="s">
        <v>375</v>
      </c>
      <c r="S569">
        <v>1859</v>
      </c>
      <c r="T569">
        <v>6148</v>
      </c>
      <c r="U569">
        <v>1</v>
      </c>
      <c r="V569" t="s">
        <v>377</v>
      </c>
      <c r="W569">
        <v>25</v>
      </c>
      <c r="X569">
        <v>4</v>
      </c>
      <c r="Y569">
        <v>2</v>
      </c>
      <c r="Z569">
        <v>0</v>
      </c>
      <c r="AA569">
        <v>1</v>
      </c>
      <c r="AB569">
        <v>2</v>
      </c>
      <c r="AC569">
        <v>4</v>
      </c>
      <c r="AD569">
        <v>1</v>
      </c>
      <c r="AE569">
        <v>1</v>
      </c>
      <c r="AF569">
        <v>0</v>
      </c>
      <c r="AG569">
        <v>0</v>
      </c>
    </row>
    <row r="570" spans="1:33" x14ac:dyDescent="0.25">
      <c r="A570" t="s">
        <v>627</v>
      </c>
      <c r="B570">
        <v>895</v>
      </c>
      <c r="C570" t="s">
        <v>376</v>
      </c>
      <c r="D570">
        <v>54</v>
      </c>
      <c r="E570" t="s">
        <v>354</v>
      </c>
      <c r="F570">
        <v>685</v>
      </c>
      <c r="G570" t="s">
        <v>355</v>
      </c>
      <c r="H570">
        <v>3</v>
      </c>
      <c r="I570">
        <v>3</v>
      </c>
      <c r="J570" t="s">
        <v>358</v>
      </c>
      <c r="K570">
        <v>4</v>
      </c>
      <c r="L570" t="s">
        <v>363</v>
      </c>
      <c r="M570">
        <v>85</v>
      </c>
      <c r="N570">
        <v>3</v>
      </c>
      <c r="O570">
        <v>4</v>
      </c>
      <c r="P570" t="s">
        <v>369</v>
      </c>
      <c r="Q570">
        <v>4</v>
      </c>
      <c r="R570" t="s">
        <v>373</v>
      </c>
      <c r="S570">
        <v>17779</v>
      </c>
      <c r="T570">
        <v>23474</v>
      </c>
      <c r="U570">
        <v>3</v>
      </c>
      <c r="V570" t="s">
        <v>376</v>
      </c>
      <c r="W570">
        <v>14</v>
      </c>
      <c r="X570">
        <v>3</v>
      </c>
      <c r="Y570">
        <v>1</v>
      </c>
      <c r="Z570">
        <v>0</v>
      </c>
      <c r="AA570">
        <v>36</v>
      </c>
      <c r="AB570">
        <v>2</v>
      </c>
      <c r="AC570">
        <v>3</v>
      </c>
      <c r="AD570">
        <v>10</v>
      </c>
      <c r="AE570">
        <v>9</v>
      </c>
      <c r="AF570">
        <v>0</v>
      </c>
      <c r="AG570">
        <v>9</v>
      </c>
    </row>
    <row r="571" spans="1:33" x14ac:dyDescent="0.25">
      <c r="A571" t="s">
        <v>628</v>
      </c>
      <c r="B571">
        <v>896</v>
      </c>
      <c r="C571" t="s">
        <v>376</v>
      </c>
      <c r="D571">
        <v>31</v>
      </c>
      <c r="E571" t="s">
        <v>354</v>
      </c>
      <c r="F571">
        <v>1332</v>
      </c>
      <c r="G571" t="s">
        <v>355</v>
      </c>
      <c r="H571">
        <v>11</v>
      </c>
      <c r="I571">
        <v>2</v>
      </c>
      <c r="J571" t="s">
        <v>361</v>
      </c>
      <c r="K571">
        <v>3</v>
      </c>
      <c r="L571" t="s">
        <v>363</v>
      </c>
      <c r="M571">
        <v>80</v>
      </c>
      <c r="N571">
        <v>3</v>
      </c>
      <c r="O571">
        <v>2</v>
      </c>
      <c r="P571" t="s">
        <v>370</v>
      </c>
      <c r="Q571">
        <v>1</v>
      </c>
      <c r="R571" t="s">
        <v>373</v>
      </c>
      <c r="S571">
        <v>6833</v>
      </c>
      <c r="T571">
        <v>17089</v>
      </c>
      <c r="U571">
        <v>1</v>
      </c>
      <c r="V571" t="s">
        <v>377</v>
      </c>
      <c r="W571">
        <v>12</v>
      </c>
      <c r="X571">
        <v>3</v>
      </c>
      <c r="Y571">
        <v>4</v>
      </c>
      <c r="Z571">
        <v>0</v>
      </c>
      <c r="AA571">
        <v>6</v>
      </c>
      <c r="AB571">
        <v>2</v>
      </c>
      <c r="AC571">
        <v>2</v>
      </c>
      <c r="AD571">
        <v>6</v>
      </c>
      <c r="AE571">
        <v>5</v>
      </c>
      <c r="AF571">
        <v>0</v>
      </c>
      <c r="AG571">
        <v>1</v>
      </c>
    </row>
    <row r="572" spans="1:33" x14ac:dyDescent="0.25">
      <c r="A572" t="s">
        <v>629</v>
      </c>
      <c r="B572">
        <v>898</v>
      </c>
      <c r="C572" t="s">
        <v>376</v>
      </c>
      <c r="D572">
        <v>59</v>
      </c>
      <c r="E572" t="s">
        <v>354</v>
      </c>
      <c r="F572">
        <v>326</v>
      </c>
      <c r="G572" t="s">
        <v>356</v>
      </c>
      <c r="H572">
        <v>3</v>
      </c>
      <c r="I572">
        <v>3</v>
      </c>
      <c r="J572" t="s">
        <v>358</v>
      </c>
      <c r="K572">
        <v>3</v>
      </c>
      <c r="L572" t="s">
        <v>364</v>
      </c>
      <c r="M572">
        <v>48</v>
      </c>
      <c r="N572">
        <v>2</v>
      </c>
      <c r="O572">
        <v>2</v>
      </c>
      <c r="P572" t="s">
        <v>368</v>
      </c>
      <c r="Q572">
        <v>4</v>
      </c>
      <c r="R572" t="s">
        <v>375</v>
      </c>
      <c r="S572">
        <v>5171</v>
      </c>
      <c r="T572">
        <v>16490</v>
      </c>
      <c r="U572">
        <v>5</v>
      </c>
      <c r="V572" t="s">
        <v>376</v>
      </c>
      <c r="W572">
        <v>17</v>
      </c>
      <c r="X572">
        <v>3</v>
      </c>
      <c r="Y572">
        <v>4</v>
      </c>
      <c r="Z572">
        <v>0</v>
      </c>
      <c r="AA572">
        <v>13</v>
      </c>
      <c r="AB572">
        <v>2</v>
      </c>
      <c r="AC572">
        <v>3</v>
      </c>
      <c r="AD572">
        <v>6</v>
      </c>
      <c r="AE572">
        <v>1</v>
      </c>
      <c r="AF572">
        <v>0</v>
      </c>
      <c r="AG572">
        <v>5</v>
      </c>
    </row>
    <row r="573" spans="1:33" x14ac:dyDescent="0.25">
      <c r="A573" t="s">
        <v>630</v>
      </c>
      <c r="B573">
        <v>899</v>
      </c>
      <c r="C573" t="s">
        <v>376</v>
      </c>
      <c r="D573">
        <v>43</v>
      </c>
      <c r="E573" t="s">
        <v>354</v>
      </c>
      <c r="F573">
        <v>920</v>
      </c>
      <c r="G573" t="s">
        <v>355</v>
      </c>
      <c r="H573">
        <v>3</v>
      </c>
      <c r="I573">
        <v>3</v>
      </c>
      <c r="J573" t="s">
        <v>358</v>
      </c>
      <c r="K573">
        <v>3</v>
      </c>
      <c r="L573" t="s">
        <v>363</v>
      </c>
      <c r="M573">
        <v>96</v>
      </c>
      <c r="N573">
        <v>1</v>
      </c>
      <c r="O573">
        <v>5</v>
      </c>
      <c r="P573" t="s">
        <v>369</v>
      </c>
      <c r="Q573">
        <v>4</v>
      </c>
      <c r="R573" t="s">
        <v>373</v>
      </c>
      <c r="S573">
        <v>19740</v>
      </c>
      <c r="T573">
        <v>18625</v>
      </c>
      <c r="U573">
        <v>3</v>
      </c>
      <c r="V573" t="s">
        <v>376</v>
      </c>
      <c r="W573">
        <v>14</v>
      </c>
      <c r="X573">
        <v>3</v>
      </c>
      <c r="Y573">
        <v>2</v>
      </c>
      <c r="Z573">
        <v>1</v>
      </c>
      <c r="AA573">
        <v>25</v>
      </c>
      <c r="AB573">
        <v>2</v>
      </c>
      <c r="AC573">
        <v>3</v>
      </c>
      <c r="AD573">
        <v>8</v>
      </c>
      <c r="AE573">
        <v>7</v>
      </c>
      <c r="AF573">
        <v>0</v>
      </c>
      <c r="AG573">
        <v>7</v>
      </c>
    </row>
    <row r="574" spans="1:33" x14ac:dyDescent="0.25">
      <c r="A574" t="s">
        <v>631</v>
      </c>
      <c r="B574">
        <v>900</v>
      </c>
      <c r="C574" t="s">
        <v>376</v>
      </c>
      <c r="D574">
        <v>49</v>
      </c>
      <c r="E574" t="s">
        <v>354</v>
      </c>
      <c r="F574">
        <v>1098</v>
      </c>
      <c r="G574" t="s">
        <v>355</v>
      </c>
      <c r="H574">
        <v>4</v>
      </c>
      <c r="I574">
        <v>2</v>
      </c>
      <c r="J574" t="s">
        <v>361</v>
      </c>
      <c r="K574">
        <v>1</v>
      </c>
      <c r="L574" t="s">
        <v>363</v>
      </c>
      <c r="M574">
        <v>85</v>
      </c>
      <c r="N574">
        <v>2</v>
      </c>
      <c r="O574">
        <v>5</v>
      </c>
      <c r="P574" t="s">
        <v>367</v>
      </c>
      <c r="Q574">
        <v>3</v>
      </c>
      <c r="R574" t="s">
        <v>373</v>
      </c>
      <c r="S574">
        <v>18711</v>
      </c>
      <c r="T574">
        <v>12124</v>
      </c>
      <c r="U574">
        <v>2</v>
      </c>
      <c r="V574" t="s">
        <v>376</v>
      </c>
      <c r="W574">
        <v>13</v>
      </c>
      <c r="X574">
        <v>3</v>
      </c>
      <c r="Y574">
        <v>3</v>
      </c>
      <c r="Z574">
        <v>1</v>
      </c>
      <c r="AA574">
        <v>23</v>
      </c>
      <c r="AB574">
        <v>2</v>
      </c>
      <c r="AC574">
        <v>4</v>
      </c>
      <c r="AD574">
        <v>1</v>
      </c>
      <c r="AE574">
        <v>0</v>
      </c>
      <c r="AF574">
        <v>0</v>
      </c>
      <c r="AG574">
        <v>0</v>
      </c>
    </row>
    <row r="575" spans="1:33" x14ac:dyDescent="0.25">
      <c r="A575" t="s">
        <v>632</v>
      </c>
      <c r="B575">
        <v>901</v>
      </c>
      <c r="C575" t="s">
        <v>376</v>
      </c>
      <c r="D575">
        <v>36</v>
      </c>
      <c r="E575" t="s">
        <v>352</v>
      </c>
      <c r="F575">
        <v>469</v>
      </c>
      <c r="G575" t="s">
        <v>355</v>
      </c>
      <c r="H575">
        <v>3</v>
      </c>
      <c r="I575">
        <v>3</v>
      </c>
      <c r="J575" t="s">
        <v>359</v>
      </c>
      <c r="K575">
        <v>3</v>
      </c>
      <c r="L575" t="s">
        <v>363</v>
      </c>
      <c r="M575">
        <v>46</v>
      </c>
      <c r="N575">
        <v>3</v>
      </c>
      <c r="O575">
        <v>1</v>
      </c>
      <c r="P575" t="s">
        <v>366</v>
      </c>
      <c r="Q575">
        <v>2</v>
      </c>
      <c r="R575" t="s">
        <v>373</v>
      </c>
      <c r="S575">
        <v>3692</v>
      </c>
      <c r="T575">
        <v>9256</v>
      </c>
      <c r="U575">
        <v>1</v>
      </c>
      <c r="V575" t="s">
        <v>376</v>
      </c>
      <c r="W575">
        <v>12</v>
      </c>
      <c r="X575">
        <v>3</v>
      </c>
      <c r="Y575">
        <v>3</v>
      </c>
      <c r="Z575">
        <v>0</v>
      </c>
      <c r="AA575">
        <v>12</v>
      </c>
      <c r="AB575">
        <v>2</v>
      </c>
      <c r="AC575">
        <v>2</v>
      </c>
      <c r="AD575">
        <v>11</v>
      </c>
      <c r="AE575">
        <v>10</v>
      </c>
      <c r="AF575">
        <v>0</v>
      </c>
      <c r="AG575">
        <v>7</v>
      </c>
    </row>
    <row r="576" spans="1:33" x14ac:dyDescent="0.25">
      <c r="A576" t="s">
        <v>633</v>
      </c>
      <c r="B576">
        <v>902</v>
      </c>
      <c r="C576" t="s">
        <v>376</v>
      </c>
      <c r="D576">
        <v>48</v>
      </c>
      <c r="E576" t="s">
        <v>354</v>
      </c>
      <c r="F576">
        <v>969</v>
      </c>
      <c r="G576" t="s">
        <v>355</v>
      </c>
      <c r="H576">
        <v>2</v>
      </c>
      <c r="I576">
        <v>2</v>
      </c>
      <c r="J576" t="s">
        <v>359</v>
      </c>
      <c r="K576">
        <v>4</v>
      </c>
      <c r="L576" t="s">
        <v>363</v>
      </c>
      <c r="M576">
        <v>76</v>
      </c>
      <c r="N576">
        <v>4</v>
      </c>
      <c r="O576">
        <v>1</v>
      </c>
      <c r="P576" t="s">
        <v>365</v>
      </c>
      <c r="Q576">
        <v>2</v>
      </c>
      <c r="R576" t="s">
        <v>375</v>
      </c>
      <c r="S576">
        <v>2559</v>
      </c>
      <c r="T576">
        <v>16620</v>
      </c>
      <c r="U576">
        <v>5</v>
      </c>
      <c r="V576" t="s">
        <v>376</v>
      </c>
      <c r="W576">
        <v>11</v>
      </c>
      <c r="X576">
        <v>3</v>
      </c>
      <c r="Y576">
        <v>3</v>
      </c>
      <c r="Z576">
        <v>0</v>
      </c>
      <c r="AA576">
        <v>7</v>
      </c>
      <c r="AB576">
        <v>4</v>
      </c>
      <c r="AC576">
        <v>2</v>
      </c>
      <c r="AD576">
        <v>1</v>
      </c>
      <c r="AE576">
        <v>0</v>
      </c>
      <c r="AF576">
        <v>0</v>
      </c>
      <c r="AG576">
        <v>0</v>
      </c>
    </row>
    <row r="577" spans="1:33" x14ac:dyDescent="0.25">
      <c r="A577" t="s">
        <v>634</v>
      </c>
      <c r="B577">
        <v>903</v>
      </c>
      <c r="C577" t="s">
        <v>376</v>
      </c>
      <c r="D577">
        <v>27</v>
      </c>
      <c r="E577" t="s">
        <v>354</v>
      </c>
      <c r="F577">
        <v>1167</v>
      </c>
      <c r="G577" t="s">
        <v>355</v>
      </c>
      <c r="H577">
        <v>4</v>
      </c>
      <c r="I577">
        <v>2</v>
      </c>
      <c r="J577" t="s">
        <v>358</v>
      </c>
      <c r="K577">
        <v>1</v>
      </c>
      <c r="L577" t="s">
        <v>363</v>
      </c>
      <c r="M577">
        <v>76</v>
      </c>
      <c r="N577">
        <v>3</v>
      </c>
      <c r="O577">
        <v>1</v>
      </c>
      <c r="P577" t="s">
        <v>366</v>
      </c>
      <c r="Q577">
        <v>3</v>
      </c>
      <c r="R577" t="s">
        <v>374</v>
      </c>
      <c r="S577">
        <v>2517</v>
      </c>
      <c r="T577">
        <v>3208</v>
      </c>
      <c r="U577">
        <v>1</v>
      </c>
      <c r="V577" t="s">
        <v>376</v>
      </c>
      <c r="W577">
        <v>11</v>
      </c>
      <c r="X577">
        <v>3</v>
      </c>
      <c r="Y577">
        <v>2</v>
      </c>
      <c r="Z577">
        <v>3</v>
      </c>
      <c r="AA577">
        <v>5</v>
      </c>
      <c r="AB577">
        <v>2</v>
      </c>
      <c r="AC577">
        <v>3</v>
      </c>
      <c r="AD577">
        <v>5</v>
      </c>
      <c r="AE577">
        <v>3</v>
      </c>
      <c r="AF577">
        <v>0</v>
      </c>
      <c r="AG577">
        <v>3</v>
      </c>
    </row>
    <row r="578" spans="1:33" x14ac:dyDescent="0.25">
      <c r="A578" t="s">
        <v>635</v>
      </c>
      <c r="B578">
        <v>904</v>
      </c>
      <c r="C578" t="s">
        <v>376</v>
      </c>
      <c r="D578">
        <v>29</v>
      </c>
      <c r="E578" t="s">
        <v>354</v>
      </c>
      <c r="F578">
        <v>1329</v>
      </c>
      <c r="G578" t="s">
        <v>355</v>
      </c>
      <c r="H578">
        <v>7</v>
      </c>
      <c r="I578">
        <v>3</v>
      </c>
      <c r="J578" t="s">
        <v>358</v>
      </c>
      <c r="K578">
        <v>3</v>
      </c>
      <c r="L578" t="s">
        <v>363</v>
      </c>
      <c r="M578">
        <v>82</v>
      </c>
      <c r="N578">
        <v>3</v>
      </c>
      <c r="O578">
        <v>2</v>
      </c>
      <c r="P578" t="s">
        <v>370</v>
      </c>
      <c r="Q578">
        <v>4</v>
      </c>
      <c r="R578" t="s">
        <v>374</v>
      </c>
      <c r="S578">
        <v>6623</v>
      </c>
      <c r="T578">
        <v>4204</v>
      </c>
      <c r="U578">
        <v>1</v>
      </c>
      <c r="V578" t="s">
        <v>377</v>
      </c>
      <c r="W578">
        <v>11</v>
      </c>
      <c r="X578">
        <v>3</v>
      </c>
      <c r="Y578">
        <v>2</v>
      </c>
      <c r="Z578">
        <v>2</v>
      </c>
      <c r="AA578">
        <v>6</v>
      </c>
      <c r="AB578">
        <v>2</v>
      </c>
      <c r="AC578">
        <v>3</v>
      </c>
      <c r="AD578">
        <v>6</v>
      </c>
      <c r="AE578">
        <v>0</v>
      </c>
      <c r="AF578">
        <v>1</v>
      </c>
      <c r="AG578">
        <v>0</v>
      </c>
    </row>
    <row r="579" spans="1:33" x14ac:dyDescent="0.25">
      <c r="A579" t="s">
        <v>636</v>
      </c>
      <c r="B579">
        <v>905</v>
      </c>
      <c r="C579" t="s">
        <v>376</v>
      </c>
      <c r="D579">
        <v>48</v>
      </c>
      <c r="E579" t="s">
        <v>354</v>
      </c>
      <c r="F579">
        <v>715</v>
      </c>
      <c r="G579" t="s">
        <v>355</v>
      </c>
      <c r="H579">
        <v>1</v>
      </c>
      <c r="I579">
        <v>3</v>
      </c>
      <c r="J579" t="s">
        <v>358</v>
      </c>
      <c r="K579">
        <v>4</v>
      </c>
      <c r="L579" t="s">
        <v>363</v>
      </c>
      <c r="M579">
        <v>76</v>
      </c>
      <c r="N579">
        <v>2</v>
      </c>
      <c r="O579">
        <v>5</v>
      </c>
      <c r="P579" t="s">
        <v>369</v>
      </c>
      <c r="Q579">
        <v>4</v>
      </c>
      <c r="R579" t="s">
        <v>375</v>
      </c>
      <c r="S579">
        <v>18265</v>
      </c>
      <c r="T579">
        <v>8733</v>
      </c>
      <c r="U579">
        <v>6</v>
      </c>
      <c r="V579" t="s">
        <v>376</v>
      </c>
      <c r="W579">
        <v>12</v>
      </c>
      <c r="X579">
        <v>3</v>
      </c>
      <c r="Y579">
        <v>3</v>
      </c>
      <c r="Z579">
        <v>0</v>
      </c>
      <c r="AA579">
        <v>25</v>
      </c>
      <c r="AB579">
        <v>3</v>
      </c>
      <c r="AC579">
        <v>4</v>
      </c>
      <c r="AD579">
        <v>1</v>
      </c>
      <c r="AE579">
        <v>0</v>
      </c>
      <c r="AF579">
        <v>0</v>
      </c>
      <c r="AG579">
        <v>0</v>
      </c>
    </row>
    <row r="580" spans="1:33" x14ac:dyDescent="0.25">
      <c r="A580" t="s">
        <v>637</v>
      </c>
      <c r="B580">
        <v>907</v>
      </c>
      <c r="C580" t="s">
        <v>376</v>
      </c>
      <c r="D580">
        <v>34</v>
      </c>
      <c r="E580" t="s">
        <v>354</v>
      </c>
      <c r="F580">
        <v>1320</v>
      </c>
      <c r="G580" t="s">
        <v>355</v>
      </c>
      <c r="H580">
        <v>20</v>
      </c>
      <c r="I580">
        <v>3</v>
      </c>
      <c r="J580" t="s">
        <v>359</v>
      </c>
      <c r="K580">
        <v>3</v>
      </c>
      <c r="L580" t="s">
        <v>364</v>
      </c>
      <c r="M580">
        <v>89</v>
      </c>
      <c r="N580">
        <v>4</v>
      </c>
      <c r="O580">
        <v>1</v>
      </c>
      <c r="P580" t="s">
        <v>366</v>
      </c>
      <c r="Q580">
        <v>3</v>
      </c>
      <c r="R580" t="s">
        <v>373</v>
      </c>
      <c r="S580">
        <v>2585</v>
      </c>
      <c r="T580">
        <v>21643</v>
      </c>
      <c r="U580">
        <v>0</v>
      </c>
      <c r="V580" t="s">
        <v>376</v>
      </c>
      <c r="W580">
        <v>17</v>
      </c>
      <c r="X580">
        <v>3</v>
      </c>
      <c r="Y580">
        <v>4</v>
      </c>
      <c r="Z580">
        <v>0</v>
      </c>
      <c r="AA580">
        <v>2</v>
      </c>
      <c r="AB580">
        <v>5</v>
      </c>
      <c r="AC580">
        <v>2</v>
      </c>
      <c r="AD580">
        <v>1</v>
      </c>
      <c r="AE580">
        <v>0</v>
      </c>
      <c r="AF580">
        <v>0</v>
      </c>
      <c r="AG580">
        <v>0</v>
      </c>
    </row>
    <row r="581" spans="1:33" x14ac:dyDescent="0.25">
      <c r="A581" t="s">
        <v>638</v>
      </c>
      <c r="B581">
        <v>908</v>
      </c>
      <c r="C581" t="s">
        <v>376</v>
      </c>
      <c r="D581">
        <v>44</v>
      </c>
      <c r="E581" t="s">
        <v>354</v>
      </c>
      <c r="F581">
        <v>1099</v>
      </c>
      <c r="G581" t="s">
        <v>356</v>
      </c>
      <c r="H581">
        <v>5</v>
      </c>
      <c r="I581">
        <v>3</v>
      </c>
      <c r="J581" t="s">
        <v>362</v>
      </c>
      <c r="K581">
        <v>2</v>
      </c>
      <c r="L581" t="s">
        <v>363</v>
      </c>
      <c r="M581">
        <v>88</v>
      </c>
      <c r="N581">
        <v>3</v>
      </c>
      <c r="O581">
        <v>5</v>
      </c>
      <c r="P581" t="s">
        <v>367</v>
      </c>
      <c r="Q581">
        <v>2</v>
      </c>
      <c r="R581" t="s">
        <v>373</v>
      </c>
      <c r="S581">
        <v>18213</v>
      </c>
      <c r="T581">
        <v>8751</v>
      </c>
      <c r="U581">
        <v>7</v>
      </c>
      <c r="V581" t="s">
        <v>376</v>
      </c>
      <c r="W581">
        <v>11</v>
      </c>
      <c r="X581">
        <v>3</v>
      </c>
      <c r="Y581">
        <v>3</v>
      </c>
      <c r="Z581">
        <v>1</v>
      </c>
      <c r="AA581">
        <v>26</v>
      </c>
      <c r="AB581">
        <v>5</v>
      </c>
      <c r="AC581">
        <v>3</v>
      </c>
      <c r="AD581">
        <v>22</v>
      </c>
      <c r="AE581">
        <v>9</v>
      </c>
      <c r="AF581">
        <v>3</v>
      </c>
      <c r="AG581">
        <v>10</v>
      </c>
    </row>
    <row r="582" spans="1:33" x14ac:dyDescent="0.25">
      <c r="A582" t="s">
        <v>639</v>
      </c>
      <c r="B582">
        <v>909</v>
      </c>
      <c r="C582" t="s">
        <v>376</v>
      </c>
      <c r="D582">
        <v>33</v>
      </c>
      <c r="E582" t="s">
        <v>354</v>
      </c>
      <c r="F582">
        <v>536</v>
      </c>
      <c r="G582" t="s">
        <v>356</v>
      </c>
      <c r="H582">
        <v>10</v>
      </c>
      <c r="I582">
        <v>5</v>
      </c>
      <c r="J582" t="s">
        <v>362</v>
      </c>
      <c r="K582">
        <v>4</v>
      </c>
      <c r="L582" t="s">
        <v>363</v>
      </c>
      <c r="M582">
        <v>82</v>
      </c>
      <c r="N582">
        <v>4</v>
      </c>
      <c r="O582">
        <v>3</v>
      </c>
      <c r="P582" t="s">
        <v>368</v>
      </c>
      <c r="Q582">
        <v>3</v>
      </c>
      <c r="R582" t="s">
        <v>374</v>
      </c>
      <c r="S582">
        <v>8380</v>
      </c>
      <c r="T582">
        <v>21708</v>
      </c>
      <c r="U582">
        <v>0</v>
      </c>
      <c r="V582" t="s">
        <v>377</v>
      </c>
      <c r="W582">
        <v>14</v>
      </c>
      <c r="X582">
        <v>3</v>
      </c>
      <c r="Y582">
        <v>4</v>
      </c>
      <c r="Z582">
        <v>2</v>
      </c>
      <c r="AA582">
        <v>10</v>
      </c>
      <c r="AB582">
        <v>3</v>
      </c>
      <c r="AC582">
        <v>3</v>
      </c>
      <c r="AD582">
        <v>9</v>
      </c>
      <c r="AE582">
        <v>8</v>
      </c>
      <c r="AF582">
        <v>0</v>
      </c>
      <c r="AG582">
        <v>8</v>
      </c>
    </row>
    <row r="583" spans="1:33" x14ac:dyDescent="0.25">
      <c r="A583" t="s">
        <v>640</v>
      </c>
      <c r="B583">
        <v>910</v>
      </c>
      <c r="C583" t="s">
        <v>376</v>
      </c>
      <c r="D583">
        <v>19</v>
      </c>
      <c r="E583" t="s">
        <v>354</v>
      </c>
      <c r="F583">
        <v>265</v>
      </c>
      <c r="G583" t="s">
        <v>355</v>
      </c>
      <c r="H583">
        <v>25</v>
      </c>
      <c r="I583">
        <v>3</v>
      </c>
      <c r="J583" t="s">
        <v>358</v>
      </c>
      <c r="K583">
        <v>2</v>
      </c>
      <c r="L583" t="s">
        <v>364</v>
      </c>
      <c r="M583">
        <v>57</v>
      </c>
      <c r="N583">
        <v>4</v>
      </c>
      <c r="O583">
        <v>1</v>
      </c>
      <c r="P583" t="s">
        <v>366</v>
      </c>
      <c r="Q583">
        <v>4</v>
      </c>
      <c r="R583" t="s">
        <v>375</v>
      </c>
      <c r="S583">
        <v>2994</v>
      </c>
      <c r="T583">
        <v>21221</v>
      </c>
      <c r="U583">
        <v>1</v>
      </c>
      <c r="V583" t="s">
        <v>377</v>
      </c>
      <c r="W583">
        <v>12</v>
      </c>
      <c r="X583">
        <v>3</v>
      </c>
      <c r="Y583">
        <v>4</v>
      </c>
      <c r="Z583">
        <v>0</v>
      </c>
      <c r="AA583">
        <v>1</v>
      </c>
      <c r="AB583">
        <v>2</v>
      </c>
      <c r="AC583">
        <v>3</v>
      </c>
      <c r="AD583">
        <v>1</v>
      </c>
      <c r="AE583">
        <v>0</v>
      </c>
      <c r="AF583">
        <v>0</v>
      </c>
      <c r="AG583">
        <v>1</v>
      </c>
    </row>
    <row r="584" spans="1:33" x14ac:dyDescent="0.25">
      <c r="A584" t="s">
        <v>641</v>
      </c>
      <c r="B584">
        <v>912</v>
      </c>
      <c r="C584" t="s">
        <v>377</v>
      </c>
      <c r="D584">
        <v>25</v>
      </c>
      <c r="E584" t="s">
        <v>352</v>
      </c>
      <c r="F584">
        <v>599</v>
      </c>
      <c r="G584" t="s">
        <v>356</v>
      </c>
      <c r="H584">
        <v>24</v>
      </c>
      <c r="I584">
        <v>1</v>
      </c>
      <c r="J584" t="s">
        <v>358</v>
      </c>
      <c r="K584">
        <v>3</v>
      </c>
      <c r="L584" t="s">
        <v>363</v>
      </c>
      <c r="M584">
        <v>73</v>
      </c>
      <c r="N584">
        <v>1</v>
      </c>
      <c r="O584">
        <v>1</v>
      </c>
      <c r="P584" t="s">
        <v>372</v>
      </c>
      <c r="Q584">
        <v>4</v>
      </c>
      <c r="R584" t="s">
        <v>375</v>
      </c>
      <c r="S584">
        <v>1118</v>
      </c>
      <c r="T584">
        <v>8040</v>
      </c>
      <c r="U584">
        <v>1</v>
      </c>
      <c r="V584" t="s">
        <v>377</v>
      </c>
      <c r="W584">
        <v>14</v>
      </c>
      <c r="X584">
        <v>3</v>
      </c>
      <c r="Y584">
        <v>4</v>
      </c>
      <c r="Z584">
        <v>0</v>
      </c>
      <c r="AA584">
        <v>1</v>
      </c>
      <c r="AB584">
        <v>4</v>
      </c>
      <c r="AC584">
        <v>3</v>
      </c>
      <c r="AD584">
        <v>1</v>
      </c>
      <c r="AE584">
        <v>0</v>
      </c>
      <c r="AF584">
        <v>1</v>
      </c>
      <c r="AG584">
        <v>0</v>
      </c>
    </row>
    <row r="585" spans="1:33" x14ac:dyDescent="0.25">
      <c r="A585" t="s">
        <v>642</v>
      </c>
      <c r="B585">
        <v>914</v>
      </c>
      <c r="C585" t="s">
        <v>377</v>
      </c>
      <c r="D585">
        <v>45</v>
      </c>
      <c r="E585" t="s">
        <v>354</v>
      </c>
      <c r="F585">
        <v>1449</v>
      </c>
      <c r="G585" t="s">
        <v>356</v>
      </c>
      <c r="H585">
        <v>2</v>
      </c>
      <c r="I585">
        <v>3</v>
      </c>
      <c r="J585" t="s">
        <v>362</v>
      </c>
      <c r="K585">
        <v>1</v>
      </c>
      <c r="L585" t="s">
        <v>364</v>
      </c>
      <c r="M585">
        <v>94</v>
      </c>
      <c r="N585">
        <v>1</v>
      </c>
      <c r="O585">
        <v>5</v>
      </c>
      <c r="P585" t="s">
        <v>367</v>
      </c>
      <c r="Q585">
        <v>2</v>
      </c>
      <c r="R585" t="s">
        <v>375</v>
      </c>
      <c r="S585">
        <v>18824</v>
      </c>
      <c r="T585">
        <v>2493</v>
      </c>
      <c r="U585">
        <v>2</v>
      </c>
      <c r="V585" t="s">
        <v>377</v>
      </c>
      <c r="W585">
        <v>16</v>
      </c>
      <c r="X585">
        <v>3</v>
      </c>
      <c r="Y585">
        <v>1</v>
      </c>
      <c r="Z585">
        <v>0</v>
      </c>
      <c r="AA585">
        <v>26</v>
      </c>
      <c r="AB585">
        <v>2</v>
      </c>
      <c r="AC585">
        <v>3</v>
      </c>
      <c r="AD585">
        <v>24</v>
      </c>
      <c r="AE585">
        <v>10</v>
      </c>
      <c r="AF585">
        <v>1</v>
      </c>
      <c r="AG585">
        <v>11</v>
      </c>
    </row>
    <row r="586" spans="1:33" x14ac:dyDescent="0.25">
      <c r="A586" t="s">
        <v>643</v>
      </c>
      <c r="B586">
        <v>915</v>
      </c>
      <c r="C586" t="s">
        <v>376</v>
      </c>
      <c r="D586">
        <v>55</v>
      </c>
      <c r="E586" t="s">
        <v>353</v>
      </c>
      <c r="F586">
        <v>177</v>
      </c>
      <c r="G586" t="s">
        <v>355</v>
      </c>
      <c r="H586">
        <v>8</v>
      </c>
      <c r="I586">
        <v>1</v>
      </c>
      <c r="J586" t="s">
        <v>361</v>
      </c>
      <c r="K586">
        <v>4</v>
      </c>
      <c r="L586" t="s">
        <v>363</v>
      </c>
      <c r="M586">
        <v>37</v>
      </c>
      <c r="N586">
        <v>2</v>
      </c>
      <c r="O586">
        <v>4</v>
      </c>
      <c r="P586" t="s">
        <v>370</v>
      </c>
      <c r="Q586">
        <v>2</v>
      </c>
      <c r="R586" t="s">
        <v>374</v>
      </c>
      <c r="S586">
        <v>13577</v>
      </c>
      <c r="T586">
        <v>25592</v>
      </c>
      <c r="U586">
        <v>1</v>
      </c>
      <c r="V586" t="s">
        <v>377</v>
      </c>
      <c r="W586">
        <v>15</v>
      </c>
      <c r="X586">
        <v>3</v>
      </c>
      <c r="Y586">
        <v>4</v>
      </c>
      <c r="Z586">
        <v>1</v>
      </c>
      <c r="AA586">
        <v>34</v>
      </c>
      <c r="AB586">
        <v>3</v>
      </c>
      <c r="AC586">
        <v>3</v>
      </c>
      <c r="AD586">
        <v>33</v>
      </c>
      <c r="AE586">
        <v>9</v>
      </c>
      <c r="AF586">
        <v>15</v>
      </c>
      <c r="AG586">
        <v>0</v>
      </c>
    </row>
    <row r="587" spans="1:33" x14ac:dyDescent="0.25">
      <c r="A587" t="s">
        <v>644</v>
      </c>
      <c r="B587">
        <v>917</v>
      </c>
      <c r="C587" t="s">
        <v>376</v>
      </c>
      <c r="D587">
        <v>46</v>
      </c>
      <c r="E587" t="s">
        <v>354</v>
      </c>
      <c r="F587">
        <v>168</v>
      </c>
      <c r="G587" t="s">
        <v>356</v>
      </c>
      <c r="H587">
        <v>4</v>
      </c>
      <c r="I587">
        <v>2</v>
      </c>
      <c r="J587" t="s">
        <v>362</v>
      </c>
      <c r="K587">
        <v>4</v>
      </c>
      <c r="L587" t="s">
        <v>364</v>
      </c>
      <c r="M587">
        <v>33</v>
      </c>
      <c r="N587">
        <v>2</v>
      </c>
      <c r="O587">
        <v>5</v>
      </c>
      <c r="P587" t="s">
        <v>367</v>
      </c>
      <c r="Q587">
        <v>2</v>
      </c>
      <c r="R587" t="s">
        <v>373</v>
      </c>
      <c r="S587">
        <v>18789</v>
      </c>
      <c r="T587">
        <v>9946</v>
      </c>
      <c r="U587">
        <v>2</v>
      </c>
      <c r="V587" t="s">
        <v>376</v>
      </c>
      <c r="W587">
        <v>14</v>
      </c>
      <c r="X587">
        <v>3</v>
      </c>
      <c r="Y587">
        <v>3</v>
      </c>
      <c r="Z587">
        <v>1</v>
      </c>
      <c r="AA587">
        <v>26</v>
      </c>
      <c r="AB587">
        <v>2</v>
      </c>
      <c r="AC587">
        <v>3</v>
      </c>
      <c r="AD587">
        <v>11</v>
      </c>
      <c r="AE587">
        <v>4</v>
      </c>
      <c r="AF587">
        <v>0</v>
      </c>
      <c r="AG587">
        <v>8</v>
      </c>
    </row>
    <row r="588" spans="1:33" x14ac:dyDescent="0.25">
      <c r="A588" t="s">
        <v>645</v>
      </c>
      <c r="B588">
        <v>918</v>
      </c>
      <c r="C588" t="s">
        <v>376</v>
      </c>
      <c r="D588">
        <v>34</v>
      </c>
      <c r="E588" t="s">
        <v>354</v>
      </c>
      <c r="F588">
        <v>131</v>
      </c>
      <c r="G588" t="s">
        <v>356</v>
      </c>
      <c r="H588">
        <v>2</v>
      </c>
      <c r="I588">
        <v>3</v>
      </c>
      <c r="J588" t="s">
        <v>362</v>
      </c>
      <c r="K588">
        <v>3</v>
      </c>
      <c r="L588" t="s">
        <v>364</v>
      </c>
      <c r="M588">
        <v>86</v>
      </c>
      <c r="N588">
        <v>3</v>
      </c>
      <c r="O588">
        <v>2</v>
      </c>
      <c r="P588" t="s">
        <v>368</v>
      </c>
      <c r="Q588">
        <v>1</v>
      </c>
      <c r="R588" t="s">
        <v>375</v>
      </c>
      <c r="S588">
        <v>4538</v>
      </c>
      <c r="T588">
        <v>6039</v>
      </c>
      <c r="U588">
        <v>0</v>
      </c>
      <c r="V588" t="s">
        <v>377</v>
      </c>
      <c r="W588">
        <v>12</v>
      </c>
      <c r="X588">
        <v>3</v>
      </c>
      <c r="Y588">
        <v>4</v>
      </c>
      <c r="Z588">
        <v>0</v>
      </c>
      <c r="AA588">
        <v>4</v>
      </c>
      <c r="AB588">
        <v>3</v>
      </c>
      <c r="AC588">
        <v>3</v>
      </c>
      <c r="AD588">
        <v>3</v>
      </c>
      <c r="AE588">
        <v>2</v>
      </c>
      <c r="AF588">
        <v>0</v>
      </c>
      <c r="AG588">
        <v>2</v>
      </c>
    </row>
    <row r="589" spans="1:33" x14ac:dyDescent="0.25">
      <c r="A589" t="s">
        <v>646</v>
      </c>
      <c r="B589">
        <v>919</v>
      </c>
      <c r="C589" t="s">
        <v>376</v>
      </c>
      <c r="D589">
        <v>51</v>
      </c>
      <c r="E589" t="s">
        <v>352</v>
      </c>
      <c r="F589">
        <v>237</v>
      </c>
      <c r="G589" t="s">
        <v>356</v>
      </c>
      <c r="H589">
        <v>9</v>
      </c>
      <c r="I589">
        <v>3</v>
      </c>
      <c r="J589" t="s">
        <v>358</v>
      </c>
      <c r="K589">
        <v>4</v>
      </c>
      <c r="L589" t="s">
        <v>363</v>
      </c>
      <c r="M589">
        <v>83</v>
      </c>
      <c r="N589">
        <v>3</v>
      </c>
      <c r="O589">
        <v>5</v>
      </c>
      <c r="P589" t="s">
        <v>367</v>
      </c>
      <c r="Q589">
        <v>2</v>
      </c>
      <c r="R589" t="s">
        <v>374</v>
      </c>
      <c r="S589">
        <v>19847</v>
      </c>
      <c r="T589">
        <v>19196</v>
      </c>
      <c r="U589">
        <v>4</v>
      </c>
      <c r="V589" t="s">
        <v>377</v>
      </c>
      <c r="W589">
        <v>24</v>
      </c>
      <c r="X589">
        <v>4</v>
      </c>
      <c r="Y589">
        <v>1</v>
      </c>
      <c r="Z589">
        <v>1</v>
      </c>
      <c r="AA589">
        <v>31</v>
      </c>
      <c r="AB589">
        <v>5</v>
      </c>
      <c r="AC589">
        <v>2</v>
      </c>
      <c r="AD589">
        <v>29</v>
      </c>
      <c r="AE589">
        <v>10</v>
      </c>
      <c r="AF589">
        <v>11</v>
      </c>
      <c r="AG589">
        <v>10</v>
      </c>
    </row>
    <row r="590" spans="1:33" x14ac:dyDescent="0.25">
      <c r="A590" t="s">
        <v>647</v>
      </c>
      <c r="B590">
        <v>921</v>
      </c>
      <c r="C590" t="s">
        <v>376</v>
      </c>
      <c r="D590">
        <v>34</v>
      </c>
      <c r="E590" t="s">
        <v>352</v>
      </c>
      <c r="F590">
        <v>135</v>
      </c>
      <c r="G590" t="s">
        <v>355</v>
      </c>
      <c r="H590">
        <v>19</v>
      </c>
      <c r="I590">
        <v>3</v>
      </c>
      <c r="J590" t="s">
        <v>361</v>
      </c>
      <c r="K590">
        <v>3</v>
      </c>
      <c r="L590" t="s">
        <v>364</v>
      </c>
      <c r="M590">
        <v>46</v>
      </c>
      <c r="N590">
        <v>3</v>
      </c>
      <c r="O590">
        <v>2</v>
      </c>
      <c r="P590" t="s">
        <v>365</v>
      </c>
      <c r="Q590">
        <v>2</v>
      </c>
      <c r="R590" t="s">
        <v>374</v>
      </c>
      <c r="S590">
        <v>4444</v>
      </c>
      <c r="T590">
        <v>22534</v>
      </c>
      <c r="U590">
        <v>4</v>
      </c>
      <c r="V590" t="s">
        <v>376</v>
      </c>
      <c r="W590">
        <v>13</v>
      </c>
      <c r="X590">
        <v>3</v>
      </c>
      <c r="Y590">
        <v>3</v>
      </c>
      <c r="Z590">
        <v>2</v>
      </c>
      <c r="AA590">
        <v>15</v>
      </c>
      <c r="AB590">
        <v>2</v>
      </c>
      <c r="AC590">
        <v>4</v>
      </c>
      <c r="AD590">
        <v>11</v>
      </c>
      <c r="AE590">
        <v>8</v>
      </c>
      <c r="AF590">
        <v>5</v>
      </c>
      <c r="AG590">
        <v>10</v>
      </c>
    </row>
    <row r="591" spans="1:33" x14ac:dyDescent="0.25">
      <c r="A591" t="s">
        <v>648</v>
      </c>
      <c r="B591">
        <v>925</v>
      </c>
      <c r="C591" t="s">
        <v>376</v>
      </c>
      <c r="D591">
        <v>35</v>
      </c>
      <c r="E591" t="s">
        <v>354</v>
      </c>
      <c r="F591">
        <v>735</v>
      </c>
      <c r="G591" t="s">
        <v>355</v>
      </c>
      <c r="H591">
        <v>6</v>
      </c>
      <c r="I591">
        <v>1</v>
      </c>
      <c r="J591" t="s">
        <v>358</v>
      </c>
      <c r="K591">
        <v>3</v>
      </c>
      <c r="L591" t="s">
        <v>363</v>
      </c>
      <c r="M591">
        <v>66</v>
      </c>
      <c r="N591">
        <v>3</v>
      </c>
      <c r="O591">
        <v>1</v>
      </c>
      <c r="P591" t="s">
        <v>366</v>
      </c>
      <c r="Q591">
        <v>3</v>
      </c>
      <c r="R591" t="s">
        <v>373</v>
      </c>
      <c r="S591">
        <v>3506</v>
      </c>
      <c r="T591">
        <v>6020</v>
      </c>
      <c r="U591">
        <v>0</v>
      </c>
      <c r="V591" t="s">
        <v>377</v>
      </c>
      <c r="W591">
        <v>14</v>
      </c>
      <c r="X591">
        <v>3</v>
      </c>
      <c r="Y591">
        <v>4</v>
      </c>
      <c r="Z591">
        <v>0</v>
      </c>
      <c r="AA591">
        <v>4</v>
      </c>
      <c r="AB591">
        <v>3</v>
      </c>
      <c r="AC591">
        <v>3</v>
      </c>
      <c r="AD591">
        <v>3</v>
      </c>
      <c r="AE591">
        <v>2</v>
      </c>
      <c r="AF591">
        <v>2</v>
      </c>
      <c r="AG591">
        <v>2</v>
      </c>
    </row>
    <row r="592" spans="1:33" x14ac:dyDescent="0.25">
      <c r="A592" t="s">
        <v>649</v>
      </c>
      <c r="B592">
        <v>926</v>
      </c>
      <c r="C592" t="s">
        <v>376</v>
      </c>
      <c r="D592">
        <v>42</v>
      </c>
      <c r="E592" t="s">
        <v>354</v>
      </c>
      <c r="F592">
        <v>603</v>
      </c>
      <c r="G592" t="s">
        <v>355</v>
      </c>
      <c r="H592">
        <v>7</v>
      </c>
      <c r="I592">
        <v>4</v>
      </c>
      <c r="J592" t="s">
        <v>361</v>
      </c>
      <c r="K592">
        <v>2</v>
      </c>
      <c r="L592" t="s">
        <v>364</v>
      </c>
      <c r="M592">
        <v>78</v>
      </c>
      <c r="N592">
        <v>4</v>
      </c>
      <c r="O592">
        <v>2</v>
      </c>
      <c r="P592" t="s">
        <v>366</v>
      </c>
      <c r="Q592">
        <v>2</v>
      </c>
      <c r="R592" t="s">
        <v>373</v>
      </c>
      <c r="S592">
        <v>2372</v>
      </c>
      <c r="T592">
        <v>5628</v>
      </c>
      <c r="U592">
        <v>6</v>
      </c>
      <c r="V592" t="s">
        <v>377</v>
      </c>
      <c r="W592">
        <v>16</v>
      </c>
      <c r="X592">
        <v>3</v>
      </c>
      <c r="Y592">
        <v>4</v>
      </c>
      <c r="Z592">
        <v>0</v>
      </c>
      <c r="AA592">
        <v>18</v>
      </c>
      <c r="AB592">
        <v>2</v>
      </c>
      <c r="AC592">
        <v>3</v>
      </c>
      <c r="AD592">
        <v>1</v>
      </c>
      <c r="AE592">
        <v>0</v>
      </c>
      <c r="AF592">
        <v>0</v>
      </c>
      <c r="AG592">
        <v>0</v>
      </c>
    </row>
    <row r="593" spans="1:33" x14ac:dyDescent="0.25">
      <c r="A593" t="s">
        <v>650</v>
      </c>
      <c r="B593">
        <v>928</v>
      </c>
      <c r="C593" t="s">
        <v>376</v>
      </c>
      <c r="D593">
        <v>36</v>
      </c>
      <c r="E593" t="s">
        <v>354</v>
      </c>
      <c r="F593">
        <v>429</v>
      </c>
      <c r="G593" t="s">
        <v>355</v>
      </c>
      <c r="H593">
        <v>2</v>
      </c>
      <c r="I593">
        <v>4</v>
      </c>
      <c r="J593" t="s">
        <v>358</v>
      </c>
      <c r="K593">
        <v>3</v>
      </c>
      <c r="L593" t="s">
        <v>364</v>
      </c>
      <c r="M593">
        <v>53</v>
      </c>
      <c r="N593">
        <v>3</v>
      </c>
      <c r="O593">
        <v>2</v>
      </c>
      <c r="P593" t="s">
        <v>371</v>
      </c>
      <c r="Q593">
        <v>2</v>
      </c>
      <c r="R593" t="s">
        <v>375</v>
      </c>
      <c r="S593">
        <v>5410</v>
      </c>
      <c r="T593">
        <v>2323</v>
      </c>
      <c r="U593">
        <v>9</v>
      </c>
      <c r="V593" t="s">
        <v>377</v>
      </c>
      <c r="W593">
        <v>11</v>
      </c>
      <c r="X593">
        <v>3</v>
      </c>
      <c r="Y593">
        <v>4</v>
      </c>
      <c r="Z593">
        <v>0</v>
      </c>
      <c r="AA593">
        <v>18</v>
      </c>
      <c r="AB593">
        <v>2</v>
      </c>
      <c r="AC593">
        <v>3</v>
      </c>
      <c r="AD593">
        <v>16</v>
      </c>
      <c r="AE593">
        <v>14</v>
      </c>
      <c r="AF593">
        <v>5</v>
      </c>
      <c r="AG593">
        <v>12</v>
      </c>
    </row>
    <row r="594" spans="1:33" x14ac:dyDescent="0.25">
      <c r="A594" t="s">
        <v>651</v>
      </c>
      <c r="B594">
        <v>930</v>
      </c>
      <c r="C594" t="s">
        <v>376</v>
      </c>
      <c r="D594">
        <v>28</v>
      </c>
      <c r="E594" t="s">
        <v>352</v>
      </c>
      <c r="F594">
        <v>193</v>
      </c>
      <c r="G594" t="s">
        <v>355</v>
      </c>
      <c r="H594">
        <v>2</v>
      </c>
      <c r="I594">
        <v>3</v>
      </c>
      <c r="J594" t="s">
        <v>358</v>
      </c>
      <c r="K594">
        <v>4</v>
      </c>
      <c r="L594" t="s">
        <v>363</v>
      </c>
      <c r="M594">
        <v>52</v>
      </c>
      <c r="N594">
        <v>2</v>
      </c>
      <c r="O594">
        <v>1</v>
      </c>
      <c r="P594" t="s">
        <v>365</v>
      </c>
      <c r="Q594">
        <v>4</v>
      </c>
      <c r="R594" t="s">
        <v>373</v>
      </c>
      <c r="S594">
        <v>3867</v>
      </c>
      <c r="T594">
        <v>14222</v>
      </c>
      <c r="U594">
        <v>1</v>
      </c>
      <c r="V594" t="s">
        <v>377</v>
      </c>
      <c r="W594">
        <v>12</v>
      </c>
      <c r="X594">
        <v>3</v>
      </c>
      <c r="Y594">
        <v>2</v>
      </c>
      <c r="Z594">
        <v>1</v>
      </c>
      <c r="AA594">
        <v>2</v>
      </c>
      <c r="AB594">
        <v>2</v>
      </c>
      <c r="AC594">
        <v>3</v>
      </c>
      <c r="AD594">
        <v>2</v>
      </c>
      <c r="AE594">
        <v>2</v>
      </c>
      <c r="AF594">
        <v>2</v>
      </c>
      <c r="AG594">
        <v>2</v>
      </c>
    </row>
    <row r="595" spans="1:33" x14ac:dyDescent="0.25">
      <c r="A595" t="s">
        <v>652</v>
      </c>
      <c r="B595">
        <v>931</v>
      </c>
      <c r="C595" t="s">
        <v>376</v>
      </c>
      <c r="D595">
        <v>51</v>
      </c>
      <c r="E595" t="s">
        <v>352</v>
      </c>
      <c r="F595">
        <v>968</v>
      </c>
      <c r="G595" t="s">
        <v>355</v>
      </c>
      <c r="H595">
        <v>6</v>
      </c>
      <c r="I595">
        <v>2</v>
      </c>
      <c r="J595" t="s">
        <v>361</v>
      </c>
      <c r="K595">
        <v>2</v>
      </c>
      <c r="L595" t="s">
        <v>364</v>
      </c>
      <c r="M595">
        <v>40</v>
      </c>
      <c r="N595">
        <v>2</v>
      </c>
      <c r="O595">
        <v>1</v>
      </c>
      <c r="P595" t="s">
        <v>365</v>
      </c>
      <c r="Q595">
        <v>3</v>
      </c>
      <c r="R595" t="s">
        <v>375</v>
      </c>
      <c r="S595">
        <v>2838</v>
      </c>
      <c r="T595">
        <v>4257</v>
      </c>
      <c r="U595">
        <v>0</v>
      </c>
      <c r="V595" t="s">
        <v>376</v>
      </c>
      <c r="W595">
        <v>14</v>
      </c>
      <c r="X595">
        <v>3</v>
      </c>
      <c r="Y595">
        <v>2</v>
      </c>
      <c r="Z595">
        <v>0</v>
      </c>
      <c r="AA595">
        <v>8</v>
      </c>
      <c r="AB595">
        <v>6</v>
      </c>
      <c r="AC595">
        <v>2</v>
      </c>
      <c r="AD595">
        <v>7</v>
      </c>
      <c r="AE595">
        <v>0</v>
      </c>
      <c r="AF595">
        <v>7</v>
      </c>
      <c r="AG595">
        <v>7</v>
      </c>
    </row>
    <row r="596" spans="1:33" x14ac:dyDescent="0.25">
      <c r="A596" t="s">
        <v>653</v>
      </c>
      <c r="B596">
        <v>932</v>
      </c>
      <c r="C596" t="s">
        <v>376</v>
      </c>
      <c r="D596">
        <v>30</v>
      </c>
      <c r="E596" t="s">
        <v>353</v>
      </c>
      <c r="F596">
        <v>879</v>
      </c>
      <c r="G596" t="s">
        <v>355</v>
      </c>
      <c r="H596">
        <v>9</v>
      </c>
      <c r="I596">
        <v>2</v>
      </c>
      <c r="J596" t="s">
        <v>361</v>
      </c>
      <c r="K596">
        <v>3</v>
      </c>
      <c r="L596" t="s">
        <v>364</v>
      </c>
      <c r="M596">
        <v>72</v>
      </c>
      <c r="N596">
        <v>3</v>
      </c>
      <c r="O596">
        <v>2</v>
      </c>
      <c r="P596" t="s">
        <v>371</v>
      </c>
      <c r="Q596">
        <v>3</v>
      </c>
      <c r="R596" t="s">
        <v>375</v>
      </c>
      <c r="S596">
        <v>4695</v>
      </c>
      <c r="T596">
        <v>12858</v>
      </c>
      <c r="U596">
        <v>7</v>
      </c>
      <c r="V596" t="s">
        <v>377</v>
      </c>
      <c r="W596">
        <v>18</v>
      </c>
      <c r="X596">
        <v>3</v>
      </c>
      <c r="Y596">
        <v>3</v>
      </c>
      <c r="Z596">
        <v>0</v>
      </c>
      <c r="AA596">
        <v>10</v>
      </c>
      <c r="AB596">
        <v>3</v>
      </c>
      <c r="AC596">
        <v>3</v>
      </c>
      <c r="AD596">
        <v>8</v>
      </c>
      <c r="AE596">
        <v>4</v>
      </c>
      <c r="AF596">
        <v>1</v>
      </c>
      <c r="AG596">
        <v>7</v>
      </c>
    </row>
    <row r="597" spans="1:33" x14ac:dyDescent="0.25">
      <c r="A597" t="s">
        <v>654</v>
      </c>
      <c r="B597">
        <v>933</v>
      </c>
      <c r="C597" t="s">
        <v>377</v>
      </c>
      <c r="D597">
        <v>29</v>
      </c>
      <c r="E597" t="s">
        <v>354</v>
      </c>
      <c r="F597">
        <v>806</v>
      </c>
      <c r="G597" t="s">
        <v>355</v>
      </c>
      <c r="H597">
        <v>7</v>
      </c>
      <c r="I597">
        <v>3</v>
      </c>
      <c r="J597" t="s">
        <v>359</v>
      </c>
      <c r="K597">
        <v>2</v>
      </c>
      <c r="L597" t="s">
        <v>364</v>
      </c>
      <c r="M597">
        <v>39</v>
      </c>
      <c r="N597">
        <v>3</v>
      </c>
      <c r="O597">
        <v>1</v>
      </c>
      <c r="P597" t="s">
        <v>365</v>
      </c>
      <c r="Q597">
        <v>3</v>
      </c>
      <c r="R597" t="s">
        <v>374</v>
      </c>
      <c r="S597">
        <v>3339</v>
      </c>
      <c r="T597">
        <v>17285</v>
      </c>
      <c r="U597">
        <v>3</v>
      </c>
      <c r="V597" t="s">
        <v>377</v>
      </c>
      <c r="W597">
        <v>13</v>
      </c>
      <c r="X597">
        <v>3</v>
      </c>
      <c r="Y597">
        <v>1</v>
      </c>
      <c r="Z597">
        <v>2</v>
      </c>
      <c r="AA597">
        <v>10</v>
      </c>
      <c r="AB597">
        <v>2</v>
      </c>
      <c r="AC597">
        <v>3</v>
      </c>
      <c r="AD597">
        <v>7</v>
      </c>
      <c r="AE597">
        <v>7</v>
      </c>
      <c r="AF597">
        <v>7</v>
      </c>
      <c r="AG597">
        <v>7</v>
      </c>
    </row>
    <row r="598" spans="1:33" x14ac:dyDescent="0.25">
      <c r="A598" t="s">
        <v>655</v>
      </c>
      <c r="B598">
        <v>936</v>
      </c>
      <c r="C598" t="s">
        <v>376</v>
      </c>
      <c r="D598">
        <v>32</v>
      </c>
      <c r="E598" t="s">
        <v>354</v>
      </c>
      <c r="F598">
        <v>604</v>
      </c>
      <c r="G598" t="s">
        <v>356</v>
      </c>
      <c r="H598">
        <v>8</v>
      </c>
      <c r="I598">
        <v>3</v>
      </c>
      <c r="J598" t="s">
        <v>361</v>
      </c>
      <c r="K598">
        <v>3</v>
      </c>
      <c r="L598" t="s">
        <v>363</v>
      </c>
      <c r="M598">
        <v>56</v>
      </c>
      <c r="N598">
        <v>4</v>
      </c>
      <c r="O598">
        <v>2</v>
      </c>
      <c r="P598" t="s">
        <v>368</v>
      </c>
      <c r="Q598">
        <v>4</v>
      </c>
      <c r="R598" t="s">
        <v>373</v>
      </c>
      <c r="S598">
        <v>6209</v>
      </c>
      <c r="T598">
        <v>11693</v>
      </c>
      <c r="U598">
        <v>1</v>
      </c>
      <c r="V598" t="s">
        <v>376</v>
      </c>
      <c r="W598">
        <v>15</v>
      </c>
      <c r="X598">
        <v>3</v>
      </c>
      <c r="Y598">
        <v>3</v>
      </c>
      <c r="Z598">
        <v>2</v>
      </c>
      <c r="AA598">
        <v>10</v>
      </c>
      <c r="AB598">
        <v>4</v>
      </c>
      <c r="AC598">
        <v>4</v>
      </c>
      <c r="AD598">
        <v>10</v>
      </c>
      <c r="AE598">
        <v>7</v>
      </c>
      <c r="AF598">
        <v>0</v>
      </c>
      <c r="AG598">
        <v>8</v>
      </c>
    </row>
    <row r="599" spans="1:33" x14ac:dyDescent="0.25">
      <c r="A599" t="s">
        <v>656</v>
      </c>
      <c r="B599">
        <v>937</v>
      </c>
      <c r="C599" t="s">
        <v>376</v>
      </c>
      <c r="D599">
        <v>45</v>
      </c>
      <c r="E599" t="s">
        <v>352</v>
      </c>
      <c r="F599">
        <v>364</v>
      </c>
      <c r="G599" t="s">
        <v>355</v>
      </c>
      <c r="H599">
        <v>25</v>
      </c>
      <c r="I599">
        <v>3</v>
      </c>
      <c r="J599" t="s">
        <v>361</v>
      </c>
      <c r="K599">
        <v>2</v>
      </c>
      <c r="L599" t="s">
        <v>364</v>
      </c>
      <c r="M599">
        <v>83</v>
      </c>
      <c r="N599">
        <v>3</v>
      </c>
      <c r="O599">
        <v>5</v>
      </c>
      <c r="P599" t="s">
        <v>367</v>
      </c>
      <c r="Q599">
        <v>2</v>
      </c>
      <c r="R599" t="s">
        <v>375</v>
      </c>
      <c r="S599">
        <v>18061</v>
      </c>
      <c r="T599">
        <v>13035</v>
      </c>
      <c r="U599">
        <v>3</v>
      </c>
      <c r="V599" t="s">
        <v>376</v>
      </c>
      <c r="W599">
        <v>22</v>
      </c>
      <c r="X599">
        <v>4</v>
      </c>
      <c r="Y599">
        <v>3</v>
      </c>
      <c r="Z599">
        <v>0</v>
      </c>
      <c r="AA599">
        <v>22</v>
      </c>
      <c r="AB599">
        <v>4</v>
      </c>
      <c r="AC599">
        <v>3</v>
      </c>
      <c r="AD599">
        <v>0</v>
      </c>
      <c r="AE599">
        <v>0</v>
      </c>
      <c r="AF599">
        <v>0</v>
      </c>
      <c r="AG599">
        <v>0</v>
      </c>
    </row>
    <row r="600" spans="1:33" x14ac:dyDescent="0.25">
      <c r="A600" t="s">
        <v>657</v>
      </c>
      <c r="B600">
        <v>938</v>
      </c>
      <c r="C600" t="s">
        <v>376</v>
      </c>
      <c r="D600">
        <v>39</v>
      </c>
      <c r="E600" t="s">
        <v>354</v>
      </c>
      <c r="F600">
        <v>412</v>
      </c>
      <c r="G600" t="s">
        <v>355</v>
      </c>
      <c r="H600">
        <v>13</v>
      </c>
      <c r="I600">
        <v>4</v>
      </c>
      <c r="J600" t="s">
        <v>361</v>
      </c>
      <c r="K600">
        <v>3</v>
      </c>
      <c r="L600" t="s">
        <v>364</v>
      </c>
      <c r="M600">
        <v>94</v>
      </c>
      <c r="N600">
        <v>2</v>
      </c>
      <c r="O600">
        <v>4</v>
      </c>
      <c r="P600" t="s">
        <v>367</v>
      </c>
      <c r="Q600">
        <v>2</v>
      </c>
      <c r="R600" t="s">
        <v>374</v>
      </c>
      <c r="S600">
        <v>17123</v>
      </c>
      <c r="T600">
        <v>17334</v>
      </c>
      <c r="U600">
        <v>6</v>
      </c>
      <c r="V600" t="s">
        <v>377</v>
      </c>
      <c r="W600">
        <v>13</v>
      </c>
      <c r="X600">
        <v>3</v>
      </c>
      <c r="Y600">
        <v>4</v>
      </c>
      <c r="Z600">
        <v>2</v>
      </c>
      <c r="AA600">
        <v>21</v>
      </c>
      <c r="AB600">
        <v>4</v>
      </c>
      <c r="AC600">
        <v>3</v>
      </c>
      <c r="AD600">
        <v>19</v>
      </c>
      <c r="AE600">
        <v>9</v>
      </c>
      <c r="AF600">
        <v>15</v>
      </c>
      <c r="AG600">
        <v>2</v>
      </c>
    </row>
    <row r="601" spans="1:33" x14ac:dyDescent="0.25">
      <c r="A601" t="s">
        <v>658</v>
      </c>
      <c r="B601">
        <v>939</v>
      </c>
      <c r="C601" t="s">
        <v>376</v>
      </c>
      <c r="D601">
        <v>58</v>
      </c>
      <c r="E601" t="s">
        <v>354</v>
      </c>
      <c r="F601">
        <v>848</v>
      </c>
      <c r="G601" t="s">
        <v>355</v>
      </c>
      <c r="H601">
        <v>23</v>
      </c>
      <c r="I601">
        <v>4</v>
      </c>
      <c r="J601" t="s">
        <v>358</v>
      </c>
      <c r="K601">
        <v>1</v>
      </c>
      <c r="L601" t="s">
        <v>363</v>
      </c>
      <c r="M601">
        <v>88</v>
      </c>
      <c r="N601">
        <v>3</v>
      </c>
      <c r="O601">
        <v>1</v>
      </c>
      <c r="P601" t="s">
        <v>366</v>
      </c>
      <c r="Q601">
        <v>3</v>
      </c>
      <c r="R601" t="s">
        <v>374</v>
      </c>
      <c r="S601">
        <v>2372</v>
      </c>
      <c r="T601">
        <v>26076</v>
      </c>
      <c r="U601">
        <v>1</v>
      </c>
      <c r="V601" t="s">
        <v>376</v>
      </c>
      <c r="W601">
        <v>12</v>
      </c>
      <c r="X601">
        <v>3</v>
      </c>
      <c r="Y601">
        <v>4</v>
      </c>
      <c r="Z601">
        <v>2</v>
      </c>
      <c r="AA601">
        <v>2</v>
      </c>
      <c r="AB601">
        <v>3</v>
      </c>
      <c r="AC601">
        <v>3</v>
      </c>
      <c r="AD601">
        <v>2</v>
      </c>
      <c r="AE601">
        <v>2</v>
      </c>
      <c r="AF601">
        <v>2</v>
      </c>
      <c r="AG601">
        <v>2</v>
      </c>
    </row>
    <row r="602" spans="1:33" x14ac:dyDescent="0.25">
      <c r="A602" t="s">
        <v>659</v>
      </c>
      <c r="B602">
        <v>940</v>
      </c>
      <c r="C602" t="s">
        <v>377</v>
      </c>
      <c r="D602">
        <v>32</v>
      </c>
      <c r="E602" t="s">
        <v>354</v>
      </c>
      <c r="F602">
        <v>1089</v>
      </c>
      <c r="G602" t="s">
        <v>355</v>
      </c>
      <c r="H602">
        <v>7</v>
      </c>
      <c r="I602">
        <v>2</v>
      </c>
      <c r="J602" t="s">
        <v>358</v>
      </c>
      <c r="K602">
        <v>4</v>
      </c>
      <c r="L602" t="s">
        <v>363</v>
      </c>
      <c r="M602">
        <v>79</v>
      </c>
      <c r="N602">
        <v>3</v>
      </c>
      <c r="O602">
        <v>2</v>
      </c>
      <c r="P602" t="s">
        <v>365</v>
      </c>
      <c r="Q602">
        <v>3</v>
      </c>
      <c r="R602" t="s">
        <v>373</v>
      </c>
      <c r="S602">
        <v>4883</v>
      </c>
      <c r="T602">
        <v>22845</v>
      </c>
      <c r="U602">
        <v>1</v>
      </c>
      <c r="V602" t="s">
        <v>376</v>
      </c>
      <c r="W602">
        <v>18</v>
      </c>
      <c r="X602">
        <v>3</v>
      </c>
      <c r="Y602">
        <v>1</v>
      </c>
      <c r="Z602">
        <v>1</v>
      </c>
      <c r="AA602">
        <v>10</v>
      </c>
      <c r="AB602">
        <v>3</v>
      </c>
      <c r="AC602">
        <v>3</v>
      </c>
      <c r="AD602">
        <v>10</v>
      </c>
      <c r="AE602">
        <v>4</v>
      </c>
      <c r="AF602">
        <v>1</v>
      </c>
      <c r="AG602">
        <v>1</v>
      </c>
    </row>
    <row r="603" spans="1:33" x14ac:dyDescent="0.25">
      <c r="A603" t="s">
        <v>660</v>
      </c>
      <c r="B603">
        <v>942</v>
      </c>
      <c r="C603" t="s">
        <v>376</v>
      </c>
      <c r="D603">
        <v>30</v>
      </c>
      <c r="E603" t="s">
        <v>354</v>
      </c>
      <c r="F603">
        <v>1138</v>
      </c>
      <c r="G603" t="s">
        <v>355</v>
      </c>
      <c r="H603">
        <v>6</v>
      </c>
      <c r="I603">
        <v>3</v>
      </c>
      <c r="J603" t="s">
        <v>359</v>
      </c>
      <c r="K603">
        <v>1</v>
      </c>
      <c r="L603" t="s">
        <v>364</v>
      </c>
      <c r="M603">
        <v>48</v>
      </c>
      <c r="N603">
        <v>2</v>
      </c>
      <c r="O603">
        <v>2</v>
      </c>
      <c r="P603" t="s">
        <v>365</v>
      </c>
      <c r="Q603">
        <v>4</v>
      </c>
      <c r="R603" t="s">
        <v>373</v>
      </c>
      <c r="S603">
        <v>4627</v>
      </c>
      <c r="T603">
        <v>23631</v>
      </c>
      <c r="U603">
        <v>0</v>
      </c>
      <c r="V603" t="s">
        <v>376</v>
      </c>
      <c r="W603">
        <v>12</v>
      </c>
      <c r="X603">
        <v>3</v>
      </c>
      <c r="Y603">
        <v>1</v>
      </c>
      <c r="Z603">
        <v>1</v>
      </c>
      <c r="AA603">
        <v>10</v>
      </c>
      <c r="AB603">
        <v>6</v>
      </c>
      <c r="AC603">
        <v>3</v>
      </c>
      <c r="AD603">
        <v>9</v>
      </c>
      <c r="AE603">
        <v>2</v>
      </c>
      <c r="AF603">
        <v>6</v>
      </c>
      <c r="AG603">
        <v>7</v>
      </c>
    </row>
    <row r="604" spans="1:33" x14ac:dyDescent="0.25">
      <c r="A604" t="s">
        <v>661</v>
      </c>
      <c r="B604">
        <v>945</v>
      </c>
      <c r="C604" t="s">
        <v>376</v>
      </c>
      <c r="D604">
        <v>28</v>
      </c>
      <c r="E604" t="s">
        <v>353</v>
      </c>
      <c r="F604">
        <v>1476</v>
      </c>
      <c r="G604" t="s">
        <v>355</v>
      </c>
      <c r="H604">
        <v>1</v>
      </c>
      <c r="I604">
        <v>3</v>
      </c>
      <c r="J604" t="s">
        <v>358</v>
      </c>
      <c r="K604">
        <v>3</v>
      </c>
      <c r="L604" t="s">
        <v>364</v>
      </c>
      <c r="M604">
        <v>55</v>
      </c>
      <c r="N604">
        <v>1</v>
      </c>
      <c r="O604">
        <v>2</v>
      </c>
      <c r="P604" t="s">
        <v>365</v>
      </c>
      <c r="Q604">
        <v>4</v>
      </c>
      <c r="R604" t="s">
        <v>373</v>
      </c>
      <c r="S604">
        <v>6674</v>
      </c>
      <c r="T604">
        <v>16392</v>
      </c>
      <c r="U604">
        <v>0</v>
      </c>
      <c r="V604" t="s">
        <v>376</v>
      </c>
      <c r="W604">
        <v>11</v>
      </c>
      <c r="X604">
        <v>3</v>
      </c>
      <c r="Y604">
        <v>1</v>
      </c>
      <c r="Z604">
        <v>3</v>
      </c>
      <c r="AA604">
        <v>10</v>
      </c>
      <c r="AB604">
        <v>6</v>
      </c>
      <c r="AC604">
        <v>3</v>
      </c>
      <c r="AD604">
        <v>9</v>
      </c>
      <c r="AE604">
        <v>8</v>
      </c>
      <c r="AF604">
        <v>7</v>
      </c>
      <c r="AG604">
        <v>5</v>
      </c>
    </row>
    <row r="605" spans="1:33" x14ac:dyDescent="0.25">
      <c r="A605" t="s">
        <v>662</v>
      </c>
      <c r="B605">
        <v>946</v>
      </c>
      <c r="C605" t="s">
        <v>376</v>
      </c>
      <c r="D605">
        <v>50</v>
      </c>
      <c r="E605" t="s">
        <v>354</v>
      </c>
      <c r="F605">
        <v>1322</v>
      </c>
      <c r="G605" t="s">
        <v>355</v>
      </c>
      <c r="H605">
        <v>28</v>
      </c>
      <c r="I605">
        <v>3</v>
      </c>
      <c r="J605" t="s">
        <v>358</v>
      </c>
      <c r="K605">
        <v>4</v>
      </c>
      <c r="L605" t="s">
        <v>364</v>
      </c>
      <c r="M605">
        <v>43</v>
      </c>
      <c r="N605">
        <v>3</v>
      </c>
      <c r="O605">
        <v>4</v>
      </c>
      <c r="P605" t="s">
        <v>369</v>
      </c>
      <c r="Q605">
        <v>1</v>
      </c>
      <c r="R605" t="s">
        <v>373</v>
      </c>
      <c r="S605">
        <v>16880</v>
      </c>
      <c r="T605">
        <v>22422</v>
      </c>
      <c r="U605">
        <v>4</v>
      </c>
      <c r="V605" t="s">
        <v>377</v>
      </c>
      <c r="W605">
        <v>11</v>
      </c>
      <c r="X605">
        <v>3</v>
      </c>
      <c r="Y605">
        <v>2</v>
      </c>
      <c r="Z605">
        <v>0</v>
      </c>
      <c r="AA605">
        <v>25</v>
      </c>
      <c r="AB605">
        <v>2</v>
      </c>
      <c r="AC605">
        <v>3</v>
      </c>
      <c r="AD605">
        <v>3</v>
      </c>
      <c r="AE605">
        <v>2</v>
      </c>
      <c r="AF605">
        <v>1</v>
      </c>
      <c r="AG605">
        <v>2</v>
      </c>
    </row>
    <row r="606" spans="1:33" x14ac:dyDescent="0.25">
      <c r="A606" t="s">
        <v>663</v>
      </c>
      <c r="B606">
        <v>947</v>
      </c>
      <c r="C606" t="s">
        <v>377</v>
      </c>
      <c r="D606">
        <v>40</v>
      </c>
      <c r="E606" t="s">
        <v>354</v>
      </c>
      <c r="F606">
        <v>299</v>
      </c>
      <c r="G606" t="s">
        <v>356</v>
      </c>
      <c r="H606">
        <v>25</v>
      </c>
      <c r="I606">
        <v>4</v>
      </c>
      <c r="J606" t="s">
        <v>362</v>
      </c>
      <c r="K606">
        <v>4</v>
      </c>
      <c r="L606" t="s">
        <v>363</v>
      </c>
      <c r="M606">
        <v>57</v>
      </c>
      <c r="N606">
        <v>2</v>
      </c>
      <c r="O606">
        <v>3</v>
      </c>
      <c r="P606" t="s">
        <v>368</v>
      </c>
      <c r="Q606">
        <v>2</v>
      </c>
      <c r="R606" t="s">
        <v>375</v>
      </c>
      <c r="S606">
        <v>9094</v>
      </c>
      <c r="T606">
        <v>17235</v>
      </c>
      <c r="U606">
        <v>2</v>
      </c>
      <c r="V606" t="s">
        <v>377</v>
      </c>
      <c r="W606">
        <v>12</v>
      </c>
      <c r="X606">
        <v>3</v>
      </c>
      <c r="Y606">
        <v>3</v>
      </c>
      <c r="Z606">
        <v>0</v>
      </c>
      <c r="AA606">
        <v>9</v>
      </c>
      <c r="AB606">
        <v>2</v>
      </c>
      <c r="AC606">
        <v>3</v>
      </c>
      <c r="AD606">
        <v>5</v>
      </c>
      <c r="AE606">
        <v>4</v>
      </c>
      <c r="AF606">
        <v>1</v>
      </c>
      <c r="AG606">
        <v>0</v>
      </c>
    </row>
    <row r="607" spans="1:33" x14ac:dyDescent="0.25">
      <c r="A607" t="s">
        <v>664</v>
      </c>
      <c r="B607">
        <v>948</v>
      </c>
      <c r="C607" t="s">
        <v>377</v>
      </c>
      <c r="D607">
        <v>52</v>
      </c>
      <c r="E607" t="s">
        <v>354</v>
      </c>
      <c r="F607">
        <v>1030</v>
      </c>
      <c r="G607" t="s">
        <v>356</v>
      </c>
      <c r="H607">
        <v>5</v>
      </c>
      <c r="I607">
        <v>3</v>
      </c>
      <c r="J607" t="s">
        <v>358</v>
      </c>
      <c r="K607">
        <v>2</v>
      </c>
      <c r="L607" t="s">
        <v>363</v>
      </c>
      <c r="M607">
        <v>64</v>
      </c>
      <c r="N607">
        <v>3</v>
      </c>
      <c r="O607">
        <v>3</v>
      </c>
      <c r="P607" t="s">
        <v>368</v>
      </c>
      <c r="Q607">
        <v>2</v>
      </c>
      <c r="R607" t="s">
        <v>375</v>
      </c>
      <c r="S607">
        <v>8446</v>
      </c>
      <c r="T607">
        <v>21534</v>
      </c>
      <c r="U607">
        <v>9</v>
      </c>
      <c r="V607" t="s">
        <v>377</v>
      </c>
      <c r="W607">
        <v>19</v>
      </c>
      <c r="X607">
        <v>3</v>
      </c>
      <c r="Y607">
        <v>3</v>
      </c>
      <c r="Z607">
        <v>0</v>
      </c>
      <c r="AA607">
        <v>10</v>
      </c>
      <c r="AB607">
        <v>2</v>
      </c>
      <c r="AC607">
        <v>2</v>
      </c>
      <c r="AD607">
        <v>8</v>
      </c>
      <c r="AE607">
        <v>7</v>
      </c>
      <c r="AF607">
        <v>7</v>
      </c>
      <c r="AG607">
        <v>7</v>
      </c>
    </row>
    <row r="608" spans="1:33" x14ac:dyDescent="0.25">
      <c r="A608" t="s">
        <v>665</v>
      </c>
      <c r="B608">
        <v>949</v>
      </c>
      <c r="C608" t="s">
        <v>376</v>
      </c>
      <c r="D608">
        <v>30</v>
      </c>
      <c r="E608" t="s">
        <v>354</v>
      </c>
      <c r="F608">
        <v>634</v>
      </c>
      <c r="G608" t="s">
        <v>355</v>
      </c>
      <c r="H608">
        <v>17</v>
      </c>
      <c r="I608">
        <v>4</v>
      </c>
      <c r="J608" t="s">
        <v>361</v>
      </c>
      <c r="K608">
        <v>2</v>
      </c>
      <c r="L608" t="s">
        <v>364</v>
      </c>
      <c r="M608">
        <v>95</v>
      </c>
      <c r="N608">
        <v>3</v>
      </c>
      <c r="O608">
        <v>3</v>
      </c>
      <c r="P608" t="s">
        <v>367</v>
      </c>
      <c r="Q608">
        <v>1</v>
      </c>
      <c r="R608" t="s">
        <v>373</v>
      </c>
      <c r="S608">
        <v>11916</v>
      </c>
      <c r="T608">
        <v>25927</v>
      </c>
      <c r="U608">
        <v>1</v>
      </c>
      <c r="V608" t="s">
        <v>377</v>
      </c>
      <c r="W608">
        <v>23</v>
      </c>
      <c r="X608">
        <v>4</v>
      </c>
      <c r="Y608">
        <v>4</v>
      </c>
      <c r="Z608">
        <v>2</v>
      </c>
      <c r="AA608">
        <v>9</v>
      </c>
      <c r="AB608">
        <v>2</v>
      </c>
      <c r="AC608">
        <v>3</v>
      </c>
      <c r="AD608">
        <v>9</v>
      </c>
      <c r="AE608">
        <v>1</v>
      </c>
      <c r="AF608">
        <v>0</v>
      </c>
      <c r="AG608">
        <v>8</v>
      </c>
    </row>
    <row r="609" spans="1:33" x14ac:dyDescent="0.25">
      <c r="A609" t="s">
        <v>666</v>
      </c>
      <c r="B609">
        <v>951</v>
      </c>
      <c r="C609" t="s">
        <v>376</v>
      </c>
      <c r="D609">
        <v>31</v>
      </c>
      <c r="E609" t="s">
        <v>353</v>
      </c>
      <c r="F609">
        <v>587</v>
      </c>
      <c r="G609" t="s">
        <v>356</v>
      </c>
      <c r="H609">
        <v>2</v>
      </c>
      <c r="I609">
        <v>4</v>
      </c>
      <c r="J609" t="s">
        <v>358</v>
      </c>
      <c r="K609">
        <v>4</v>
      </c>
      <c r="L609" t="s">
        <v>364</v>
      </c>
      <c r="M609">
        <v>57</v>
      </c>
      <c r="N609">
        <v>3</v>
      </c>
      <c r="O609">
        <v>3</v>
      </c>
      <c r="P609" t="s">
        <v>368</v>
      </c>
      <c r="Q609">
        <v>3</v>
      </c>
      <c r="R609" t="s">
        <v>374</v>
      </c>
      <c r="S609">
        <v>9852</v>
      </c>
      <c r="T609">
        <v>8935</v>
      </c>
      <c r="U609">
        <v>1</v>
      </c>
      <c r="V609" t="s">
        <v>377</v>
      </c>
      <c r="W609">
        <v>19</v>
      </c>
      <c r="X609">
        <v>3</v>
      </c>
      <c r="Y609">
        <v>1</v>
      </c>
      <c r="Z609">
        <v>1</v>
      </c>
      <c r="AA609">
        <v>10</v>
      </c>
      <c r="AB609">
        <v>5</v>
      </c>
      <c r="AC609">
        <v>2</v>
      </c>
      <c r="AD609">
        <v>10</v>
      </c>
      <c r="AE609">
        <v>8</v>
      </c>
      <c r="AF609">
        <v>9</v>
      </c>
      <c r="AG609">
        <v>6</v>
      </c>
    </row>
    <row r="610" spans="1:33" x14ac:dyDescent="0.25">
      <c r="A610" t="s">
        <v>667</v>
      </c>
      <c r="B610">
        <v>952</v>
      </c>
      <c r="C610" t="s">
        <v>376</v>
      </c>
      <c r="D610">
        <v>41</v>
      </c>
      <c r="E610" t="s">
        <v>353</v>
      </c>
      <c r="F610">
        <v>256</v>
      </c>
      <c r="G610" t="s">
        <v>356</v>
      </c>
      <c r="H610">
        <v>10</v>
      </c>
      <c r="I610">
        <v>2</v>
      </c>
      <c r="J610" t="s">
        <v>361</v>
      </c>
      <c r="K610">
        <v>3</v>
      </c>
      <c r="L610" t="s">
        <v>363</v>
      </c>
      <c r="M610">
        <v>40</v>
      </c>
      <c r="N610">
        <v>1</v>
      </c>
      <c r="O610">
        <v>2</v>
      </c>
      <c r="P610" t="s">
        <v>368</v>
      </c>
      <c r="Q610">
        <v>2</v>
      </c>
      <c r="R610" t="s">
        <v>375</v>
      </c>
      <c r="S610">
        <v>6151</v>
      </c>
      <c r="T610">
        <v>22074</v>
      </c>
      <c r="U610">
        <v>1</v>
      </c>
      <c r="V610" t="s">
        <v>376</v>
      </c>
      <c r="W610">
        <v>13</v>
      </c>
      <c r="X610">
        <v>3</v>
      </c>
      <c r="Y610">
        <v>1</v>
      </c>
      <c r="Z610">
        <v>0</v>
      </c>
      <c r="AA610">
        <v>19</v>
      </c>
      <c r="AB610">
        <v>4</v>
      </c>
      <c r="AC610">
        <v>3</v>
      </c>
      <c r="AD610">
        <v>19</v>
      </c>
      <c r="AE610">
        <v>2</v>
      </c>
      <c r="AF610">
        <v>11</v>
      </c>
      <c r="AG610">
        <v>9</v>
      </c>
    </row>
    <row r="611" spans="1:33" x14ac:dyDescent="0.25">
      <c r="A611" t="s">
        <v>668</v>
      </c>
      <c r="B611">
        <v>953</v>
      </c>
      <c r="C611" t="s">
        <v>377</v>
      </c>
      <c r="D611">
        <v>31</v>
      </c>
      <c r="E611" t="s">
        <v>352</v>
      </c>
      <c r="F611">
        <v>1060</v>
      </c>
      <c r="G611" t="s">
        <v>356</v>
      </c>
      <c r="H611">
        <v>1</v>
      </c>
      <c r="I611">
        <v>3</v>
      </c>
      <c r="J611" t="s">
        <v>358</v>
      </c>
      <c r="K611">
        <v>4</v>
      </c>
      <c r="L611" t="s">
        <v>364</v>
      </c>
      <c r="M611">
        <v>54</v>
      </c>
      <c r="N611">
        <v>3</v>
      </c>
      <c r="O611">
        <v>1</v>
      </c>
      <c r="P611" t="s">
        <v>372</v>
      </c>
      <c r="Q611">
        <v>2</v>
      </c>
      <c r="R611" t="s">
        <v>375</v>
      </c>
      <c r="S611">
        <v>2302</v>
      </c>
      <c r="T611">
        <v>8319</v>
      </c>
      <c r="U611">
        <v>1</v>
      </c>
      <c r="V611" t="s">
        <v>377</v>
      </c>
      <c r="W611">
        <v>11</v>
      </c>
      <c r="X611">
        <v>3</v>
      </c>
      <c r="Y611">
        <v>1</v>
      </c>
      <c r="Z611">
        <v>0</v>
      </c>
      <c r="AA611">
        <v>3</v>
      </c>
      <c r="AB611">
        <v>2</v>
      </c>
      <c r="AC611">
        <v>4</v>
      </c>
      <c r="AD611">
        <v>3</v>
      </c>
      <c r="AE611">
        <v>2</v>
      </c>
      <c r="AF611">
        <v>2</v>
      </c>
      <c r="AG611">
        <v>2</v>
      </c>
    </row>
    <row r="612" spans="1:33" x14ac:dyDescent="0.25">
      <c r="A612" t="s">
        <v>669</v>
      </c>
      <c r="B612">
        <v>954</v>
      </c>
      <c r="C612" t="s">
        <v>377</v>
      </c>
      <c r="D612">
        <v>44</v>
      </c>
      <c r="E612" t="s">
        <v>354</v>
      </c>
      <c r="F612">
        <v>935</v>
      </c>
      <c r="G612" t="s">
        <v>355</v>
      </c>
      <c r="H612">
        <v>3</v>
      </c>
      <c r="I612">
        <v>3</v>
      </c>
      <c r="J612" t="s">
        <v>358</v>
      </c>
      <c r="K612">
        <v>1</v>
      </c>
      <c r="L612" t="s">
        <v>363</v>
      </c>
      <c r="M612">
        <v>89</v>
      </c>
      <c r="N612">
        <v>3</v>
      </c>
      <c r="O612">
        <v>1</v>
      </c>
      <c r="P612" t="s">
        <v>365</v>
      </c>
      <c r="Q612">
        <v>1</v>
      </c>
      <c r="R612" t="s">
        <v>373</v>
      </c>
      <c r="S612">
        <v>2362</v>
      </c>
      <c r="T612">
        <v>14669</v>
      </c>
      <c r="U612">
        <v>4</v>
      </c>
      <c r="V612" t="s">
        <v>376</v>
      </c>
      <c r="W612">
        <v>12</v>
      </c>
      <c r="X612">
        <v>3</v>
      </c>
      <c r="Y612">
        <v>3</v>
      </c>
      <c r="Z612">
        <v>0</v>
      </c>
      <c r="AA612">
        <v>10</v>
      </c>
      <c r="AB612">
        <v>4</v>
      </c>
      <c r="AC612">
        <v>4</v>
      </c>
      <c r="AD612">
        <v>3</v>
      </c>
      <c r="AE612">
        <v>2</v>
      </c>
      <c r="AF612">
        <v>1</v>
      </c>
      <c r="AG612">
        <v>2</v>
      </c>
    </row>
    <row r="613" spans="1:33" x14ac:dyDescent="0.25">
      <c r="A613" t="s">
        <v>670</v>
      </c>
      <c r="B613">
        <v>956</v>
      </c>
      <c r="C613" t="s">
        <v>376</v>
      </c>
      <c r="D613">
        <v>55</v>
      </c>
      <c r="E613" t="s">
        <v>354</v>
      </c>
      <c r="F613">
        <v>282</v>
      </c>
      <c r="G613" t="s">
        <v>355</v>
      </c>
      <c r="H613">
        <v>2</v>
      </c>
      <c r="I613">
        <v>2</v>
      </c>
      <c r="J613" t="s">
        <v>361</v>
      </c>
      <c r="K613">
        <v>4</v>
      </c>
      <c r="L613" t="s">
        <v>364</v>
      </c>
      <c r="M613">
        <v>58</v>
      </c>
      <c r="N613">
        <v>1</v>
      </c>
      <c r="O613">
        <v>5</v>
      </c>
      <c r="P613" t="s">
        <v>367</v>
      </c>
      <c r="Q613">
        <v>3</v>
      </c>
      <c r="R613" t="s">
        <v>373</v>
      </c>
      <c r="S613">
        <v>19187</v>
      </c>
      <c r="T613">
        <v>6992</v>
      </c>
      <c r="U613">
        <v>4</v>
      </c>
      <c r="V613" t="s">
        <v>376</v>
      </c>
      <c r="W613">
        <v>14</v>
      </c>
      <c r="X613">
        <v>3</v>
      </c>
      <c r="Y613">
        <v>4</v>
      </c>
      <c r="Z613">
        <v>1</v>
      </c>
      <c r="AA613">
        <v>23</v>
      </c>
      <c r="AB613">
        <v>5</v>
      </c>
      <c r="AC613">
        <v>3</v>
      </c>
      <c r="AD613">
        <v>19</v>
      </c>
      <c r="AE613">
        <v>9</v>
      </c>
      <c r="AF613">
        <v>9</v>
      </c>
      <c r="AG613">
        <v>11</v>
      </c>
    </row>
    <row r="614" spans="1:33" x14ac:dyDescent="0.25">
      <c r="A614" t="s">
        <v>671</v>
      </c>
      <c r="B614">
        <v>957</v>
      </c>
      <c r="C614" t="s">
        <v>376</v>
      </c>
      <c r="D614">
        <v>56</v>
      </c>
      <c r="E614" t="s">
        <v>354</v>
      </c>
      <c r="F614">
        <v>206</v>
      </c>
      <c r="G614" t="s">
        <v>357</v>
      </c>
      <c r="H614">
        <v>8</v>
      </c>
      <c r="I614">
        <v>4</v>
      </c>
      <c r="J614" t="s">
        <v>358</v>
      </c>
      <c r="K614">
        <v>4</v>
      </c>
      <c r="L614" t="s">
        <v>363</v>
      </c>
      <c r="M614">
        <v>99</v>
      </c>
      <c r="N614">
        <v>3</v>
      </c>
      <c r="O614">
        <v>5</v>
      </c>
      <c r="P614" t="s">
        <v>367</v>
      </c>
      <c r="Q614">
        <v>2</v>
      </c>
      <c r="R614" t="s">
        <v>375</v>
      </c>
      <c r="S614">
        <v>19717</v>
      </c>
      <c r="T614">
        <v>4022</v>
      </c>
      <c r="U614">
        <v>6</v>
      </c>
      <c r="V614" t="s">
        <v>376</v>
      </c>
      <c r="W614">
        <v>14</v>
      </c>
      <c r="X614">
        <v>3</v>
      </c>
      <c r="Y614">
        <v>1</v>
      </c>
      <c r="Z614">
        <v>0</v>
      </c>
      <c r="AA614">
        <v>36</v>
      </c>
      <c r="AB614">
        <v>4</v>
      </c>
      <c r="AC614">
        <v>3</v>
      </c>
      <c r="AD614">
        <v>7</v>
      </c>
      <c r="AE614">
        <v>3</v>
      </c>
      <c r="AF614">
        <v>7</v>
      </c>
      <c r="AG614">
        <v>7</v>
      </c>
    </row>
    <row r="615" spans="1:33" x14ac:dyDescent="0.25">
      <c r="A615" t="s">
        <v>672</v>
      </c>
      <c r="B615">
        <v>958</v>
      </c>
      <c r="C615" t="s">
        <v>376</v>
      </c>
      <c r="D615">
        <v>40</v>
      </c>
      <c r="E615" t="s">
        <v>353</v>
      </c>
      <c r="F615">
        <v>458</v>
      </c>
      <c r="G615" t="s">
        <v>355</v>
      </c>
      <c r="H615">
        <v>16</v>
      </c>
      <c r="I615">
        <v>2</v>
      </c>
      <c r="J615" t="s">
        <v>358</v>
      </c>
      <c r="K615">
        <v>3</v>
      </c>
      <c r="L615" t="s">
        <v>363</v>
      </c>
      <c r="M615">
        <v>74</v>
      </c>
      <c r="N615">
        <v>3</v>
      </c>
      <c r="O615">
        <v>1</v>
      </c>
      <c r="P615" t="s">
        <v>366</v>
      </c>
      <c r="Q615">
        <v>3</v>
      </c>
      <c r="R615" t="s">
        <v>374</v>
      </c>
      <c r="S615">
        <v>3544</v>
      </c>
      <c r="T615">
        <v>8532</v>
      </c>
      <c r="U615">
        <v>9</v>
      </c>
      <c r="V615" t="s">
        <v>376</v>
      </c>
      <c r="W615">
        <v>16</v>
      </c>
      <c r="X615">
        <v>3</v>
      </c>
      <c r="Y615">
        <v>2</v>
      </c>
      <c r="Z615">
        <v>1</v>
      </c>
      <c r="AA615">
        <v>6</v>
      </c>
      <c r="AB615">
        <v>0</v>
      </c>
      <c r="AC615">
        <v>3</v>
      </c>
      <c r="AD615">
        <v>4</v>
      </c>
      <c r="AE615">
        <v>2</v>
      </c>
      <c r="AF615">
        <v>0</v>
      </c>
      <c r="AG615">
        <v>0</v>
      </c>
    </row>
    <row r="616" spans="1:33" x14ac:dyDescent="0.25">
      <c r="A616" t="s">
        <v>673</v>
      </c>
      <c r="B616">
        <v>959</v>
      </c>
      <c r="C616" t="s">
        <v>376</v>
      </c>
      <c r="D616">
        <v>34</v>
      </c>
      <c r="E616" t="s">
        <v>354</v>
      </c>
      <c r="F616">
        <v>943</v>
      </c>
      <c r="G616" t="s">
        <v>355</v>
      </c>
      <c r="H616">
        <v>9</v>
      </c>
      <c r="I616">
        <v>3</v>
      </c>
      <c r="J616" t="s">
        <v>358</v>
      </c>
      <c r="K616">
        <v>4</v>
      </c>
      <c r="L616" t="s">
        <v>363</v>
      </c>
      <c r="M616">
        <v>86</v>
      </c>
      <c r="N616">
        <v>3</v>
      </c>
      <c r="O616">
        <v>3</v>
      </c>
      <c r="P616" t="s">
        <v>370</v>
      </c>
      <c r="Q616">
        <v>4</v>
      </c>
      <c r="R616" t="s">
        <v>374</v>
      </c>
      <c r="S616">
        <v>8500</v>
      </c>
      <c r="T616">
        <v>5494</v>
      </c>
      <c r="U616">
        <v>0</v>
      </c>
      <c r="V616" t="s">
        <v>376</v>
      </c>
      <c r="W616">
        <v>11</v>
      </c>
      <c r="X616">
        <v>3</v>
      </c>
      <c r="Y616">
        <v>4</v>
      </c>
      <c r="Z616">
        <v>1</v>
      </c>
      <c r="AA616">
        <v>10</v>
      </c>
      <c r="AB616">
        <v>0</v>
      </c>
      <c r="AC616">
        <v>2</v>
      </c>
      <c r="AD616">
        <v>9</v>
      </c>
      <c r="AE616">
        <v>7</v>
      </c>
      <c r="AF616">
        <v>1</v>
      </c>
      <c r="AG616">
        <v>6</v>
      </c>
    </row>
    <row r="617" spans="1:33" x14ac:dyDescent="0.25">
      <c r="A617" t="s">
        <v>674</v>
      </c>
      <c r="B617">
        <v>960</v>
      </c>
      <c r="C617" t="s">
        <v>376</v>
      </c>
      <c r="D617">
        <v>40</v>
      </c>
      <c r="E617" t="s">
        <v>354</v>
      </c>
      <c r="F617">
        <v>523</v>
      </c>
      <c r="G617" t="s">
        <v>355</v>
      </c>
      <c r="H617">
        <v>2</v>
      </c>
      <c r="I617">
        <v>3</v>
      </c>
      <c r="J617" t="s">
        <v>358</v>
      </c>
      <c r="K617">
        <v>3</v>
      </c>
      <c r="L617" t="s">
        <v>363</v>
      </c>
      <c r="M617">
        <v>98</v>
      </c>
      <c r="N617">
        <v>3</v>
      </c>
      <c r="O617">
        <v>2</v>
      </c>
      <c r="P617" t="s">
        <v>366</v>
      </c>
      <c r="Q617">
        <v>4</v>
      </c>
      <c r="R617" t="s">
        <v>375</v>
      </c>
      <c r="S617">
        <v>4661</v>
      </c>
      <c r="T617">
        <v>22455</v>
      </c>
      <c r="U617">
        <v>1</v>
      </c>
      <c r="V617" t="s">
        <v>376</v>
      </c>
      <c r="W617">
        <v>13</v>
      </c>
      <c r="X617">
        <v>3</v>
      </c>
      <c r="Y617">
        <v>3</v>
      </c>
      <c r="Z617">
        <v>0</v>
      </c>
      <c r="AA617">
        <v>9</v>
      </c>
      <c r="AB617">
        <v>4</v>
      </c>
      <c r="AC617">
        <v>3</v>
      </c>
      <c r="AD617">
        <v>9</v>
      </c>
      <c r="AE617">
        <v>8</v>
      </c>
      <c r="AF617">
        <v>8</v>
      </c>
      <c r="AG617">
        <v>8</v>
      </c>
    </row>
    <row r="618" spans="1:33" x14ac:dyDescent="0.25">
      <c r="A618" t="s">
        <v>675</v>
      </c>
      <c r="B618">
        <v>962</v>
      </c>
      <c r="C618" t="s">
        <v>376</v>
      </c>
      <c r="D618">
        <v>35</v>
      </c>
      <c r="E618" t="s">
        <v>352</v>
      </c>
      <c r="F618">
        <v>482</v>
      </c>
      <c r="G618" t="s">
        <v>355</v>
      </c>
      <c r="H618">
        <v>4</v>
      </c>
      <c r="I618">
        <v>4</v>
      </c>
      <c r="J618" t="s">
        <v>358</v>
      </c>
      <c r="K618">
        <v>3</v>
      </c>
      <c r="L618" t="s">
        <v>363</v>
      </c>
      <c r="M618">
        <v>87</v>
      </c>
      <c r="N618">
        <v>3</v>
      </c>
      <c r="O618">
        <v>2</v>
      </c>
      <c r="P618" t="s">
        <v>366</v>
      </c>
      <c r="Q618">
        <v>3</v>
      </c>
      <c r="R618" t="s">
        <v>375</v>
      </c>
      <c r="S618">
        <v>4249</v>
      </c>
      <c r="T618">
        <v>2690</v>
      </c>
      <c r="U618">
        <v>1</v>
      </c>
      <c r="V618" t="s">
        <v>377</v>
      </c>
      <c r="W618">
        <v>11</v>
      </c>
      <c r="X618">
        <v>3</v>
      </c>
      <c r="Y618">
        <v>2</v>
      </c>
      <c r="Z618">
        <v>0</v>
      </c>
      <c r="AA618">
        <v>9</v>
      </c>
      <c r="AB618">
        <v>3</v>
      </c>
      <c r="AC618">
        <v>3</v>
      </c>
      <c r="AD618">
        <v>9</v>
      </c>
      <c r="AE618">
        <v>6</v>
      </c>
      <c r="AF618">
        <v>1</v>
      </c>
      <c r="AG618">
        <v>1</v>
      </c>
    </row>
    <row r="619" spans="1:33" x14ac:dyDescent="0.25">
      <c r="A619" t="s">
        <v>676</v>
      </c>
      <c r="B619">
        <v>963</v>
      </c>
      <c r="C619" t="s">
        <v>376</v>
      </c>
      <c r="D619">
        <v>51</v>
      </c>
      <c r="E619" t="s">
        <v>354</v>
      </c>
      <c r="F619">
        <v>770</v>
      </c>
      <c r="G619" t="s">
        <v>357</v>
      </c>
      <c r="H619">
        <v>5</v>
      </c>
      <c r="I619">
        <v>3</v>
      </c>
      <c r="J619" t="s">
        <v>358</v>
      </c>
      <c r="K619">
        <v>3</v>
      </c>
      <c r="L619" t="s">
        <v>363</v>
      </c>
      <c r="M619">
        <v>84</v>
      </c>
      <c r="N619">
        <v>3</v>
      </c>
      <c r="O619">
        <v>4</v>
      </c>
      <c r="P619" t="s">
        <v>367</v>
      </c>
      <c r="Q619">
        <v>2</v>
      </c>
      <c r="R619" t="s">
        <v>374</v>
      </c>
      <c r="S619">
        <v>14026</v>
      </c>
      <c r="T619">
        <v>17588</v>
      </c>
      <c r="U619">
        <v>1</v>
      </c>
      <c r="V619" t="s">
        <v>377</v>
      </c>
      <c r="W619">
        <v>11</v>
      </c>
      <c r="X619">
        <v>3</v>
      </c>
      <c r="Y619">
        <v>2</v>
      </c>
      <c r="Z619">
        <v>1</v>
      </c>
      <c r="AA619">
        <v>33</v>
      </c>
      <c r="AB619">
        <v>2</v>
      </c>
      <c r="AC619">
        <v>3</v>
      </c>
      <c r="AD619">
        <v>33</v>
      </c>
      <c r="AE619">
        <v>9</v>
      </c>
      <c r="AF619">
        <v>0</v>
      </c>
      <c r="AG619">
        <v>10</v>
      </c>
    </row>
    <row r="620" spans="1:33" x14ac:dyDescent="0.25">
      <c r="A620" t="s">
        <v>677</v>
      </c>
      <c r="B620">
        <v>964</v>
      </c>
      <c r="C620" t="s">
        <v>376</v>
      </c>
      <c r="D620">
        <v>38</v>
      </c>
      <c r="E620" t="s">
        <v>354</v>
      </c>
      <c r="F620">
        <v>1009</v>
      </c>
      <c r="G620" t="s">
        <v>356</v>
      </c>
      <c r="H620">
        <v>2</v>
      </c>
      <c r="I620">
        <v>2</v>
      </c>
      <c r="J620" t="s">
        <v>358</v>
      </c>
      <c r="K620">
        <v>2</v>
      </c>
      <c r="L620" t="s">
        <v>364</v>
      </c>
      <c r="M620">
        <v>31</v>
      </c>
      <c r="N620">
        <v>3</v>
      </c>
      <c r="O620">
        <v>2</v>
      </c>
      <c r="P620" t="s">
        <v>368</v>
      </c>
      <c r="Q620">
        <v>1</v>
      </c>
      <c r="R620" t="s">
        <v>374</v>
      </c>
      <c r="S620">
        <v>6893</v>
      </c>
      <c r="T620">
        <v>19461</v>
      </c>
      <c r="U620">
        <v>3</v>
      </c>
      <c r="V620" t="s">
        <v>376</v>
      </c>
      <c r="W620">
        <v>15</v>
      </c>
      <c r="X620">
        <v>3</v>
      </c>
      <c r="Y620">
        <v>4</v>
      </c>
      <c r="Z620">
        <v>1</v>
      </c>
      <c r="AA620">
        <v>11</v>
      </c>
      <c r="AB620">
        <v>3</v>
      </c>
      <c r="AC620">
        <v>3</v>
      </c>
      <c r="AD620">
        <v>7</v>
      </c>
      <c r="AE620">
        <v>7</v>
      </c>
      <c r="AF620">
        <v>1</v>
      </c>
      <c r="AG620">
        <v>7</v>
      </c>
    </row>
    <row r="621" spans="1:33" x14ac:dyDescent="0.25">
      <c r="A621" t="s">
        <v>678</v>
      </c>
      <c r="B621">
        <v>966</v>
      </c>
      <c r="C621" t="s">
        <v>376</v>
      </c>
      <c r="D621">
        <v>25</v>
      </c>
      <c r="E621" t="s">
        <v>354</v>
      </c>
      <c r="F621">
        <v>882</v>
      </c>
      <c r="G621" t="s">
        <v>355</v>
      </c>
      <c r="H621">
        <v>19</v>
      </c>
      <c r="I621">
        <v>1</v>
      </c>
      <c r="J621" t="s">
        <v>361</v>
      </c>
      <c r="K621">
        <v>4</v>
      </c>
      <c r="L621" t="s">
        <v>363</v>
      </c>
      <c r="M621">
        <v>67</v>
      </c>
      <c r="N621">
        <v>3</v>
      </c>
      <c r="O621">
        <v>1</v>
      </c>
      <c r="P621" t="s">
        <v>365</v>
      </c>
      <c r="Q621">
        <v>4</v>
      </c>
      <c r="R621" t="s">
        <v>373</v>
      </c>
      <c r="S621">
        <v>3669</v>
      </c>
      <c r="T621">
        <v>9075</v>
      </c>
      <c r="U621">
        <v>3</v>
      </c>
      <c r="V621" t="s">
        <v>376</v>
      </c>
      <c r="W621">
        <v>11</v>
      </c>
      <c r="X621">
        <v>3</v>
      </c>
      <c r="Y621">
        <v>3</v>
      </c>
      <c r="Z621">
        <v>3</v>
      </c>
      <c r="AA621">
        <v>7</v>
      </c>
      <c r="AB621">
        <v>6</v>
      </c>
      <c r="AC621">
        <v>2</v>
      </c>
      <c r="AD621">
        <v>3</v>
      </c>
      <c r="AE621">
        <v>2</v>
      </c>
      <c r="AF621">
        <v>1</v>
      </c>
      <c r="AG621">
        <v>2</v>
      </c>
    </row>
    <row r="622" spans="1:33" x14ac:dyDescent="0.25">
      <c r="A622" t="s">
        <v>679</v>
      </c>
      <c r="B622">
        <v>967</v>
      </c>
      <c r="C622" t="s">
        <v>377</v>
      </c>
      <c r="D622">
        <v>58</v>
      </c>
      <c r="E622" t="s">
        <v>354</v>
      </c>
      <c r="F622">
        <v>601</v>
      </c>
      <c r="G622" t="s">
        <v>355</v>
      </c>
      <c r="H622">
        <v>7</v>
      </c>
      <c r="I622">
        <v>4</v>
      </c>
      <c r="J622" t="s">
        <v>361</v>
      </c>
      <c r="K622">
        <v>3</v>
      </c>
      <c r="L622" t="s">
        <v>364</v>
      </c>
      <c r="M622">
        <v>53</v>
      </c>
      <c r="N622">
        <v>2</v>
      </c>
      <c r="O622">
        <v>3</v>
      </c>
      <c r="P622" t="s">
        <v>371</v>
      </c>
      <c r="Q622">
        <v>1</v>
      </c>
      <c r="R622" t="s">
        <v>373</v>
      </c>
      <c r="S622">
        <v>10008</v>
      </c>
      <c r="T622">
        <v>12023</v>
      </c>
      <c r="U622">
        <v>7</v>
      </c>
      <c r="V622" t="s">
        <v>377</v>
      </c>
      <c r="W622">
        <v>14</v>
      </c>
      <c r="X622">
        <v>3</v>
      </c>
      <c r="Y622">
        <v>4</v>
      </c>
      <c r="Z622">
        <v>0</v>
      </c>
      <c r="AA622">
        <v>31</v>
      </c>
      <c r="AB622">
        <v>0</v>
      </c>
      <c r="AC622">
        <v>2</v>
      </c>
      <c r="AD622">
        <v>10</v>
      </c>
      <c r="AE622">
        <v>9</v>
      </c>
      <c r="AF622">
        <v>5</v>
      </c>
      <c r="AG622">
        <v>9</v>
      </c>
    </row>
    <row r="623" spans="1:33" x14ac:dyDescent="0.25">
      <c r="A623" t="s">
        <v>680</v>
      </c>
      <c r="B623">
        <v>968</v>
      </c>
      <c r="C623" t="s">
        <v>376</v>
      </c>
      <c r="D623">
        <v>40</v>
      </c>
      <c r="E623" t="s">
        <v>354</v>
      </c>
      <c r="F623">
        <v>329</v>
      </c>
      <c r="G623" t="s">
        <v>355</v>
      </c>
      <c r="H623">
        <v>1</v>
      </c>
      <c r="I623">
        <v>4</v>
      </c>
      <c r="J623" t="s">
        <v>358</v>
      </c>
      <c r="K623">
        <v>2</v>
      </c>
      <c r="L623" t="s">
        <v>363</v>
      </c>
      <c r="M623">
        <v>88</v>
      </c>
      <c r="N623">
        <v>3</v>
      </c>
      <c r="O623">
        <v>1</v>
      </c>
      <c r="P623" t="s">
        <v>365</v>
      </c>
      <c r="Q623">
        <v>2</v>
      </c>
      <c r="R623" t="s">
        <v>373</v>
      </c>
      <c r="S623">
        <v>2387</v>
      </c>
      <c r="T623">
        <v>6762</v>
      </c>
      <c r="U623">
        <v>3</v>
      </c>
      <c r="V623" t="s">
        <v>376</v>
      </c>
      <c r="W623">
        <v>22</v>
      </c>
      <c r="X623">
        <v>4</v>
      </c>
      <c r="Y623">
        <v>3</v>
      </c>
      <c r="Z623">
        <v>1</v>
      </c>
      <c r="AA623">
        <v>7</v>
      </c>
      <c r="AB623">
        <v>3</v>
      </c>
      <c r="AC623">
        <v>3</v>
      </c>
      <c r="AD623">
        <v>4</v>
      </c>
      <c r="AE623">
        <v>2</v>
      </c>
      <c r="AF623">
        <v>0</v>
      </c>
      <c r="AG623">
        <v>3</v>
      </c>
    </row>
    <row r="624" spans="1:33" x14ac:dyDescent="0.25">
      <c r="A624" t="s">
        <v>681</v>
      </c>
      <c r="B624">
        <v>971</v>
      </c>
      <c r="C624" t="s">
        <v>376</v>
      </c>
      <c r="D624">
        <v>27</v>
      </c>
      <c r="E624" t="s">
        <v>354</v>
      </c>
      <c r="F624">
        <v>1291</v>
      </c>
      <c r="G624" t="s">
        <v>356</v>
      </c>
      <c r="H624">
        <v>11</v>
      </c>
      <c r="I624">
        <v>3</v>
      </c>
      <c r="J624" t="s">
        <v>361</v>
      </c>
      <c r="K624">
        <v>3</v>
      </c>
      <c r="L624" t="s">
        <v>364</v>
      </c>
      <c r="M624">
        <v>98</v>
      </c>
      <c r="N624">
        <v>4</v>
      </c>
      <c r="O624">
        <v>1</v>
      </c>
      <c r="P624" t="s">
        <v>372</v>
      </c>
      <c r="Q624">
        <v>4</v>
      </c>
      <c r="R624" t="s">
        <v>373</v>
      </c>
      <c r="S624">
        <v>2534</v>
      </c>
      <c r="T624">
        <v>6527</v>
      </c>
      <c r="U624">
        <v>8</v>
      </c>
      <c r="V624" t="s">
        <v>376</v>
      </c>
      <c r="W624">
        <v>14</v>
      </c>
      <c r="X624">
        <v>3</v>
      </c>
      <c r="Y624">
        <v>2</v>
      </c>
      <c r="Z624">
        <v>1</v>
      </c>
      <c r="AA624">
        <v>5</v>
      </c>
      <c r="AB624">
        <v>4</v>
      </c>
      <c r="AC624">
        <v>3</v>
      </c>
      <c r="AD624">
        <v>1</v>
      </c>
      <c r="AE624">
        <v>0</v>
      </c>
      <c r="AF624">
        <v>0</v>
      </c>
      <c r="AG624">
        <v>0</v>
      </c>
    </row>
    <row r="625" spans="1:33" x14ac:dyDescent="0.25">
      <c r="A625" t="s">
        <v>682</v>
      </c>
      <c r="B625">
        <v>972</v>
      </c>
      <c r="C625" t="s">
        <v>376</v>
      </c>
      <c r="D625">
        <v>51</v>
      </c>
      <c r="E625" t="s">
        <v>354</v>
      </c>
      <c r="F625">
        <v>1405</v>
      </c>
      <c r="G625" t="s">
        <v>355</v>
      </c>
      <c r="H625">
        <v>11</v>
      </c>
      <c r="I625">
        <v>2</v>
      </c>
      <c r="J625" t="s">
        <v>359</v>
      </c>
      <c r="K625">
        <v>4</v>
      </c>
      <c r="L625" t="s">
        <v>364</v>
      </c>
      <c r="M625">
        <v>82</v>
      </c>
      <c r="N625">
        <v>2</v>
      </c>
      <c r="O625">
        <v>4</v>
      </c>
      <c r="P625" t="s">
        <v>371</v>
      </c>
      <c r="Q625">
        <v>2</v>
      </c>
      <c r="R625" t="s">
        <v>375</v>
      </c>
      <c r="S625">
        <v>13142</v>
      </c>
      <c r="T625">
        <v>24439</v>
      </c>
      <c r="U625">
        <v>3</v>
      </c>
      <c r="V625" t="s">
        <v>376</v>
      </c>
      <c r="W625">
        <v>16</v>
      </c>
      <c r="X625">
        <v>3</v>
      </c>
      <c r="Y625">
        <v>2</v>
      </c>
      <c r="Z625">
        <v>0</v>
      </c>
      <c r="AA625">
        <v>29</v>
      </c>
      <c r="AB625">
        <v>1</v>
      </c>
      <c r="AC625">
        <v>2</v>
      </c>
      <c r="AD625">
        <v>5</v>
      </c>
      <c r="AE625">
        <v>2</v>
      </c>
      <c r="AF625">
        <v>0</v>
      </c>
      <c r="AG625">
        <v>3</v>
      </c>
    </row>
    <row r="626" spans="1:33" x14ac:dyDescent="0.25">
      <c r="A626" t="s">
        <v>683</v>
      </c>
      <c r="B626">
        <v>973</v>
      </c>
      <c r="C626" t="s">
        <v>376</v>
      </c>
      <c r="D626">
        <v>18</v>
      </c>
      <c r="E626" t="s">
        <v>353</v>
      </c>
      <c r="F626">
        <v>1124</v>
      </c>
      <c r="G626" t="s">
        <v>355</v>
      </c>
      <c r="H626">
        <v>1</v>
      </c>
      <c r="I626">
        <v>3</v>
      </c>
      <c r="J626" t="s">
        <v>358</v>
      </c>
      <c r="K626">
        <v>4</v>
      </c>
      <c r="L626" t="s">
        <v>364</v>
      </c>
      <c r="M626">
        <v>97</v>
      </c>
      <c r="N626">
        <v>3</v>
      </c>
      <c r="O626">
        <v>1</v>
      </c>
      <c r="P626" t="s">
        <v>365</v>
      </c>
      <c r="Q626">
        <v>4</v>
      </c>
      <c r="R626" t="s">
        <v>375</v>
      </c>
      <c r="S626">
        <v>1611</v>
      </c>
      <c r="T626">
        <v>19305</v>
      </c>
      <c r="U626">
        <v>1</v>
      </c>
      <c r="V626" t="s">
        <v>376</v>
      </c>
      <c r="W626">
        <v>15</v>
      </c>
      <c r="X626">
        <v>3</v>
      </c>
      <c r="Y626">
        <v>3</v>
      </c>
      <c r="Z626">
        <v>0</v>
      </c>
      <c r="AA626">
        <v>0</v>
      </c>
      <c r="AB626">
        <v>5</v>
      </c>
      <c r="AC626">
        <v>4</v>
      </c>
      <c r="AD626">
        <v>0</v>
      </c>
      <c r="AE626">
        <v>0</v>
      </c>
      <c r="AF626">
        <v>0</v>
      </c>
      <c r="AG626">
        <v>0</v>
      </c>
    </row>
    <row r="627" spans="1:33" x14ac:dyDescent="0.25">
      <c r="A627" t="s">
        <v>684</v>
      </c>
      <c r="B627">
        <v>974</v>
      </c>
      <c r="C627" t="s">
        <v>376</v>
      </c>
      <c r="D627">
        <v>35</v>
      </c>
      <c r="E627" t="s">
        <v>354</v>
      </c>
      <c r="F627">
        <v>817</v>
      </c>
      <c r="G627" t="s">
        <v>355</v>
      </c>
      <c r="H627">
        <v>1</v>
      </c>
      <c r="I627">
        <v>3</v>
      </c>
      <c r="J627" t="s">
        <v>361</v>
      </c>
      <c r="K627">
        <v>4</v>
      </c>
      <c r="L627" t="s">
        <v>364</v>
      </c>
      <c r="M627">
        <v>60</v>
      </c>
      <c r="N627">
        <v>2</v>
      </c>
      <c r="O627">
        <v>2</v>
      </c>
      <c r="P627" t="s">
        <v>365</v>
      </c>
      <c r="Q627">
        <v>4</v>
      </c>
      <c r="R627" t="s">
        <v>373</v>
      </c>
      <c r="S627">
        <v>5363</v>
      </c>
      <c r="T627">
        <v>10846</v>
      </c>
      <c r="U627">
        <v>0</v>
      </c>
      <c r="V627" t="s">
        <v>376</v>
      </c>
      <c r="W627">
        <v>12</v>
      </c>
      <c r="X627">
        <v>3</v>
      </c>
      <c r="Y627">
        <v>2</v>
      </c>
      <c r="Z627">
        <v>1</v>
      </c>
      <c r="AA627">
        <v>10</v>
      </c>
      <c r="AB627">
        <v>0</v>
      </c>
      <c r="AC627">
        <v>3</v>
      </c>
      <c r="AD627">
        <v>9</v>
      </c>
      <c r="AE627">
        <v>7</v>
      </c>
      <c r="AF627">
        <v>0</v>
      </c>
      <c r="AG627">
        <v>0</v>
      </c>
    </row>
    <row r="628" spans="1:33" x14ac:dyDescent="0.25">
      <c r="A628" t="s">
        <v>685</v>
      </c>
      <c r="B628">
        <v>975</v>
      </c>
      <c r="C628" t="s">
        <v>376</v>
      </c>
      <c r="D628">
        <v>27</v>
      </c>
      <c r="E628" t="s">
        <v>352</v>
      </c>
      <c r="F628">
        <v>793</v>
      </c>
      <c r="G628" t="s">
        <v>356</v>
      </c>
      <c r="H628">
        <v>2</v>
      </c>
      <c r="I628">
        <v>1</v>
      </c>
      <c r="J628" t="s">
        <v>358</v>
      </c>
      <c r="K628">
        <v>4</v>
      </c>
      <c r="L628" t="s">
        <v>363</v>
      </c>
      <c r="M628">
        <v>43</v>
      </c>
      <c r="N628">
        <v>1</v>
      </c>
      <c r="O628">
        <v>2</v>
      </c>
      <c r="P628" t="s">
        <v>368</v>
      </c>
      <c r="Q628">
        <v>4</v>
      </c>
      <c r="R628" t="s">
        <v>375</v>
      </c>
      <c r="S628">
        <v>5071</v>
      </c>
      <c r="T628">
        <v>20392</v>
      </c>
      <c r="U628">
        <v>3</v>
      </c>
      <c r="V628" t="s">
        <v>376</v>
      </c>
      <c r="W628">
        <v>20</v>
      </c>
      <c r="X628">
        <v>4</v>
      </c>
      <c r="Y628">
        <v>2</v>
      </c>
      <c r="Z628">
        <v>0</v>
      </c>
      <c r="AA628">
        <v>8</v>
      </c>
      <c r="AB628">
        <v>3</v>
      </c>
      <c r="AC628">
        <v>3</v>
      </c>
      <c r="AD628">
        <v>6</v>
      </c>
      <c r="AE628">
        <v>2</v>
      </c>
      <c r="AF628">
        <v>0</v>
      </c>
      <c r="AG628">
        <v>0</v>
      </c>
    </row>
    <row r="629" spans="1:33" x14ac:dyDescent="0.25">
      <c r="A629" t="s">
        <v>686</v>
      </c>
      <c r="B629">
        <v>979</v>
      </c>
      <c r="C629" t="s">
        <v>376</v>
      </c>
      <c r="D629">
        <v>40</v>
      </c>
      <c r="E629" t="s">
        <v>354</v>
      </c>
      <c r="F629">
        <v>1202</v>
      </c>
      <c r="G629" t="s">
        <v>355</v>
      </c>
      <c r="H629">
        <v>2</v>
      </c>
      <c r="I629">
        <v>1</v>
      </c>
      <c r="J629" t="s">
        <v>361</v>
      </c>
      <c r="K629">
        <v>2</v>
      </c>
      <c r="L629" t="s">
        <v>364</v>
      </c>
      <c r="M629">
        <v>89</v>
      </c>
      <c r="N629">
        <v>4</v>
      </c>
      <c r="O629">
        <v>2</v>
      </c>
      <c r="P629" t="s">
        <v>370</v>
      </c>
      <c r="Q629">
        <v>3</v>
      </c>
      <c r="R629" t="s">
        <v>374</v>
      </c>
      <c r="S629">
        <v>6377</v>
      </c>
      <c r="T629">
        <v>13888</v>
      </c>
      <c r="U629">
        <v>5</v>
      </c>
      <c r="V629" t="s">
        <v>376</v>
      </c>
      <c r="W629">
        <v>20</v>
      </c>
      <c r="X629">
        <v>4</v>
      </c>
      <c r="Y629">
        <v>2</v>
      </c>
      <c r="Z629">
        <v>3</v>
      </c>
      <c r="AA629">
        <v>15</v>
      </c>
      <c r="AB629">
        <v>0</v>
      </c>
      <c r="AC629">
        <v>3</v>
      </c>
      <c r="AD629">
        <v>12</v>
      </c>
      <c r="AE629">
        <v>11</v>
      </c>
      <c r="AF629">
        <v>11</v>
      </c>
      <c r="AG629">
        <v>8</v>
      </c>
    </row>
    <row r="630" spans="1:33" x14ac:dyDescent="0.25">
      <c r="A630" t="s">
        <v>687</v>
      </c>
      <c r="B630">
        <v>981</v>
      </c>
      <c r="C630" t="s">
        <v>377</v>
      </c>
      <c r="D630">
        <v>31</v>
      </c>
      <c r="E630" t="s">
        <v>352</v>
      </c>
      <c r="F630">
        <v>703</v>
      </c>
      <c r="G630" t="s">
        <v>356</v>
      </c>
      <c r="H630">
        <v>2</v>
      </c>
      <c r="I630">
        <v>3</v>
      </c>
      <c r="J630" t="s">
        <v>358</v>
      </c>
      <c r="K630">
        <v>3</v>
      </c>
      <c r="L630" t="s">
        <v>364</v>
      </c>
      <c r="M630">
        <v>90</v>
      </c>
      <c r="N630">
        <v>2</v>
      </c>
      <c r="O630">
        <v>1</v>
      </c>
      <c r="P630" t="s">
        <v>372</v>
      </c>
      <c r="Q630">
        <v>4</v>
      </c>
      <c r="R630" t="s">
        <v>375</v>
      </c>
      <c r="S630">
        <v>2785</v>
      </c>
      <c r="T630">
        <v>11882</v>
      </c>
      <c r="U630">
        <v>7</v>
      </c>
      <c r="V630" t="s">
        <v>376</v>
      </c>
      <c r="W630">
        <v>14</v>
      </c>
      <c r="X630">
        <v>3</v>
      </c>
      <c r="Y630">
        <v>3</v>
      </c>
      <c r="Z630">
        <v>0</v>
      </c>
      <c r="AA630">
        <v>3</v>
      </c>
      <c r="AB630">
        <v>3</v>
      </c>
      <c r="AC630">
        <v>4</v>
      </c>
      <c r="AD630">
        <v>1</v>
      </c>
      <c r="AE630">
        <v>0</v>
      </c>
      <c r="AF630">
        <v>0</v>
      </c>
      <c r="AG630">
        <v>0</v>
      </c>
    </row>
    <row r="631" spans="1:33" x14ac:dyDescent="0.25">
      <c r="A631" t="s">
        <v>688</v>
      </c>
      <c r="B631">
        <v>982</v>
      </c>
      <c r="C631" t="s">
        <v>377</v>
      </c>
      <c r="D631">
        <v>35</v>
      </c>
      <c r="E631" t="s">
        <v>352</v>
      </c>
      <c r="F631">
        <v>662</v>
      </c>
      <c r="G631" t="s">
        <v>356</v>
      </c>
      <c r="H631">
        <v>18</v>
      </c>
      <c r="I631">
        <v>4</v>
      </c>
      <c r="J631" t="s">
        <v>362</v>
      </c>
      <c r="K631">
        <v>4</v>
      </c>
      <c r="L631" t="s">
        <v>364</v>
      </c>
      <c r="M631">
        <v>67</v>
      </c>
      <c r="N631">
        <v>3</v>
      </c>
      <c r="O631">
        <v>2</v>
      </c>
      <c r="P631" t="s">
        <v>368</v>
      </c>
      <c r="Q631">
        <v>3</v>
      </c>
      <c r="R631" t="s">
        <v>373</v>
      </c>
      <c r="S631">
        <v>4614</v>
      </c>
      <c r="T631">
        <v>23288</v>
      </c>
      <c r="U631">
        <v>0</v>
      </c>
      <c r="V631" t="s">
        <v>377</v>
      </c>
      <c r="W631">
        <v>18</v>
      </c>
      <c r="X631">
        <v>3</v>
      </c>
      <c r="Y631">
        <v>3</v>
      </c>
      <c r="Z631">
        <v>1</v>
      </c>
      <c r="AA631">
        <v>5</v>
      </c>
      <c r="AB631">
        <v>0</v>
      </c>
      <c r="AC631">
        <v>2</v>
      </c>
      <c r="AD631">
        <v>4</v>
      </c>
      <c r="AE631">
        <v>2</v>
      </c>
      <c r="AF631">
        <v>3</v>
      </c>
      <c r="AG631">
        <v>2</v>
      </c>
    </row>
    <row r="632" spans="1:33" x14ac:dyDescent="0.25">
      <c r="A632" t="s">
        <v>689</v>
      </c>
      <c r="B632">
        <v>983</v>
      </c>
      <c r="C632" t="s">
        <v>376</v>
      </c>
      <c r="D632">
        <v>38</v>
      </c>
      <c r="E632" t="s">
        <v>352</v>
      </c>
      <c r="F632">
        <v>693</v>
      </c>
      <c r="G632" t="s">
        <v>355</v>
      </c>
      <c r="H632">
        <v>7</v>
      </c>
      <c r="I632">
        <v>3</v>
      </c>
      <c r="J632" t="s">
        <v>358</v>
      </c>
      <c r="K632">
        <v>4</v>
      </c>
      <c r="L632" t="s">
        <v>363</v>
      </c>
      <c r="M632">
        <v>57</v>
      </c>
      <c r="N632">
        <v>4</v>
      </c>
      <c r="O632">
        <v>1</v>
      </c>
      <c r="P632" t="s">
        <v>366</v>
      </c>
      <c r="Q632">
        <v>3</v>
      </c>
      <c r="R632" t="s">
        <v>374</v>
      </c>
      <c r="S632">
        <v>2610</v>
      </c>
      <c r="T632">
        <v>15748</v>
      </c>
      <c r="U632">
        <v>1</v>
      </c>
      <c r="V632" t="s">
        <v>376</v>
      </c>
      <c r="W632">
        <v>11</v>
      </c>
      <c r="X632">
        <v>3</v>
      </c>
      <c r="Y632">
        <v>4</v>
      </c>
      <c r="Z632">
        <v>3</v>
      </c>
      <c r="AA632">
        <v>4</v>
      </c>
      <c r="AB632">
        <v>2</v>
      </c>
      <c r="AC632">
        <v>3</v>
      </c>
      <c r="AD632">
        <v>4</v>
      </c>
      <c r="AE632">
        <v>2</v>
      </c>
      <c r="AF632">
        <v>0</v>
      </c>
      <c r="AG632">
        <v>3</v>
      </c>
    </row>
    <row r="633" spans="1:33" x14ac:dyDescent="0.25">
      <c r="A633" t="s">
        <v>690</v>
      </c>
      <c r="B633">
        <v>985</v>
      </c>
      <c r="C633" t="s">
        <v>376</v>
      </c>
      <c r="D633">
        <v>28</v>
      </c>
      <c r="E633" t="s">
        <v>354</v>
      </c>
      <c r="F633">
        <v>736</v>
      </c>
      <c r="G633" t="s">
        <v>356</v>
      </c>
      <c r="H633">
        <v>26</v>
      </c>
      <c r="I633">
        <v>3</v>
      </c>
      <c r="J633" t="s">
        <v>358</v>
      </c>
      <c r="K633">
        <v>3</v>
      </c>
      <c r="L633" t="s">
        <v>363</v>
      </c>
      <c r="M633">
        <v>48</v>
      </c>
      <c r="N633">
        <v>2</v>
      </c>
      <c r="O633">
        <v>2</v>
      </c>
      <c r="P633" t="s">
        <v>368</v>
      </c>
      <c r="Q633">
        <v>1</v>
      </c>
      <c r="R633" t="s">
        <v>373</v>
      </c>
      <c r="S633">
        <v>4724</v>
      </c>
      <c r="T633">
        <v>24232</v>
      </c>
      <c r="U633">
        <v>1</v>
      </c>
      <c r="V633" t="s">
        <v>376</v>
      </c>
      <c r="W633">
        <v>11</v>
      </c>
      <c r="X633">
        <v>3</v>
      </c>
      <c r="Y633">
        <v>3</v>
      </c>
      <c r="Z633">
        <v>1</v>
      </c>
      <c r="AA633">
        <v>5</v>
      </c>
      <c r="AB633">
        <v>0</v>
      </c>
      <c r="AC633">
        <v>3</v>
      </c>
      <c r="AD633">
        <v>5</v>
      </c>
      <c r="AE633">
        <v>3</v>
      </c>
      <c r="AF633">
        <v>0</v>
      </c>
      <c r="AG633">
        <v>4</v>
      </c>
    </row>
    <row r="634" spans="1:33" x14ac:dyDescent="0.25">
      <c r="A634" t="s">
        <v>691</v>
      </c>
      <c r="B634">
        <v>986</v>
      </c>
      <c r="C634" t="s">
        <v>377</v>
      </c>
      <c r="D634">
        <v>31</v>
      </c>
      <c r="E634" t="s">
        <v>354</v>
      </c>
      <c r="F634">
        <v>330</v>
      </c>
      <c r="G634" t="s">
        <v>355</v>
      </c>
      <c r="H634">
        <v>22</v>
      </c>
      <c r="I634">
        <v>4</v>
      </c>
      <c r="J634" t="s">
        <v>361</v>
      </c>
      <c r="K634">
        <v>4</v>
      </c>
      <c r="L634" t="s">
        <v>363</v>
      </c>
      <c r="M634">
        <v>98</v>
      </c>
      <c r="N634">
        <v>3</v>
      </c>
      <c r="O634">
        <v>2</v>
      </c>
      <c r="P634" t="s">
        <v>371</v>
      </c>
      <c r="Q634">
        <v>3</v>
      </c>
      <c r="R634" t="s">
        <v>373</v>
      </c>
      <c r="S634">
        <v>6179</v>
      </c>
      <c r="T634">
        <v>21057</v>
      </c>
      <c r="U634">
        <v>1</v>
      </c>
      <c r="V634" t="s">
        <v>377</v>
      </c>
      <c r="W634">
        <v>15</v>
      </c>
      <c r="X634">
        <v>3</v>
      </c>
      <c r="Y634">
        <v>4</v>
      </c>
      <c r="Z634">
        <v>2</v>
      </c>
      <c r="AA634">
        <v>10</v>
      </c>
      <c r="AB634">
        <v>3</v>
      </c>
      <c r="AC634">
        <v>2</v>
      </c>
      <c r="AD634">
        <v>10</v>
      </c>
      <c r="AE634">
        <v>2</v>
      </c>
      <c r="AF634">
        <v>6</v>
      </c>
      <c r="AG634">
        <v>7</v>
      </c>
    </row>
    <row r="635" spans="1:33" x14ac:dyDescent="0.25">
      <c r="A635" t="s">
        <v>692</v>
      </c>
      <c r="B635">
        <v>987</v>
      </c>
      <c r="C635" t="s">
        <v>376</v>
      </c>
      <c r="D635">
        <v>39</v>
      </c>
      <c r="E635" t="s">
        <v>354</v>
      </c>
      <c r="F635">
        <v>1498</v>
      </c>
      <c r="G635" t="s">
        <v>356</v>
      </c>
      <c r="H635">
        <v>21</v>
      </c>
      <c r="I635">
        <v>4</v>
      </c>
      <c r="J635" t="s">
        <v>358</v>
      </c>
      <c r="K635">
        <v>1</v>
      </c>
      <c r="L635" t="s">
        <v>363</v>
      </c>
      <c r="M635">
        <v>44</v>
      </c>
      <c r="N635">
        <v>2</v>
      </c>
      <c r="O635">
        <v>2</v>
      </c>
      <c r="P635" t="s">
        <v>368</v>
      </c>
      <c r="Q635">
        <v>4</v>
      </c>
      <c r="R635" t="s">
        <v>373</v>
      </c>
      <c r="S635">
        <v>6120</v>
      </c>
      <c r="T635">
        <v>3567</v>
      </c>
      <c r="U635">
        <v>3</v>
      </c>
      <c r="V635" t="s">
        <v>377</v>
      </c>
      <c r="W635">
        <v>12</v>
      </c>
      <c r="X635">
        <v>3</v>
      </c>
      <c r="Y635">
        <v>4</v>
      </c>
      <c r="Z635">
        <v>2</v>
      </c>
      <c r="AA635">
        <v>8</v>
      </c>
      <c r="AB635">
        <v>2</v>
      </c>
      <c r="AC635">
        <v>4</v>
      </c>
      <c r="AD635">
        <v>5</v>
      </c>
      <c r="AE635">
        <v>4</v>
      </c>
      <c r="AF635">
        <v>1</v>
      </c>
      <c r="AG635">
        <v>4</v>
      </c>
    </row>
    <row r="636" spans="1:33" x14ac:dyDescent="0.25">
      <c r="A636" t="s">
        <v>693</v>
      </c>
      <c r="B636">
        <v>988</v>
      </c>
      <c r="C636" t="s">
        <v>376</v>
      </c>
      <c r="D636">
        <v>51</v>
      </c>
      <c r="E636" t="s">
        <v>352</v>
      </c>
      <c r="F636">
        <v>541</v>
      </c>
      <c r="G636" t="s">
        <v>356</v>
      </c>
      <c r="H636">
        <v>2</v>
      </c>
      <c r="I636">
        <v>3</v>
      </c>
      <c r="J636" t="s">
        <v>362</v>
      </c>
      <c r="K636">
        <v>2</v>
      </c>
      <c r="L636" t="s">
        <v>363</v>
      </c>
      <c r="M636">
        <v>52</v>
      </c>
      <c r="N636">
        <v>3</v>
      </c>
      <c r="O636">
        <v>3</v>
      </c>
      <c r="P636" t="s">
        <v>368</v>
      </c>
      <c r="Q636">
        <v>2</v>
      </c>
      <c r="R636" t="s">
        <v>373</v>
      </c>
      <c r="S636">
        <v>10596</v>
      </c>
      <c r="T636">
        <v>15395</v>
      </c>
      <c r="U636">
        <v>2</v>
      </c>
      <c r="V636" t="s">
        <v>376</v>
      </c>
      <c r="W636">
        <v>11</v>
      </c>
      <c r="X636">
        <v>3</v>
      </c>
      <c r="Y636">
        <v>2</v>
      </c>
      <c r="Z636">
        <v>0</v>
      </c>
      <c r="AA636">
        <v>14</v>
      </c>
      <c r="AB636">
        <v>5</v>
      </c>
      <c r="AC636">
        <v>3</v>
      </c>
      <c r="AD636">
        <v>4</v>
      </c>
      <c r="AE636">
        <v>2</v>
      </c>
      <c r="AF636">
        <v>3</v>
      </c>
      <c r="AG636">
        <v>2</v>
      </c>
    </row>
    <row r="637" spans="1:33" x14ac:dyDescent="0.25">
      <c r="A637" t="s">
        <v>694</v>
      </c>
      <c r="B637">
        <v>989</v>
      </c>
      <c r="C637" t="s">
        <v>376</v>
      </c>
      <c r="D637">
        <v>41</v>
      </c>
      <c r="E637" t="s">
        <v>352</v>
      </c>
      <c r="F637">
        <v>1200</v>
      </c>
      <c r="G637" t="s">
        <v>355</v>
      </c>
      <c r="H637">
        <v>22</v>
      </c>
      <c r="I637">
        <v>3</v>
      </c>
      <c r="J637" t="s">
        <v>358</v>
      </c>
      <c r="K637">
        <v>4</v>
      </c>
      <c r="L637" t="s">
        <v>364</v>
      </c>
      <c r="M637">
        <v>75</v>
      </c>
      <c r="N637">
        <v>3</v>
      </c>
      <c r="O637">
        <v>2</v>
      </c>
      <c r="P637" t="s">
        <v>366</v>
      </c>
      <c r="Q637">
        <v>4</v>
      </c>
      <c r="R637" t="s">
        <v>374</v>
      </c>
      <c r="S637">
        <v>5467</v>
      </c>
      <c r="T637">
        <v>13953</v>
      </c>
      <c r="U637">
        <v>3</v>
      </c>
      <c r="V637" t="s">
        <v>377</v>
      </c>
      <c r="W637">
        <v>14</v>
      </c>
      <c r="X637">
        <v>3</v>
      </c>
      <c r="Y637">
        <v>1</v>
      </c>
      <c r="Z637">
        <v>2</v>
      </c>
      <c r="AA637">
        <v>12</v>
      </c>
      <c r="AB637">
        <v>4</v>
      </c>
      <c r="AC637">
        <v>2</v>
      </c>
      <c r="AD637">
        <v>6</v>
      </c>
      <c r="AE637">
        <v>2</v>
      </c>
      <c r="AF637">
        <v>3</v>
      </c>
      <c r="AG637">
        <v>3</v>
      </c>
    </row>
    <row r="638" spans="1:33" x14ac:dyDescent="0.25">
      <c r="A638" t="s">
        <v>695</v>
      </c>
      <c r="B638">
        <v>990</v>
      </c>
      <c r="C638" t="s">
        <v>376</v>
      </c>
      <c r="D638">
        <v>37</v>
      </c>
      <c r="E638" t="s">
        <v>354</v>
      </c>
      <c r="F638">
        <v>1439</v>
      </c>
      <c r="G638" t="s">
        <v>355</v>
      </c>
      <c r="H638">
        <v>4</v>
      </c>
      <c r="I638">
        <v>1</v>
      </c>
      <c r="J638" t="s">
        <v>358</v>
      </c>
      <c r="K638">
        <v>3</v>
      </c>
      <c r="L638" t="s">
        <v>363</v>
      </c>
      <c r="M638">
        <v>54</v>
      </c>
      <c r="N638">
        <v>3</v>
      </c>
      <c r="O638">
        <v>1</v>
      </c>
      <c r="P638" t="s">
        <v>366</v>
      </c>
      <c r="Q638">
        <v>3</v>
      </c>
      <c r="R638" t="s">
        <v>373</v>
      </c>
      <c r="S638">
        <v>2996</v>
      </c>
      <c r="T638">
        <v>5182</v>
      </c>
      <c r="U638">
        <v>7</v>
      </c>
      <c r="V638" t="s">
        <v>377</v>
      </c>
      <c r="W638">
        <v>15</v>
      </c>
      <c r="X638">
        <v>3</v>
      </c>
      <c r="Y638">
        <v>4</v>
      </c>
      <c r="Z638">
        <v>0</v>
      </c>
      <c r="AA638">
        <v>8</v>
      </c>
      <c r="AB638">
        <v>2</v>
      </c>
      <c r="AC638">
        <v>3</v>
      </c>
      <c r="AD638">
        <v>6</v>
      </c>
      <c r="AE638">
        <v>4</v>
      </c>
      <c r="AF638">
        <v>1</v>
      </c>
      <c r="AG638">
        <v>3</v>
      </c>
    </row>
    <row r="639" spans="1:33" x14ac:dyDescent="0.25">
      <c r="A639" t="s">
        <v>696</v>
      </c>
      <c r="B639">
        <v>991</v>
      </c>
      <c r="C639" t="s">
        <v>376</v>
      </c>
      <c r="D639">
        <v>33</v>
      </c>
      <c r="E639" t="s">
        <v>352</v>
      </c>
      <c r="F639">
        <v>1111</v>
      </c>
      <c r="G639" t="s">
        <v>356</v>
      </c>
      <c r="H639">
        <v>5</v>
      </c>
      <c r="I639">
        <v>1</v>
      </c>
      <c r="J639" t="s">
        <v>358</v>
      </c>
      <c r="K639">
        <v>2</v>
      </c>
      <c r="L639" t="s">
        <v>363</v>
      </c>
      <c r="M639">
        <v>61</v>
      </c>
      <c r="N639">
        <v>3</v>
      </c>
      <c r="O639">
        <v>2</v>
      </c>
      <c r="P639" t="s">
        <v>368</v>
      </c>
      <c r="Q639">
        <v>4</v>
      </c>
      <c r="R639" t="s">
        <v>373</v>
      </c>
      <c r="S639">
        <v>9998</v>
      </c>
      <c r="T639">
        <v>19293</v>
      </c>
      <c r="U639">
        <v>6</v>
      </c>
      <c r="V639" t="s">
        <v>376</v>
      </c>
      <c r="W639">
        <v>13</v>
      </c>
      <c r="X639">
        <v>3</v>
      </c>
      <c r="Y639">
        <v>1</v>
      </c>
      <c r="Z639">
        <v>0</v>
      </c>
      <c r="AA639">
        <v>8</v>
      </c>
      <c r="AB639">
        <v>2</v>
      </c>
      <c r="AC639">
        <v>4</v>
      </c>
      <c r="AD639">
        <v>5</v>
      </c>
      <c r="AE639">
        <v>4</v>
      </c>
      <c r="AF639">
        <v>1</v>
      </c>
      <c r="AG639">
        <v>2</v>
      </c>
    </row>
    <row r="640" spans="1:33" x14ac:dyDescent="0.25">
      <c r="A640" t="s">
        <v>697</v>
      </c>
      <c r="B640">
        <v>992</v>
      </c>
      <c r="C640" t="s">
        <v>376</v>
      </c>
      <c r="D640">
        <v>32</v>
      </c>
      <c r="E640" t="s">
        <v>354</v>
      </c>
      <c r="F640">
        <v>499</v>
      </c>
      <c r="G640" t="s">
        <v>356</v>
      </c>
      <c r="H640">
        <v>2</v>
      </c>
      <c r="I640">
        <v>1</v>
      </c>
      <c r="J640" t="s">
        <v>362</v>
      </c>
      <c r="K640">
        <v>3</v>
      </c>
      <c r="L640" t="s">
        <v>363</v>
      </c>
      <c r="M640">
        <v>36</v>
      </c>
      <c r="N640">
        <v>3</v>
      </c>
      <c r="O640">
        <v>2</v>
      </c>
      <c r="P640" t="s">
        <v>368</v>
      </c>
      <c r="Q640">
        <v>2</v>
      </c>
      <c r="R640" t="s">
        <v>373</v>
      </c>
      <c r="S640">
        <v>4078</v>
      </c>
      <c r="T640">
        <v>20497</v>
      </c>
      <c r="U640">
        <v>0</v>
      </c>
      <c r="V640" t="s">
        <v>377</v>
      </c>
      <c r="W640">
        <v>13</v>
      </c>
      <c r="X640">
        <v>3</v>
      </c>
      <c r="Y640">
        <v>1</v>
      </c>
      <c r="Z640">
        <v>3</v>
      </c>
      <c r="AA640">
        <v>4</v>
      </c>
      <c r="AB640">
        <v>3</v>
      </c>
      <c r="AC640">
        <v>2</v>
      </c>
      <c r="AD640">
        <v>3</v>
      </c>
      <c r="AE640">
        <v>2</v>
      </c>
      <c r="AF640">
        <v>1</v>
      </c>
      <c r="AG640">
        <v>2</v>
      </c>
    </row>
    <row r="641" spans="1:33" x14ac:dyDescent="0.25">
      <c r="A641" t="s">
        <v>698</v>
      </c>
      <c r="B641">
        <v>993</v>
      </c>
      <c r="C641" t="s">
        <v>376</v>
      </c>
      <c r="D641">
        <v>39</v>
      </c>
      <c r="E641" t="s">
        <v>353</v>
      </c>
      <c r="F641">
        <v>1485</v>
      </c>
      <c r="G641" t="s">
        <v>355</v>
      </c>
      <c r="H641">
        <v>25</v>
      </c>
      <c r="I641">
        <v>2</v>
      </c>
      <c r="J641" t="s">
        <v>358</v>
      </c>
      <c r="K641">
        <v>3</v>
      </c>
      <c r="L641" t="s">
        <v>363</v>
      </c>
      <c r="M641">
        <v>71</v>
      </c>
      <c r="N641">
        <v>3</v>
      </c>
      <c r="O641">
        <v>3</v>
      </c>
      <c r="P641" t="s">
        <v>370</v>
      </c>
      <c r="Q641">
        <v>3</v>
      </c>
      <c r="R641" t="s">
        <v>373</v>
      </c>
      <c r="S641">
        <v>10920</v>
      </c>
      <c r="T641">
        <v>3449</v>
      </c>
      <c r="U641">
        <v>3</v>
      </c>
      <c r="V641" t="s">
        <v>376</v>
      </c>
      <c r="W641">
        <v>21</v>
      </c>
      <c r="X641">
        <v>4</v>
      </c>
      <c r="Y641">
        <v>2</v>
      </c>
      <c r="Z641">
        <v>1</v>
      </c>
      <c r="AA641">
        <v>13</v>
      </c>
      <c r="AB641">
        <v>2</v>
      </c>
      <c r="AC641">
        <v>3</v>
      </c>
      <c r="AD641">
        <v>6</v>
      </c>
      <c r="AE641">
        <v>4</v>
      </c>
      <c r="AF641">
        <v>0</v>
      </c>
      <c r="AG641">
        <v>5</v>
      </c>
    </row>
    <row r="642" spans="1:33" x14ac:dyDescent="0.25">
      <c r="A642" t="s">
        <v>699</v>
      </c>
      <c r="B642">
        <v>994</v>
      </c>
      <c r="C642" t="s">
        <v>376</v>
      </c>
      <c r="D642">
        <v>25</v>
      </c>
      <c r="E642" t="s">
        <v>354</v>
      </c>
      <c r="F642">
        <v>1372</v>
      </c>
      <c r="G642" t="s">
        <v>356</v>
      </c>
      <c r="H642">
        <v>18</v>
      </c>
      <c r="I642">
        <v>1</v>
      </c>
      <c r="J642" t="s">
        <v>358</v>
      </c>
      <c r="K642">
        <v>1</v>
      </c>
      <c r="L642" t="s">
        <v>363</v>
      </c>
      <c r="M642">
        <v>93</v>
      </c>
      <c r="N642">
        <v>4</v>
      </c>
      <c r="O642">
        <v>2</v>
      </c>
      <c r="P642" t="s">
        <v>368</v>
      </c>
      <c r="Q642">
        <v>3</v>
      </c>
      <c r="R642" t="s">
        <v>373</v>
      </c>
      <c r="S642">
        <v>6232</v>
      </c>
      <c r="T642">
        <v>12477</v>
      </c>
      <c r="U642">
        <v>2</v>
      </c>
      <c r="V642" t="s">
        <v>376</v>
      </c>
      <c r="W642">
        <v>11</v>
      </c>
      <c r="X642">
        <v>3</v>
      </c>
      <c r="Y642">
        <v>2</v>
      </c>
      <c r="Z642">
        <v>0</v>
      </c>
      <c r="AA642">
        <v>6</v>
      </c>
      <c r="AB642">
        <v>3</v>
      </c>
      <c r="AC642">
        <v>2</v>
      </c>
      <c r="AD642">
        <v>3</v>
      </c>
      <c r="AE642">
        <v>2</v>
      </c>
      <c r="AF642">
        <v>1</v>
      </c>
      <c r="AG642">
        <v>2</v>
      </c>
    </row>
    <row r="643" spans="1:33" x14ac:dyDescent="0.25">
      <c r="A643" t="s">
        <v>700</v>
      </c>
      <c r="B643">
        <v>995</v>
      </c>
      <c r="C643" t="s">
        <v>376</v>
      </c>
      <c r="D643">
        <v>52</v>
      </c>
      <c r="E643" t="s">
        <v>352</v>
      </c>
      <c r="F643">
        <v>322</v>
      </c>
      <c r="G643" t="s">
        <v>355</v>
      </c>
      <c r="H643">
        <v>28</v>
      </c>
      <c r="I643">
        <v>2</v>
      </c>
      <c r="J643" t="s">
        <v>361</v>
      </c>
      <c r="K643">
        <v>4</v>
      </c>
      <c r="L643" t="s">
        <v>364</v>
      </c>
      <c r="M643">
        <v>59</v>
      </c>
      <c r="N643">
        <v>4</v>
      </c>
      <c r="O643">
        <v>4</v>
      </c>
      <c r="P643" t="s">
        <v>371</v>
      </c>
      <c r="Q643">
        <v>3</v>
      </c>
      <c r="R643" t="s">
        <v>373</v>
      </c>
      <c r="S643">
        <v>13247</v>
      </c>
      <c r="T643">
        <v>9731</v>
      </c>
      <c r="U643">
        <v>2</v>
      </c>
      <c r="V643" t="s">
        <v>377</v>
      </c>
      <c r="W643">
        <v>11</v>
      </c>
      <c r="X643">
        <v>3</v>
      </c>
      <c r="Y643">
        <v>2</v>
      </c>
      <c r="Z643">
        <v>1</v>
      </c>
      <c r="AA643">
        <v>24</v>
      </c>
      <c r="AB643">
        <v>3</v>
      </c>
      <c r="AC643">
        <v>2</v>
      </c>
      <c r="AD643">
        <v>5</v>
      </c>
      <c r="AE643">
        <v>3</v>
      </c>
      <c r="AF643">
        <v>0</v>
      </c>
      <c r="AG643">
        <v>2</v>
      </c>
    </row>
    <row r="644" spans="1:33" x14ac:dyDescent="0.25">
      <c r="A644" t="s">
        <v>701</v>
      </c>
      <c r="B644">
        <v>996</v>
      </c>
      <c r="C644" t="s">
        <v>376</v>
      </c>
      <c r="D644">
        <v>43</v>
      </c>
      <c r="E644" t="s">
        <v>354</v>
      </c>
      <c r="F644">
        <v>930</v>
      </c>
      <c r="G644" t="s">
        <v>355</v>
      </c>
      <c r="H644">
        <v>6</v>
      </c>
      <c r="I644">
        <v>3</v>
      </c>
      <c r="J644" t="s">
        <v>361</v>
      </c>
      <c r="K644">
        <v>1</v>
      </c>
      <c r="L644" t="s">
        <v>364</v>
      </c>
      <c r="M644">
        <v>73</v>
      </c>
      <c r="N644">
        <v>2</v>
      </c>
      <c r="O644">
        <v>2</v>
      </c>
      <c r="P644" t="s">
        <v>366</v>
      </c>
      <c r="Q644">
        <v>3</v>
      </c>
      <c r="R644" t="s">
        <v>375</v>
      </c>
      <c r="S644">
        <v>4081</v>
      </c>
      <c r="T644">
        <v>20003</v>
      </c>
      <c r="U644">
        <v>1</v>
      </c>
      <c r="V644" t="s">
        <v>377</v>
      </c>
      <c r="W644">
        <v>14</v>
      </c>
      <c r="X644">
        <v>3</v>
      </c>
      <c r="Y644">
        <v>1</v>
      </c>
      <c r="Z644">
        <v>0</v>
      </c>
      <c r="AA644">
        <v>20</v>
      </c>
      <c r="AB644">
        <v>3</v>
      </c>
      <c r="AC644">
        <v>1</v>
      </c>
      <c r="AD644">
        <v>20</v>
      </c>
      <c r="AE644">
        <v>7</v>
      </c>
      <c r="AF644">
        <v>1</v>
      </c>
      <c r="AG644">
        <v>8</v>
      </c>
    </row>
    <row r="645" spans="1:33" x14ac:dyDescent="0.25">
      <c r="A645" t="s">
        <v>702</v>
      </c>
      <c r="B645">
        <v>999</v>
      </c>
      <c r="C645" t="s">
        <v>376</v>
      </c>
      <c r="D645">
        <v>26</v>
      </c>
      <c r="E645" t="s">
        <v>354</v>
      </c>
      <c r="F645">
        <v>683</v>
      </c>
      <c r="G645" t="s">
        <v>355</v>
      </c>
      <c r="H645">
        <v>2</v>
      </c>
      <c r="I645">
        <v>1</v>
      </c>
      <c r="J645" t="s">
        <v>361</v>
      </c>
      <c r="K645">
        <v>1</v>
      </c>
      <c r="L645" t="s">
        <v>363</v>
      </c>
      <c r="M645">
        <v>36</v>
      </c>
      <c r="N645">
        <v>2</v>
      </c>
      <c r="O645">
        <v>1</v>
      </c>
      <c r="P645" t="s">
        <v>366</v>
      </c>
      <c r="Q645">
        <v>4</v>
      </c>
      <c r="R645" t="s">
        <v>375</v>
      </c>
      <c r="S645">
        <v>3904</v>
      </c>
      <c r="T645">
        <v>4050</v>
      </c>
      <c r="U645">
        <v>0</v>
      </c>
      <c r="V645" t="s">
        <v>376</v>
      </c>
      <c r="W645">
        <v>12</v>
      </c>
      <c r="X645">
        <v>3</v>
      </c>
      <c r="Y645">
        <v>4</v>
      </c>
      <c r="Z645">
        <v>0</v>
      </c>
      <c r="AA645">
        <v>5</v>
      </c>
      <c r="AB645">
        <v>2</v>
      </c>
      <c r="AC645">
        <v>3</v>
      </c>
      <c r="AD645">
        <v>4</v>
      </c>
      <c r="AE645">
        <v>3</v>
      </c>
      <c r="AF645">
        <v>1</v>
      </c>
      <c r="AG645">
        <v>1</v>
      </c>
    </row>
    <row r="646" spans="1:33" x14ac:dyDescent="0.25">
      <c r="A646" t="s">
        <v>703</v>
      </c>
      <c r="B646">
        <v>1000</v>
      </c>
      <c r="C646" t="s">
        <v>376</v>
      </c>
      <c r="D646">
        <v>42</v>
      </c>
      <c r="E646" t="s">
        <v>354</v>
      </c>
      <c r="F646">
        <v>1147</v>
      </c>
      <c r="G646" t="s">
        <v>357</v>
      </c>
      <c r="H646">
        <v>10</v>
      </c>
      <c r="I646">
        <v>3</v>
      </c>
      <c r="J646" t="s">
        <v>357</v>
      </c>
      <c r="K646">
        <v>3</v>
      </c>
      <c r="L646" t="s">
        <v>364</v>
      </c>
      <c r="M646">
        <v>31</v>
      </c>
      <c r="N646">
        <v>3</v>
      </c>
      <c r="O646">
        <v>4</v>
      </c>
      <c r="P646" t="s">
        <v>367</v>
      </c>
      <c r="Q646">
        <v>1</v>
      </c>
      <c r="R646" t="s">
        <v>373</v>
      </c>
      <c r="S646">
        <v>16799</v>
      </c>
      <c r="T646">
        <v>16616</v>
      </c>
      <c r="U646">
        <v>0</v>
      </c>
      <c r="V646" t="s">
        <v>376</v>
      </c>
      <c r="W646">
        <v>14</v>
      </c>
      <c r="X646">
        <v>3</v>
      </c>
      <c r="Y646">
        <v>3</v>
      </c>
      <c r="Z646">
        <v>1</v>
      </c>
      <c r="AA646">
        <v>21</v>
      </c>
      <c r="AB646">
        <v>5</v>
      </c>
      <c r="AC646">
        <v>3</v>
      </c>
      <c r="AD646">
        <v>20</v>
      </c>
      <c r="AE646">
        <v>7</v>
      </c>
      <c r="AF646">
        <v>0</v>
      </c>
      <c r="AG646">
        <v>9</v>
      </c>
    </row>
    <row r="647" spans="1:33" x14ac:dyDescent="0.25">
      <c r="A647" t="s">
        <v>704</v>
      </c>
      <c r="B647">
        <v>1001</v>
      </c>
      <c r="C647" t="s">
        <v>376</v>
      </c>
      <c r="D647">
        <v>52</v>
      </c>
      <c r="E647" t="s">
        <v>354</v>
      </c>
      <c r="F647">
        <v>258</v>
      </c>
      <c r="G647" t="s">
        <v>355</v>
      </c>
      <c r="H647">
        <v>8</v>
      </c>
      <c r="I647">
        <v>4</v>
      </c>
      <c r="J647" t="s">
        <v>360</v>
      </c>
      <c r="K647">
        <v>3</v>
      </c>
      <c r="L647" t="s">
        <v>364</v>
      </c>
      <c r="M647">
        <v>54</v>
      </c>
      <c r="N647">
        <v>3</v>
      </c>
      <c r="O647">
        <v>1</v>
      </c>
      <c r="P647" t="s">
        <v>365</v>
      </c>
      <c r="Q647">
        <v>1</v>
      </c>
      <c r="R647" t="s">
        <v>373</v>
      </c>
      <c r="S647">
        <v>2950</v>
      </c>
      <c r="T647">
        <v>17363</v>
      </c>
      <c r="U647">
        <v>9</v>
      </c>
      <c r="V647" t="s">
        <v>376</v>
      </c>
      <c r="W647">
        <v>13</v>
      </c>
      <c r="X647">
        <v>3</v>
      </c>
      <c r="Y647">
        <v>3</v>
      </c>
      <c r="Z647">
        <v>0</v>
      </c>
      <c r="AA647">
        <v>12</v>
      </c>
      <c r="AB647">
        <v>2</v>
      </c>
      <c r="AC647">
        <v>1</v>
      </c>
      <c r="AD647">
        <v>5</v>
      </c>
      <c r="AE647">
        <v>4</v>
      </c>
      <c r="AF647">
        <v>0</v>
      </c>
      <c r="AG647">
        <v>4</v>
      </c>
    </row>
    <row r="648" spans="1:33" x14ac:dyDescent="0.25">
      <c r="A648" t="s">
        <v>705</v>
      </c>
      <c r="B648">
        <v>1003</v>
      </c>
      <c r="C648" t="s">
        <v>376</v>
      </c>
      <c r="D648">
        <v>35</v>
      </c>
      <c r="E648" t="s">
        <v>352</v>
      </c>
      <c r="F648">
        <v>200</v>
      </c>
      <c r="G648" t="s">
        <v>355</v>
      </c>
      <c r="H648">
        <v>18</v>
      </c>
      <c r="I648">
        <v>2</v>
      </c>
      <c r="J648" t="s">
        <v>358</v>
      </c>
      <c r="K648">
        <v>3</v>
      </c>
      <c r="L648" t="s">
        <v>363</v>
      </c>
      <c r="M648">
        <v>60</v>
      </c>
      <c r="N648">
        <v>3</v>
      </c>
      <c r="O648">
        <v>3</v>
      </c>
      <c r="P648" t="s">
        <v>371</v>
      </c>
      <c r="Q648">
        <v>4</v>
      </c>
      <c r="R648" t="s">
        <v>375</v>
      </c>
      <c r="S648">
        <v>9362</v>
      </c>
      <c r="T648">
        <v>19944</v>
      </c>
      <c r="U648">
        <v>2</v>
      </c>
      <c r="V648" t="s">
        <v>376</v>
      </c>
      <c r="W648">
        <v>11</v>
      </c>
      <c r="X648">
        <v>3</v>
      </c>
      <c r="Y648">
        <v>3</v>
      </c>
      <c r="Z648">
        <v>0</v>
      </c>
      <c r="AA648">
        <v>10</v>
      </c>
      <c r="AB648">
        <v>2</v>
      </c>
      <c r="AC648">
        <v>3</v>
      </c>
      <c r="AD648">
        <v>2</v>
      </c>
      <c r="AE648">
        <v>2</v>
      </c>
      <c r="AF648">
        <v>2</v>
      </c>
      <c r="AG648">
        <v>2</v>
      </c>
    </row>
    <row r="649" spans="1:33" x14ac:dyDescent="0.25">
      <c r="A649" t="s">
        <v>706</v>
      </c>
      <c r="B649">
        <v>1011</v>
      </c>
      <c r="C649" t="s">
        <v>376</v>
      </c>
      <c r="D649">
        <v>55</v>
      </c>
      <c r="E649" t="s">
        <v>354</v>
      </c>
      <c r="F649">
        <v>1136</v>
      </c>
      <c r="G649" t="s">
        <v>355</v>
      </c>
      <c r="H649">
        <v>1</v>
      </c>
      <c r="I649">
        <v>4</v>
      </c>
      <c r="J649" t="s">
        <v>361</v>
      </c>
      <c r="K649">
        <v>2</v>
      </c>
      <c r="L649" t="s">
        <v>363</v>
      </c>
      <c r="M649">
        <v>81</v>
      </c>
      <c r="N649">
        <v>4</v>
      </c>
      <c r="O649">
        <v>4</v>
      </c>
      <c r="P649" t="s">
        <v>369</v>
      </c>
      <c r="Q649">
        <v>4</v>
      </c>
      <c r="R649" t="s">
        <v>374</v>
      </c>
      <c r="S649">
        <v>14732</v>
      </c>
      <c r="T649">
        <v>12414</v>
      </c>
      <c r="U649">
        <v>2</v>
      </c>
      <c r="V649" t="s">
        <v>376</v>
      </c>
      <c r="W649">
        <v>13</v>
      </c>
      <c r="X649">
        <v>3</v>
      </c>
      <c r="Y649">
        <v>4</v>
      </c>
      <c r="Z649">
        <v>2</v>
      </c>
      <c r="AA649">
        <v>31</v>
      </c>
      <c r="AB649">
        <v>4</v>
      </c>
      <c r="AC649">
        <v>4</v>
      </c>
      <c r="AD649">
        <v>7</v>
      </c>
      <c r="AE649">
        <v>7</v>
      </c>
      <c r="AF649">
        <v>0</v>
      </c>
      <c r="AG649">
        <v>0</v>
      </c>
    </row>
    <row r="650" spans="1:33" x14ac:dyDescent="0.25">
      <c r="A650" t="s">
        <v>707</v>
      </c>
      <c r="B650">
        <v>1013</v>
      </c>
      <c r="C650" t="s">
        <v>377</v>
      </c>
      <c r="D650">
        <v>31</v>
      </c>
      <c r="E650" t="s">
        <v>352</v>
      </c>
      <c r="F650">
        <v>667</v>
      </c>
      <c r="G650" t="s">
        <v>356</v>
      </c>
      <c r="H650">
        <v>1</v>
      </c>
      <c r="I650">
        <v>4</v>
      </c>
      <c r="J650" t="s">
        <v>358</v>
      </c>
      <c r="K650">
        <v>2</v>
      </c>
      <c r="L650" t="s">
        <v>364</v>
      </c>
      <c r="M650">
        <v>50</v>
      </c>
      <c r="N650">
        <v>1</v>
      </c>
      <c r="O650">
        <v>1</v>
      </c>
      <c r="P650" t="s">
        <v>372</v>
      </c>
      <c r="Q650">
        <v>3</v>
      </c>
      <c r="R650" t="s">
        <v>375</v>
      </c>
      <c r="S650">
        <v>1359</v>
      </c>
      <c r="T650">
        <v>16154</v>
      </c>
      <c r="U650">
        <v>1</v>
      </c>
      <c r="V650" t="s">
        <v>376</v>
      </c>
      <c r="W650">
        <v>12</v>
      </c>
      <c r="X650">
        <v>3</v>
      </c>
      <c r="Y650">
        <v>2</v>
      </c>
      <c r="Z650">
        <v>0</v>
      </c>
      <c r="AA650">
        <v>1</v>
      </c>
      <c r="AB650">
        <v>3</v>
      </c>
      <c r="AC650">
        <v>3</v>
      </c>
      <c r="AD650">
        <v>1</v>
      </c>
      <c r="AE650">
        <v>0</v>
      </c>
      <c r="AF650">
        <v>0</v>
      </c>
      <c r="AG650">
        <v>0</v>
      </c>
    </row>
    <row r="651" spans="1:33" x14ac:dyDescent="0.25">
      <c r="A651" t="s">
        <v>708</v>
      </c>
      <c r="B651">
        <v>1014</v>
      </c>
      <c r="C651" t="s">
        <v>376</v>
      </c>
      <c r="D651">
        <v>30</v>
      </c>
      <c r="E651" t="s">
        <v>354</v>
      </c>
      <c r="F651">
        <v>855</v>
      </c>
      <c r="G651" t="s">
        <v>356</v>
      </c>
      <c r="H651">
        <v>7</v>
      </c>
      <c r="I651">
        <v>4</v>
      </c>
      <c r="J651" t="s">
        <v>362</v>
      </c>
      <c r="K651">
        <v>4</v>
      </c>
      <c r="L651" t="s">
        <v>364</v>
      </c>
      <c r="M651">
        <v>73</v>
      </c>
      <c r="N651">
        <v>3</v>
      </c>
      <c r="O651">
        <v>2</v>
      </c>
      <c r="P651" t="s">
        <v>368</v>
      </c>
      <c r="Q651">
        <v>1</v>
      </c>
      <c r="R651" t="s">
        <v>374</v>
      </c>
      <c r="S651">
        <v>4779</v>
      </c>
      <c r="T651">
        <v>12761</v>
      </c>
      <c r="U651">
        <v>7</v>
      </c>
      <c r="V651" t="s">
        <v>376</v>
      </c>
      <c r="W651">
        <v>14</v>
      </c>
      <c r="X651">
        <v>3</v>
      </c>
      <c r="Y651">
        <v>2</v>
      </c>
      <c r="Z651">
        <v>2</v>
      </c>
      <c r="AA651">
        <v>8</v>
      </c>
      <c r="AB651">
        <v>3</v>
      </c>
      <c r="AC651">
        <v>3</v>
      </c>
      <c r="AD651">
        <v>3</v>
      </c>
      <c r="AE651">
        <v>2</v>
      </c>
      <c r="AF651">
        <v>0</v>
      </c>
      <c r="AG651">
        <v>2</v>
      </c>
    </row>
    <row r="652" spans="1:33" x14ac:dyDescent="0.25">
      <c r="A652" t="s">
        <v>709</v>
      </c>
      <c r="B652">
        <v>1015</v>
      </c>
      <c r="C652" t="s">
        <v>376</v>
      </c>
      <c r="D652">
        <v>31</v>
      </c>
      <c r="E652" t="s">
        <v>354</v>
      </c>
      <c r="F652">
        <v>182</v>
      </c>
      <c r="G652" t="s">
        <v>355</v>
      </c>
      <c r="H652">
        <v>8</v>
      </c>
      <c r="I652">
        <v>5</v>
      </c>
      <c r="J652" t="s">
        <v>358</v>
      </c>
      <c r="K652">
        <v>1</v>
      </c>
      <c r="L652" t="s">
        <v>364</v>
      </c>
      <c r="M652">
        <v>93</v>
      </c>
      <c r="N652">
        <v>3</v>
      </c>
      <c r="O652">
        <v>4</v>
      </c>
      <c r="P652" t="s">
        <v>369</v>
      </c>
      <c r="Q652">
        <v>2</v>
      </c>
      <c r="R652" t="s">
        <v>375</v>
      </c>
      <c r="S652">
        <v>16422</v>
      </c>
      <c r="T652">
        <v>8847</v>
      </c>
      <c r="U652">
        <v>3</v>
      </c>
      <c r="V652" t="s">
        <v>376</v>
      </c>
      <c r="W652">
        <v>11</v>
      </c>
      <c r="X652">
        <v>3</v>
      </c>
      <c r="Y652">
        <v>3</v>
      </c>
      <c r="Z652">
        <v>0</v>
      </c>
      <c r="AA652">
        <v>9</v>
      </c>
      <c r="AB652">
        <v>3</v>
      </c>
      <c r="AC652">
        <v>4</v>
      </c>
      <c r="AD652">
        <v>3</v>
      </c>
      <c r="AE652">
        <v>2</v>
      </c>
      <c r="AF652">
        <v>1</v>
      </c>
      <c r="AG652">
        <v>0</v>
      </c>
    </row>
    <row r="653" spans="1:33" x14ac:dyDescent="0.25">
      <c r="A653" t="s">
        <v>710</v>
      </c>
      <c r="B653">
        <v>1016</v>
      </c>
      <c r="C653" t="s">
        <v>376</v>
      </c>
      <c r="D653">
        <v>34</v>
      </c>
      <c r="E653" t="s">
        <v>352</v>
      </c>
      <c r="F653">
        <v>560</v>
      </c>
      <c r="G653" t="s">
        <v>355</v>
      </c>
      <c r="H653">
        <v>1</v>
      </c>
      <c r="I653">
        <v>4</v>
      </c>
      <c r="J653" t="s">
        <v>360</v>
      </c>
      <c r="K653">
        <v>4</v>
      </c>
      <c r="L653" t="s">
        <v>363</v>
      </c>
      <c r="M653">
        <v>91</v>
      </c>
      <c r="N653">
        <v>3</v>
      </c>
      <c r="O653">
        <v>1</v>
      </c>
      <c r="P653" t="s">
        <v>366</v>
      </c>
      <c r="Q653">
        <v>1</v>
      </c>
      <c r="R653" t="s">
        <v>374</v>
      </c>
      <c r="S653">
        <v>2996</v>
      </c>
      <c r="T653">
        <v>20284</v>
      </c>
      <c r="U653">
        <v>5</v>
      </c>
      <c r="V653" t="s">
        <v>376</v>
      </c>
      <c r="W653">
        <v>14</v>
      </c>
      <c r="X653">
        <v>3</v>
      </c>
      <c r="Y653">
        <v>3</v>
      </c>
      <c r="Z653">
        <v>2</v>
      </c>
      <c r="AA653">
        <v>10</v>
      </c>
      <c r="AB653">
        <v>2</v>
      </c>
      <c r="AC653">
        <v>3</v>
      </c>
      <c r="AD653">
        <v>4</v>
      </c>
      <c r="AE653">
        <v>3</v>
      </c>
      <c r="AF653">
        <v>1</v>
      </c>
      <c r="AG653">
        <v>3</v>
      </c>
    </row>
    <row r="654" spans="1:33" x14ac:dyDescent="0.25">
      <c r="A654" t="s">
        <v>711</v>
      </c>
      <c r="B654">
        <v>1017</v>
      </c>
      <c r="C654" t="s">
        <v>377</v>
      </c>
      <c r="D654">
        <v>31</v>
      </c>
      <c r="E654" t="s">
        <v>354</v>
      </c>
      <c r="F654">
        <v>202</v>
      </c>
      <c r="G654" t="s">
        <v>355</v>
      </c>
      <c r="H654">
        <v>8</v>
      </c>
      <c r="I654">
        <v>3</v>
      </c>
      <c r="J654" t="s">
        <v>358</v>
      </c>
      <c r="K654">
        <v>1</v>
      </c>
      <c r="L654" t="s">
        <v>364</v>
      </c>
      <c r="M654">
        <v>34</v>
      </c>
      <c r="N654">
        <v>2</v>
      </c>
      <c r="O654">
        <v>1</v>
      </c>
      <c r="P654" t="s">
        <v>366</v>
      </c>
      <c r="Q654">
        <v>2</v>
      </c>
      <c r="R654" t="s">
        <v>375</v>
      </c>
      <c r="S654">
        <v>1261</v>
      </c>
      <c r="T654">
        <v>22262</v>
      </c>
      <c r="U654">
        <v>1</v>
      </c>
      <c r="V654" t="s">
        <v>376</v>
      </c>
      <c r="W654">
        <v>12</v>
      </c>
      <c r="X654">
        <v>3</v>
      </c>
      <c r="Y654">
        <v>3</v>
      </c>
      <c r="Z654">
        <v>0</v>
      </c>
      <c r="AA654">
        <v>1</v>
      </c>
      <c r="AB654">
        <v>3</v>
      </c>
      <c r="AC654">
        <v>4</v>
      </c>
      <c r="AD654">
        <v>1</v>
      </c>
      <c r="AE654">
        <v>0</v>
      </c>
      <c r="AF654">
        <v>0</v>
      </c>
      <c r="AG654">
        <v>0</v>
      </c>
    </row>
    <row r="655" spans="1:33" x14ac:dyDescent="0.25">
      <c r="A655" t="s">
        <v>712</v>
      </c>
      <c r="B655">
        <v>1019</v>
      </c>
      <c r="C655" t="s">
        <v>376</v>
      </c>
      <c r="D655">
        <v>36</v>
      </c>
      <c r="E655" t="s">
        <v>354</v>
      </c>
      <c r="F655">
        <v>172</v>
      </c>
      <c r="G655" t="s">
        <v>355</v>
      </c>
      <c r="H655">
        <v>4</v>
      </c>
      <c r="I655">
        <v>4</v>
      </c>
      <c r="J655" t="s">
        <v>358</v>
      </c>
      <c r="K655">
        <v>1</v>
      </c>
      <c r="L655" t="s">
        <v>363</v>
      </c>
      <c r="M655">
        <v>37</v>
      </c>
      <c r="N655">
        <v>2</v>
      </c>
      <c r="O655">
        <v>2</v>
      </c>
      <c r="P655" t="s">
        <v>365</v>
      </c>
      <c r="Q655">
        <v>4</v>
      </c>
      <c r="R655" t="s">
        <v>375</v>
      </c>
      <c r="S655">
        <v>5810</v>
      </c>
      <c r="T655">
        <v>22604</v>
      </c>
      <c r="U655">
        <v>1</v>
      </c>
      <c r="V655" t="s">
        <v>376</v>
      </c>
      <c r="W655">
        <v>16</v>
      </c>
      <c r="X655">
        <v>3</v>
      </c>
      <c r="Y655">
        <v>3</v>
      </c>
      <c r="Z655">
        <v>0</v>
      </c>
      <c r="AA655">
        <v>10</v>
      </c>
      <c r="AB655">
        <v>2</v>
      </c>
      <c r="AC655">
        <v>2</v>
      </c>
      <c r="AD655">
        <v>10</v>
      </c>
      <c r="AE655">
        <v>4</v>
      </c>
      <c r="AF655">
        <v>1</v>
      </c>
      <c r="AG655">
        <v>8</v>
      </c>
    </row>
    <row r="656" spans="1:33" x14ac:dyDescent="0.25">
      <c r="A656" t="s">
        <v>713</v>
      </c>
      <c r="B656">
        <v>1020</v>
      </c>
      <c r="C656" t="s">
        <v>376</v>
      </c>
      <c r="D656">
        <v>36</v>
      </c>
      <c r="E656" t="s">
        <v>354</v>
      </c>
      <c r="F656">
        <v>329</v>
      </c>
      <c r="G656" t="s">
        <v>356</v>
      </c>
      <c r="H656">
        <v>16</v>
      </c>
      <c r="I656">
        <v>4</v>
      </c>
      <c r="J656" t="s">
        <v>362</v>
      </c>
      <c r="K656">
        <v>3</v>
      </c>
      <c r="L656" t="s">
        <v>364</v>
      </c>
      <c r="M656">
        <v>98</v>
      </c>
      <c r="N656">
        <v>2</v>
      </c>
      <c r="O656">
        <v>2</v>
      </c>
      <c r="P656" t="s">
        <v>368</v>
      </c>
      <c r="Q656">
        <v>1</v>
      </c>
      <c r="R656" t="s">
        <v>373</v>
      </c>
      <c r="S656">
        <v>5647</v>
      </c>
      <c r="T656">
        <v>13494</v>
      </c>
      <c r="U656">
        <v>4</v>
      </c>
      <c r="V656" t="s">
        <v>376</v>
      </c>
      <c r="W656">
        <v>13</v>
      </c>
      <c r="X656">
        <v>3</v>
      </c>
      <c r="Y656">
        <v>1</v>
      </c>
      <c r="Z656">
        <v>2</v>
      </c>
      <c r="AA656">
        <v>11</v>
      </c>
      <c r="AB656">
        <v>3</v>
      </c>
      <c r="AC656">
        <v>2</v>
      </c>
      <c r="AD656">
        <v>3</v>
      </c>
      <c r="AE656">
        <v>2</v>
      </c>
      <c r="AF656">
        <v>0</v>
      </c>
      <c r="AG656">
        <v>2</v>
      </c>
    </row>
    <row r="657" spans="1:33" x14ac:dyDescent="0.25">
      <c r="A657" t="s">
        <v>714</v>
      </c>
      <c r="B657">
        <v>1021</v>
      </c>
      <c r="C657" t="s">
        <v>376</v>
      </c>
      <c r="D657">
        <v>47</v>
      </c>
      <c r="E657" t="s">
        <v>354</v>
      </c>
      <c r="F657">
        <v>465</v>
      </c>
      <c r="G657" t="s">
        <v>355</v>
      </c>
      <c r="H657">
        <v>1</v>
      </c>
      <c r="I657">
        <v>3</v>
      </c>
      <c r="J657" t="s">
        <v>359</v>
      </c>
      <c r="K657">
        <v>1</v>
      </c>
      <c r="L657" t="s">
        <v>363</v>
      </c>
      <c r="M657">
        <v>74</v>
      </c>
      <c r="N657">
        <v>3</v>
      </c>
      <c r="O657">
        <v>1</v>
      </c>
      <c r="P657" t="s">
        <v>366</v>
      </c>
      <c r="Q657">
        <v>4</v>
      </c>
      <c r="R657" t="s">
        <v>373</v>
      </c>
      <c r="S657">
        <v>3420</v>
      </c>
      <c r="T657">
        <v>10205</v>
      </c>
      <c r="U657">
        <v>7</v>
      </c>
      <c r="V657" t="s">
        <v>376</v>
      </c>
      <c r="W657">
        <v>12</v>
      </c>
      <c r="X657">
        <v>3</v>
      </c>
      <c r="Y657">
        <v>3</v>
      </c>
      <c r="Z657">
        <v>1</v>
      </c>
      <c r="AA657">
        <v>17</v>
      </c>
      <c r="AB657">
        <v>2</v>
      </c>
      <c r="AC657">
        <v>2</v>
      </c>
      <c r="AD657">
        <v>6</v>
      </c>
      <c r="AE657">
        <v>5</v>
      </c>
      <c r="AF657">
        <v>1</v>
      </c>
      <c r="AG657">
        <v>2</v>
      </c>
    </row>
    <row r="658" spans="1:33" x14ac:dyDescent="0.25">
      <c r="A658" t="s">
        <v>715</v>
      </c>
      <c r="B658">
        <v>1022</v>
      </c>
      <c r="C658" t="s">
        <v>377</v>
      </c>
      <c r="D658">
        <v>25</v>
      </c>
      <c r="E658" t="s">
        <v>354</v>
      </c>
      <c r="F658">
        <v>383</v>
      </c>
      <c r="G658" t="s">
        <v>356</v>
      </c>
      <c r="H658">
        <v>9</v>
      </c>
      <c r="I658">
        <v>2</v>
      </c>
      <c r="J658" t="s">
        <v>358</v>
      </c>
      <c r="K658">
        <v>1</v>
      </c>
      <c r="L658" t="s">
        <v>363</v>
      </c>
      <c r="M658">
        <v>68</v>
      </c>
      <c r="N658">
        <v>2</v>
      </c>
      <c r="O658">
        <v>1</v>
      </c>
      <c r="P658" t="s">
        <v>372</v>
      </c>
      <c r="Q658">
        <v>1</v>
      </c>
      <c r="R658" t="s">
        <v>373</v>
      </c>
      <c r="S658">
        <v>4400</v>
      </c>
      <c r="T658">
        <v>15182</v>
      </c>
      <c r="U658">
        <v>3</v>
      </c>
      <c r="V658" t="s">
        <v>376</v>
      </c>
      <c r="W658">
        <v>12</v>
      </c>
      <c r="X658">
        <v>3</v>
      </c>
      <c r="Y658">
        <v>1</v>
      </c>
      <c r="Z658">
        <v>0</v>
      </c>
      <c r="AA658">
        <v>6</v>
      </c>
      <c r="AB658">
        <v>2</v>
      </c>
      <c r="AC658">
        <v>3</v>
      </c>
      <c r="AD658">
        <v>3</v>
      </c>
      <c r="AE658">
        <v>2</v>
      </c>
      <c r="AF658">
        <v>2</v>
      </c>
      <c r="AG658">
        <v>2</v>
      </c>
    </row>
    <row r="659" spans="1:33" x14ac:dyDescent="0.25">
      <c r="A659" t="s">
        <v>716</v>
      </c>
      <c r="B659">
        <v>1026</v>
      </c>
      <c r="C659" t="s">
        <v>376</v>
      </c>
      <c r="D659">
        <v>24</v>
      </c>
      <c r="E659" t="s">
        <v>354</v>
      </c>
      <c r="F659">
        <v>1476</v>
      </c>
      <c r="G659" t="s">
        <v>356</v>
      </c>
      <c r="H659">
        <v>4</v>
      </c>
      <c r="I659">
        <v>1</v>
      </c>
      <c r="J659" t="s">
        <v>361</v>
      </c>
      <c r="K659">
        <v>4</v>
      </c>
      <c r="L659" t="s">
        <v>364</v>
      </c>
      <c r="M659">
        <v>42</v>
      </c>
      <c r="N659">
        <v>3</v>
      </c>
      <c r="O659">
        <v>2</v>
      </c>
      <c r="P659" t="s">
        <v>368</v>
      </c>
      <c r="Q659">
        <v>3</v>
      </c>
      <c r="R659" t="s">
        <v>373</v>
      </c>
      <c r="S659">
        <v>4162</v>
      </c>
      <c r="T659">
        <v>15211</v>
      </c>
      <c r="U659">
        <v>1</v>
      </c>
      <c r="V659" t="s">
        <v>377</v>
      </c>
      <c r="W659">
        <v>12</v>
      </c>
      <c r="X659">
        <v>3</v>
      </c>
      <c r="Y659">
        <v>3</v>
      </c>
      <c r="Z659">
        <v>2</v>
      </c>
      <c r="AA659">
        <v>5</v>
      </c>
      <c r="AB659">
        <v>3</v>
      </c>
      <c r="AC659">
        <v>3</v>
      </c>
      <c r="AD659">
        <v>5</v>
      </c>
      <c r="AE659">
        <v>4</v>
      </c>
      <c r="AF659">
        <v>0</v>
      </c>
      <c r="AG659">
        <v>3</v>
      </c>
    </row>
    <row r="660" spans="1:33" x14ac:dyDescent="0.25">
      <c r="A660" t="s">
        <v>717</v>
      </c>
      <c r="B660">
        <v>1027</v>
      </c>
      <c r="C660" t="s">
        <v>376</v>
      </c>
      <c r="D660">
        <v>32</v>
      </c>
      <c r="E660" t="s">
        <v>354</v>
      </c>
      <c r="F660">
        <v>601</v>
      </c>
      <c r="G660" t="s">
        <v>356</v>
      </c>
      <c r="H660">
        <v>7</v>
      </c>
      <c r="I660">
        <v>5</v>
      </c>
      <c r="J660" t="s">
        <v>362</v>
      </c>
      <c r="K660">
        <v>4</v>
      </c>
      <c r="L660" t="s">
        <v>363</v>
      </c>
      <c r="M660">
        <v>97</v>
      </c>
      <c r="N660">
        <v>3</v>
      </c>
      <c r="O660">
        <v>2</v>
      </c>
      <c r="P660" t="s">
        <v>368</v>
      </c>
      <c r="Q660">
        <v>4</v>
      </c>
      <c r="R660" t="s">
        <v>373</v>
      </c>
      <c r="S660">
        <v>9204</v>
      </c>
      <c r="T660">
        <v>23343</v>
      </c>
      <c r="U660">
        <v>4</v>
      </c>
      <c r="V660" t="s">
        <v>376</v>
      </c>
      <c r="W660">
        <v>12</v>
      </c>
      <c r="X660">
        <v>3</v>
      </c>
      <c r="Y660">
        <v>3</v>
      </c>
      <c r="Z660">
        <v>1</v>
      </c>
      <c r="AA660">
        <v>7</v>
      </c>
      <c r="AB660">
        <v>3</v>
      </c>
      <c r="AC660">
        <v>2</v>
      </c>
      <c r="AD660">
        <v>4</v>
      </c>
      <c r="AE660">
        <v>3</v>
      </c>
      <c r="AF660">
        <v>0</v>
      </c>
      <c r="AG660">
        <v>3</v>
      </c>
    </row>
    <row r="661" spans="1:33" x14ac:dyDescent="0.25">
      <c r="A661" t="s">
        <v>718</v>
      </c>
      <c r="B661">
        <v>1031</v>
      </c>
      <c r="C661" t="s">
        <v>376</v>
      </c>
      <c r="D661">
        <v>31</v>
      </c>
      <c r="E661" t="s">
        <v>354</v>
      </c>
      <c r="F661">
        <v>326</v>
      </c>
      <c r="G661" t="s">
        <v>356</v>
      </c>
      <c r="H661">
        <v>8</v>
      </c>
      <c r="I661">
        <v>2</v>
      </c>
      <c r="J661" t="s">
        <v>358</v>
      </c>
      <c r="K661">
        <v>1</v>
      </c>
      <c r="L661" t="s">
        <v>363</v>
      </c>
      <c r="M661">
        <v>31</v>
      </c>
      <c r="N661">
        <v>3</v>
      </c>
      <c r="O661">
        <v>3</v>
      </c>
      <c r="P661" t="s">
        <v>368</v>
      </c>
      <c r="Q661">
        <v>4</v>
      </c>
      <c r="R661" t="s">
        <v>374</v>
      </c>
      <c r="S661">
        <v>10793</v>
      </c>
      <c r="T661">
        <v>8386</v>
      </c>
      <c r="U661">
        <v>1</v>
      </c>
      <c r="V661" t="s">
        <v>376</v>
      </c>
      <c r="W661">
        <v>18</v>
      </c>
      <c r="X661">
        <v>3</v>
      </c>
      <c r="Y661">
        <v>1</v>
      </c>
      <c r="Z661">
        <v>1</v>
      </c>
      <c r="AA661">
        <v>13</v>
      </c>
      <c r="AB661">
        <v>5</v>
      </c>
      <c r="AC661">
        <v>3</v>
      </c>
      <c r="AD661">
        <v>13</v>
      </c>
      <c r="AE661">
        <v>7</v>
      </c>
      <c r="AF661">
        <v>9</v>
      </c>
      <c r="AG661">
        <v>9</v>
      </c>
    </row>
    <row r="662" spans="1:33" x14ac:dyDescent="0.25">
      <c r="A662" t="s">
        <v>719</v>
      </c>
      <c r="B662">
        <v>1032</v>
      </c>
      <c r="C662" t="s">
        <v>377</v>
      </c>
      <c r="D662">
        <v>46</v>
      </c>
      <c r="E662" t="s">
        <v>354</v>
      </c>
      <c r="F662">
        <v>377</v>
      </c>
      <c r="G662" t="s">
        <v>356</v>
      </c>
      <c r="H662">
        <v>9</v>
      </c>
      <c r="I662">
        <v>3</v>
      </c>
      <c r="J662" t="s">
        <v>362</v>
      </c>
      <c r="K662">
        <v>1</v>
      </c>
      <c r="L662" t="s">
        <v>363</v>
      </c>
      <c r="M662">
        <v>52</v>
      </c>
      <c r="N662">
        <v>3</v>
      </c>
      <c r="O662">
        <v>3</v>
      </c>
      <c r="P662" t="s">
        <v>368</v>
      </c>
      <c r="Q662">
        <v>4</v>
      </c>
      <c r="R662" t="s">
        <v>374</v>
      </c>
      <c r="S662">
        <v>10096</v>
      </c>
      <c r="T662">
        <v>15986</v>
      </c>
      <c r="U662">
        <v>4</v>
      </c>
      <c r="V662" t="s">
        <v>376</v>
      </c>
      <c r="W662">
        <v>11</v>
      </c>
      <c r="X662">
        <v>3</v>
      </c>
      <c r="Y662">
        <v>1</v>
      </c>
      <c r="Z662">
        <v>1</v>
      </c>
      <c r="AA662">
        <v>28</v>
      </c>
      <c r="AB662">
        <v>1</v>
      </c>
      <c r="AC662">
        <v>4</v>
      </c>
      <c r="AD662">
        <v>7</v>
      </c>
      <c r="AE662">
        <v>7</v>
      </c>
      <c r="AF662">
        <v>4</v>
      </c>
      <c r="AG662">
        <v>3</v>
      </c>
    </row>
    <row r="663" spans="1:33" x14ac:dyDescent="0.25">
      <c r="A663" t="s">
        <v>720</v>
      </c>
      <c r="B663">
        <v>1033</v>
      </c>
      <c r="C663" t="s">
        <v>377</v>
      </c>
      <c r="D663">
        <v>39</v>
      </c>
      <c r="E663" t="s">
        <v>353</v>
      </c>
      <c r="F663">
        <v>592</v>
      </c>
      <c r="G663" t="s">
        <v>355</v>
      </c>
      <c r="H663">
        <v>2</v>
      </c>
      <c r="I663">
        <v>3</v>
      </c>
      <c r="J663" t="s">
        <v>358</v>
      </c>
      <c r="K663">
        <v>1</v>
      </c>
      <c r="L663" t="s">
        <v>364</v>
      </c>
      <c r="M663">
        <v>54</v>
      </c>
      <c r="N663">
        <v>2</v>
      </c>
      <c r="O663">
        <v>1</v>
      </c>
      <c r="P663" t="s">
        <v>365</v>
      </c>
      <c r="Q663">
        <v>1</v>
      </c>
      <c r="R663" t="s">
        <v>375</v>
      </c>
      <c r="S663">
        <v>3646</v>
      </c>
      <c r="T663">
        <v>17181</v>
      </c>
      <c r="U663">
        <v>2</v>
      </c>
      <c r="V663" t="s">
        <v>377</v>
      </c>
      <c r="W663">
        <v>23</v>
      </c>
      <c r="X663">
        <v>4</v>
      </c>
      <c r="Y663">
        <v>2</v>
      </c>
      <c r="Z663">
        <v>0</v>
      </c>
      <c r="AA663">
        <v>11</v>
      </c>
      <c r="AB663">
        <v>2</v>
      </c>
      <c r="AC663">
        <v>4</v>
      </c>
      <c r="AD663">
        <v>1</v>
      </c>
      <c r="AE663">
        <v>0</v>
      </c>
      <c r="AF663">
        <v>0</v>
      </c>
      <c r="AG663">
        <v>0</v>
      </c>
    </row>
    <row r="664" spans="1:33" x14ac:dyDescent="0.25">
      <c r="A664" t="s">
        <v>721</v>
      </c>
      <c r="B664">
        <v>1034</v>
      </c>
      <c r="C664" t="s">
        <v>377</v>
      </c>
      <c r="D664">
        <v>31</v>
      </c>
      <c r="E664" t="s">
        <v>352</v>
      </c>
      <c r="F664">
        <v>1445</v>
      </c>
      <c r="G664" t="s">
        <v>355</v>
      </c>
      <c r="H664">
        <v>1</v>
      </c>
      <c r="I664">
        <v>5</v>
      </c>
      <c r="J664" t="s">
        <v>358</v>
      </c>
      <c r="K664">
        <v>3</v>
      </c>
      <c r="L664" t="s">
        <v>364</v>
      </c>
      <c r="M664">
        <v>100</v>
      </c>
      <c r="N664">
        <v>4</v>
      </c>
      <c r="O664">
        <v>3</v>
      </c>
      <c r="P664" t="s">
        <v>371</v>
      </c>
      <c r="Q664">
        <v>2</v>
      </c>
      <c r="R664" t="s">
        <v>375</v>
      </c>
      <c r="S664">
        <v>7446</v>
      </c>
      <c r="T664">
        <v>8931</v>
      </c>
      <c r="U664">
        <v>1</v>
      </c>
      <c r="V664" t="s">
        <v>376</v>
      </c>
      <c r="W664">
        <v>11</v>
      </c>
      <c r="X664">
        <v>3</v>
      </c>
      <c r="Y664">
        <v>1</v>
      </c>
      <c r="Z664">
        <v>0</v>
      </c>
      <c r="AA664">
        <v>10</v>
      </c>
      <c r="AB664">
        <v>2</v>
      </c>
      <c r="AC664">
        <v>3</v>
      </c>
      <c r="AD664">
        <v>10</v>
      </c>
      <c r="AE664">
        <v>8</v>
      </c>
      <c r="AF664">
        <v>4</v>
      </c>
      <c r="AG664">
        <v>7</v>
      </c>
    </row>
    <row r="665" spans="1:33" x14ac:dyDescent="0.25">
      <c r="A665" t="s">
        <v>722</v>
      </c>
      <c r="B665">
        <v>1039</v>
      </c>
      <c r="C665" t="s">
        <v>376</v>
      </c>
      <c r="D665">
        <v>48</v>
      </c>
      <c r="E665" t="s">
        <v>354</v>
      </c>
      <c r="F665">
        <v>1221</v>
      </c>
      <c r="G665" t="s">
        <v>356</v>
      </c>
      <c r="H665">
        <v>7</v>
      </c>
      <c r="I665">
        <v>3</v>
      </c>
      <c r="J665" t="s">
        <v>362</v>
      </c>
      <c r="K665">
        <v>3</v>
      </c>
      <c r="L665" t="s">
        <v>363</v>
      </c>
      <c r="M665">
        <v>96</v>
      </c>
      <c r="N665">
        <v>3</v>
      </c>
      <c r="O665">
        <v>2</v>
      </c>
      <c r="P665" t="s">
        <v>368</v>
      </c>
      <c r="Q665">
        <v>1</v>
      </c>
      <c r="R665" t="s">
        <v>374</v>
      </c>
      <c r="S665">
        <v>5486</v>
      </c>
      <c r="T665">
        <v>24795</v>
      </c>
      <c r="U665">
        <v>4</v>
      </c>
      <c r="V665" t="s">
        <v>376</v>
      </c>
      <c r="W665">
        <v>11</v>
      </c>
      <c r="X665">
        <v>3</v>
      </c>
      <c r="Y665">
        <v>1</v>
      </c>
      <c r="Z665">
        <v>3</v>
      </c>
      <c r="AA665">
        <v>15</v>
      </c>
      <c r="AB665">
        <v>3</v>
      </c>
      <c r="AC665">
        <v>3</v>
      </c>
      <c r="AD665">
        <v>2</v>
      </c>
      <c r="AE665">
        <v>2</v>
      </c>
      <c r="AF665">
        <v>2</v>
      </c>
      <c r="AG665">
        <v>2</v>
      </c>
    </row>
    <row r="666" spans="1:33" x14ac:dyDescent="0.25">
      <c r="A666" t="s">
        <v>723</v>
      </c>
      <c r="B666">
        <v>1040</v>
      </c>
      <c r="C666" t="s">
        <v>377</v>
      </c>
      <c r="D666">
        <v>34</v>
      </c>
      <c r="E666" t="s">
        <v>354</v>
      </c>
      <c r="F666">
        <v>1107</v>
      </c>
      <c r="G666" t="s">
        <v>357</v>
      </c>
      <c r="H666">
        <v>9</v>
      </c>
      <c r="I666">
        <v>4</v>
      </c>
      <c r="J666" t="s">
        <v>359</v>
      </c>
      <c r="K666">
        <v>1</v>
      </c>
      <c r="L666" t="s">
        <v>364</v>
      </c>
      <c r="M666">
        <v>52</v>
      </c>
      <c r="N666">
        <v>3</v>
      </c>
      <c r="O666">
        <v>1</v>
      </c>
      <c r="P666" t="s">
        <v>357</v>
      </c>
      <c r="Q666">
        <v>3</v>
      </c>
      <c r="R666" t="s">
        <v>373</v>
      </c>
      <c r="S666">
        <v>2742</v>
      </c>
      <c r="T666">
        <v>3072</v>
      </c>
      <c r="U666">
        <v>1</v>
      </c>
      <c r="V666" t="s">
        <v>376</v>
      </c>
      <c r="W666">
        <v>15</v>
      </c>
      <c r="X666">
        <v>3</v>
      </c>
      <c r="Y666">
        <v>4</v>
      </c>
      <c r="Z666">
        <v>0</v>
      </c>
      <c r="AA666">
        <v>2</v>
      </c>
      <c r="AB666">
        <v>0</v>
      </c>
      <c r="AC666">
        <v>3</v>
      </c>
      <c r="AD666">
        <v>2</v>
      </c>
      <c r="AE666">
        <v>2</v>
      </c>
      <c r="AF666">
        <v>2</v>
      </c>
      <c r="AG666">
        <v>2</v>
      </c>
    </row>
    <row r="667" spans="1:33" x14ac:dyDescent="0.25">
      <c r="A667" t="s">
        <v>724</v>
      </c>
      <c r="B667">
        <v>1042</v>
      </c>
      <c r="C667" t="s">
        <v>376</v>
      </c>
      <c r="D667">
        <v>28</v>
      </c>
      <c r="E667" t="s">
        <v>354</v>
      </c>
      <c r="F667">
        <v>866</v>
      </c>
      <c r="G667" t="s">
        <v>356</v>
      </c>
      <c r="H667">
        <v>5</v>
      </c>
      <c r="I667">
        <v>3</v>
      </c>
      <c r="J667" t="s">
        <v>361</v>
      </c>
      <c r="K667">
        <v>4</v>
      </c>
      <c r="L667" t="s">
        <v>363</v>
      </c>
      <c r="M667">
        <v>84</v>
      </c>
      <c r="N667">
        <v>3</v>
      </c>
      <c r="O667">
        <v>2</v>
      </c>
      <c r="P667" t="s">
        <v>368</v>
      </c>
      <c r="Q667">
        <v>1</v>
      </c>
      <c r="R667" t="s">
        <v>375</v>
      </c>
      <c r="S667">
        <v>8463</v>
      </c>
      <c r="T667">
        <v>23490</v>
      </c>
      <c r="U667">
        <v>0</v>
      </c>
      <c r="V667" t="s">
        <v>376</v>
      </c>
      <c r="W667">
        <v>18</v>
      </c>
      <c r="X667">
        <v>3</v>
      </c>
      <c r="Y667">
        <v>4</v>
      </c>
      <c r="Z667">
        <v>0</v>
      </c>
      <c r="AA667">
        <v>6</v>
      </c>
      <c r="AB667">
        <v>4</v>
      </c>
      <c r="AC667">
        <v>3</v>
      </c>
      <c r="AD667">
        <v>5</v>
      </c>
      <c r="AE667">
        <v>4</v>
      </c>
      <c r="AF667">
        <v>1</v>
      </c>
      <c r="AG667">
        <v>3</v>
      </c>
    </row>
    <row r="668" spans="1:33" x14ac:dyDescent="0.25">
      <c r="A668" t="s">
        <v>725</v>
      </c>
      <c r="B668">
        <v>1043</v>
      </c>
      <c r="C668" t="s">
        <v>376</v>
      </c>
      <c r="D668">
        <v>44</v>
      </c>
      <c r="E668" t="s">
        <v>353</v>
      </c>
      <c r="F668">
        <v>981</v>
      </c>
      <c r="G668" t="s">
        <v>355</v>
      </c>
      <c r="H668">
        <v>5</v>
      </c>
      <c r="I668">
        <v>3</v>
      </c>
      <c r="J668" t="s">
        <v>358</v>
      </c>
      <c r="K668">
        <v>3</v>
      </c>
      <c r="L668" t="s">
        <v>363</v>
      </c>
      <c r="M668">
        <v>90</v>
      </c>
      <c r="N668">
        <v>2</v>
      </c>
      <c r="O668">
        <v>1</v>
      </c>
      <c r="P668" t="s">
        <v>365</v>
      </c>
      <c r="Q668">
        <v>3</v>
      </c>
      <c r="R668" t="s">
        <v>375</v>
      </c>
      <c r="S668">
        <v>3162</v>
      </c>
      <c r="T668">
        <v>7973</v>
      </c>
      <c r="U668">
        <v>3</v>
      </c>
      <c r="V668" t="s">
        <v>376</v>
      </c>
      <c r="W668">
        <v>14</v>
      </c>
      <c r="X668">
        <v>3</v>
      </c>
      <c r="Y668">
        <v>4</v>
      </c>
      <c r="Z668">
        <v>0</v>
      </c>
      <c r="AA668">
        <v>7</v>
      </c>
      <c r="AB668">
        <v>5</v>
      </c>
      <c r="AC668">
        <v>3</v>
      </c>
      <c r="AD668">
        <v>5</v>
      </c>
      <c r="AE668">
        <v>2</v>
      </c>
      <c r="AF668">
        <v>0</v>
      </c>
      <c r="AG668">
        <v>3</v>
      </c>
    </row>
    <row r="669" spans="1:33" x14ac:dyDescent="0.25">
      <c r="A669" t="s">
        <v>726</v>
      </c>
      <c r="B669">
        <v>1044</v>
      </c>
      <c r="C669" t="s">
        <v>376</v>
      </c>
      <c r="D669">
        <v>53</v>
      </c>
      <c r="E669" t="s">
        <v>354</v>
      </c>
      <c r="F669">
        <v>447</v>
      </c>
      <c r="G669" t="s">
        <v>355</v>
      </c>
      <c r="H669">
        <v>2</v>
      </c>
      <c r="I669">
        <v>3</v>
      </c>
      <c r="J669" t="s">
        <v>361</v>
      </c>
      <c r="K669">
        <v>4</v>
      </c>
      <c r="L669" t="s">
        <v>363</v>
      </c>
      <c r="M669">
        <v>39</v>
      </c>
      <c r="N669">
        <v>4</v>
      </c>
      <c r="O669">
        <v>4</v>
      </c>
      <c r="P669" t="s">
        <v>369</v>
      </c>
      <c r="Q669">
        <v>2</v>
      </c>
      <c r="R669" t="s">
        <v>375</v>
      </c>
      <c r="S669">
        <v>16598</v>
      </c>
      <c r="T669">
        <v>19764</v>
      </c>
      <c r="U669">
        <v>4</v>
      </c>
      <c r="V669" t="s">
        <v>376</v>
      </c>
      <c r="W669">
        <v>12</v>
      </c>
      <c r="X669">
        <v>3</v>
      </c>
      <c r="Y669">
        <v>2</v>
      </c>
      <c r="Z669">
        <v>0</v>
      </c>
      <c r="AA669">
        <v>35</v>
      </c>
      <c r="AB669">
        <v>2</v>
      </c>
      <c r="AC669">
        <v>2</v>
      </c>
      <c r="AD669">
        <v>9</v>
      </c>
      <c r="AE669">
        <v>8</v>
      </c>
      <c r="AF669">
        <v>8</v>
      </c>
      <c r="AG669">
        <v>8</v>
      </c>
    </row>
    <row r="670" spans="1:33" x14ac:dyDescent="0.25">
      <c r="A670" t="s">
        <v>727</v>
      </c>
      <c r="B670">
        <v>1045</v>
      </c>
      <c r="C670" t="s">
        <v>376</v>
      </c>
      <c r="D670">
        <v>49</v>
      </c>
      <c r="E670" t="s">
        <v>354</v>
      </c>
      <c r="F670">
        <v>1495</v>
      </c>
      <c r="G670" t="s">
        <v>355</v>
      </c>
      <c r="H670">
        <v>5</v>
      </c>
      <c r="I670">
        <v>4</v>
      </c>
      <c r="J670" t="s">
        <v>359</v>
      </c>
      <c r="K670">
        <v>1</v>
      </c>
      <c r="L670" t="s">
        <v>363</v>
      </c>
      <c r="M670">
        <v>96</v>
      </c>
      <c r="N670">
        <v>3</v>
      </c>
      <c r="O670">
        <v>2</v>
      </c>
      <c r="P670" t="s">
        <v>370</v>
      </c>
      <c r="Q670">
        <v>3</v>
      </c>
      <c r="R670" t="s">
        <v>373</v>
      </c>
      <c r="S670">
        <v>6651</v>
      </c>
      <c r="T670">
        <v>21534</v>
      </c>
      <c r="U670">
        <v>2</v>
      </c>
      <c r="V670" t="s">
        <v>376</v>
      </c>
      <c r="W670">
        <v>14</v>
      </c>
      <c r="X670">
        <v>3</v>
      </c>
      <c r="Y670">
        <v>2</v>
      </c>
      <c r="Z670">
        <v>1</v>
      </c>
      <c r="AA670">
        <v>20</v>
      </c>
      <c r="AB670">
        <v>0</v>
      </c>
      <c r="AC670">
        <v>2</v>
      </c>
      <c r="AD670">
        <v>3</v>
      </c>
      <c r="AE670">
        <v>2</v>
      </c>
      <c r="AF670">
        <v>1</v>
      </c>
      <c r="AG670">
        <v>2</v>
      </c>
    </row>
    <row r="671" spans="1:33" x14ac:dyDescent="0.25">
      <c r="A671" t="s">
        <v>728</v>
      </c>
      <c r="B671">
        <v>1046</v>
      </c>
      <c r="C671" t="s">
        <v>376</v>
      </c>
      <c r="D671">
        <v>40</v>
      </c>
      <c r="E671" t="s">
        <v>354</v>
      </c>
      <c r="F671">
        <v>896</v>
      </c>
      <c r="G671" t="s">
        <v>355</v>
      </c>
      <c r="H671">
        <v>2</v>
      </c>
      <c r="I671">
        <v>3</v>
      </c>
      <c r="J671" t="s">
        <v>361</v>
      </c>
      <c r="K671">
        <v>3</v>
      </c>
      <c r="L671" t="s">
        <v>363</v>
      </c>
      <c r="M671">
        <v>68</v>
      </c>
      <c r="N671">
        <v>3</v>
      </c>
      <c r="O671">
        <v>1</v>
      </c>
      <c r="P671" t="s">
        <v>366</v>
      </c>
      <c r="Q671">
        <v>3</v>
      </c>
      <c r="R671" t="s">
        <v>374</v>
      </c>
      <c r="S671">
        <v>2345</v>
      </c>
      <c r="T671">
        <v>8045</v>
      </c>
      <c r="U671">
        <v>2</v>
      </c>
      <c r="V671" t="s">
        <v>376</v>
      </c>
      <c r="W671">
        <v>14</v>
      </c>
      <c r="X671">
        <v>3</v>
      </c>
      <c r="Y671">
        <v>3</v>
      </c>
      <c r="Z671">
        <v>1</v>
      </c>
      <c r="AA671">
        <v>8</v>
      </c>
      <c r="AB671">
        <v>3</v>
      </c>
      <c r="AC671">
        <v>4</v>
      </c>
      <c r="AD671">
        <v>3</v>
      </c>
      <c r="AE671">
        <v>1</v>
      </c>
      <c r="AF671">
        <v>1</v>
      </c>
      <c r="AG671">
        <v>2</v>
      </c>
    </row>
    <row r="672" spans="1:33" x14ac:dyDescent="0.25">
      <c r="A672" t="s">
        <v>729</v>
      </c>
      <c r="B672">
        <v>1047</v>
      </c>
      <c r="C672" t="s">
        <v>376</v>
      </c>
      <c r="D672">
        <v>44</v>
      </c>
      <c r="E672" t="s">
        <v>354</v>
      </c>
      <c r="F672">
        <v>1467</v>
      </c>
      <c r="G672" t="s">
        <v>355</v>
      </c>
      <c r="H672">
        <v>20</v>
      </c>
      <c r="I672">
        <v>3</v>
      </c>
      <c r="J672" t="s">
        <v>358</v>
      </c>
      <c r="K672">
        <v>4</v>
      </c>
      <c r="L672" t="s">
        <v>363</v>
      </c>
      <c r="M672">
        <v>49</v>
      </c>
      <c r="N672">
        <v>3</v>
      </c>
      <c r="O672">
        <v>1</v>
      </c>
      <c r="P672" t="s">
        <v>366</v>
      </c>
      <c r="Q672">
        <v>2</v>
      </c>
      <c r="R672" t="s">
        <v>375</v>
      </c>
      <c r="S672">
        <v>3420</v>
      </c>
      <c r="T672">
        <v>21158</v>
      </c>
      <c r="U672">
        <v>1</v>
      </c>
      <c r="V672" t="s">
        <v>376</v>
      </c>
      <c r="W672">
        <v>13</v>
      </c>
      <c r="X672">
        <v>3</v>
      </c>
      <c r="Y672">
        <v>3</v>
      </c>
      <c r="Z672">
        <v>0</v>
      </c>
      <c r="AA672">
        <v>6</v>
      </c>
      <c r="AB672">
        <v>3</v>
      </c>
      <c r="AC672">
        <v>2</v>
      </c>
      <c r="AD672">
        <v>5</v>
      </c>
      <c r="AE672">
        <v>2</v>
      </c>
      <c r="AF672">
        <v>1</v>
      </c>
      <c r="AG672">
        <v>3</v>
      </c>
    </row>
    <row r="673" spans="1:33" x14ac:dyDescent="0.25">
      <c r="A673" t="s">
        <v>730</v>
      </c>
      <c r="B673">
        <v>1048</v>
      </c>
      <c r="C673" t="s">
        <v>376</v>
      </c>
      <c r="D673">
        <v>33</v>
      </c>
      <c r="E673" t="s">
        <v>352</v>
      </c>
      <c r="F673">
        <v>430</v>
      </c>
      <c r="G673" t="s">
        <v>356</v>
      </c>
      <c r="H673">
        <v>7</v>
      </c>
      <c r="I673">
        <v>3</v>
      </c>
      <c r="J673" t="s">
        <v>361</v>
      </c>
      <c r="K673">
        <v>4</v>
      </c>
      <c r="L673" t="s">
        <v>363</v>
      </c>
      <c r="M673">
        <v>54</v>
      </c>
      <c r="N673">
        <v>3</v>
      </c>
      <c r="O673">
        <v>2</v>
      </c>
      <c r="P673" t="s">
        <v>368</v>
      </c>
      <c r="Q673">
        <v>1</v>
      </c>
      <c r="R673" t="s">
        <v>373</v>
      </c>
      <c r="S673">
        <v>4373</v>
      </c>
      <c r="T673">
        <v>17456</v>
      </c>
      <c r="U673">
        <v>0</v>
      </c>
      <c r="V673" t="s">
        <v>376</v>
      </c>
      <c r="W673">
        <v>14</v>
      </c>
      <c r="X673">
        <v>3</v>
      </c>
      <c r="Y673">
        <v>1</v>
      </c>
      <c r="Z673">
        <v>2</v>
      </c>
      <c r="AA673">
        <v>5</v>
      </c>
      <c r="AB673">
        <v>2</v>
      </c>
      <c r="AC673">
        <v>3</v>
      </c>
      <c r="AD673">
        <v>4</v>
      </c>
      <c r="AE673">
        <v>3</v>
      </c>
      <c r="AF673">
        <v>0</v>
      </c>
      <c r="AG673">
        <v>3</v>
      </c>
    </row>
    <row r="674" spans="1:33" x14ac:dyDescent="0.25">
      <c r="A674" t="s">
        <v>731</v>
      </c>
      <c r="B674">
        <v>1049</v>
      </c>
      <c r="C674" t="s">
        <v>376</v>
      </c>
      <c r="D674">
        <v>34</v>
      </c>
      <c r="E674" t="s">
        <v>354</v>
      </c>
      <c r="F674">
        <v>1326</v>
      </c>
      <c r="G674" t="s">
        <v>356</v>
      </c>
      <c r="H674">
        <v>3</v>
      </c>
      <c r="I674">
        <v>3</v>
      </c>
      <c r="J674" t="s">
        <v>360</v>
      </c>
      <c r="K674">
        <v>4</v>
      </c>
      <c r="L674" t="s">
        <v>363</v>
      </c>
      <c r="M674">
        <v>81</v>
      </c>
      <c r="N674">
        <v>1</v>
      </c>
      <c r="O674">
        <v>2</v>
      </c>
      <c r="P674" t="s">
        <v>368</v>
      </c>
      <c r="Q674">
        <v>1</v>
      </c>
      <c r="R674" t="s">
        <v>375</v>
      </c>
      <c r="S674">
        <v>4759</v>
      </c>
      <c r="T674">
        <v>15891</v>
      </c>
      <c r="U674">
        <v>3</v>
      </c>
      <c r="V674" t="s">
        <v>376</v>
      </c>
      <c r="W674">
        <v>18</v>
      </c>
      <c r="X674">
        <v>3</v>
      </c>
      <c r="Y674">
        <v>4</v>
      </c>
      <c r="Z674">
        <v>0</v>
      </c>
      <c r="AA674">
        <v>15</v>
      </c>
      <c r="AB674">
        <v>2</v>
      </c>
      <c r="AC674">
        <v>3</v>
      </c>
      <c r="AD674">
        <v>13</v>
      </c>
      <c r="AE674">
        <v>9</v>
      </c>
      <c r="AF674">
        <v>3</v>
      </c>
      <c r="AG674">
        <v>12</v>
      </c>
    </row>
    <row r="675" spans="1:33" x14ac:dyDescent="0.25">
      <c r="A675" t="s">
        <v>732</v>
      </c>
      <c r="B675">
        <v>1050</v>
      </c>
      <c r="C675" t="s">
        <v>376</v>
      </c>
      <c r="D675">
        <v>30</v>
      </c>
      <c r="E675" t="s">
        <v>354</v>
      </c>
      <c r="F675">
        <v>1358</v>
      </c>
      <c r="G675" t="s">
        <v>356</v>
      </c>
      <c r="H675">
        <v>16</v>
      </c>
      <c r="I675">
        <v>1</v>
      </c>
      <c r="J675" t="s">
        <v>358</v>
      </c>
      <c r="K675">
        <v>4</v>
      </c>
      <c r="L675" t="s">
        <v>363</v>
      </c>
      <c r="M675">
        <v>96</v>
      </c>
      <c r="N675">
        <v>3</v>
      </c>
      <c r="O675">
        <v>2</v>
      </c>
      <c r="P675" t="s">
        <v>368</v>
      </c>
      <c r="Q675">
        <v>3</v>
      </c>
      <c r="R675" t="s">
        <v>373</v>
      </c>
      <c r="S675">
        <v>5301</v>
      </c>
      <c r="T675">
        <v>2939</v>
      </c>
      <c r="U675">
        <v>8</v>
      </c>
      <c r="V675" t="s">
        <v>376</v>
      </c>
      <c r="W675">
        <v>15</v>
      </c>
      <c r="X675">
        <v>3</v>
      </c>
      <c r="Y675">
        <v>3</v>
      </c>
      <c r="Z675">
        <v>2</v>
      </c>
      <c r="AA675">
        <v>4</v>
      </c>
      <c r="AB675">
        <v>2</v>
      </c>
      <c r="AC675">
        <v>2</v>
      </c>
      <c r="AD675">
        <v>2</v>
      </c>
      <c r="AE675">
        <v>1</v>
      </c>
      <c r="AF675">
        <v>2</v>
      </c>
      <c r="AG675">
        <v>2</v>
      </c>
    </row>
    <row r="676" spans="1:33" x14ac:dyDescent="0.25">
      <c r="A676" t="s">
        <v>733</v>
      </c>
      <c r="B676">
        <v>1052</v>
      </c>
      <c r="C676" t="s">
        <v>376</v>
      </c>
      <c r="D676">
        <v>44</v>
      </c>
      <c r="E676" t="s">
        <v>352</v>
      </c>
      <c r="F676">
        <v>383</v>
      </c>
      <c r="G676" t="s">
        <v>356</v>
      </c>
      <c r="H676">
        <v>1</v>
      </c>
      <c r="I676">
        <v>5</v>
      </c>
      <c r="J676" t="s">
        <v>362</v>
      </c>
      <c r="K676">
        <v>1</v>
      </c>
      <c r="L676" t="s">
        <v>364</v>
      </c>
      <c r="M676">
        <v>79</v>
      </c>
      <c r="N676">
        <v>3</v>
      </c>
      <c r="O676">
        <v>2</v>
      </c>
      <c r="P676" t="s">
        <v>368</v>
      </c>
      <c r="Q676">
        <v>3</v>
      </c>
      <c r="R676" t="s">
        <v>373</v>
      </c>
      <c r="S676">
        <v>4768</v>
      </c>
      <c r="T676">
        <v>9282</v>
      </c>
      <c r="U676">
        <v>7</v>
      </c>
      <c r="V676" t="s">
        <v>376</v>
      </c>
      <c r="W676">
        <v>12</v>
      </c>
      <c r="X676">
        <v>3</v>
      </c>
      <c r="Y676">
        <v>3</v>
      </c>
      <c r="Z676">
        <v>1</v>
      </c>
      <c r="AA676">
        <v>11</v>
      </c>
      <c r="AB676">
        <v>4</v>
      </c>
      <c r="AC676">
        <v>2</v>
      </c>
      <c r="AD676">
        <v>1</v>
      </c>
      <c r="AE676">
        <v>0</v>
      </c>
      <c r="AF676">
        <v>0</v>
      </c>
      <c r="AG676">
        <v>0</v>
      </c>
    </row>
    <row r="677" spans="1:33" x14ac:dyDescent="0.25">
      <c r="A677" t="s">
        <v>734</v>
      </c>
      <c r="B677">
        <v>1053</v>
      </c>
      <c r="C677" t="s">
        <v>376</v>
      </c>
      <c r="D677">
        <v>30</v>
      </c>
      <c r="E677" t="s">
        <v>353</v>
      </c>
      <c r="F677">
        <v>990</v>
      </c>
      <c r="G677" t="s">
        <v>355</v>
      </c>
      <c r="H677">
        <v>7</v>
      </c>
      <c r="I677">
        <v>3</v>
      </c>
      <c r="J677" t="s">
        <v>359</v>
      </c>
      <c r="K677">
        <v>3</v>
      </c>
      <c r="L677" t="s">
        <v>363</v>
      </c>
      <c r="M677">
        <v>64</v>
      </c>
      <c r="N677">
        <v>3</v>
      </c>
      <c r="O677">
        <v>1</v>
      </c>
      <c r="P677" t="s">
        <v>366</v>
      </c>
      <c r="Q677">
        <v>3</v>
      </c>
      <c r="R677" t="s">
        <v>374</v>
      </c>
      <c r="S677">
        <v>1274</v>
      </c>
      <c r="T677">
        <v>7152</v>
      </c>
      <c r="U677">
        <v>1</v>
      </c>
      <c r="V677" t="s">
        <v>376</v>
      </c>
      <c r="W677">
        <v>13</v>
      </c>
      <c r="X677">
        <v>3</v>
      </c>
      <c r="Y677">
        <v>2</v>
      </c>
      <c r="Z677">
        <v>2</v>
      </c>
      <c r="AA677">
        <v>1</v>
      </c>
      <c r="AB677">
        <v>2</v>
      </c>
      <c r="AC677">
        <v>2</v>
      </c>
      <c r="AD677">
        <v>1</v>
      </c>
      <c r="AE677">
        <v>0</v>
      </c>
      <c r="AF677">
        <v>0</v>
      </c>
      <c r="AG677">
        <v>0</v>
      </c>
    </row>
    <row r="678" spans="1:33" x14ac:dyDescent="0.25">
      <c r="A678" t="s">
        <v>735</v>
      </c>
      <c r="B678">
        <v>1055</v>
      </c>
      <c r="C678" t="s">
        <v>376</v>
      </c>
      <c r="D678">
        <v>49</v>
      </c>
      <c r="E678" t="s">
        <v>354</v>
      </c>
      <c r="F678">
        <v>1490</v>
      </c>
      <c r="G678" t="s">
        <v>355</v>
      </c>
      <c r="H678">
        <v>7</v>
      </c>
      <c r="I678">
        <v>4</v>
      </c>
      <c r="J678" t="s">
        <v>358</v>
      </c>
      <c r="K678">
        <v>3</v>
      </c>
      <c r="L678" t="s">
        <v>363</v>
      </c>
      <c r="M678">
        <v>35</v>
      </c>
      <c r="N678">
        <v>3</v>
      </c>
      <c r="O678">
        <v>3</v>
      </c>
      <c r="P678" t="s">
        <v>370</v>
      </c>
      <c r="Q678">
        <v>2</v>
      </c>
      <c r="R678" t="s">
        <v>374</v>
      </c>
      <c r="S678">
        <v>10466</v>
      </c>
      <c r="T678">
        <v>20948</v>
      </c>
      <c r="U678">
        <v>3</v>
      </c>
      <c r="V678" t="s">
        <v>376</v>
      </c>
      <c r="W678">
        <v>14</v>
      </c>
      <c r="X678">
        <v>3</v>
      </c>
      <c r="Y678">
        <v>2</v>
      </c>
      <c r="Z678">
        <v>2</v>
      </c>
      <c r="AA678">
        <v>29</v>
      </c>
      <c r="AB678">
        <v>3</v>
      </c>
      <c r="AC678">
        <v>3</v>
      </c>
      <c r="AD678">
        <v>8</v>
      </c>
      <c r="AE678">
        <v>7</v>
      </c>
      <c r="AF678">
        <v>0</v>
      </c>
      <c r="AG678">
        <v>7</v>
      </c>
    </row>
    <row r="679" spans="1:33" x14ac:dyDescent="0.25">
      <c r="A679" t="s">
        <v>736</v>
      </c>
      <c r="B679">
        <v>1056</v>
      </c>
      <c r="C679" t="s">
        <v>376</v>
      </c>
      <c r="D679">
        <v>34</v>
      </c>
      <c r="E679" t="s">
        <v>352</v>
      </c>
      <c r="F679">
        <v>829</v>
      </c>
      <c r="G679" t="s">
        <v>355</v>
      </c>
      <c r="H679">
        <v>15</v>
      </c>
      <c r="I679">
        <v>3</v>
      </c>
      <c r="J679" t="s">
        <v>361</v>
      </c>
      <c r="K679">
        <v>2</v>
      </c>
      <c r="L679" t="s">
        <v>363</v>
      </c>
      <c r="M679">
        <v>71</v>
      </c>
      <c r="N679">
        <v>3</v>
      </c>
      <c r="O679">
        <v>4</v>
      </c>
      <c r="P679" t="s">
        <v>369</v>
      </c>
      <c r="Q679">
        <v>1</v>
      </c>
      <c r="R679" t="s">
        <v>374</v>
      </c>
      <c r="S679">
        <v>17007</v>
      </c>
      <c r="T679">
        <v>11929</v>
      </c>
      <c r="U679">
        <v>7</v>
      </c>
      <c r="V679" t="s">
        <v>376</v>
      </c>
      <c r="W679">
        <v>14</v>
      </c>
      <c r="X679">
        <v>3</v>
      </c>
      <c r="Y679">
        <v>4</v>
      </c>
      <c r="Z679">
        <v>2</v>
      </c>
      <c r="AA679">
        <v>16</v>
      </c>
      <c r="AB679">
        <v>3</v>
      </c>
      <c r="AC679">
        <v>2</v>
      </c>
      <c r="AD679">
        <v>14</v>
      </c>
      <c r="AE679">
        <v>8</v>
      </c>
      <c r="AF679">
        <v>6</v>
      </c>
      <c r="AG679">
        <v>9</v>
      </c>
    </row>
    <row r="680" spans="1:33" x14ac:dyDescent="0.25">
      <c r="A680" t="s">
        <v>737</v>
      </c>
      <c r="B680">
        <v>1057</v>
      </c>
      <c r="C680" t="s">
        <v>377</v>
      </c>
      <c r="D680">
        <v>28</v>
      </c>
      <c r="E680" t="s">
        <v>352</v>
      </c>
      <c r="F680">
        <v>1496</v>
      </c>
      <c r="G680" t="s">
        <v>356</v>
      </c>
      <c r="H680">
        <v>1</v>
      </c>
      <c r="I680">
        <v>3</v>
      </c>
      <c r="J680" t="s">
        <v>359</v>
      </c>
      <c r="K680">
        <v>1</v>
      </c>
      <c r="L680" t="s">
        <v>363</v>
      </c>
      <c r="M680">
        <v>92</v>
      </c>
      <c r="N680">
        <v>3</v>
      </c>
      <c r="O680">
        <v>1</v>
      </c>
      <c r="P680" t="s">
        <v>372</v>
      </c>
      <c r="Q680">
        <v>3</v>
      </c>
      <c r="R680" t="s">
        <v>373</v>
      </c>
      <c r="S680">
        <v>2909</v>
      </c>
      <c r="T680">
        <v>15747</v>
      </c>
      <c r="U680">
        <v>3</v>
      </c>
      <c r="V680" t="s">
        <v>376</v>
      </c>
      <c r="W680">
        <v>15</v>
      </c>
      <c r="X680">
        <v>3</v>
      </c>
      <c r="Y680">
        <v>4</v>
      </c>
      <c r="Z680">
        <v>1</v>
      </c>
      <c r="AA680">
        <v>5</v>
      </c>
      <c r="AB680">
        <v>3</v>
      </c>
      <c r="AC680">
        <v>4</v>
      </c>
      <c r="AD680">
        <v>3</v>
      </c>
      <c r="AE680">
        <v>2</v>
      </c>
      <c r="AF680">
        <v>1</v>
      </c>
      <c r="AG680">
        <v>2</v>
      </c>
    </row>
    <row r="681" spans="1:33" x14ac:dyDescent="0.25">
      <c r="A681" t="s">
        <v>738</v>
      </c>
      <c r="B681">
        <v>1058</v>
      </c>
      <c r="C681" t="s">
        <v>377</v>
      </c>
      <c r="D681">
        <v>29</v>
      </c>
      <c r="E681" t="s">
        <v>352</v>
      </c>
      <c r="F681">
        <v>115</v>
      </c>
      <c r="G681" t="s">
        <v>356</v>
      </c>
      <c r="H681">
        <v>13</v>
      </c>
      <c r="I681">
        <v>3</v>
      </c>
      <c r="J681" t="s">
        <v>359</v>
      </c>
      <c r="K681">
        <v>1</v>
      </c>
      <c r="L681" t="s">
        <v>364</v>
      </c>
      <c r="M681">
        <v>51</v>
      </c>
      <c r="N681">
        <v>3</v>
      </c>
      <c r="O681">
        <v>2</v>
      </c>
      <c r="P681" t="s">
        <v>368</v>
      </c>
      <c r="Q681">
        <v>2</v>
      </c>
      <c r="R681" t="s">
        <v>375</v>
      </c>
      <c r="S681">
        <v>5765</v>
      </c>
      <c r="T681">
        <v>17485</v>
      </c>
      <c r="U681">
        <v>5</v>
      </c>
      <c r="V681" t="s">
        <v>376</v>
      </c>
      <c r="W681">
        <v>11</v>
      </c>
      <c r="X681">
        <v>3</v>
      </c>
      <c r="Y681">
        <v>1</v>
      </c>
      <c r="Z681">
        <v>0</v>
      </c>
      <c r="AA681">
        <v>7</v>
      </c>
      <c r="AB681">
        <v>4</v>
      </c>
      <c r="AC681">
        <v>1</v>
      </c>
      <c r="AD681">
        <v>5</v>
      </c>
      <c r="AE681">
        <v>3</v>
      </c>
      <c r="AF681">
        <v>0</v>
      </c>
      <c r="AG681">
        <v>0</v>
      </c>
    </row>
    <row r="682" spans="1:33" x14ac:dyDescent="0.25">
      <c r="A682" t="s">
        <v>739</v>
      </c>
      <c r="B682">
        <v>1059</v>
      </c>
      <c r="C682" t="s">
        <v>377</v>
      </c>
      <c r="D682">
        <v>34</v>
      </c>
      <c r="E682" t="s">
        <v>354</v>
      </c>
      <c r="F682">
        <v>790</v>
      </c>
      <c r="G682" t="s">
        <v>356</v>
      </c>
      <c r="H682">
        <v>24</v>
      </c>
      <c r="I682">
        <v>4</v>
      </c>
      <c r="J682" t="s">
        <v>361</v>
      </c>
      <c r="K682">
        <v>1</v>
      </c>
      <c r="L682" t="s">
        <v>364</v>
      </c>
      <c r="M682">
        <v>40</v>
      </c>
      <c r="N682">
        <v>2</v>
      </c>
      <c r="O682">
        <v>2</v>
      </c>
      <c r="P682" t="s">
        <v>368</v>
      </c>
      <c r="Q682">
        <v>2</v>
      </c>
      <c r="R682" t="s">
        <v>375</v>
      </c>
      <c r="S682">
        <v>4599</v>
      </c>
      <c r="T682">
        <v>7815</v>
      </c>
      <c r="U682">
        <v>0</v>
      </c>
      <c r="V682" t="s">
        <v>377</v>
      </c>
      <c r="W682">
        <v>23</v>
      </c>
      <c r="X682">
        <v>4</v>
      </c>
      <c r="Y682">
        <v>3</v>
      </c>
      <c r="Z682">
        <v>0</v>
      </c>
      <c r="AA682">
        <v>16</v>
      </c>
      <c r="AB682">
        <v>2</v>
      </c>
      <c r="AC682">
        <v>4</v>
      </c>
      <c r="AD682">
        <v>15</v>
      </c>
      <c r="AE682">
        <v>9</v>
      </c>
      <c r="AF682">
        <v>10</v>
      </c>
      <c r="AG682">
        <v>10</v>
      </c>
    </row>
    <row r="683" spans="1:33" x14ac:dyDescent="0.25">
      <c r="A683" t="s">
        <v>740</v>
      </c>
      <c r="B683">
        <v>1061</v>
      </c>
      <c r="C683" t="s">
        <v>377</v>
      </c>
      <c r="D683">
        <v>24</v>
      </c>
      <c r="E683" t="s">
        <v>352</v>
      </c>
      <c r="F683">
        <v>381</v>
      </c>
      <c r="G683" t="s">
        <v>355</v>
      </c>
      <c r="H683">
        <v>9</v>
      </c>
      <c r="I683">
        <v>3</v>
      </c>
      <c r="J683" t="s">
        <v>361</v>
      </c>
      <c r="K683">
        <v>2</v>
      </c>
      <c r="L683" t="s">
        <v>363</v>
      </c>
      <c r="M683">
        <v>89</v>
      </c>
      <c r="N683">
        <v>3</v>
      </c>
      <c r="O683">
        <v>1</v>
      </c>
      <c r="P683" t="s">
        <v>365</v>
      </c>
      <c r="Q683">
        <v>1</v>
      </c>
      <c r="R683" t="s">
        <v>375</v>
      </c>
      <c r="S683">
        <v>3172</v>
      </c>
      <c r="T683">
        <v>16998</v>
      </c>
      <c r="U683">
        <v>2</v>
      </c>
      <c r="V683" t="s">
        <v>377</v>
      </c>
      <c r="W683">
        <v>11</v>
      </c>
      <c r="X683">
        <v>3</v>
      </c>
      <c r="Y683">
        <v>3</v>
      </c>
      <c r="Z683">
        <v>0</v>
      </c>
      <c r="AA683">
        <v>4</v>
      </c>
      <c r="AB683">
        <v>2</v>
      </c>
      <c r="AC683">
        <v>2</v>
      </c>
      <c r="AD683">
        <v>0</v>
      </c>
      <c r="AE683">
        <v>0</v>
      </c>
      <c r="AF683">
        <v>0</v>
      </c>
      <c r="AG683">
        <v>0</v>
      </c>
    </row>
    <row r="684" spans="1:33" x14ac:dyDescent="0.25">
      <c r="A684" t="s">
        <v>741</v>
      </c>
      <c r="B684">
        <v>1062</v>
      </c>
      <c r="C684" t="s">
        <v>376</v>
      </c>
      <c r="D684">
        <v>24</v>
      </c>
      <c r="E684" t="s">
        <v>353</v>
      </c>
      <c r="F684">
        <v>830</v>
      </c>
      <c r="G684" t="s">
        <v>356</v>
      </c>
      <c r="H684">
        <v>13</v>
      </c>
      <c r="I684">
        <v>2</v>
      </c>
      <c r="J684" t="s">
        <v>358</v>
      </c>
      <c r="K684">
        <v>4</v>
      </c>
      <c r="L684" t="s">
        <v>364</v>
      </c>
      <c r="M684">
        <v>78</v>
      </c>
      <c r="N684">
        <v>3</v>
      </c>
      <c r="O684">
        <v>1</v>
      </c>
      <c r="P684" t="s">
        <v>372</v>
      </c>
      <c r="Q684">
        <v>2</v>
      </c>
      <c r="R684" t="s">
        <v>373</v>
      </c>
      <c r="S684">
        <v>2033</v>
      </c>
      <c r="T684">
        <v>7103</v>
      </c>
      <c r="U684">
        <v>1</v>
      </c>
      <c r="V684" t="s">
        <v>376</v>
      </c>
      <c r="W684">
        <v>13</v>
      </c>
      <c r="X684">
        <v>3</v>
      </c>
      <c r="Y684">
        <v>3</v>
      </c>
      <c r="Z684">
        <v>1</v>
      </c>
      <c r="AA684">
        <v>1</v>
      </c>
      <c r="AB684">
        <v>2</v>
      </c>
      <c r="AC684">
        <v>3</v>
      </c>
      <c r="AD684">
        <v>1</v>
      </c>
      <c r="AE684">
        <v>0</v>
      </c>
      <c r="AF684">
        <v>0</v>
      </c>
      <c r="AG684">
        <v>0</v>
      </c>
    </row>
    <row r="685" spans="1:33" x14ac:dyDescent="0.25">
      <c r="A685" t="s">
        <v>742</v>
      </c>
      <c r="B685">
        <v>1063</v>
      </c>
      <c r="C685" t="s">
        <v>376</v>
      </c>
      <c r="D685">
        <v>44</v>
      </c>
      <c r="E685" t="s">
        <v>352</v>
      </c>
      <c r="F685">
        <v>1193</v>
      </c>
      <c r="G685" t="s">
        <v>355</v>
      </c>
      <c r="H685">
        <v>2</v>
      </c>
      <c r="I685">
        <v>1</v>
      </c>
      <c r="J685" t="s">
        <v>361</v>
      </c>
      <c r="K685">
        <v>2</v>
      </c>
      <c r="L685" t="s">
        <v>363</v>
      </c>
      <c r="M685">
        <v>86</v>
      </c>
      <c r="N685">
        <v>3</v>
      </c>
      <c r="O685">
        <v>3</v>
      </c>
      <c r="P685" t="s">
        <v>371</v>
      </c>
      <c r="Q685">
        <v>3</v>
      </c>
      <c r="R685" t="s">
        <v>375</v>
      </c>
      <c r="S685">
        <v>10209</v>
      </c>
      <c r="T685">
        <v>19719</v>
      </c>
      <c r="U685">
        <v>5</v>
      </c>
      <c r="V685" t="s">
        <v>377</v>
      </c>
      <c r="W685">
        <v>18</v>
      </c>
      <c r="X685">
        <v>3</v>
      </c>
      <c r="Y685">
        <v>2</v>
      </c>
      <c r="Z685">
        <v>0</v>
      </c>
      <c r="AA685">
        <v>16</v>
      </c>
      <c r="AB685">
        <v>2</v>
      </c>
      <c r="AC685">
        <v>2</v>
      </c>
      <c r="AD685">
        <v>2</v>
      </c>
      <c r="AE685">
        <v>2</v>
      </c>
      <c r="AF685">
        <v>2</v>
      </c>
      <c r="AG685">
        <v>2</v>
      </c>
    </row>
    <row r="686" spans="1:33" x14ac:dyDescent="0.25">
      <c r="A686" t="s">
        <v>743</v>
      </c>
      <c r="B686">
        <v>1065</v>
      </c>
      <c r="C686" t="s">
        <v>376</v>
      </c>
      <c r="D686">
        <v>30</v>
      </c>
      <c r="E686" t="s">
        <v>354</v>
      </c>
      <c r="F686">
        <v>330</v>
      </c>
      <c r="G686" t="s">
        <v>357</v>
      </c>
      <c r="H686">
        <v>1</v>
      </c>
      <c r="I686">
        <v>3</v>
      </c>
      <c r="J686" t="s">
        <v>358</v>
      </c>
      <c r="K686">
        <v>3</v>
      </c>
      <c r="L686" t="s">
        <v>363</v>
      </c>
      <c r="M686">
        <v>46</v>
      </c>
      <c r="N686">
        <v>3</v>
      </c>
      <c r="O686">
        <v>1</v>
      </c>
      <c r="P686" t="s">
        <v>357</v>
      </c>
      <c r="Q686">
        <v>3</v>
      </c>
      <c r="R686" t="s">
        <v>374</v>
      </c>
      <c r="S686">
        <v>2064</v>
      </c>
      <c r="T686">
        <v>15428</v>
      </c>
      <c r="U686">
        <v>0</v>
      </c>
      <c r="V686" t="s">
        <v>376</v>
      </c>
      <c r="W686">
        <v>21</v>
      </c>
      <c r="X686">
        <v>4</v>
      </c>
      <c r="Y686">
        <v>1</v>
      </c>
      <c r="Z686">
        <v>1</v>
      </c>
      <c r="AA686">
        <v>6</v>
      </c>
      <c r="AB686">
        <v>3</v>
      </c>
      <c r="AC686">
        <v>4</v>
      </c>
      <c r="AD686">
        <v>5</v>
      </c>
      <c r="AE686">
        <v>3</v>
      </c>
      <c r="AF686">
        <v>1</v>
      </c>
      <c r="AG686">
        <v>3</v>
      </c>
    </row>
    <row r="687" spans="1:33" x14ac:dyDescent="0.25">
      <c r="A687" t="s">
        <v>744</v>
      </c>
      <c r="B687">
        <v>1066</v>
      </c>
      <c r="C687" t="s">
        <v>376</v>
      </c>
      <c r="D687">
        <v>55</v>
      </c>
      <c r="E687" t="s">
        <v>354</v>
      </c>
      <c r="F687">
        <v>1229</v>
      </c>
      <c r="G687" t="s">
        <v>355</v>
      </c>
      <c r="H687">
        <v>4</v>
      </c>
      <c r="I687">
        <v>4</v>
      </c>
      <c r="J687" t="s">
        <v>358</v>
      </c>
      <c r="K687">
        <v>4</v>
      </c>
      <c r="L687" t="s">
        <v>363</v>
      </c>
      <c r="M687">
        <v>30</v>
      </c>
      <c r="N687">
        <v>3</v>
      </c>
      <c r="O687">
        <v>2</v>
      </c>
      <c r="P687" t="s">
        <v>370</v>
      </c>
      <c r="Q687">
        <v>3</v>
      </c>
      <c r="R687" t="s">
        <v>373</v>
      </c>
      <c r="S687">
        <v>4035</v>
      </c>
      <c r="T687">
        <v>16143</v>
      </c>
      <c r="U687">
        <v>0</v>
      </c>
      <c r="V687" t="s">
        <v>377</v>
      </c>
      <c r="W687">
        <v>16</v>
      </c>
      <c r="X687">
        <v>3</v>
      </c>
      <c r="Y687">
        <v>2</v>
      </c>
      <c r="Z687">
        <v>0</v>
      </c>
      <c r="AA687">
        <v>4</v>
      </c>
      <c r="AB687">
        <v>2</v>
      </c>
      <c r="AC687">
        <v>3</v>
      </c>
      <c r="AD687">
        <v>3</v>
      </c>
      <c r="AE687">
        <v>2</v>
      </c>
      <c r="AF687">
        <v>1</v>
      </c>
      <c r="AG687">
        <v>2</v>
      </c>
    </row>
    <row r="688" spans="1:33" x14ac:dyDescent="0.25">
      <c r="A688" t="s">
        <v>745</v>
      </c>
      <c r="B688">
        <v>1067</v>
      </c>
      <c r="C688" t="s">
        <v>376</v>
      </c>
      <c r="D688">
        <v>33</v>
      </c>
      <c r="E688" t="s">
        <v>354</v>
      </c>
      <c r="F688">
        <v>1099</v>
      </c>
      <c r="G688" t="s">
        <v>355</v>
      </c>
      <c r="H688">
        <v>4</v>
      </c>
      <c r="I688">
        <v>4</v>
      </c>
      <c r="J688" t="s">
        <v>361</v>
      </c>
      <c r="K688">
        <v>1</v>
      </c>
      <c r="L688" t="s">
        <v>364</v>
      </c>
      <c r="M688">
        <v>82</v>
      </c>
      <c r="N688">
        <v>2</v>
      </c>
      <c r="O688">
        <v>1</v>
      </c>
      <c r="P688" t="s">
        <v>365</v>
      </c>
      <c r="Q688">
        <v>2</v>
      </c>
      <c r="R688" t="s">
        <v>373</v>
      </c>
      <c r="S688">
        <v>3838</v>
      </c>
      <c r="T688">
        <v>8192</v>
      </c>
      <c r="U688">
        <v>8</v>
      </c>
      <c r="V688" t="s">
        <v>376</v>
      </c>
      <c r="W688">
        <v>11</v>
      </c>
      <c r="X688">
        <v>3</v>
      </c>
      <c r="Y688">
        <v>4</v>
      </c>
      <c r="Z688">
        <v>0</v>
      </c>
      <c r="AA688">
        <v>8</v>
      </c>
      <c r="AB688">
        <v>5</v>
      </c>
      <c r="AC688">
        <v>3</v>
      </c>
      <c r="AD688">
        <v>5</v>
      </c>
      <c r="AE688">
        <v>4</v>
      </c>
      <c r="AF688">
        <v>0</v>
      </c>
      <c r="AG688">
        <v>2</v>
      </c>
    </row>
    <row r="689" spans="1:33" x14ac:dyDescent="0.25">
      <c r="A689" t="s">
        <v>746</v>
      </c>
      <c r="B689">
        <v>1069</v>
      </c>
      <c r="C689" t="s">
        <v>377</v>
      </c>
      <c r="D689">
        <v>28</v>
      </c>
      <c r="E689" t="s">
        <v>352</v>
      </c>
      <c r="F689">
        <v>289</v>
      </c>
      <c r="G689" t="s">
        <v>355</v>
      </c>
      <c r="H689">
        <v>2</v>
      </c>
      <c r="I689">
        <v>2</v>
      </c>
      <c r="J689" t="s">
        <v>361</v>
      </c>
      <c r="K689">
        <v>3</v>
      </c>
      <c r="L689" t="s">
        <v>363</v>
      </c>
      <c r="M689">
        <v>38</v>
      </c>
      <c r="N689">
        <v>2</v>
      </c>
      <c r="O689">
        <v>1</v>
      </c>
      <c r="P689" t="s">
        <v>365</v>
      </c>
      <c r="Q689">
        <v>1</v>
      </c>
      <c r="R689" t="s">
        <v>375</v>
      </c>
      <c r="S689">
        <v>2561</v>
      </c>
      <c r="T689">
        <v>5355</v>
      </c>
      <c r="U689">
        <v>7</v>
      </c>
      <c r="V689" t="s">
        <v>376</v>
      </c>
      <c r="W689">
        <v>11</v>
      </c>
      <c r="X689">
        <v>3</v>
      </c>
      <c r="Y689">
        <v>3</v>
      </c>
      <c r="Z689">
        <v>0</v>
      </c>
      <c r="AA689">
        <v>8</v>
      </c>
      <c r="AB689">
        <v>2</v>
      </c>
      <c r="AC689">
        <v>2</v>
      </c>
      <c r="AD689">
        <v>0</v>
      </c>
      <c r="AE689">
        <v>0</v>
      </c>
      <c r="AF689">
        <v>0</v>
      </c>
      <c r="AG689">
        <v>0</v>
      </c>
    </row>
    <row r="690" spans="1:33" x14ac:dyDescent="0.25">
      <c r="A690" t="s">
        <v>747</v>
      </c>
      <c r="B690">
        <v>1071</v>
      </c>
      <c r="C690" t="s">
        <v>376</v>
      </c>
      <c r="D690">
        <v>28</v>
      </c>
      <c r="E690" t="s">
        <v>352</v>
      </c>
      <c r="F690">
        <v>467</v>
      </c>
      <c r="G690" t="s">
        <v>356</v>
      </c>
      <c r="H690">
        <v>7</v>
      </c>
      <c r="I690">
        <v>3</v>
      </c>
      <c r="J690" t="s">
        <v>358</v>
      </c>
      <c r="K690">
        <v>3</v>
      </c>
      <c r="L690" t="s">
        <v>363</v>
      </c>
      <c r="M690">
        <v>55</v>
      </c>
      <c r="N690">
        <v>3</v>
      </c>
      <c r="O690">
        <v>2</v>
      </c>
      <c r="P690" t="s">
        <v>368</v>
      </c>
      <c r="Q690">
        <v>1</v>
      </c>
      <c r="R690" t="s">
        <v>375</v>
      </c>
      <c r="S690">
        <v>4898</v>
      </c>
      <c r="T690">
        <v>11827</v>
      </c>
      <c r="U690">
        <v>0</v>
      </c>
      <c r="V690" t="s">
        <v>376</v>
      </c>
      <c r="W690">
        <v>14</v>
      </c>
      <c r="X690">
        <v>3</v>
      </c>
      <c r="Y690">
        <v>4</v>
      </c>
      <c r="Z690">
        <v>0</v>
      </c>
      <c r="AA690">
        <v>5</v>
      </c>
      <c r="AB690">
        <v>5</v>
      </c>
      <c r="AC690">
        <v>3</v>
      </c>
      <c r="AD690">
        <v>4</v>
      </c>
      <c r="AE690">
        <v>2</v>
      </c>
      <c r="AF690">
        <v>1</v>
      </c>
      <c r="AG690">
        <v>3</v>
      </c>
    </row>
    <row r="691" spans="1:33" x14ac:dyDescent="0.25">
      <c r="A691" t="s">
        <v>748</v>
      </c>
      <c r="B691">
        <v>1072</v>
      </c>
      <c r="C691" t="s">
        <v>376</v>
      </c>
      <c r="D691">
        <v>49</v>
      </c>
      <c r="E691" t="s">
        <v>354</v>
      </c>
      <c r="F691">
        <v>271</v>
      </c>
      <c r="G691" t="s">
        <v>355</v>
      </c>
      <c r="H691">
        <v>3</v>
      </c>
      <c r="I691">
        <v>2</v>
      </c>
      <c r="J691" t="s">
        <v>361</v>
      </c>
      <c r="K691">
        <v>3</v>
      </c>
      <c r="L691" t="s">
        <v>364</v>
      </c>
      <c r="M691">
        <v>43</v>
      </c>
      <c r="N691">
        <v>2</v>
      </c>
      <c r="O691">
        <v>2</v>
      </c>
      <c r="P691" t="s">
        <v>365</v>
      </c>
      <c r="Q691">
        <v>1</v>
      </c>
      <c r="R691" t="s">
        <v>373</v>
      </c>
      <c r="S691">
        <v>4789</v>
      </c>
      <c r="T691">
        <v>23070</v>
      </c>
      <c r="U691">
        <v>4</v>
      </c>
      <c r="V691" t="s">
        <v>376</v>
      </c>
      <c r="W691">
        <v>25</v>
      </c>
      <c r="X691">
        <v>4</v>
      </c>
      <c r="Y691">
        <v>1</v>
      </c>
      <c r="Z691">
        <v>1</v>
      </c>
      <c r="AA691">
        <v>10</v>
      </c>
      <c r="AB691">
        <v>3</v>
      </c>
      <c r="AC691">
        <v>3</v>
      </c>
      <c r="AD691">
        <v>3</v>
      </c>
      <c r="AE691">
        <v>2</v>
      </c>
      <c r="AF691">
        <v>1</v>
      </c>
      <c r="AG691">
        <v>2</v>
      </c>
    </row>
    <row r="692" spans="1:33" x14ac:dyDescent="0.25">
      <c r="A692" t="s">
        <v>749</v>
      </c>
      <c r="B692">
        <v>1073</v>
      </c>
      <c r="C692" t="s">
        <v>376</v>
      </c>
      <c r="D692">
        <v>29</v>
      </c>
      <c r="E692" t="s">
        <v>352</v>
      </c>
      <c r="F692">
        <v>410</v>
      </c>
      <c r="G692" t="s">
        <v>355</v>
      </c>
      <c r="H692">
        <v>2</v>
      </c>
      <c r="I692">
        <v>1</v>
      </c>
      <c r="J692" t="s">
        <v>358</v>
      </c>
      <c r="K692">
        <v>4</v>
      </c>
      <c r="L692" t="s">
        <v>364</v>
      </c>
      <c r="M692">
        <v>97</v>
      </c>
      <c r="N692">
        <v>3</v>
      </c>
      <c r="O692">
        <v>1</v>
      </c>
      <c r="P692" t="s">
        <v>365</v>
      </c>
      <c r="Q692">
        <v>2</v>
      </c>
      <c r="R692" t="s">
        <v>373</v>
      </c>
      <c r="S692">
        <v>3180</v>
      </c>
      <c r="T692">
        <v>4668</v>
      </c>
      <c r="U692">
        <v>0</v>
      </c>
      <c r="V692" t="s">
        <v>376</v>
      </c>
      <c r="W692">
        <v>13</v>
      </c>
      <c r="X692">
        <v>3</v>
      </c>
      <c r="Y692">
        <v>3</v>
      </c>
      <c r="Z692">
        <v>3</v>
      </c>
      <c r="AA692">
        <v>4</v>
      </c>
      <c r="AB692">
        <v>3</v>
      </c>
      <c r="AC692">
        <v>3</v>
      </c>
      <c r="AD692">
        <v>3</v>
      </c>
      <c r="AE692">
        <v>2</v>
      </c>
      <c r="AF692">
        <v>0</v>
      </c>
      <c r="AG692">
        <v>2</v>
      </c>
    </row>
    <row r="693" spans="1:33" x14ac:dyDescent="0.25">
      <c r="A693" t="s">
        <v>750</v>
      </c>
      <c r="B693">
        <v>1075</v>
      </c>
      <c r="C693" t="s">
        <v>376</v>
      </c>
      <c r="D693">
        <v>33</v>
      </c>
      <c r="E693" t="s">
        <v>354</v>
      </c>
      <c r="F693">
        <v>516</v>
      </c>
      <c r="G693" t="s">
        <v>355</v>
      </c>
      <c r="H693">
        <v>8</v>
      </c>
      <c r="I693">
        <v>5</v>
      </c>
      <c r="J693" t="s">
        <v>358</v>
      </c>
      <c r="K693">
        <v>4</v>
      </c>
      <c r="L693" t="s">
        <v>363</v>
      </c>
      <c r="M693">
        <v>69</v>
      </c>
      <c r="N693">
        <v>3</v>
      </c>
      <c r="O693">
        <v>2</v>
      </c>
      <c r="P693" t="s">
        <v>370</v>
      </c>
      <c r="Q693">
        <v>3</v>
      </c>
      <c r="R693" t="s">
        <v>375</v>
      </c>
      <c r="S693">
        <v>6388</v>
      </c>
      <c r="T693">
        <v>22049</v>
      </c>
      <c r="U693">
        <v>2</v>
      </c>
      <c r="V693" t="s">
        <v>377</v>
      </c>
      <c r="W693">
        <v>17</v>
      </c>
      <c r="X693">
        <v>3</v>
      </c>
      <c r="Y693">
        <v>1</v>
      </c>
      <c r="Z693">
        <v>0</v>
      </c>
      <c r="AA693">
        <v>14</v>
      </c>
      <c r="AB693">
        <v>6</v>
      </c>
      <c r="AC693">
        <v>3</v>
      </c>
      <c r="AD693">
        <v>0</v>
      </c>
      <c r="AE693">
        <v>0</v>
      </c>
      <c r="AF693">
        <v>0</v>
      </c>
      <c r="AG693">
        <v>0</v>
      </c>
    </row>
    <row r="694" spans="1:33" x14ac:dyDescent="0.25">
      <c r="A694" t="s">
        <v>751</v>
      </c>
      <c r="B694">
        <v>1076</v>
      </c>
      <c r="C694" t="s">
        <v>376</v>
      </c>
      <c r="D694">
        <v>32</v>
      </c>
      <c r="E694" t="s">
        <v>354</v>
      </c>
      <c r="F694">
        <v>495</v>
      </c>
      <c r="G694" t="s">
        <v>355</v>
      </c>
      <c r="H694">
        <v>10</v>
      </c>
      <c r="I694">
        <v>3</v>
      </c>
      <c r="J694" t="s">
        <v>361</v>
      </c>
      <c r="K694">
        <v>3</v>
      </c>
      <c r="L694" t="s">
        <v>363</v>
      </c>
      <c r="M694">
        <v>64</v>
      </c>
      <c r="N694">
        <v>3</v>
      </c>
      <c r="O694">
        <v>3</v>
      </c>
      <c r="P694" t="s">
        <v>367</v>
      </c>
      <c r="Q694">
        <v>4</v>
      </c>
      <c r="R694" t="s">
        <v>375</v>
      </c>
      <c r="S694">
        <v>11244</v>
      </c>
      <c r="T694">
        <v>21072</v>
      </c>
      <c r="U694">
        <v>2</v>
      </c>
      <c r="V694" t="s">
        <v>376</v>
      </c>
      <c r="W694">
        <v>25</v>
      </c>
      <c r="X694">
        <v>4</v>
      </c>
      <c r="Y694">
        <v>2</v>
      </c>
      <c r="Z694">
        <v>0</v>
      </c>
      <c r="AA694">
        <v>10</v>
      </c>
      <c r="AB694">
        <v>5</v>
      </c>
      <c r="AC694">
        <v>4</v>
      </c>
      <c r="AD694">
        <v>5</v>
      </c>
      <c r="AE694">
        <v>2</v>
      </c>
      <c r="AF694">
        <v>0</v>
      </c>
      <c r="AG694">
        <v>0</v>
      </c>
    </row>
    <row r="695" spans="1:33" x14ac:dyDescent="0.25">
      <c r="A695" t="s">
        <v>752</v>
      </c>
      <c r="B695">
        <v>1077</v>
      </c>
      <c r="C695" t="s">
        <v>376</v>
      </c>
      <c r="D695">
        <v>54</v>
      </c>
      <c r="E695" t="s">
        <v>352</v>
      </c>
      <c r="F695">
        <v>1050</v>
      </c>
      <c r="G695" t="s">
        <v>355</v>
      </c>
      <c r="H695">
        <v>11</v>
      </c>
      <c r="I695">
        <v>4</v>
      </c>
      <c r="J695" t="s">
        <v>361</v>
      </c>
      <c r="K695">
        <v>2</v>
      </c>
      <c r="L695" t="s">
        <v>364</v>
      </c>
      <c r="M695">
        <v>87</v>
      </c>
      <c r="N695">
        <v>3</v>
      </c>
      <c r="O695">
        <v>4</v>
      </c>
      <c r="P695" t="s">
        <v>367</v>
      </c>
      <c r="Q695">
        <v>4</v>
      </c>
      <c r="R695" t="s">
        <v>374</v>
      </c>
      <c r="S695">
        <v>16032</v>
      </c>
      <c r="T695">
        <v>24456</v>
      </c>
      <c r="U695">
        <v>3</v>
      </c>
      <c r="V695" t="s">
        <v>376</v>
      </c>
      <c r="W695">
        <v>20</v>
      </c>
      <c r="X695">
        <v>4</v>
      </c>
      <c r="Y695">
        <v>1</v>
      </c>
      <c r="Z695">
        <v>1</v>
      </c>
      <c r="AA695">
        <v>26</v>
      </c>
      <c r="AB695">
        <v>2</v>
      </c>
      <c r="AC695">
        <v>3</v>
      </c>
      <c r="AD695">
        <v>14</v>
      </c>
      <c r="AE695">
        <v>9</v>
      </c>
      <c r="AF695">
        <v>1</v>
      </c>
      <c r="AG695">
        <v>12</v>
      </c>
    </row>
    <row r="696" spans="1:33" x14ac:dyDescent="0.25">
      <c r="A696" t="s">
        <v>753</v>
      </c>
      <c r="B696">
        <v>1079</v>
      </c>
      <c r="C696" t="s">
        <v>376</v>
      </c>
      <c r="D696">
        <v>44</v>
      </c>
      <c r="E696" t="s">
        <v>354</v>
      </c>
      <c r="F696">
        <v>136</v>
      </c>
      <c r="G696" t="s">
        <v>355</v>
      </c>
      <c r="H696">
        <v>28</v>
      </c>
      <c r="I696">
        <v>3</v>
      </c>
      <c r="J696" t="s">
        <v>358</v>
      </c>
      <c r="K696">
        <v>4</v>
      </c>
      <c r="L696" t="s">
        <v>363</v>
      </c>
      <c r="M696">
        <v>32</v>
      </c>
      <c r="N696">
        <v>3</v>
      </c>
      <c r="O696">
        <v>4</v>
      </c>
      <c r="P696" t="s">
        <v>369</v>
      </c>
      <c r="Q696">
        <v>1</v>
      </c>
      <c r="R696" t="s">
        <v>373</v>
      </c>
      <c r="S696">
        <v>16328</v>
      </c>
      <c r="T696">
        <v>22074</v>
      </c>
      <c r="U696">
        <v>3</v>
      </c>
      <c r="V696" t="s">
        <v>376</v>
      </c>
      <c r="W696">
        <v>13</v>
      </c>
      <c r="X696">
        <v>3</v>
      </c>
      <c r="Y696">
        <v>3</v>
      </c>
      <c r="Z696">
        <v>1</v>
      </c>
      <c r="AA696">
        <v>24</v>
      </c>
      <c r="AB696">
        <v>1</v>
      </c>
      <c r="AC696">
        <v>4</v>
      </c>
      <c r="AD696">
        <v>20</v>
      </c>
      <c r="AE696">
        <v>6</v>
      </c>
      <c r="AF696">
        <v>14</v>
      </c>
      <c r="AG696">
        <v>17</v>
      </c>
    </row>
    <row r="697" spans="1:33" x14ac:dyDescent="0.25">
      <c r="A697" t="s">
        <v>754</v>
      </c>
      <c r="B697">
        <v>1080</v>
      </c>
      <c r="C697" t="s">
        <v>376</v>
      </c>
      <c r="D697">
        <v>39</v>
      </c>
      <c r="E697" t="s">
        <v>354</v>
      </c>
      <c r="F697">
        <v>1089</v>
      </c>
      <c r="G697" t="s">
        <v>355</v>
      </c>
      <c r="H697">
        <v>6</v>
      </c>
      <c r="I697">
        <v>3</v>
      </c>
      <c r="J697" t="s">
        <v>358</v>
      </c>
      <c r="K697">
        <v>2</v>
      </c>
      <c r="L697" t="s">
        <v>364</v>
      </c>
      <c r="M697">
        <v>32</v>
      </c>
      <c r="N697">
        <v>3</v>
      </c>
      <c r="O697">
        <v>3</v>
      </c>
      <c r="P697" t="s">
        <v>371</v>
      </c>
      <c r="Q697">
        <v>2</v>
      </c>
      <c r="R697" t="s">
        <v>375</v>
      </c>
      <c r="S697">
        <v>8376</v>
      </c>
      <c r="T697">
        <v>9150</v>
      </c>
      <c r="U697">
        <v>4</v>
      </c>
      <c r="V697" t="s">
        <v>376</v>
      </c>
      <c r="W697">
        <v>18</v>
      </c>
      <c r="X697">
        <v>3</v>
      </c>
      <c r="Y697">
        <v>4</v>
      </c>
      <c r="Z697">
        <v>0</v>
      </c>
      <c r="AA697">
        <v>9</v>
      </c>
      <c r="AB697">
        <v>3</v>
      </c>
      <c r="AC697">
        <v>3</v>
      </c>
      <c r="AD697">
        <v>2</v>
      </c>
      <c r="AE697">
        <v>0</v>
      </c>
      <c r="AF697">
        <v>2</v>
      </c>
      <c r="AG697">
        <v>2</v>
      </c>
    </row>
    <row r="698" spans="1:33" x14ac:dyDescent="0.25">
      <c r="A698" t="s">
        <v>755</v>
      </c>
      <c r="B698">
        <v>1081</v>
      </c>
      <c r="C698" t="s">
        <v>376</v>
      </c>
      <c r="D698">
        <v>46</v>
      </c>
      <c r="E698" t="s">
        <v>354</v>
      </c>
      <c r="F698">
        <v>228</v>
      </c>
      <c r="G698" t="s">
        <v>356</v>
      </c>
      <c r="H698">
        <v>3</v>
      </c>
      <c r="I698">
        <v>3</v>
      </c>
      <c r="J698" t="s">
        <v>358</v>
      </c>
      <c r="K698">
        <v>3</v>
      </c>
      <c r="L698" t="s">
        <v>364</v>
      </c>
      <c r="M698">
        <v>51</v>
      </c>
      <c r="N698">
        <v>3</v>
      </c>
      <c r="O698">
        <v>4</v>
      </c>
      <c r="P698" t="s">
        <v>367</v>
      </c>
      <c r="Q698">
        <v>2</v>
      </c>
      <c r="R698" t="s">
        <v>373</v>
      </c>
      <c r="S698">
        <v>16606</v>
      </c>
      <c r="T698">
        <v>11380</v>
      </c>
      <c r="U698">
        <v>8</v>
      </c>
      <c r="V698" t="s">
        <v>376</v>
      </c>
      <c r="W698">
        <v>12</v>
      </c>
      <c r="X698">
        <v>3</v>
      </c>
      <c r="Y698">
        <v>4</v>
      </c>
      <c r="Z698">
        <v>1</v>
      </c>
      <c r="AA698">
        <v>23</v>
      </c>
      <c r="AB698">
        <v>2</v>
      </c>
      <c r="AC698">
        <v>4</v>
      </c>
      <c r="AD698">
        <v>13</v>
      </c>
      <c r="AE698">
        <v>12</v>
      </c>
      <c r="AF698">
        <v>5</v>
      </c>
      <c r="AG698">
        <v>1</v>
      </c>
    </row>
    <row r="699" spans="1:33" x14ac:dyDescent="0.25">
      <c r="A699" t="s">
        <v>756</v>
      </c>
      <c r="B699">
        <v>1083</v>
      </c>
      <c r="C699" t="s">
        <v>376</v>
      </c>
      <c r="D699">
        <v>23</v>
      </c>
      <c r="E699" t="s">
        <v>354</v>
      </c>
      <c r="F699">
        <v>507</v>
      </c>
      <c r="G699" t="s">
        <v>355</v>
      </c>
      <c r="H699">
        <v>20</v>
      </c>
      <c r="I699">
        <v>1</v>
      </c>
      <c r="J699" t="s">
        <v>358</v>
      </c>
      <c r="K699">
        <v>1</v>
      </c>
      <c r="L699" t="s">
        <v>363</v>
      </c>
      <c r="M699">
        <v>97</v>
      </c>
      <c r="N699">
        <v>3</v>
      </c>
      <c r="O699">
        <v>2</v>
      </c>
      <c r="P699" t="s">
        <v>365</v>
      </c>
      <c r="Q699">
        <v>3</v>
      </c>
      <c r="R699" t="s">
        <v>375</v>
      </c>
      <c r="S699">
        <v>2272</v>
      </c>
      <c r="T699">
        <v>24812</v>
      </c>
      <c r="U699">
        <v>0</v>
      </c>
      <c r="V699" t="s">
        <v>376</v>
      </c>
      <c r="W699">
        <v>14</v>
      </c>
      <c r="X699">
        <v>3</v>
      </c>
      <c r="Y699">
        <v>2</v>
      </c>
      <c r="Z699">
        <v>0</v>
      </c>
      <c r="AA699">
        <v>5</v>
      </c>
      <c r="AB699">
        <v>2</v>
      </c>
      <c r="AC699">
        <v>3</v>
      </c>
      <c r="AD699">
        <v>4</v>
      </c>
      <c r="AE699">
        <v>3</v>
      </c>
      <c r="AF699">
        <v>1</v>
      </c>
      <c r="AG699">
        <v>2</v>
      </c>
    </row>
    <row r="700" spans="1:33" x14ac:dyDescent="0.25">
      <c r="A700" t="s">
        <v>757</v>
      </c>
      <c r="B700">
        <v>1084</v>
      </c>
      <c r="C700" t="s">
        <v>377</v>
      </c>
      <c r="D700">
        <v>40</v>
      </c>
      <c r="E700" t="s">
        <v>354</v>
      </c>
      <c r="F700">
        <v>676</v>
      </c>
      <c r="G700" t="s">
        <v>355</v>
      </c>
      <c r="H700">
        <v>9</v>
      </c>
      <c r="I700">
        <v>4</v>
      </c>
      <c r="J700" t="s">
        <v>358</v>
      </c>
      <c r="K700">
        <v>4</v>
      </c>
      <c r="L700" t="s">
        <v>363</v>
      </c>
      <c r="M700">
        <v>86</v>
      </c>
      <c r="N700">
        <v>3</v>
      </c>
      <c r="O700">
        <v>1</v>
      </c>
      <c r="P700" t="s">
        <v>365</v>
      </c>
      <c r="Q700">
        <v>1</v>
      </c>
      <c r="R700" t="s">
        <v>375</v>
      </c>
      <c r="S700">
        <v>2018</v>
      </c>
      <c r="T700">
        <v>21831</v>
      </c>
      <c r="U700">
        <v>3</v>
      </c>
      <c r="V700" t="s">
        <v>376</v>
      </c>
      <c r="W700">
        <v>14</v>
      </c>
      <c r="X700">
        <v>3</v>
      </c>
      <c r="Y700">
        <v>2</v>
      </c>
      <c r="Z700">
        <v>0</v>
      </c>
      <c r="AA700">
        <v>15</v>
      </c>
      <c r="AB700">
        <v>3</v>
      </c>
      <c r="AC700">
        <v>1</v>
      </c>
      <c r="AD700">
        <v>5</v>
      </c>
      <c r="AE700">
        <v>4</v>
      </c>
      <c r="AF700">
        <v>1</v>
      </c>
      <c r="AG700">
        <v>0</v>
      </c>
    </row>
    <row r="701" spans="1:33" x14ac:dyDescent="0.25">
      <c r="A701" t="s">
        <v>758</v>
      </c>
      <c r="B701">
        <v>1085</v>
      </c>
      <c r="C701" t="s">
        <v>376</v>
      </c>
      <c r="D701">
        <v>34</v>
      </c>
      <c r="E701" t="s">
        <v>354</v>
      </c>
      <c r="F701">
        <v>971</v>
      </c>
      <c r="G701" t="s">
        <v>356</v>
      </c>
      <c r="H701">
        <v>1</v>
      </c>
      <c r="I701">
        <v>3</v>
      </c>
      <c r="J701" t="s">
        <v>359</v>
      </c>
      <c r="K701">
        <v>4</v>
      </c>
      <c r="L701" t="s">
        <v>363</v>
      </c>
      <c r="M701">
        <v>64</v>
      </c>
      <c r="N701">
        <v>2</v>
      </c>
      <c r="O701">
        <v>3</v>
      </c>
      <c r="P701" t="s">
        <v>368</v>
      </c>
      <c r="Q701">
        <v>3</v>
      </c>
      <c r="R701" t="s">
        <v>373</v>
      </c>
      <c r="S701">
        <v>7083</v>
      </c>
      <c r="T701">
        <v>12288</v>
      </c>
      <c r="U701">
        <v>1</v>
      </c>
      <c r="V701" t="s">
        <v>377</v>
      </c>
      <c r="W701">
        <v>14</v>
      </c>
      <c r="X701">
        <v>3</v>
      </c>
      <c r="Y701">
        <v>4</v>
      </c>
      <c r="Z701">
        <v>0</v>
      </c>
      <c r="AA701">
        <v>10</v>
      </c>
      <c r="AB701">
        <v>3</v>
      </c>
      <c r="AC701">
        <v>3</v>
      </c>
      <c r="AD701">
        <v>10</v>
      </c>
      <c r="AE701">
        <v>9</v>
      </c>
      <c r="AF701">
        <v>8</v>
      </c>
      <c r="AG701">
        <v>6</v>
      </c>
    </row>
    <row r="702" spans="1:33" x14ac:dyDescent="0.25">
      <c r="A702" t="s">
        <v>759</v>
      </c>
      <c r="B702">
        <v>1086</v>
      </c>
      <c r="C702" t="s">
        <v>377</v>
      </c>
      <c r="D702">
        <v>31</v>
      </c>
      <c r="E702" t="s">
        <v>352</v>
      </c>
      <c r="F702">
        <v>561</v>
      </c>
      <c r="G702" t="s">
        <v>355</v>
      </c>
      <c r="H702">
        <v>3</v>
      </c>
      <c r="I702">
        <v>3</v>
      </c>
      <c r="J702" t="s">
        <v>358</v>
      </c>
      <c r="K702">
        <v>4</v>
      </c>
      <c r="L702" t="s">
        <v>364</v>
      </c>
      <c r="M702">
        <v>33</v>
      </c>
      <c r="N702">
        <v>3</v>
      </c>
      <c r="O702">
        <v>1</v>
      </c>
      <c r="P702" t="s">
        <v>366</v>
      </c>
      <c r="Q702">
        <v>3</v>
      </c>
      <c r="R702" t="s">
        <v>375</v>
      </c>
      <c r="S702">
        <v>4084</v>
      </c>
      <c r="T702">
        <v>4156</v>
      </c>
      <c r="U702">
        <v>1</v>
      </c>
      <c r="V702" t="s">
        <v>376</v>
      </c>
      <c r="W702">
        <v>12</v>
      </c>
      <c r="X702">
        <v>3</v>
      </c>
      <c r="Y702">
        <v>1</v>
      </c>
      <c r="Z702">
        <v>0</v>
      </c>
      <c r="AA702">
        <v>7</v>
      </c>
      <c r="AB702">
        <v>2</v>
      </c>
      <c r="AC702">
        <v>1</v>
      </c>
      <c r="AD702">
        <v>7</v>
      </c>
      <c r="AE702">
        <v>2</v>
      </c>
      <c r="AF702">
        <v>7</v>
      </c>
      <c r="AG702">
        <v>7</v>
      </c>
    </row>
    <row r="703" spans="1:33" x14ac:dyDescent="0.25">
      <c r="A703" t="s">
        <v>760</v>
      </c>
      <c r="B703">
        <v>1088</v>
      </c>
      <c r="C703" t="s">
        <v>376</v>
      </c>
      <c r="D703">
        <v>34</v>
      </c>
      <c r="E703" t="s">
        <v>354</v>
      </c>
      <c r="F703">
        <v>1440</v>
      </c>
      <c r="G703" t="s">
        <v>356</v>
      </c>
      <c r="H703">
        <v>7</v>
      </c>
      <c r="I703">
        <v>2</v>
      </c>
      <c r="J703" t="s">
        <v>359</v>
      </c>
      <c r="K703">
        <v>2</v>
      </c>
      <c r="L703" t="s">
        <v>363</v>
      </c>
      <c r="M703">
        <v>55</v>
      </c>
      <c r="N703">
        <v>3</v>
      </c>
      <c r="O703">
        <v>1</v>
      </c>
      <c r="P703" t="s">
        <v>372</v>
      </c>
      <c r="Q703">
        <v>3</v>
      </c>
      <c r="R703" t="s">
        <v>373</v>
      </c>
      <c r="S703">
        <v>2308</v>
      </c>
      <c r="T703">
        <v>4944</v>
      </c>
      <c r="U703">
        <v>0</v>
      </c>
      <c r="V703" t="s">
        <v>377</v>
      </c>
      <c r="W703">
        <v>25</v>
      </c>
      <c r="X703">
        <v>4</v>
      </c>
      <c r="Y703">
        <v>2</v>
      </c>
      <c r="Z703">
        <v>1</v>
      </c>
      <c r="AA703">
        <v>12</v>
      </c>
      <c r="AB703">
        <v>4</v>
      </c>
      <c r="AC703">
        <v>3</v>
      </c>
      <c r="AD703">
        <v>11</v>
      </c>
      <c r="AE703">
        <v>10</v>
      </c>
      <c r="AF703">
        <v>5</v>
      </c>
      <c r="AG703">
        <v>7</v>
      </c>
    </row>
    <row r="704" spans="1:33" x14ac:dyDescent="0.25">
      <c r="A704" t="s">
        <v>761</v>
      </c>
      <c r="B704">
        <v>1089</v>
      </c>
      <c r="C704" t="s">
        <v>376</v>
      </c>
      <c r="D704">
        <v>42</v>
      </c>
      <c r="E704" t="s">
        <v>354</v>
      </c>
      <c r="F704">
        <v>1210</v>
      </c>
      <c r="G704" t="s">
        <v>355</v>
      </c>
      <c r="H704">
        <v>2</v>
      </c>
      <c r="I704">
        <v>3</v>
      </c>
      <c r="J704" t="s">
        <v>361</v>
      </c>
      <c r="K704">
        <v>3</v>
      </c>
      <c r="L704" t="s">
        <v>363</v>
      </c>
      <c r="M704">
        <v>68</v>
      </c>
      <c r="N704">
        <v>2</v>
      </c>
      <c r="O704">
        <v>1</v>
      </c>
      <c r="P704" t="s">
        <v>365</v>
      </c>
      <c r="Q704">
        <v>2</v>
      </c>
      <c r="R704" t="s">
        <v>373</v>
      </c>
      <c r="S704">
        <v>4841</v>
      </c>
      <c r="T704">
        <v>24052</v>
      </c>
      <c r="U704">
        <v>4</v>
      </c>
      <c r="V704" t="s">
        <v>376</v>
      </c>
      <c r="W704">
        <v>14</v>
      </c>
      <c r="X704">
        <v>3</v>
      </c>
      <c r="Y704">
        <v>2</v>
      </c>
      <c r="Z704">
        <v>1</v>
      </c>
      <c r="AA704">
        <v>4</v>
      </c>
      <c r="AB704">
        <v>3</v>
      </c>
      <c r="AC704">
        <v>3</v>
      </c>
      <c r="AD704">
        <v>1</v>
      </c>
      <c r="AE704">
        <v>0</v>
      </c>
      <c r="AF704">
        <v>0</v>
      </c>
      <c r="AG704">
        <v>0</v>
      </c>
    </row>
    <row r="705" spans="1:33" x14ac:dyDescent="0.25">
      <c r="A705" t="s">
        <v>762</v>
      </c>
      <c r="B705">
        <v>1091</v>
      </c>
      <c r="C705" t="s">
        <v>376</v>
      </c>
      <c r="D705">
        <v>29</v>
      </c>
      <c r="E705" t="s">
        <v>354</v>
      </c>
      <c r="F705">
        <v>441</v>
      </c>
      <c r="G705" t="s">
        <v>355</v>
      </c>
      <c r="H705">
        <v>8</v>
      </c>
      <c r="I705">
        <v>1</v>
      </c>
      <c r="J705" t="s">
        <v>360</v>
      </c>
      <c r="K705">
        <v>3</v>
      </c>
      <c r="L705" t="s">
        <v>364</v>
      </c>
      <c r="M705">
        <v>39</v>
      </c>
      <c r="N705">
        <v>1</v>
      </c>
      <c r="O705">
        <v>2</v>
      </c>
      <c r="P705" t="s">
        <v>370</v>
      </c>
      <c r="Q705">
        <v>1</v>
      </c>
      <c r="R705" t="s">
        <v>373</v>
      </c>
      <c r="S705">
        <v>9715</v>
      </c>
      <c r="T705">
        <v>7288</v>
      </c>
      <c r="U705">
        <v>3</v>
      </c>
      <c r="V705" t="s">
        <v>376</v>
      </c>
      <c r="W705">
        <v>13</v>
      </c>
      <c r="X705">
        <v>3</v>
      </c>
      <c r="Y705">
        <v>3</v>
      </c>
      <c r="Z705">
        <v>1</v>
      </c>
      <c r="AA705">
        <v>9</v>
      </c>
      <c r="AB705">
        <v>3</v>
      </c>
      <c r="AC705">
        <v>3</v>
      </c>
      <c r="AD705">
        <v>7</v>
      </c>
      <c r="AE705">
        <v>7</v>
      </c>
      <c r="AF705">
        <v>0</v>
      </c>
      <c r="AG705">
        <v>7</v>
      </c>
    </row>
    <row r="706" spans="1:33" x14ac:dyDescent="0.25">
      <c r="A706" t="s">
        <v>763</v>
      </c>
      <c r="B706">
        <v>1093</v>
      </c>
      <c r="C706" t="s">
        <v>376</v>
      </c>
      <c r="D706">
        <v>45</v>
      </c>
      <c r="E706" t="s">
        <v>354</v>
      </c>
      <c r="F706">
        <v>950</v>
      </c>
      <c r="G706" t="s">
        <v>355</v>
      </c>
      <c r="H706">
        <v>28</v>
      </c>
      <c r="I706">
        <v>3</v>
      </c>
      <c r="J706" t="s">
        <v>359</v>
      </c>
      <c r="K706">
        <v>4</v>
      </c>
      <c r="L706" t="s">
        <v>363</v>
      </c>
      <c r="M706">
        <v>97</v>
      </c>
      <c r="N706">
        <v>3</v>
      </c>
      <c r="O706">
        <v>1</v>
      </c>
      <c r="P706" t="s">
        <v>366</v>
      </c>
      <c r="Q706">
        <v>4</v>
      </c>
      <c r="R706" t="s">
        <v>373</v>
      </c>
      <c r="S706">
        <v>2132</v>
      </c>
      <c r="T706">
        <v>4585</v>
      </c>
      <c r="U706">
        <v>4</v>
      </c>
      <c r="V706" t="s">
        <v>376</v>
      </c>
      <c r="W706">
        <v>20</v>
      </c>
      <c r="X706">
        <v>4</v>
      </c>
      <c r="Y706">
        <v>4</v>
      </c>
      <c r="Z706">
        <v>1</v>
      </c>
      <c r="AA706">
        <v>8</v>
      </c>
      <c r="AB706">
        <v>3</v>
      </c>
      <c r="AC706">
        <v>3</v>
      </c>
      <c r="AD706">
        <v>5</v>
      </c>
      <c r="AE706">
        <v>4</v>
      </c>
      <c r="AF706">
        <v>0</v>
      </c>
      <c r="AG706">
        <v>3</v>
      </c>
    </row>
    <row r="707" spans="1:33" x14ac:dyDescent="0.25">
      <c r="A707" t="s">
        <v>764</v>
      </c>
      <c r="B707">
        <v>1095</v>
      </c>
      <c r="C707" t="s">
        <v>376</v>
      </c>
      <c r="D707">
        <v>40</v>
      </c>
      <c r="E707" t="s">
        <v>354</v>
      </c>
      <c r="F707">
        <v>1342</v>
      </c>
      <c r="G707" t="s">
        <v>356</v>
      </c>
      <c r="H707">
        <v>9</v>
      </c>
      <c r="I707">
        <v>2</v>
      </c>
      <c r="J707" t="s">
        <v>361</v>
      </c>
      <c r="K707">
        <v>1</v>
      </c>
      <c r="L707" t="s">
        <v>363</v>
      </c>
      <c r="M707">
        <v>47</v>
      </c>
      <c r="N707">
        <v>3</v>
      </c>
      <c r="O707">
        <v>2</v>
      </c>
      <c r="P707" t="s">
        <v>368</v>
      </c>
      <c r="Q707">
        <v>1</v>
      </c>
      <c r="R707" t="s">
        <v>373</v>
      </c>
      <c r="S707">
        <v>5473</v>
      </c>
      <c r="T707">
        <v>19345</v>
      </c>
      <c r="U707">
        <v>0</v>
      </c>
      <c r="V707" t="s">
        <v>376</v>
      </c>
      <c r="W707">
        <v>12</v>
      </c>
      <c r="X707">
        <v>3</v>
      </c>
      <c r="Y707">
        <v>4</v>
      </c>
      <c r="Z707">
        <v>0</v>
      </c>
      <c r="AA707">
        <v>9</v>
      </c>
      <c r="AB707">
        <v>5</v>
      </c>
      <c r="AC707">
        <v>4</v>
      </c>
      <c r="AD707">
        <v>8</v>
      </c>
      <c r="AE707">
        <v>4</v>
      </c>
      <c r="AF707">
        <v>7</v>
      </c>
      <c r="AG707">
        <v>1</v>
      </c>
    </row>
    <row r="708" spans="1:33" x14ac:dyDescent="0.25">
      <c r="A708" t="s">
        <v>765</v>
      </c>
      <c r="B708">
        <v>1097</v>
      </c>
      <c r="C708" t="s">
        <v>376</v>
      </c>
      <c r="D708">
        <v>40</v>
      </c>
      <c r="E708" t="s">
        <v>354</v>
      </c>
      <c r="F708">
        <v>898</v>
      </c>
      <c r="G708" t="s">
        <v>357</v>
      </c>
      <c r="H708">
        <v>6</v>
      </c>
      <c r="I708">
        <v>2</v>
      </c>
      <c r="J708" t="s">
        <v>361</v>
      </c>
      <c r="K708">
        <v>3</v>
      </c>
      <c r="L708" t="s">
        <v>363</v>
      </c>
      <c r="M708">
        <v>38</v>
      </c>
      <c r="N708">
        <v>3</v>
      </c>
      <c r="O708">
        <v>4</v>
      </c>
      <c r="P708" t="s">
        <v>367</v>
      </c>
      <c r="Q708">
        <v>4</v>
      </c>
      <c r="R708" t="s">
        <v>375</v>
      </c>
      <c r="S708">
        <v>16437</v>
      </c>
      <c r="T708">
        <v>17381</v>
      </c>
      <c r="U708">
        <v>1</v>
      </c>
      <c r="V708" t="s">
        <v>377</v>
      </c>
      <c r="W708">
        <v>21</v>
      </c>
      <c r="X708">
        <v>4</v>
      </c>
      <c r="Y708">
        <v>4</v>
      </c>
      <c r="Z708">
        <v>0</v>
      </c>
      <c r="AA708">
        <v>21</v>
      </c>
      <c r="AB708">
        <v>2</v>
      </c>
      <c r="AC708">
        <v>3</v>
      </c>
      <c r="AD708">
        <v>21</v>
      </c>
      <c r="AE708">
        <v>7</v>
      </c>
      <c r="AF708">
        <v>7</v>
      </c>
      <c r="AG708">
        <v>7</v>
      </c>
    </row>
    <row r="709" spans="1:33" x14ac:dyDescent="0.25">
      <c r="A709" t="s">
        <v>766</v>
      </c>
      <c r="B709">
        <v>1101</v>
      </c>
      <c r="C709" t="s">
        <v>376</v>
      </c>
      <c r="D709">
        <v>35</v>
      </c>
      <c r="E709" t="s">
        <v>354</v>
      </c>
      <c r="F709">
        <v>1402</v>
      </c>
      <c r="G709" t="s">
        <v>356</v>
      </c>
      <c r="H709">
        <v>28</v>
      </c>
      <c r="I709">
        <v>4</v>
      </c>
      <c r="J709" t="s">
        <v>358</v>
      </c>
      <c r="K709">
        <v>2</v>
      </c>
      <c r="L709" t="s">
        <v>364</v>
      </c>
      <c r="M709">
        <v>98</v>
      </c>
      <c r="N709">
        <v>2</v>
      </c>
      <c r="O709">
        <v>1</v>
      </c>
      <c r="P709" t="s">
        <v>372</v>
      </c>
      <c r="Q709">
        <v>3</v>
      </c>
      <c r="R709" t="s">
        <v>373</v>
      </c>
      <c r="S709">
        <v>2430</v>
      </c>
      <c r="T709">
        <v>26204</v>
      </c>
      <c r="U709">
        <v>0</v>
      </c>
      <c r="V709" t="s">
        <v>376</v>
      </c>
      <c r="W709">
        <v>23</v>
      </c>
      <c r="X709">
        <v>4</v>
      </c>
      <c r="Y709">
        <v>1</v>
      </c>
      <c r="Z709">
        <v>2</v>
      </c>
      <c r="AA709">
        <v>6</v>
      </c>
      <c r="AB709">
        <v>5</v>
      </c>
      <c r="AC709">
        <v>3</v>
      </c>
      <c r="AD709">
        <v>5</v>
      </c>
      <c r="AE709">
        <v>3</v>
      </c>
      <c r="AF709">
        <v>4</v>
      </c>
      <c r="AG709">
        <v>2</v>
      </c>
    </row>
    <row r="710" spans="1:33" x14ac:dyDescent="0.25">
      <c r="A710" t="s">
        <v>767</v>
      </c>
      <c r="B710">
        <v>1104</v>
      </c>
      <c r="C710" t="s">
        <v>376</v>
      </c>
      <c r="D710">
        <v>48</v>
      </c>
      <c r="E710" t="s">
        <v>354</v>
      </c>
      <c r="F710">
        <v>492</v>
      </c>
      <c r="G710" t="s">
        <v>356</v>
      </c>
      <c r="H710">
        <v>16</v>
      </c>
      <c r="I710">
        <v>4</v>
      </c>
      <c r="J710" t="s">
        <v>358</v>
      </c>
      <c r="K710">
        <v>3</v>
      </c>
      <c r="L710" t="s">
        <v>364</v>
      </c>
      <c r="M710">
        <v>96</v>
      </c>
      <c r="N710">
        <v>3</v>
      </c>
      <c r="O710">
        <v>2</v>
      </c>
      <c r="P710" t="s">
        <v>368</v>
      </c>
      <c r="Q710">
        <v>3</v>
      </c>
      <c r="R710" t="s">
        <v>374</v>
      </c>
      <c r="S710">
        <v>6439</v>
      </c>
      <c r="T710">
        <v>13693</v>
      </c>
      <c r="U710">
        <v>8</v>
      </c>
      <c r="V710" t="s">
        <v>376</v>
      </c>
      <c r="W710">
        <v>14</v>
      </c>
      <c r="X710">
        <v>3</v>
      </c>
      <c r="Y710">
        <v>3</v>
      </c>
      <c r="Z710">
        <v>1</v>
      </c>
      <c r="AA710">
        <v>18</v>
      </c>
      <c r="AB710">
        <v>2</v>
      </c>
      <c r="AC710">
        <v>3</v>
      </c>
      <c r="AD710">
        <v>8</v>
      </c>
      <c r="AE710">
        <v>7</v>
      </c>
      <c r="AF710">
        <v>7</v>
      </c>
      <c r="AG710">
        <v>7</v>
      </c>
    </row>
    <row r="711" spans="1:33" x14ac:dyDescent="0.25">
      <c r="A711" t="s">
        <v>768</v>
      </c>
      <c r="B711">
        <v>1108</v>
      </c>
      <c r="C711" t="s">
        <v>376</v>
      </c>
      <c r="D711">
        <v>38</v>
      </c>
      <c r="E711" t="s">
        <v>352</v>
      </c>
      <c r="F711">
        <v>888</v>
      </c>
      <c r="G711" t="s">
        <v>357</v>
      </c>
      <c r="H711">
        <v>10</v>
      </c>
      <c r="I711">
        <v>4</v>
      </c>
      <c r="J711" t="s">
        <v>357</v>
      </c>
      <c r="K711">
        <v>3</v>
      </c>
      <c r="L711" t="s">
        <v>363</v>
      </c>
      <c r="M711">
        <v>71</v>
      </c>
      <c r="N711">
        <v>3</v>
      </c>
      <c r="O711">
        <v>2</v>
      </c>
      <c r="P711" t="s">
        <v>357</v>
      </c>
      <c r="Q711">
        <v>3</v>
      </c>
      <c r="R711" t="s">
        <v>373</v>
      </c>
      <c r="S711">
        <v>6077</v>
      </c>
      <c r="T711">
        <v>14814</v>
      </c>
      <c r="U711">
        <v>3</v>
      </c>
      <c r="V711" t="s">
        <v>376</v>
      </c>
      <c r="W711">
        <v>11</v>
      </c>
      <c r="X711">
        <v>3</v>
      </c>
      <c r="Y711">
        <v>3</v>
      </c>
      <c r="Z711">
        <v>0</v>
      </c>
      <c r="AA711">
        <v>10</v>
      </c>
      <c r="AB711">
        <v>2</v>
      </c>
      <c r="AC711">
        <v>3</v>
      </c>
      <c r="AD711">
        <v>6</v>
      </c>
      <c r="AE711">
        <v>3</v>
      </c>
      <c r="AF711">
        <v>1</v>
      </c>
      <c r="AG711">
        <v>2</v>
      </c>
    </row>
    <row r="712" spans="1:33" x14ac:dyDescent="0.25">
      <c r="A712" t="s">
        <v>769</v>
      </c>
      <c r="B712">
        <v>1109</v>
      </c>
      <c r="C712" t="s">
        <v>376</v>
      </c>
      <c r="D712">
        <v>35</v>
      </c>
      <c r="E712" t="s">
        <v>354</v>
      </c>
      <c r="F712">
        <v>992</v>
      </c>
      <c r="G712" t="s">
        <v>355</v>
      </c>
      <c r="H712">
        <v>1</v>
      </c>
      <c r="I712">
        <v>3</v>
      </c>
      <c r="J712" t="s">
        <v>361</v>
      </c>
      <c r="K712">
        <v>4</v>
      </c>
      <c r="L712" t="s">
        <v>363</v>
      </c>
      <c r="M712">
        <v>68</v>
      </c>
      <c r="N712">
        <v>2</v>
      </c>
      <c r="O712">
        <v>1</v>
      </c>
      <c r="P712" t="s">
        <v>365</v>
      </c>
      <c r="Q712">
        <v>1</v>
      </c>
      <c r="R712" t="s">
        <v>375</v>
      </c>
      <c r="S712">
        <v>2450</v>
      </c>
      <c r="T712">
        <v>21731</v>
      </c>
      <c r="U712">
        <v>1</v>
      </c>
      <c r="V712" t="s">
        <v>376</v>
      </c>
      <c r="W712">
        <v>19</v>
      </c>
      <c r="X712">
        <v>3</v>
      </c>
      <c r="Y712">
        <v>2</v>
      </c>
      <c r="Z712">
        <v>0</v>
      </c>
      <c r="AA712">
        <v>3</v>
      </c>
      <c r="AB712">
        <v>3</v>
      </c>
      <c r="AC712">
        <v>3</v>
      </c>
      <c r="AD712">
        <v>3</v>
      </c>
      <c r="AE712">
        <v>0</v>
      </c>
      <c r="AF712">
        <v>1</v>
      </c>
      <c r="AG712">
        <v>2</v>
      </c>
    </row>
    <row r="713" spans="1:33" x14ac:dyDescent="0.25">
      <c r="A713" t="s">
        <v>770</v>
      </c>
      <c r="B713">
        <v>1110</v>
      </c>
      <c r="C713" t="s">
        <v>376</v>
      </c>
      <c r="D713">
        <v>30</v>
      </c>
      <c r="E713" t="s">
        <v>354</v>
      </c>
      <c r="F713">
        <v>1288</v>
      </c>
      <c r="G713" t="s">
        <v>356</v>
      </c>
      <c r="H713">
        <v>29</v>
      </c>
      <c r="I713">
        <v>4</v>
      </c>
      <c r="J713" t="s">
        <v>359</v>
      </c>
      <c r="K713">
        <v>3</v>
      </c>
      <c r="L713" t="s">
        <v>363</v>
      </c>
      <c r="M713">
        <v>33</v>
      </c>
      <c r="N713">
        <v>3</v>
      </c>
      <c r="O713">
        <v>3</v>
      </c>
      <c r="P713" t="s">
        <v>368</v>
      </c>
      <c r="Q713">
        <v>2</v>
      </c>
      <c r="R713" t="s">
        <v>373</v>
      </c>
      <c r="S713">
        <v>9250</v>
      </c>
      <c r="T713">
        <v>17799</v>
      </c>
      <c r="U713">
        <v>3</v>
      </c>
      <c r="V713" t="s">
        <v>376</v>
      </c>
      <c r="W713">
        <v>12</v>
      </c>
      <c r="X713">
        <v>3</v>
      </c>
      <c r="Y713">
        <v>2</v>
      </c>
      <c r="Z713">
        <v>1</v>
      </c>
      <c r="AA713">
        <v>9</v>
      </c>
      <c r="AB713">
        <v>3</v>
      </c>
      <c r="AC713">
        <v>3</v>
      </c>
      <c r="AD713">
        <v>4</v>
      </c>
      <c r="AE713">
        <v>2</v>
      </c>
      <c r="AF713">
        <v>1</v>
      </c>
      <c r="AG713">
        <v>3</v>
      </c>
    </row>
    <row r="714" spans="1:33" x14ac:dyDescent="0.25">
      <c r="A714" t="s">
        <v>771</v>
      </c>
      <c r="B714">
        <v>1112</v>
      </c>
      <c r="C714" t="s">
        <v>377</v>
      </c>
      <c r="D714">
        <v>53</v>
      </c>
      <c r="E714" t="s">
        <v>354</v>
      </c>
      <c r="F714">
        <v>607</v>
      </c>
      <c r="G714" t="s">
        <v>355</v>
      </c>
      <c r="H714">
        <v>2</v>
      </c>
      <c r="I714">
        <v>5</v>
      </c>
      <c r="J714" t="s">
        <v>359</v>
      </c>
      <c r="K714">
        <v>3</v>
      </c>
      <c r="L714" t="s">
        <v>364</v>
      </c>
      <c r="M714">
        <v>78</v>
      </c>
      <c r="N714">
        <v>2</v>
      </c>
      <c r="O714">
        <v>3</v>
      </c>
      <c r="P714" t="s">
        <v>371</v>
      </c>
      <c r="Q714">
        <v>4</v>
      </c>
      <c r="R714" t="s">
        <v>373</v>
      </c>
      <c r="S714">
        <v>10169</v>
      </c>
      <c r="T714">
        <v>14618</v>
      </c>
      <c r="U714">
        <v>0</v>
      </c>
      <c r="V714" t="s">
        <v>376</v>
      </c>
      <c r="W714">
        <v>16</v>
      </c>
      <c r="X714">
        <v>3</v>
      </c>
      <c r="Y714">
        <v>2</v>
      </c>
      <c r="Z714">
        <v>1</v>
      </c>
      <c r="AA714">
        <v>34</v>
      </c>
      <c r="AB714">
        <v>4</v>
      </c>
      <c r="AC714">
        <v>3</v>
      </c>
      <c r="AD714">
        <v>33</v>
      </c>
      <c r="AE714">
        <v>7</v>
      </c>
      <c r="AF714">
        <v>1</v>
      </c>
      <c r="AG714">
        <v>9</v>
      </c>
    </row>
    <row r="715" spans="1:33" x14ac:dyDescent="0.25">
      <c r="A715" t="s">
        <v>772</v>
      </c>
      <c r="B715">
        <v>1113</v>
      </c>
      <c r="C715" t="s">
        <v>377</v>
      </c>
      <c r="D715">
        <v>38</v>
      </c>
      <c r="E715" t="s">
        <v>354</v>
      </c>
      <c r="F715">
        <v>903</v>
      </c>
      <c r="G715" t="s">
        <v>355</v>
      </c>
      <c r="H715">
        <v>2</v>
      </c>
      <c r="I715">
        <v>3</v>
      </c>
      <c r="J715" t="s">
        <v>361</v>
      </c>
      <c r="K715">
        <v>3</v>
      </c>
      <c r="L715" t="s">
        <v>363</v>
      </c>
      <c r="M715">
        <v>81</v>
      </c>
      <c r="N715">
        <v>3</v>
      </c>
      <c r="O715">
        <v>2</v>
      </c>
      <c r="P715" t="s">
        <v>371</v>
      </c>
      <c r="Q715">
        <v>2</v>
      </c>
      <c r="R715" t="s">
        <v>373</v>
      </c>
      <c r="S715">
        <v>4855</v>
      </c>
      <c r="T715">
        <v>7653</v>
      </c>
      <c r="U715">
        <v>4</v>
      </c>
      <c r="V715" t="s">
        <v>376</v>
      </c>
      <c r="W715">
        <v>11</v>
      </c>
      <c r="X715">
        <v>3</v>
      </c>
      <c r="Y715">
        <v>1</v>
      </c>
      <c r="Z715">
        <v>2</v>
      </c>
      <c r="AA715">
        <v>7</v>
      </c>
      <c r="AB715">
        <v>2</v>
      </c>
      <c r="AC715">
        <v>3</v>
      </c>
      <c r="AD715">
        <v>5</v>
      </c>
      <c r="AE715">
        <v>2</v>
      </c>
      <c r="AF715">
        <v>1</v>
      </c>
      <c r="AG715">
        <v>4</v>
      </c>
    </row>
    <row r="716" spans="1:33" x14ac:dyDescent="0.25">
      <c r="A716" t="s">
        <v>773</v>
      </c>
      <c r="B716">
        <v>1115</v>
      </c>
      <c r="C716" t="s">
        <v>376</v>
      </c>
      <c r="D716">
        <v>48</v>
      </c>
      <c r="E716" t="s">
        <v>354</v>
      </c>
      <c r="F716">
        <v>1108</v>
      </c>
      <c r="G716" t="s">
        <v>355</v>
      </c>
      <c r="H716">
        <v>15</v>
      </c>
      <c r="I716">
        <v>4</v>
      </c>
      <c r="J716" t="s">
        <v>360</v>
      </c>
      <c r="K716">
        <v>3</v>
      </c>
      <c r="L716" t="s">
        <v>364</v>
      </c>
      <c r="M716">
        <v>65</v>
      </c>
      <c r="N716">
        <v>3</v>
      </c>
      <c r="O716">
        <v>1</v>
      </c>
      <c r="P716" t="s">
        <v>366</v>
      </c>
      <c r="Q716">
        <v>1</v>
      </c>
      <c r="R716" t="s">
        <v>373</v>
      </c>
      <c r="S716">
        <v>2367</v>
      </c>
      <c r="T716">
        <v>16530</v>
      </c>
      <c r="U716">
        <v>8</v>
      </c>
      <c r="V716" t="s">
        <v>376</v>
      </c>
      <c r="W716">
        <v>12</v>
      </c>
      <c r="X716">
        <v>3</v>
      </c>
      <c r="Y716">
        <v>4</v>
      </c>
      <c r="Z716">
        <v>1</v>
      </c>
      <c r="AA716">
        <v>10</v>
      </c>
      <c r="AB716">
        <v>3</v>
      </c>
      <c r="AC716">
        <v>2</v>
      </c>
      <c r="AD716">
        <v>8</v>
      </c>
      <c r="AE716">
        <v>2</v>
      </c>
      <c r="AF716">
        <v>7</v>
      </c>
      <c r="AG716">
        <v>6</v>
      </c>
    </row>
    <row r="717" spans="1:33" x14ac:dyDescent="0.25">
      <c r="A717" t="s">
        <v>774</v>
      </c>
      <c r="B717">
        <v>1116</v>
      </c>
      <c r="C717" t="s">
        <v>376</v>
      </c>
      <c r="D717">
        <v>34</v>
      </c>
      <c r="E717" t="s">
        <v>354</v>
      </c>
      <c r="F717">
        <v>479</v>
      </c>
      <c r="G717" t="s">
        <v>355</v>
      </c>
      <c r="H717">
        <v>7</v>
      </c>
      <c r="I717">
        <v>4</v>
      </c>
      <c r="J717" t="s">
        <v>361</v>
      </c>
      <c r="K717">
        <v>1</v>
      </c>
      <c r="L717" t="s">
        <v>363</v>
      </c>
      <c r="M717">
        <v>35</v>
      </c>
      <c r="N717">
        <v>3</v>
      </c>
      <c r="O717">
        <v>1</v>
      </c>
      <c r="P717" t="s">
        <v>366</v>
      </c>
      <c r="Q717">
        <v>4</v>
      </c>
      <c r="R717" t="s">
        <v>375</v>
      </c>
      <c r="S717">
        <v>2972</v>
      </c>
      <c r="T717">
        <v>22061</v>
      </c>
      <c r="U717">
        <v>1</v>
      </c>
      <c r="V717" t="s">
        <v>376</v>
      </c>
      <c r="W717">
        <v>13</v>
      </c>
      <c r="X717">
        <v>3</v>
      </c>
      <c r="Y717">
        <v>3</v>
      </c>
      <c r="Z717">
        <v>0</v>
      </c>
      <c r="AA717">
        <v>1</v>
      </c>
      <c r="AB717">
        <v>4</v>
      </c>
      <c r="AC717">
        <v>1</v>
      </c>
      <c r="AD717">
        <v>1</v>
      </c>
      <c r="AE717">
        <v>0</v>
      </c>
      <c r="AF717">
        <v>0</v>
      </c>
      <c r="AG717">
        <v>0</v>
      </c>
    </row>
    <row r="718" spans="1:33" x14ac:dyDescent="0.25">
      <c r="A718" t="s">
        <v>775</v>
      </c>
      <c r="B718">
        <v>1119</v>
      </c>
      <c r="C718" t="s">
        <v>376</v>
      </c>
      <c r="D718">
        <v>26</v>
      </c>
      <c r="E718" t="s">
        <v>354</v>
      </c>
      <c r="F718">
        <v>474</v>
      </c>
      <c r="G718" t="s">
        <v>355</v>
      </c>
      <c r="H718">
        <v>3</v>
      </c>
      <c r="I718">
        <v>3</v>
      </c>
      <c r="J718" t="s">
        <v>358</v>
      </c>
      <c r="K718">
        <v>1</v>
      </c>
      <c r="L718" t="s">
        <v>364</v>
      </c>
      <c r="M718">
        <v>89</v>
      </c>
      <c r="N718">
        <v>3</v>
      </c>
      <c r="O718">
        <v>1</v>
      </c>
      <c r="P718" t="s">
        <v>366</v>
      </c>
      <c r="Q718">
        <v>4</v>
      </c>
      <c r="R718" t="s">
        <v>373</v>
      </c>
      <c r="S718">
        <v>2061</v>
      </c>
      <c r="T718">
        <v>11133</v>
      </c>
      <c r="U718">
        <v>1</v>
      </c>
      <c r="V718" t="s">
        <v>376</v>
      </c>
      <c r="W718">
        <v>21</v>
      </c>
      <c r="X718">
        <v>4</v>
      </c>
      <c r="Y718">
        <v>1</v>
      </c>
      <c r="Z718">
        <v>0</v>
      </c>
      <c r="AA718">
        <v>1</v>
      </c>
      <c r="AB718">
        <v>5</v>
      </c>
      <c r="AC718">
        <v>3</v>
      </c>
      <c r="AD718">
        <v>1</v>
      </c>
      <c r="AE718">
        <v>0</v>
      </c>
      <c r="AF718">
        <v>0</v>
      </c>
      <c r="AG718">
        <v>0</v>
      </c>
    </row>
    <row r="719" spans="1:33" x14ac:dyDescent="0.25">
      <c r="A719" t="s">
        <v>776</v>
      </c>
      <c r="B719">
        <v>1120</v>
      </c>
      <c r="C719" t="s">
        <v>376</v>
      </c>
      <c r="D719">
        <v>38</v>
      </c>
      <c r="E719" t="s">
        <v>354</v>
      </c>
      <c r="F719">
        <v>1245</v>
      </c>
      <c r="G719" t="s">
        <v>356</v>
      </c>
      <c r="H719">
        <v>14</v>
      </c>
      <c r="I719">
        <v>3</v>
      </c>
      <c r="J719" t="s">
        <v>358</v>
      </c>
      <c r="K719">
        <v>3</v>
      </c>
      <c r="L719" t="s">
        <v>363</v>
      </c>
      <c r="M719">
        <v>80</v>
      </c>
      <c r="N719">
        <v>3</v>
      </c>
      <c r="O719">
        <v>2</v>
      </c>
      <c r="P719" t="s">
        <v>368</v>
      </c>
      <c r="Q719">
        <v>2</v>
      </c>
      <c r="R719" t="s">
        <v>373</v>
      </c>
      <c r="S719">
        <v>9924</v>
      </c>
      <c r="T719">
        <v>12355</v>
      </c>
      <c r="U719">
        <v>0</v>
      </c>
      <c r="V719" t="s">
        <v>376</v>
      </c>
      <c r="W719">
        <v>11</v>
      </c>
      <c r="X719">
        <v>3</v>
      </c>
      <c r="Y719">
        <v>4</v>
      </c>
      <c r="Z719">
        <v>1</v>
      </c>
      <c r="AA719">
        <v>10</v>
      </c>
      <c r="AB719">
        <v>3</v>
      </c>
      <c r="AC719">
        <v>3</v>
      </c>
      <c r="AD719">
        <v>9</v>
      </c>
      <c r="AE719">
        <v>8</v>
      </c>
      <c r="AF719">
        <v>7</v>
      </c>
      <c r="AG719">
        <v>7</v>
      </c>
    </row>
    <row r="720" spans="1:33" x14ac:dyDescent="0.25">
      <c r="A720" t="s">
        <v>777</v>
      </c>
      <c r="B720">
        <v>1122</v>
      </c>
      <c r="C720" t="s">
        <v>376</v>
      </c>
      <c r="D720">
        <v>36</v>
      </c>
      <c r="E720" t="s">
        <v>354</v>
      </c>
      <c r="F720">
        <v>884</v>
      </c>
      <c r="G720" t="s">
        <v>356</v>
      </c>
      <c r="H720">
        <v>1</v>
      </c>
      <c r="I720">
        <v>4</v>
      </c>
      <c r="J720" t="s">
        <v>358</v>
      </c>
      <c r="K720">
        <v>2</v>
      </c>
      <c r="L720" t="s">
        <v>364</v>
      </c>
      <c r="M720">
        <v>73</v>
      </c>
      <c r="N720">
        <v>3</v>
      </c>
      <c r="O720">
        <v>2</v>
      </c>
      <c r="P720" t="s">
        <v>368</v>
      </c>
      <c r="Q720">
        <v>3</v>
      </c>
      <c r="R720" t="s">
        <v>375</v>
      </c>
      <c r="S720">
        <v>6815</v>
      </c>
      <c r="T720">
        <v>21447</v>
      </c>
      <c r="U720">
        <v>6</v>
      </c>
      <c r="V720" t="s">
        <v>376</v>
      </c>
      <c r="W720">
        <v>13</v>
      </c>
      <c r="X720">
        <v>3</v>
      </c>
      <c r="Y720">
        <v>1</v>
      </c>
      <c r="Z720">
        <v>0</v>
      </c>
      <c r="AA720">
        <v>15</v>
      </c>
      <c r="AB720">
        <v>5</v>
      </c>
      <c r="AC720">
        <v>3</v>
      </c>
      <c r="AD720">
        <v>1</v>
      </c>
      <c r="AE720">
        <v>0</v>
      </c>
      <c r="AF720">
        <v>0</v>
      </c>
      <c r="AG720">
        <v>0</v>
      </c>
    </row>
    <row r="721" spans="1:33" x14ac:dyDescent="0.25">
      <c r="A721" t="s">
        <v>778</v>
      </c>
      <c r="B721">
        <v>1123</v>
      </c>
      <c r="C721" t="s">
        <v>376</v>
      </c>
      <c r="D721">
        <v>29</v>
      </c>
      <c r="E721" t="s">
        <v>354</v>
      </c>
      <c r="F721">
        <v>1370</v>
      </c>
      <c r="G721" t="s">
        <v>355</v>
      </c>
      <c r="H721">
        <v>3</v>
      </c>
      <c r="I721">
        <v>1</v>
      </c>
      <c r="J721" t="s">
        <v>361</v>
      </c>
      <c r="K721">
        <v>2</v>
      </c>
      <c r="L721" t="s">
        <v>363</v>
      </c>
      <c r="M721">
        <v>87</v>
      </c>
      <c r="N721">
        <v>3</v>
      </c>
      <c r="O721">
        <v>1</v>
      </c>
      <c r="P721" t="s">
        <v>365</v>
      </c>
      <c r="Q721">
        <v>1</v>
      </c>
      <c r="R721" t="s">
        <v>375</v>
      </c>
      <c r="S721">
        <v>4723</v>
      </c>
      <c r="T721">
        <v>16213</v>
      </c>
      <c r="U721">
        <v>1</v>
      </c>
      <c r="V721" t="s">
        <v>377</v>
      </c>
      <c r="W721">
        <v>18</v>
      </c>
      <c r="X721">
        <v>3</v>
      </c>
      <c r="Y721">
        <v>4</v>
      </c>
      <c r="Z721">
        <v>0</v>
      </c>
      <c r="AA721">
        <v>10</v>
      </c>
      <c r="AB721">
        <v>3</v>
      </c>
      <c r="AC721">
        <v>3</v>
      </c>
      <c r="AD721">
        <v>10</v>
      </c>
      <c r="AE721">
        <v>9</v>
      </c>
      <c r="AF721">
        <v>1</v>
      </c>
      <c r="AG721">
        <v>5</v>
      </c>
    </row>
    <row r="722" spans="1:33" x14ac:dyDescent="0.25">
      <c r="A722" t="s">
        <v>779</v>
      </c>
      <c r="B722">
        <v>1124</v>
      </c>
      <c r="C722" t="s">
        <v>376</v>
      </c>
      <c r="D722">
        <v>35</v>
      </c>
      <c r="E722" t="s">
        <v>354</v>
      </c>
      <c r="F722">
        <v>670</v>
      </c>
      <c r="G722" t="s">
        <v>355</v>
      </c>
      <c r="H722">
        <v>10</v>
      </c>
      <c r="I722">
        <v>4</v>
      </c>
      <c r="J722" t="s">
        <v>361</v>
      </c>
      <c r="K722">
        <v>1</v>
      </c>
      <c r="L722" t="s">
        <v>364</v>
      </c>
      <c r="M722">
        <v>51</v>
      </c>
      <c r="N722">
        <v>3</v>
      </c>
      <c r="O722">
        <v>2</v>
      </c>
      <c r="P722" t="s">
        <v>370</v>
      </c>
      <c r="Q722">
        <v>3</v>
      </c>
      <c r="R722" t="s">
        <v>375</v>
      </c>
      <c r="S722">
        <v>6142</v>
      </c>
      <c r="T722">
        <v>4223</v>
      </c>
      <c r="U722">
        <v>3</v>
      </c>
      <c r="V722" t="s">
        <v>377</v>
      </c>
      <c r="W722">
        <v>16</v>
      </c>
      <c r="X722">
        <v>3</v>
      </c>
      <c r="Y722">
        <v>3</v>
      </c>
      <c r="Z722">
        <v>0</v>
      </c>
      <c r="AA722">
        <v>10</v>
      </c>
      <c r="AB722">
        <v>4</v>
      </c>
      <c r="AC722">
        <v>3</v>
      </c>
      <c r="AD722">
        <v>5</v>
      </c>
      <c r="AE722">
        <v>2</v>
      </c>
      <c r="AF722">
        <v>0</v>
      </c>
      <c r="AG722">
        <v>4</v>
      </c>
    </row>
    <row r="723" spans="1:33" x14ac:dyDescent="0.25">
      <c r="A723" t="s">
        <v>780</v>
      </c>
      <c r="B723">
        <v>1127</v>
      </c>
      <c r="C723" t="s">
        <v>376</v>
      </c>
      <c r="D723">
        <v>50</v>
      </c>
      <c r="E723" t="s">
        <v>354</v>
      </c>
      <c r="F723">
        <v>264</v>
      </c>
      <c r="G723" t="s">
        <v>356</v>
      </c>
      <c r="H723">
        <v>9</v>
      </c>
      <c r="I723">
        <v>3</v>
      </c>
      <c r="J723" t="s">
        <v>362</v>
      </c>
      <c r="K723">
        <v>3</v>
      </c>
      <c r="L723" t="s">
        <v>363</v>
      </c>
      <c r="M723">
        <v>59</v>
      </c>
      <c r="N723">
        <v>3</v>
      </c>
      <c r="O723">
        <v>5</v>
      </c>
      <c r="P723" t="s">
        <v>367</v>
      </c>
      <c r="Q723">
        <v>3</v>
      </c>
      <c r="R723" t="s">
        <v>373</v>
      </c>
      <c r="S723">
        <v>19331</v>
      </c>
      <c r="T723">
        <v>19519</v>
      </c>
      <c r="U723">
        <v>4</v>
      </c>
      <c r="V723" t="s">
        <v>377</v>
      </c>
      <c r="W723">
        <v>16</v>
      </c>
      <c r="X723">
        <v>3</v>
      </c>
      <c r="Y723">
        <v>3</v>
      </c>
      <c r="Z723">
        <v>1</v>
      </c>
      <c r="AA723">
        <v>27</v>
      </c>
      <c r="AB723">
        <v>2</v>
      </c>
      <c r="AC723">
        <v>3</v>
      </c>
      <c r="AD723">
        <v>1</v>
      </c>
      <c r="AE723">
        <v>0</v>
      </c>
      <c r="AF723">
        <v>0</v>
      </c>
      <c r="AG723">
        <v>0</v>
      </c>
    </row>
    <row r="724" spans="1:33" x14ac:dyDescent="0.25">
      <c r="A724" t="s">
        <v>781</v>
      </c>
      <c r="B724">
        <v>1128</v>
      </c>
      <c r="C724" t="s">
        <v>376</v>
      </c>
      <c r="D724">
        <v>23</v>
      </c>
      <c r="E724" t="s">
        <v>354</v>
      </c>
      <c r="F724">
        <v>977</v>
      </c>
      <c r="G724" t="s">
        <v>355</v>
      </c>
      <c r="H724">
        <v>10</v>
      </c>
      <c r="I724">
        <v>3</v>
      </c>
      <c r="J724" t="s">
        <v>359</v>
      </c>
      <c r="K724">
        <v>4</v>
      </c>
      <c r="L724" t="s">
        <v>363</v>
      </c>
      <c r="M724">
        <v>45</v>
      </c>
      <c r="N724">
        <v>4</v>
      </c>
      <c r="O724">
        <v>1</v>
      </c>
      <c r="P724" t="s">
        <v>366</v>
      </c>
      <c r="Q724">
        <v>3</v>
      </c>
      <c r="R724" t="s">
        <v>373</v>
      </c>
      <c r="S724">
        <v>2073</v>
      </c>
      <c r="T724">
        <v>12826</v>
      </c>
      <c r="U724">
        <v>2</v>
      </c>
      <c r="V724" t="s">
        <v>376</v>
      </c>
      <c r="W724">
        <v>16</v>
      </c>
      <c r="X724">
        <v>3</v>
      </c>
      <c r="Y724">
        <v>4</v>
      </c>
      <c r="Z724">
        <v>1</v>
      </c>
      <c r="AA724">
        <v>4</v>
      </c>
      <c r="AB724">
        <v>2</v>
      </c>
      <c r="AC724">
        <v>3</v>
      </c>
      <c r="AD724">
        <v>2</v>
      </c>
      <c r="AE724">
        <v>2</v>
      </c>
      <c r="AF724">
        <v>2</v>
      </c>
      <c r="AG724">
        <v>2</v>
      </c>
    </row>
    <row r="725" spans="1:33" x14ac:dyDescent="0.25">
      <c r="A725" t="s">
        <v>782</v>
      </c>
      <c r="B725">
        <v>1129</v>
      </c>
      <c r="C725" t="s">
        <v>376</v>
      </c>
      <c r="D725">
        <v>36</v>
      </c>
      <c r="E725" t="s">
        <v>352</v>
      </c>
      <c r="F725">
        <v>1302</v>
      </c>
      <c r="G725" t="s">
        <v>355</v>
      </c>
      <c r="H725">
        <v>6</v>
      </c>
      <c r="I725">
        <v>4</v>
      </c>
      <c r="J725" t="s">
        <v>358</v>
      </c>
      <c r="K725">
        <v>1</v>
      </c>
      <c r="L725" t="s">
        <v>363</v>
      </c>
      <c r="M725">
        <v>80</v>
      </c>
      <c r="N725">
        <v>4</v>
      </c>
      <c r="O725">
        <v>2</v>
      </c>
      <c r="P725" t="s">
        <v>365</v>
      </c>
      <c r="Q725">
        <v>1</v>
      </c>
      <c r="R725" t="s">
        <v>373</v>
      </c>
      <c r="S725">
        <v>5562</v>
      </c>
      <c r="T725">
        <v>19711</v>
      </c>
      <c r="U725">
        <v>3</v>
      </c>
      <c r="V725" t="s">
        <v>377</v>
      </c>
      <c r="W725">
        <v>13</v>
      </c>
      <c r="X725">
        <v>3</v>
      </c>
      <c r="Y725">
        <v>4</v>
      </c>
      <c r="Z725">
        <v>1</v>
      </c>
      <c r="AA725">
        <v>9</v>
      </c>
      <c r="AB725">
        <v>3</v>
      </c>
      <c r="AC725">
        <v>3</v>
      </c>
      <c r="AD725">
        <v>3</v>
      </c>
      <c r="AE725">
        <v>2</v>
      </c>
      <c r="AF725">
        <v>0</v>
      </c>
      <c r="AG725">
        <v>2</v>
      </c>
    </row>
    <row r="726" spans="1:33" x14ac:dyDescent="0.25">
      <c r="A726" t="s">
        <v>783</v>
      </c>
      <c r="B726">
        <v>1131</v>
      </c>
      <c r="C726" t="s">
        <v>376</v>
      </c>
      <c r="D726">
        <v>35</v>
      </c>
      <c r="E726" t="s">
        <v>354</v>
      </c>
      <c r="F726">
        <v>750</v>
      </c>
      <c r="G726" t="s">
        <v>355</v>
      </c>
      <c r="H726">
        <v>28</v>
      </c>
      <c r="I726">
        <v>3</v>
      </c>
      <c r="J726" t="s">
        <v>358</v>
      </c>
      <c r="K726">
        <v>2</v>
      </c>
      <c r="L726" t="s">
        <v>363</v>
      </c>
      <c r="M726">
        <v>46</v>
      </c>
      <c r="N726">
        <v>4</v>
      </c>
      <c r="O726">
        <v>2</v>
      </c>
      <c r="P726" t="s">
        <v>365</v>
      </c>
      <c r="Q726">
        <v>3</v>
      </c>
      <c r="R726" t="s">
        <v>373</v>
      </c>
      <c r="S726">
        <v>3407</v>
      </c>
      <c r="T726">
        <v>25348</v>
      </c>
      <c r="U726">
        <v>1</v>
      </c>
      <c r="V726" t="s">
        <v>376</v>
      </c>
      <c r="W726">
        <v>17</v>
      </c>
      <c r="X726">
        <v>3</v>
      </c>
      <c r="Y726">
        <v>4</v>
      </c>
      <c r="Z726">
        <v>2</v>
      </c>
      <c r="AA726">
        <v>10</v>
      </c>
      <c r="AB726">
        <v>3</v>
      </c>
      <c r="AC726">
        <v>2</v>
      </c>
      <c r="AD726">
        <v>10</v>
      </c>
      <c r="AE726">
        <v>9</v>
      </c>
      <c r="AF726">
        <v>6</v>
      </c>
      <c r="AG726">
        <v>8</v>
      </c>
    </row>
    <row r="727" spans="1:33" x14ac:dyDescent="0.25">
      <c r="A727" t="s">
        <v>784</v>
      </c>
      <c r="B727">
        <v>1132</v>
      </c>
      <c r="C727" t="s">
        <v>376</v>
      </c>
      <c r="D727">
        <v>34</v>
      </c>
      <c r="E727" t="s">
        <v>352</v>
      </c>
      <c r="F727">
        <v>653</v>
      </c>
      <c r="G727" t="s">
        <v>355</v>
      </c>
      <c r="H727">
        <v>10</v>
      </c>
      <c r="I727">
        <v>4</v>
      </c>
      <c r="J727" t="s">
        <v>359</v>
      </c>
      <c r="K727">
        <v>4</v>
      </c>
      <c r="L727" t="s">
        <v>363</v>
      </c>
      <c r="M727">
        <v>92</v>
      </c>
      <c r="N727">
        <v>2</v>
      </c>
      <c r="O727">
        <v>2</v>
      </c>
      <c r="P727" t="s">
        <v>370</v>
      </c>
      <c r="Q727">
        <v>3</v>
      </c>
      <c r="R727" t="s">
        <v>373</v>
      </c>
      <c r="S727">
        <v>5063</v>
      </c>
      <c r="T727">
        <v>15332</v>
      </c>
      <c r="U727">
        <v>1</v>
      </c>
      <c r="V727" t="s">
        <v>376</v>
      </c>
      <c r="W727">
        <v>14</v>
      </c>
      <c r="X727">
        <v>3</v>
      </c>
      <c r="Y727">
        <v>2</v>
      </c>
      <c r="Z727">
        <v>1</v>
      </c>
      <c r="AA727">
        <v>8</v>
      </c>
      <c r="AB727">
        <v>3</v>
      </c>
      <c r="AC727">
        <v>2</v>
      </c>
      <c r="AD727">
        <v>8</v>
      </c>
      <c r="AE727">
        <v>2</v>
      </c>
      <c r="AF727">
        <v>7</v>
      </c>
      <c r="AG727">
        <v>7</v>
      </c>
    </row>
    <row r="728" spans="1:33" x14ac:dyDescent="0.25">
      <c r="A728" t="s">
        <v>785</v>
      </c>
      <c r="B728">
        <v>1133</v>
      </c>
      <c r="C728" t="s">
        <v>376</v>
      </c>
      <c r="D728">
        <v>40</v>
      </c>
      <c r="E728" t="s">
        <v>354</v>
      </c>
      <c r="F728">
        <v>118</v>
      </c>
      <c r="G728" t="s">
        <v>356</v>
      </c>
      <c r="H728">
        <v>14</v>
      </c>
      <c r="I728">
        <v>2</v>
      </c>
      <c r="J728" t="s">
        <v>358</v>
      </c>
      <c r="K728">
        <v>4</v>
      </c>
      <c r="L728" t="s">
        <v>364</v>
      </c>
      <c r="M728">
        <v>84</v>
      </c>
      <c r="N728">
        <v>3</v>
      </c>
      <c r="O728">
        <v>2</v>
      </c>
      <c r="P728" t="s">
        <v>368</v>
      </c>
      <c r="Q728">
        <v>1</v>
      </c>
      <c r="R728" t="s">
        <v>373</v>
      </c>
      <c r="S728">
        <v>4639</v>
      </c>
      <c r="T728">
        <v>11262</v>
      </c>
      <c r="U728">
        <v>1</v>
      </c>
      <c r="V728" t="s">
        <v>376</v>
      </c>
      <c r="W728">
        <v>15</v>
      </c>
      <c r="X728">
        <v>3</v>
      </c>
      <c r="Y728">
        <v>3</v>
      </c>
      <c r="Z728">
        <v>1</v>
      </c>
      <c r="AA728">
        <v>5</v>
      </c>
      <c r="AB728">
        <v>2</v>
      </c>
      <c r="AC728">
        <v>3</v>
      </c>
      <c r="AD728">
        <v>5</v>
      </c>
      <c r="AE728">
        <v>4</v>
      </c>
      <c r="AF728">
        <v>1</v>
      </c>
      <c r="AG728">
        <v>2</v>
      </c>
    </row>
    <row r="729" spans="1:33" x14ac:dyDescent="0.25">
      <c r="A729" t="s">
        <v>786</v>
      </c>
      <c r="B729">
        <v>1135</v>
      </c>
      <c r="C729" t="s">
        <v>376</v>
      </c>
      <c r="D729">
        <v>35</v>
      </c>
      <c r="E729" t="s">
        <v>354</v>
      </c>
      <c r="F729">
        <v>1349</v>
      </c>
      <c r="G729" t="s">
        <v>355</v>
      </c>
      <c r="H729">
        <v>7</v>
      </c>
      <c r="I729">
        <v>2</v>
      </c>
      <c r="J729" t="s">
        <v>358</v>
      </c>
      <c r="K729">
        <v>3</v>
      </c>
      <c r="L729" t="s">
        <v>363</v>
      </c>
      <c r="M729">
        <v>63</v>
      </c>
      <c r="N729">
        <v>2</v>
      </c>
      <c r="O729">
        <v>1</v>
      </c>
      <c r="P729" t="s">
        <v>365</v>
      </c>
      <c r="Q729">
        <v>4</v>
      </c>
      <c r="R729" t="s">
        <v>373</v>
      </c>
      <c r="S729">
        <v>2690</v>
      </c>
      <c r="T729">
        <v>7713</v>
      </c>
      <c r="U729">
        <v>1</v>
      </c>
      <c r="V729" t="s">
        <v>376</v>
      </c>
      <c r="W729">
        <v>18</v>
      </c>
      <c r="X729">
        <v>3</v>
      </c>
      <c r="Y729">
        <v>4</v>
      </c>
      <c r="Z729">
        <v>1</v>
      </c>
      <c r="AA729">
        <v>1</v>
      </c>
      <c r="AB729">
        <v>5</v>
      </c>
      <c r="AC729">
        <v>2</v>
      </c>
      <c r="AD729">
        <v>1</v>
      </c>
      <c r="AE729">
        <v>0</v>
      </c>
      <c r="AF729">
        <v>0</v>
      </c>
      <c r="AG729">
        <v>1</v>
      </c>
    </row>
    <row r="730" spans="1:33" x14ac:dyDescent="0.25">
      <c r="A730" t="s">
        <v>787</v>
      </c>
      <c r="B730">
        <v>1138</v>
      </c>
      <c r="C730" t="s">
        <v>376</v>
      </c>
      <c r="D730">
        <v>22</v>
      </c>
      <c r="E730" t="s">
        <v>353</v>
      </c>
      <c r="F730">
        <v>457</v>
      </c>
      <c r="G730" t="s">
        <v>355</v>
      </c>
      <c r="H730">
        <v>26</v>
      </c>
      <c r="I730">
        <v>2</v>
      </c>
      <c r="J730" t="s">
        <v>360</v>
      </c>
      <c r="K730">
        <v>2</v>
      </c>
      <c r="L730" t="s">
        <v>364</v>
      </c>
      <c r="M730">
        <v>85</v>
      </c>
      <c r="N730">
        <v>2</v>
      </c>
      <c r="O730">
        <v>1</v>
      </c>
      <c r="P730" t="s">
        <v>366</v>
      </c>
      <c r="Q730">
        <v>3</v>
      </c>
      <c r="R730" t="s">
        <v>373</v>
      </c>
      <c r="S730">
        <v>2814</v>
      </c>
      <c r="T730">
        <v>10293</v>
      </c>
      <c r="U730">
        <v>1</v>
      </c>
      <c r="V730" t="s">
        <v>377</v>
      </c>
      <c r="W730">
        <v>14</v>
      </c>
      <c r="X730">
        <v>3</v>
      </c>
      <c r="Y730">
        <v>2</v>
      </c>
      <c r="Z730">
        <v>0</v>
      </c>
      <c r="AA730">
        <v>4</v>
      </c>
      <c r="AB730">
        <v>2</v>
      </c>
      <c r="AC730">
        <v>2</v>
      </c>
      <c r="AD730">
        <v>4</v>
      </c>
      <c r="AE730">
        <v>2</v>
      </c>
      <c r="AF730">
        <v>1</v>
      </c>
      <c r="AG730">
        <v>3</v>
      </c>
    </row>
    <row r="731" spans="1:33" x14ac:dyDescent="0.25">
      <c r="A731" t="s">
        <v>788</v>
      </c>
      <c r="B731">
        <v>1139</v>
      </c>
      <c r="C731" t="s">
        <v>376</v>
      </c>
      <c r="D731">
        <v>50</v>
      </c>
      <c r="E731" t="s">
        <v>352</v>
      </c>
      <c r="F731">
        <v>1234</v>
      </c>
      <c r="G731" t="s">
        <v>355</v>
      </c>
      <c r="H731">
        <v>20</v>
      </c>
      <c r="I731">
        <v>5</v>
      </c>
      <c r="J731" t="s">
        <v>361</v>
      </c>
      <c r="K731">
        <v>2</v>
      </c>
      <c r="L731" t="s">
        <v>363</v>
      </c>
      <c r="M731">
        <v>41</v>
      </c>
      <c r="N731">
        <v>3</v>
      </c>
      <c r="O731">
        <v>4</v>
      </c>
      <c r="P731" t="s">
        <v>370</v>
      </c>
      <c r="Q731">
        <v>3</v>
      </c>
      <c r="R731" t="s">
        <v>373</v>
      </c>
      <c r="S731">
        <v>11245</v>
      </c>
      <c r="T731">
        <v>20689</v>
      </c>
      <c r="U731">
        <v>2</v>
      </c>
      <c r="V731" t="s">
        <v>377</v>
      </c>
      <c r="W731">
        <v>15</v>
      </c>
      <c r="X731">
        <v>3</v>
      </c>
      <c r="Y731">
        <v>3</v>
      </c>
      <c r="Z731">
        <v>1</v>
      </c>
      <c r="AA731">
        <v>32</v>
      </c>
      <c r="AB731">
        <v>3</v>
      </c>
      <c r="AC731">
        <v>3</v>
      </c>
      <c r="AD731">
        <v>30</v>
      </c>
      <c r="AE731">
        <v>8</v>
      </c>
      <c r="AF731">
        <v>12</v>
      </c>
      <c r="AG731">
        <v>13</v>
      </c>
    </row>
    <row r="732" spans="1:33" x14ac:dyDescent="0.25">
      <c r="A732" t="s">
        <v>789</v>
      </c>
      <c r="B732">
        <v>1140</v>
      </c>
      <c r="C732" t="s">
        <v>376</v>
      </c>
      <c r="D732">
        <v>32</v>
      </c>
      <c r="E732" t="s">
        <v>354</v>
      </c>
      <c r="F732">
        <v>634</v>
      </c>
      <c r="G732" t="s">
        <v>355</v>
      </c>
      <c r="H732">
        <v>5</v>
      </c>
      <c r="I732">
        <v>4</v>
      </c>
      <c r="J732" t="s">
        <v>360</v>
      </c>
      <c r="K732">
        <v>2</v>
      </c>
      <c r="L732" t="s">
        <v>364</v>
      </c>
      <c r="M732">
        <v>35</v>
      </c>
      <c r="N732">
        <v>4</v>
      </c>
      <c r="O732">
        <v>1</v>
      </c>
      <c r="P732" t="s">
        <v>366</v>
      </c>
      <c r="Q732">
        <v>4</v>
      </c>
      <c r="R732" t="s">
        <v>373</v>
      </c>
      <c r="S732">
        <v>3312</v>
      </c>
      <c r="T732">
        <v>18783</v>
      </c>
      <c r="U732">
        <v>3</v>
      </c>
      <c r="V732" t="s">
        <v>376</v>
      </c>
      <c r="W732">
        <v>17</v>
      </c>
      <c r="X732">
        <v>3</v>
      </c>
      <c r="Y732">
        <v>4</v>
      </c>
      <c r="Z732">
        <v>2</v>
      </c>
      <c r="AA732">
        <v>6</v>
      </c>
      <c r="AB732">
        <v>3</v>
      </c>
      <c r="AC732">
        <v>3</v>
      </c>
      <c r="AD732">
        <v>3</v>
      </c>
      <c r="AE732">
        <v>2</v>
      </c>
      <c r="AF732">
        <v>0</v>
      </c>
      <c r="AG732">
        <v>2</v>
      </c>
    </row>
    <row r="733" spans="1:33" x14ac:dyDescent="0.25">
      <c r="A733" t="s">
        <v>790</v>
      </c>
      <c r="B733">
        <v>1141</v>
      </c>
      <c r="C733" t="s">
        <v>376</v>
      </c>
      <c r="D733">
        <v>44</v>
      </c>
      <c r="E733" t="s">
        <v>354</v>
      </c>
      <c r="F733">
        <v>1313</v>
      </c>
      <c r="G733" t="s">
        <v>355</v>
      </c>
      <c r="H733">
        <v>7</v>
      </c>
      <c r="I733">
        <v>3</v>
      </c>
      <c r="J733" t="s">
        <v>361</v>
      </c>
      <c r="K733">
        <v>2</v>
      </c>
      <c r="L733" t="s">
        <v>364</v>
      </c>
      <c r="M733">
        <v>31</v>
      </c>
      <c r="N733">
        <v>3</v>
      </c>
      <c r="O733">
        <v>5</v>
      </c>
      <c r="P733" t="s">
        <v>369</v>
      </c>
      <c r="Q733">
        <v>4</v>
      </c>
      <c r="R733" t="s">
        <v>374</v>
      </c>
      <c r="S733">
        <v>19049</v>
      </c>
      <c r="T733">
        <v>3549</v>
      </c>
      <c r="U733">
        <v>0</v>
      </c>
      <c r="V733" t="s">
        <v>377</v>
      </c>
      <c r="W733">
        <v>14</v>
      </c>
      <c r="X733">
        <v>3</v>
      </c>
      <c r="Y733">
        <v>4</v>
      </c>
      <c r="Z733">
        <v>1</v>
      </c>
      <c r="AA733">
        <v>23</v>
      </c>
      <c r="AB733">
        <v>4</v>
      </c>
      <c r="AC733">
        <v>2</v>
      </c>
      <c r="AD733">
        <v>22</v>
      </c>
      <c r="AE733">
        <v>7</v>
      </c>
      <c r="AF733">
        <v>1</v>
      </c>
      <c r="AG733">
        <v>10</v>
      </c>
    </row>
    <row r="734" spans="1:33" x14ac:dyDescent="0.25">
      <c r="A734" t="s">
        <v>791</v>
      </c>
      <c r="B734">
        <v>1143</v>
      </c>
      <c r="C734" t="s">
        <v>376</v>
      </c>
      <c r="D734">
        <v>45</v>
      </c>
      <c r="E734" t="s">
        <v>354</v>
      </c>
      <c r="F734">
        <v>1015</v>
      </c>
      <c r="G734" t="s">
        <v>355</v>
      </c>
      <c r="H734">
        <v>5</v>
      </c>
      <c r="I734">
        <v>5</v>
      </c>
      <c r="J734" t="s">
        <v>361</v>
      </c>
      <c r="K734">
        <v>3</v>
      </c>
      <c r="L734" t="s">
        <v>364</v>
      </c>
      <c r="M734">
        <v>50</v>
      </c>
      <c r="N734">
        <v>1</v>
      </c>
      <c r="O734">
        <v>2</v>
      </c>
      <c r="P734" t="s">
        <v>365</v>
      </c>
      <c r="Q734">
        <v>1</v>
      </c>
      <c r="R734" t="s">
        <v>375</v>
      </c>
      <c r="S734">
        <v>5769</v>
      </c>
      <c r="T734">
        <v>23447</v>
      </c>
      <c r="U734">
        <v>1</v>
      </c>
      <c r="V734" t="s">
        <v>377</v>
      </c>
      <c r="W734">
        <v>14</v>
      </c>
      <c r="X734">
        <v>3</v>
      </c>
      <c r="Y734">
        <v>1</v>
      </c>
      <c r="Z734">
        <v>0</v>
      </c>
      <c r="AA734">
        <v>10</v>
      </c>
      <c r="AB734">
        <v>3</v>
      </c>
      <c r="AC734">
        <v>3</v>
      </c>
      <c r="AD734">
        <v>10</v>
      </c>
      <c r="AE734">
        <v>7</v>
      </c>
      <c r="AF734">
        <v>1</v>
      </c>
      <c r="AG734">
        <v>4</v>
      </c>
    </row>
    <row r="735" spans="1:33" x14ac:dyDescent="0.25">
      <c r="A735" t="s">
        <v>792</v>
      </c>
      <c r="B735">
        <v>1144</v>
      </c>
      <c r="C735" t="s">
        <v>376</v>
      </c>
      <c r="D735">
        <v>45</v>
      </c>
      <c r="E735" t="s">
        <v>353</v>
      </c>
      <c r="F735">
        <v>336</v>
      </c>
      <c r="G735" t="s">
        <v>356</v>
      </c>
      <c r="H735">
        <v>26</v>
      </c>
      <c r="I735">
        <v>3</v>
      </c>
      <c r="J735" t="s">
        <v>362</v>
      </c>
      <c r="K735">
        <v>1</v>
      </c>
      <c r="L735" t="s">
        <v>363</v>
      </c>
      <c r="M735">
        <v>52</v>
      </c>
      <c r="N735">
        <v>2</v>
      </c>
      <c r="O735">
        <v>2</v>
      </c>
      <c r="P735" t="s">
        <v>368</v>
      </c>
      <c r="Q735">
        <v>1</v>
      </c>
      <c r="R735" t="s">
        <v>373</v>
      </c>
      <c r="S735">
        <v>4385</v>
      </c>
      <c r="T735">
        <v>24162</v>
      </c>
      <c r="U735">
        <v>1</v>
      </c>
      <c r="V735" t="s">
        <v>376</v>
      </c>
      <c r="W735">
        <v>15</v>
      </c>
      <c r="X735">
        <v>3</v>
      </c>
      <c r="Y735">
        <v>1</v>
      </c>
      <c r="Z735">
        <v>1</v>
      </c>
      <c r="AA735">
        <v>10</v>
      </c>
      <c r="AB735">
        <v>2</v>
      </c>
      <c r="AC735">
        <v>3</v>
      </c>
      <c r="AD735">
        <v>10</v>
      </c>
      <c r="AE735">
        <v>7</v>
      </c>
      <c r="AF735">
        <v>4</v>
      </c>
      <c r="AG735">
        <v>5</v>
      </c>
    </row>
    <row r="736" spans="1:33" x14ac:dyDescent="0.25">
      <c r="A736" t="s">
        <v>793</v>
      </c>
      <c r="B736">
        <v>1146</v>
      </c>
      <c r="C736" t="s">
        <v>376</v>
      </c>
      <c r="D736">
        <v>36</v>
      </c>
      <c r="E736" t="s">
        <v>354</v>
      </c>
      <c r="F736">
        <v>559</v>
      </c>
      <c r="G736" t="s">
        <v>355</v>
      </c>
      <c r="H736">
        <v>12</v>
      </c>
      <c r="I736">
        <v>4</v>
      </c>
      <c r="J736" t="s">
        <v>358</v>
      </c>
      <c r="K736">
        <v>3</v>
      </c>
      <c r="L736" t="s">
        <v>364</v>
      </c>
      <c r="M736">
        <v>76</v>
      </c>
      <c r="N736">
        <v>3</v>
      </c>
      <c r="O736">
        <v>2</v>
      </c>
      <c r="P736" t="s">
        <v>371</v>
      </c>
      <c r="Q736">
        <v>3</v>
      </c>
      <c r="R736" t="s">
        <v>373</v>
      </c>
      <c r="S736">
        <v>4663</v>
      </c>
      <c r="T736">
        <v>12421</v>
      </c>
      <c r="U736">
        <v>9</v>
      </c>
      <c r="V736" t="s">
        <v>377</v>
      </c>
      <c r="W736">
        <v>12</v>
      </c>
      <c r="X736">
        <v>3</v>
      </c>
      <c r="Y736">
        <v>2</v>
      </c>
      <c r="Z736">
        <v>2</v>
      </c>
      <c r="AA736">
        <v>7</v>
      </c>
      <c r="AB736">
        <v>2</v>
      </c>
      <c r="AC736">
        <v>3</v>
      </c>
      <c r="AD736">
        <v>3</v>
      </c>
      <c r="AE736">
        <v>2</v>
      </c>
      <c r="AF736">
        <v>1</v>
      </c>
      <c r="AG736">
        <v>1</v>
      </c>
    </row>
    <row r="737" spans="1:33" x14ac:dyDescent="0.25">
      <c r="A737" t="s">
        <v>794</v>
      </c>
      <c r="B737">
        <v>1148</v>
      </c>
      <c r="C737" t="s">
        <v>376</v>
      </c>
      <c r="D737">
        <v>49</v>
      </c>
      <c r="E737" t="s">
        <v>354</v>
      </c>
      <c r="F737">
        <v>722</v>
      </c>
      <c r="G737" t="s">
        <v>355</v>
      </c>
      <c r="H737">
        <v>25</v>
      </c>
      <c r="I737">
        <v>4</v>
      </c>
      <c r="J737" t="s">
        <v>358</v>
      </c>
      <c r="K737">
        <v>3</v>
      </c>
      <c r="L737" t="s">
        <v>364</v>
      </c>
      <c r="M737">
        <v>84</v>
      </c>
      <c r="N737">
        <v>3</v>
      </c>
      <c r="O737">
        <v>1</v>
      </c>
      <c r="P737" t="s">
        <v>365</v>
      </c>
      <c r="Q737">
        <v>1</v>
      </c>
      <c r="R737" t="s">
        <v>373</v>
      </c>
      <c r="S737">
        <v>3211</v>
      </c>
      <c r="T737">
        <v>22102</v>
      </c>
      <c r="U737">
        <v>1</v>
      </c>
      <c r="V737" t="s">
        <v>376</v>
      </c>
      <c r="W737">
        <v>14</v>
      </c>
      <c r="X737">
        <v>3</v>
      </c>
      <c r="Y737">
        <v>4</v>
      </c>
      <c r="Z737">
        <v>1</v>
      </c>
      <c r="AA737">
        <v>10</v>
      </c>
      <c r="AB737">
        <v>3</v>
      </c>
      <c r="AC737">
        <v>2</v>
      </c>
      <c r="AD737">
        <v>9</v>
      </c>
      <c r="AE737">
        <v>6</v>
      </c>
      <c r="AF737">
        <v>1</v>
      </c>
      <c r="AG737">
        <v>4</v>
      </c>
    </row>
    <row r="738" spans="1:33" x14ac:dyDescent="0.25">
      <c r="A738" t="s">
        <v>795</v>
      </c>
      <c r="B738">
        <v>1149</v>
      </c>
      <c r="C738" t="s">
        <v>376</v>
      </c>
      <c r="D738">
        <v>39</v>
      </c>
      <c r="E738" t="s">
        <v>354</v>
      </c>
      <c r="F738">
        <v>1387</v>
      </c>
      <c r="G738" t="s">
        <v>355</v>
      </c>
      <c r="H738">
        <v>10</v>
      </c>
      <c r="I738">
        <v>5</v>
      </c>
      <c r="J738" t="s">
        <v>361</v>
      </c>
      <c r="K738">
        <v>2</v>
      </c>
      <c r="L738" t="s">
        <v>363</v>
      </c>
      <c r="M738">
        <v>76</v>
      </c>
      <c r="N738">
        <v>3</v>
      </c>
      <c r="O738">
        <v>2</v>
      </c>
      <c r="P738" t="s">
        <v>371</v>
      </c>
      <c r="Q738">
        <v>1</v>
      </c>
      <c r="R738" t="s">
        <v>373</v>
      </c>
      <c r="S738">
        <v>5377</v>
      </c>
      <c r="T738">
        <v>3835</v>
      </c>
      <c r="U738">
        <v>2</v>
      </c>
      <c r="V738" t="s">
        <v>376</v>
      </c>
      <c r="W738">
        <v>13</v>
      </c>
      <c r="X738">
        <v>3</v>
      </c>
      <c r="Y738">
        <v>4</v>
      </c>
      <c r="Z738">
        <v>3</v>
      </c>
      <c r="AA738">
        <v>10</v>
      </c>
      <c r="AB738">
        <v>3</v>
      </c>
      <c r="AC738">
        <v>3</v>
      </c>
      <c r="AD738">
        <v>7</v>
      </c>
      <c r="AE738">
        <v>7</v>
      </c>
      <c r="AF738">
        <v>7</v>
      </c>
      <c r="AG738">
        <v>7</v>
      </c>
    </row>
    <row r="739" spans="1:33" x14ac:dyDescent="0.25">
      <c r="A739" t="s">
        <v>796</v>
      </c>
      <c r="B739">
        <v>1153</v>
      </c>
      <c r="C739" t="s">
        <v>376</v>
      </c>
      <c r="D739">
        <v>21</v>
      </c>
      <c r="E739" t="s">
        <v>354</v>
      </c>
      <c r="F739">
        <v>546</v>
      </c>
      <c r="G739" t="s">
        <v>355</v>
      </c>
      <c r="H739">
        <v>5</v>
      </c>
      <c r="I739">
        <v>1</v>
      </c>
      <c r="J739" t="s">
        <v>361</v>
      </c>
      <c r="K739">
        <v>3</v>
      </c>
      <c r="L739" t="s">
        <v>363</v>
      </c>
      <c r="M739">
        <v>97</v>
      </c>
      <c r="N739">
        <v>3</v>
      </c>
      <c r="O739">
        <v>1</v>
      </c>
      <c r="P739" t="s">
        <v>366</v>
      </c>
      <c r="Q739">
        <v>4</v>
      </c>
      <c r="R739" t="s">
        <v>375</v>
      </c>
      <c r="S739">
        <v>3117</v>
      </c>
      <c r="T739">
        <v>26009</v>
      </c>
      <c r="U739">
        <v>1</v>
      </c>
      <c r="V739" t="s">
        <v>376</v>
      </c>
      <c r="W739">
        <v>18</v>
      </c>
      <c r="X739">
        <v>3</v>
      </c>
      <c r="Y739">
        <v>3</v>
      </c>
      <c r="Z739">
        <v>0</v>
      </c>
      <c r="AA739">
        <v>3</v>
      </c>
      <c r="AB739">
        <v>2</v>
      </c>
      <c r="AC739">
        <v>3</v>
      </c>
      <c r="AD739">
        <v>2</v>
      </c>
      <c r="AE739">
        <v>2</v>
      </c>
      <c r="AF739">
        <v>2</v>
      </c>
      <c r="AG739">
        <v>2</v>
      </c>
    </row>
    <row r="740" spans="1:33" x14ac:dyDescent="0.25">
      <c r="A740" t="s">
        <v>797</v>
      </c>
      <c r="B740">
        <v>1154</v>
      </c>
      <c r="C740" t="s">
        <v>377</v>
      </c>
      <c r="D740">
        <v>18</v>
      </c>
      <c r="E740" t="s">
        <v>352</v>
      </c>
      <c r="F740">
        <v>544</v>
      </c>
      <c r="G740" t="s">
        <v>356</v>
      </c>
      <c r="H740">
        <v>3</v>
      </c>
      <c r="I740">
        <v>2</v>
      </c>
      <c r="J740" t="s">
        <v>361</v>
      </c>
      <c r="K740">
        <v>2</v>
      </c>
      <c r="L740" t="s">
        <v>364</v>
      </c>
      <c r="M740">
        <v>70</v>
      </c>
      <c r="N740">
        <v>3</v>
      </c>
      <c r="O740">
        <v>1</v>
      </c>
      <c r="P740" t="s">
        <v>372</v>
      </c>
      <c r="Q740">
        <v>4</v>
      </c>
      <c r="R740" t="s">
        <v>375</v>
      </c>
      <c r="S740">
        <v>1569</v>
      </c>
      <c r="T740">
        <v>18420</v>
      </c>
      <c r="U740">
        <v>1</v>
      </c>
      <c r="V740" t="s">
        <v>377</v>
      </c>
      <c r="W740">
        <v>12</v>
      </c>
      <c r="X740">
        <v>3</v>
      </c>
      <c r="Y740">
        <v>3</v>
      </c>
      <c r="Z740">
        <v>0</v>
      </c>
      <c r="AA740">
        <v>0</v>
      </c>
      <c r="AB740">
        <v>2</v>
      </c>
      <c r="AC740">
        <v>4</v>
      </c>
      <c r="AD740">
        <v>0</v>
      </c>
      <c r="AE740">
        <v>0</v>
      </c>
      <c r="AF740">
        <v>0</v>
      </c>
      <c r="AG740">
        <v>0</v>
      </c>
    </row>
    <row r="741" spans="1:33" x14ac:dyDescent="0.25">
      <c r="A741" t="s">
        <v>798</v>
      </c>
      <c r="B741">
        <v>1155</v>
      </c>
      <c r="C741" t="s">
        <v>376</v>
      </c>
      <c r="D741">
        <v>47</v>
      </c>
      <c r="E741" t="s">
        <v>354</v>
      </c>
      <c r="F741">
        <v>1176</v>
      </c>
      <c r="G741" t="s">
        <v>357</v>
      </c>
      <c r="H741">
        <v>26</v>
      </c>
      <c r="I741">
        <v>4</v>
      </c>
      <c r="J741" t="s">
        <v>358</v>
      </c>
      <c r="K741">
        <v>4</v>
      </c>
      <c r="L741" t="s">
        <v>364</v>
      </c>
      <c r="M741">
        <v>98</v>
      </c>
      <c r="N741">
        <v>3</v>
      </c>
      <c r="O741">
        <v>5</v>
      </c>
      <c r="P741" t="s">
        <v>367</v>
      </c>
      <c r="Q741">
        <v>3</v>
      </c>
      <c r="R741" t="s">
        <v>373</v>
      </c>
      <c r="S741">
        <v>19658</v>
      </c>
      <c r="T741">
        <v>5220</v>
      </c>
      <c r="U741">
        <v>3</v>
      </c>
      <c r="V741" t="s">
        <v>376</v>
      </c>
      <c r="W741">
        <v>11</v>
      </c>
      <c r="X741">
        <v>3</v>
      </c>
      <c r="Y741">
        <v>3</v>
      </c>
      <c r="Z741">
        <v>1</v>
      </c>
      <c r="AA741">
        <v>27</v>
      </c>
      <c r="AB741">
        <v>2</v>
      </c>
      <c r="AC741">
        <v>3</v>
      </c>
      <c r="AD741">
        <v>5</v>
      </c>
      <c r="AE741">
        <v>2</v>
      </c>
      <c r="AF741">
        <v>1</v>
      </c>
      <c r="AG741">
        <v>0</v>
      </c>
    </row>
    <row r="742" spans="1:33" x14ac:dyDescent="0.25">
      <c r="A742" t="s">
        <v>799</v>
      </c>
      <c r="B742">
        <v>1156</v>
      </c>
      <c r="C742" t="s">
        <v>376</v>
      </c>
      <c r="D742">
        <v>39</v>
      </c>
      <c r="E742" t="s">
        <v>354</v>
      </c>
      <c r="F742">
        <v>170</v>
      </c>
      <c r="G742" t="s">
        <v>355</v>
      </c>
      <c r="H742">
        <v>3</v>
      </c>
      <c r="I742">
        <v>2</v>
      </c>
      <c r="J742" t="s">
        <v>361</v>
      </c>
      <c r="K742">
        <v>3</v>
      </c>
      <c r="L742" t="s">
        <v>363</v>
      </c>
      <c r="M742">
        <v>76</v>
      </c>
      <c r="N742">
        <v>2</v>
      </c>
      <c r="O742">
        <v>2</v>
      </c>
      <c r="P742" t="s">
        <v>365</v>
      </c>
      <c r="Q742">
        <v>3</v>
      </c>
      <c r="R742" t="s">
        <v>374</v>
      </c>
      <c r="S742">
        <v>3069</v>
      </c>
      <c r="T742">
        <v>10302</v>
      </c>
      <c r="U742">
        <v>0</v>
      </c>
      <c r="V742" t="s">
        <v>376</v>
      </c>
      <c r="W742">
        <v>15</v>
      </c>
      <c r="X742">
        <v>3</v>
      </c>
      <c r="Y742">
        <v>4</v>
      </c>
      <c r="Z742">
        <v>1</v>
      </c>
      <c r="AA742">
        <v>11</v>
      </c>
      <c r="AB742">
        <v>3</v>
      </c>
      <c r="AC742">
        <v>3</v>
      </c>
      <c r="AD742">
        <v>10</v>
      </c>
      <c r="AE742">
        <v>8</v>
      </c>
      <c r="AF742">
        <v>0</v>
      </c>
      <c r="AG742">
        <v>7</v>
      </c>
    </row>
    <row r="743" spans="1:33" x14ac:dyDescent="0.25">
      <c r="A743" t="s">
        <v>800</v>
      </c>
      <c r="B743">
        <v>1158</v>
      </c>
      <c r="C743" t="s">
        <v>376</v>
      </c>
      <c r="D743">
        <v>35</v>
      </c>
      <c r="E743" t="s">
        <v>353</v>
      </c>
      <c r="F743">
        <v>208</v>
      </c>
      <c r="G743" t="s">
        <v>355</v>
      </c>
      <c r="H743">
        <v>8</v>
      </c>
      <c r="I743">
        <v>4</v>
      </c>
      <c r="J743" t="s">
        <v>358</v>
      </c>
      <c r="K743">
        <v>3</v>
      </c>
      <c r="L743" t="s">
        <v>364</v>
      </c>
      <c r="M743">
        <v>52</v>
      </c>
      <c r="N743">
        <v>3</v>
      </c>
      <c r="O743">
        <v>2</v>
      </c>
      <c r="P743" t="s">
        <v>370</v>
      </c>
      <c r="Q743">
        <v>3</v>
      </c>
      <c r="R743" t="s">
        <v>373</v>
      </c>
      <c r="S743">
        <v>4148</v>
      </c>
      <c r="T743">
        <v>12250</v>
      </c>
      <c r="U743">
        <v>1</v>
      </c>
      <c r="V743" t="s">
        <v>376</v>
      </c>
      <c r="W743">
        <v>12</v>
      </c>
      <c r="X743">
        <v>3</v>
      </c>
      <c r="Y743">
        <v>4</v>
      </c>
      <c r="Z743">
        <v>1</v>
      </c>
      <c r="AA743">
        <v>15</v>
      </c>
      <c r="AB743">
        <v>5</v>
      </c>
      <c r="AC743">
        <v>3</v>
      </c>
      <c r="AD743">
        <v>14</v>
      </c>
      <c r="AE743">
        <v>11</v>
      </c>
      <c r="AF743">
        <v>2</v>
      </c>
      <c r="AG743">
        <v>9</v>
      </c>
    </row>
    <row r="744" spans="1:33" x14ac:dyDescent="0.25">
      <c r="A744" t="s">
        <v>801</v>
      </c>
      <c r="B744">
        <v>1159</v>
      </c>
      <c r="C744" t="s">
        <v>376</v>
      </c>
      <c r="D744">
        <v>37</v>
      </c>
      <c r="E744" t="s">
        <v>354</v>
      </c>
      <c r="F744">
        <v>671</v>
      </c>
      <c r="G744" t="s">
        <v>355</v>
      </c>
      <c r="H744">
        <v>19</v>
      </c>
      <c r="I744">
        <v>3</v>
      </c>
      <c r="J744" t="s">
        <v>358</v>
      </c>
      <c r="K744">
        <v>3</v>
      </c>
      <c r="L744" t="s">
        <v>363</v>
      </c>
      <c r="M744">
        <v>85</v>
      </c>
      <c r="N744">
        <v>3</v>
      </c>
      <c r="O744">
        <v>2</v>
      </c>
      <c r="P744" t="s">
        <v>371</v>
      </c>
      <c r="Q744">
        <v>3</v>
      </c>
      <c r="R744" t="s">
        <v>373</v>
      </c>
      <c r="S744">
        <v>5768</v>
      </c>
      <c r="T744">
        <v>26493</v>
      </c>
      <c r="U744">
        <v>3</v>
      </c>
      <c r="V744" t="s">
        <v>376</v>
      </c>
      <c r="W744">
        <v>17</v>
      </c>
      <c r="X744">
        <v>3</v>
      </c>
      <c r="Y744">
        <v>1</v>
      </c>
      <c r="Z744">
        <v>3</v>
      </c>
      <c r="AA744">
        <v>9</v>
      </c>
      <c r="AB744">
        <v>2</v>
      </c>
      <c r="AC744">
        <v>2</v>
      </c>
      <c r="AD744">
        <v>4</v>
      </c>
      <c r="AE744">
        <v>3</v>
      </c>
      <c r="AF744">
        <v>0</v>
      </c>
      <c r="AG744">
        <v>2</v>
      </c>
    </row>
    <row r="745" spans="1:33" x14ac:dyDescent="0.25">
      <c r="A745" t="s">
        <v>802</v>
      </c>
      <c r="B745">
        <v>1162</v>
      </c>
      <c r="C745" t="s">
        <v>376</v>
      </c>
      <c r="D745">
        <v>38</v>
      </c>
      <c r="E745" t="s">
        <v>354</v>
      </c>
      <c r="F745">
        <v>397</v>
      </c>
      <c r="G745" t="s">
        <v>355</v>
      </c>
      <c r="H745">
        <v>2</v>
      </c>
      <c r="I745">
        <v>2</v>
      </c>
      <c r="J745" t="s">
        <v>361</v>
      </c>
      <c r="K745">
        <v>4</v>
      </c>
      <c r="L745" t="s">
        <v>364</v>
      </c>
      <c r="M745">
        <v>54</v>
      </c>
      <c r="N745">
        <v>2</v>
      </c>
      <c r="O745">
        <v>3</v>
      </c>
      <c r="P745" t="s">
        <v>371</v>
      </c>
      <c r="Q745">
        <v>3</v>
      </c>
      <c r="R745" t="s">
        <v>373</v>
      </c>
      <c r="S745">
        <v>7756</v>
      </c>
      <c r="T745">
        <v>14199</v>
      </c>
      <c r="U745">
        <v>3</v>
      </c>
      <c r="V745" t="s">
        <v>377</v>
      </c>
      <c r="W745">
        <v>19</v>
      </c>
      <c r="X745">
        <v>3</v>
      </c>
      <c r="Y745">
        <v>4</v>
      </c>
      <c r="Z745">
        <v>1</v>
      </c>
      <c r="AA745">
        <v>10</v>
      </c>
      <c r="AB745">
        <v>6</v>
      </c>
      <c r="AC745">
        <v>4</v>
      </c>
      <c r="AD745">
        <v>5</v>
      </c>
      <c r="AE745">
        <v>4</v>
      </c>
      <c r="AF745">
        <v>0</v>
      </c>
      <c r="AG745">
        <v>2</v>
      </c>
    </row>
    <row r="746" spans="1:33" x14ac:dyDescent="0.25">
      <c r="A746" t="s">
        <v>803</v>
      </c>
      <c r="B746">
        <v>1163</v>
      </c>
      <c r="C746" t="s">
        <v>377</v>
      </c>
      <c r="D746">
        <v>35</v>
      </c>
      <c r="E746" t="s">
        <v>354</v>
      </c>
      <c r="F746">
        <v>737</v>
      </c>
      <c r="G746" t="s">
        <v>356</v>
      </c>
      <c r="H746">
        <v>10</v>
      </c>
      <c r="I746">
        <v>3</v>
      </c>
      <c r="J746" t="s">
        <v>361</v>
      </c>
      <c r="K746">
        <v>4</v>
      </c>
      <c r="L746" t="s">
        <v>363</v>
      </c>
      <c r="M746">
        <v>55</v>
      </c>
      <c r="N746">
        <v>2</v>
      </c>
      <c r="O746">
        <v>3</v>
      </c>
      <c r="P746" t="s">
        <v>368</v>
      </c>
      <c r="Q746">
        <v>1</v>
      </c>
      <c r="R746" t="s">
        <v>373</v>
      </c>
      <c r="S746">
        <v>10306</v>
      </c>
      <c r="T746">
        <v>21530</v>
      </c>
      <c r="U746">
        <v>9</v>
      </c>
      <c r="V746" t="s">
        <v>376</v>
      </c>
      <c r="W746">
        <v>17</v>
      </c>
      <c r="X746">
        <v>3</v>
      </c>
      <c r="Y746">
        <v>3</v>
      </c>
      <c r="Z746">
        <v>0</v>
      </c>
      <c r="AA746">
        <v>15</v>
      </c>
      <c r="AB746">
        <v>3</v>
      </c>
      <c r="AC746">
        <v>3</v>
      </c>
      <c r="AD746">
        <v>13</v>
      </c>
      <c r="AE746">
        <v>12</v>
      </c>
      <c r="AF746">
        <v>6</v>
      </c>
      <c r="AG746">
        <v>0</v>
      </c>
    </row>
    <row r="747" spans="1:33" x14ac:dyDescent="0.25">
      <c r="A747" t="s">
        <v>804</v>
      </c>
      <c r="B747">
        <v>1164</v>
      </c>
      <c r="C747" t="s">
        <v>376</v>
      </c>
      <c r="D747">
        <v>37</v>
      </c>
      <c r="E747" t="s">
        <v>354</v>
      </c>
      <c r="F747">
        <v>1470</v>
      </c>
      <c r="G747" t="s">
        <v>355</v>
      </c>
      <c r="H747">
        <v>10</v>
      </c>
      <c r="I747">
        <v>3</v>
      </c>
      <c r="J747" t="s">
        <v>361</v>
      </c>
      <c r="K747">
        <v>2</v>
      </c>
      <c r="L747" t="s">
        <v>364</v>
      </c>
      <c r="M747">
        <v>71</v>
      </c>
      <c r="N747">
        <v>3</v>
      </c>
      <c r="O747">
        <v>1</v>
      </c>
      <c r="P747" t="s">
        <v>366</v>
      </c>
      <c r="Q747">
        <v>2</v>
      </c>
      <c r="R747" t="s">
        <v>373</v>
      </c>
      <c r="S747">
        <v>3936</v>
      </c>
      <c r="T747">
        <v>9953</v>
      </c>
      <c r="U747">
        <v>1</v>
      </c>
      <c r="V747" t="s">
        <v>376</v>
      </c>
      <c r="W747">
        <v>11</v>
      </c>
      <c r="X747">
        <v>3</v>
      </c>
      <c r="Y747">
        <v>1</v>
      </c>
      <c r="Z747">
        <v>1</v>
      </c>
      <c r="AA747">
        <v>8</v>
      </c>
      <c r="AB747">
        <v>2</v>
      </c>
      <c r="AC747">
        <v>1</v>
      </c>
      <c r="AD747">
        <v>8</v>
      </c>
      <c r="AE747">
        <v>4</v>
      </c>
      <c r="AF747">
        <v>7</v>
      </c>
      <c r="AG747">
        <v>7</v>
      </c>
    </row>
    <row r="748" spans="1:33" x14ac:dyDescent="0.25">
      <c r="A748" t="s">
        <v>805</v>
      </c>
      <c r="B748">
        <v>1165</v>
      </c>
      <c r="C748" t="s">
        <v>376</v>
      </c>
      <c r="D748">
        <v>40</v>
      </c>
      <c r="E748" t="s">
        <v>354</v>
      </c>
      <c r="F748">
        <v>448</v>
      </c>
      <c r="G748" t="s">
        <v>355</v>
      </c>
      <c r="H748">
        <v>16</v>
      </c>
      <c r="I748">
        <v>3</v>
      </c>
      <c r="J748" t="s">
        <v>358</v>
      </c>
      <c r="K748">
        <v>3</v>
      </c>
      <c r="L748" t="s">
        <v>364</v>
      </c>
      <c r="M748">
        <v>84</v>
      </c>
      <c r="N748">
        <v>3</v>
      </c>
      <c r="O748">
        <v>3</v>
      </c>
      <c r="P748" t="s">
        <v>371</v>
      </c>
      <c r="Q748">
        <v>4</v>
      </c>
      <c r="R748" t="s">
        <v>375</v>
      </c>
      <c r="S748">
        <v>7945</v>
      </c>
      <c r="T748">
        <v>19948</v>
      </c>
      <c r="U748">
        <v>6</v>
      </c>
      <c r="V748" t="s">
        <v>377</v>
      </c>
      <c r="W748">
        <v>15</v>
      </c>
      <c r="X748">
        <v>3</v>
      </c>
      <c r="Y748">
        <v>4</v>
      </c>
      <c r="Z748">
        <v>0</v>
      </c>
      <c r="AA748">
        <v>18</v>
      </c>
      <c r="AB748">
        <v>2</v>
      </c>
      <c r="AC748">
        <v>2</v>
      </c>
      <c r="AD748">
        <v>4</v>
      </c>
      <c r="AE748">
        <v>2</v>
      </c>
      <c r="AF748">
        <v>3</v>
      </c>
      <c r="AG748">
        <v>3</v>
      </c>
    </row>
    <row r="749" spans="1:33" x14ac:dyDescent="0.25">
      <c r="A749" t="s">
        <v>806</v>
      </c>
      <c r="B749">
        <v>1167</v>
      </c>
      <c r="C749" t="s">
        <v>376</v>
      </c>
      <c r="D749">
        <v>48</v>
      </c>
      <c r="E749" t="s">
        <v>352</v>
      </c>
      <c r="F749">
        <v>365</v>
      </c>
      <c r="G749" t="s">
        <v>355</v>
      </c>
      <c r="H749">
        <v>4</v>
      </c>
      <c r="I749">
        <v>5</v>
      </c>
      <c r="J749" t="s">
        <v>361</v>
      </c>
      <c r="K749">
        <v>3</v>
      </c>
      <c r="L749" t="s">
        <v>363</v>
      </c>
      <c r="M749">
        <v>89</v>
      </c>
      <c r="N749">
        <v>2</v>
      </c>
      <c r="O749">
        <v>4</v>
      </c>
      <c r="P749" t="s">
        <v>367</v>
      </c>
      <c r="Q749">
        <v>4</v>
      </c>
      <c r="R749" t="s">
        <v>373</v>
      </c>
      <c r="S749">
        <v>15202</v>
      </c>
      <c r="T749">
        <v>5602</v>
      </c>
      <c r="U749">
        <v>2</v>
      </c>
      <c r="V749" t="s">
        <v>376</v>
      </c>
      <c r="W749">
        <v>25</v>
      </c>
      <c r="X749">
        <v>4</v>
      </c>
      <c r="Y749">
        <v>2</v>
      </c>
      <c r="Z749">
        <v>1</v>
      </c>
      <c r="AA749">
        <v>23</v>
      </c>
      <c r="AB749">
        <v>3</v>
      </c>
      <c r="AC749">
        <v>3</v>
      </c>
      <c r="AD749">
        <v>2</v>
      </c>
      <c r="AE749">
        <v>2</v>
      </c>
      <c r="AF749">
        <v>2</v>
      </c>
      <c r="AG749">
        <v>2</v>
      </c>
    </row>
    <row r="750" spans="1:33" x14ac:dyDescent="0.25">
      <c r="A750" t="s">
        <v>807</v>
      </c>
      <c r="B750">
        <v>1168</v>
      </c>
      <c r="C750" t="s">
        <v>377</v>
      </c>
      <c r="D750">
        <v>35</v>
      </c>
      <c r="E750" t="s">
        <v>354</v>
      </c>
      <c r="F750">
        <v>763</v>
      </c>
      <c r="G750" t="s">
        <v>356</v>
      </c>
      <c r="H750">
        <v>15</v>
      </c>
      <c r="I750">
        <v>2</v>
      </c>
      <c r="J750" t="s">
        <v>361</v>
      </c>
      <c r="K750">
        <v>1</v>
      </c>
      <c r="L750" t="s">
        <v>363</v>
      </c>
      <c r="M750">
        <v>59</v>
      </c>
      <c r="N750">
        <v>1</v>
      </c>
      <c r="O750">
        <v>2</v>
      </c>
      <c r="P750" t="s">
        <v>368</v>
      </c>
      <c r="Q750">
        <v>4</v>
      </c>
      <c r="R750" t="s">
        <v>374</v>
      </c>
      <c r="S750">
        <v>5440</v>
      </c>
      <c r="T750">
        <v>22098</v>
      </c>
      <c r="U750">
        <v>6</v>
      </c>
      <c r="V750" t="s">
        <v>377</v>
      </c>
      <c r="W750">
        <v>14</v>
      </c>
      <c r="X750">
        <v>3</v>
      </c>
      <c r="Y750">
        <v>4</v>
      </c>
      <c r="Z750">
        <v>2</v>
      </c>
      <c r="AA750">
        <v>7</v>
      </c>
      <c r="AB750">
        <v>2</v>
      </c>
      <c r="AC750">
        <v>2</v>
      </c>
      <c r="AD750">
        <v>2</v>
      </c>
      <c r="AE750">
        <v>2</v>
      </c>
      <c r="AF750">
        <v>2</v>
      </c>
      <c r="AG750">
        <v>2</v>
      </c>
    </row>
    <row r="751" spans="1:33" x14ac:dyDescent="0.25">
      <c r="A751" t="s">
        <v>808</v>
      </c>
      <c r="B751">
        <v>1170</v>
      </c>
      <c r="C751" t="s">
        <v>376</v>
      </c>
      <c r="D751">
        <v>27</v>
      </c>
      <c r="E751" t="s">
        <v>354</v>
      </c>
      <c r="F751">
        <v>486</v>
      </c>
      <c r="G751" t="s">
        <v>355</v>
      </c>
      <c r="H751">
        <v>8</v>
      </c>
      <c r="I751">
        <v>3</v>
      </c>
      <c r="J751" t="s">
        <v>361</v>
      </c>
      <c r="K751">
        <v>2</v>
      </c>
      <c r="L751" t="s">
        <v>364</v>
      </c>
      <c r="M751">
        <v>86</v>
      </c>
      <c r="N751">
        <v>4</v>
      </c>
      <c r="O751">
        <v>1</v>
      </c>
      <c r="P751" t="s">
        <v>366</v>
      </c>
      <c r="Q751">
        <v>3</v>
      </c>
      <c r="R751" t="s">
        <v>373</v>
      </c>
      <c r="S751">
        <v>3517</v>
      </c>
      <c r="T751">
        <v>22490</v>
      </c>
      <c r="U751">
        <v>7</v>
      </c>
      <c r="V751" t="s">
        <v>376</v>
      </c>
      <c r="W751">
        <v>17</v>
      </c>
      <c r="X751">
        <v>3</v>
      </c>
      <c r="Y751">
        <v>1</v>
      </c>
      <c r="Z751">
        <v>0</v>
      </c>
      <c r="AA751">
        <v>5</v>
      </c>
      <c r="AB751">
        <v>0</v>
      </c>
      <c r="AC751">
        <v>3</v>
      </c>
      <c r="AD751">
        <v>3</v>
      </c>
      <c r="AE751">
        <v>2</v>
      </c>
      <c r="AF751">
        <v>0</v>
      </c>
      <c r="AG751">
        <v>2</v>
      </c>
    </row>
    <row r="752" spans="1:33" x14ac:dyDescent="0.25">
      <c r="A752" t="s">
        <v>809</v>
      </c>
      <c r="B752">
        <v>1173</v>
      </c>
      <c r="C752" t="s">
        <v>376</v>
      </c>
      <c r="D752">
        <v>29</v>
      </c>
      <c r="E752" t="s">
        <v>354</v>
      </c>
      <c r="F752">
        <v>469</v>
      </c>
      <c r="G752" t="s">
        <v>356</v>
      </c>
      <c r="H752">
        <v>10</v>
      </c>
      <c r="I752">
        <v>3</v>
      </c>
      <c r="J752" t="s">
        <v>361</v>
      </c>
      <c r="K752">
        <v>3</v>
      </c>
      <c r="L752" t="s">
        <v>363</v>
      </c>
      <c r="M752">
        <v>42</v>
      </c>
      <c r="N752">
        <v>2</v>
      </c>
      <c r="O752">
        <v>2</v>
      </c>
      <c r="P752" t="s">
        <v>368</v>
      </c>
      <c r="Q752">
        <v>3</v>
      </c>
      <c r="R752" t="s">
        <v>375</v>
      </c>
      <c r="S752">
        <v>5869</v>
      </c>
      <c r="T752">
        <v>23413</v>
      </c>
      <c r="U752">
        <v>9</v>
      </c>
      <c r="V752" t="s">
        <v>376</v>
      </c>
      <c r="W752">
        <v>11</v>
      </c>
      <c r="X752">
        <v>3</v>
      </c>
      <c r="Y752">
        <v>3</v>
      </c>
      <c r="Z752">
        <v>0</v>
      </c>
      <c r="AA752">
        <v>8</v>
      </c>
      <c r="AB752">
        <v>2</v>
      </c>
      <c r="AC752">
        <v>3</v>
      </c>
      <c r="AD752">
        <v>5</v>
      </c>
      <c r="AE752">
        <v>2</v>
      </c>
      <c r="AF752">
        <v>1</v>
      </c>
      <c r="AG752">
        <v>4</v>
      </c>
    </row>
    <row r="753" spans="1:33" x14ac:dyDescent="0.25">
      <c r="A753" t="s">
        <v>810</v>
      </c>
      <c r="B753">
        <v>1174</v>
      </c>
      <c r="C753" t="s">
        <v>376</v>
      </c>
      <c r="D753">
        <v>36</v>
      </c>
      <c r="E753" t="s">
        <v>354</v>
      </c>
      <c r="F753">
        <v>711</v>
      </c>
      <c r="G753" t="s">
        <v>355</v>
      </c>
      <c r="H753">
        <v>5</v>
      </c>
      <c r="I753">
        <v>4</v>
      </c>
      <c r="J753" t="s">
        <v>358</v>
      </c>
      <c r="K753">
        <v>2</v>
      </c>
      <c r="L753" t="s">
        <v>364</v>
      </c>
      <c r="M753">
        <v>42</v>
      </c>
      <c r="N753">
        <v>3</v>
      </c>
      <c r="O753">
        <v>3</v>
      </c>
      <c r="P753" t="s">
        <v>370</v>
      </c>
      <c r="Q753">
        <v>1</v>
      </c>
      <c r="R753" t="s">
        <v>373</v>
      </c>
      <c r="S753">
        <v>8008</v>
      </c>
      <c r="T753">
        <v>22792</v>
      </c>
      <c r="U753">
        <v>4</v>
      </c>
      <c r="V753" t="s">
        <v>376</v>
      </c>
      <c r="W753">
        <v>12</v>
      </c>
      <c r="X753">
        <v>3</v>
      </c>
      <c r="Y753">
        <v>3</v>
      </c>
      <c r="Z753">
        <v>2</v>
      </c>
      <c r="AA753">
        <v>9</v>
      </c>
      <c r="AB753">
        <v>6</v>
      </c>
      <c r="AC753">
        <v>3</v>
      </c>
      <c r="AD753">
        <v>3</v>
      </c>
      <c r="AE753">
        <v>2</v>
      </c>
      <c r="AF753">
        <v>0</v>
      </c>
      <c r="AG753">
        <v>2</v>
      </c>
    </row>
    <row r="754" spans="1:33" x14ac:dyDescent="0.25">
      <c r="A754" t="s">
        <v>811</v>
      </c>
      <c r="B754">
        <v>1175</v>
      </c>
      <c r="C754" t="s">
        <v>376</v>
      </c>
      <c r="D754">
        <v>25</v>
      </c>
      <c r="E754" t="s">
        <v>352</v>
      </c>
      <c r="F754">
        <v>772</v>
      </c>
      <c r="G754" t="s">
        <v>355</v>
      </c>
      <c r="H754">
        <v>2</v>
      </c>
      <c r="I754">
        <v>1</v>
      </c>
      <c r="J754" t="s">
        <v>358</v>
      </c>
      <c r="K754">
        <v>4</v>
      </c>
      <c r="L754" t="s">
        <v>363</v>
      </c>
      <c r="M754">
        <v>77</v>
      </c>
      <c r="N754">
        <v>4</v>
      </c>
      <c r="O754">
        <v>2</v>
      </c>
      <c r="P754" t="s">
        <v>371</v>
      </c>
      <c r="Q754">
        <v>3</v>
      </c>
      <c r="R754" t="s">
        <v>374</v>
      </c>
      <c r="S754">
        <v>5206</v>
      </c>
      <c r="T754">
        <v>4973</v>
      </c>
      <c r="U754">
        <v>1</v>
      </c>
      <c r="V754" t="s">
        <v>376</v>
      </c>
      <c r="W754">
        <v>17</v>
      </c>
      <c r="X754">
        <v>3</v>
      </c>
      <c r="Y754">
        <v>3</v>
      </c>
      <c r="Z754">
        <v>2</v>
      </c>
      <c r="AA754">
        <v>7</v>
      </c>
      <c r="AB754">
        <v>6</v>
      </c>
      <c r="AC754">
        <v>3</v>
      </c>
      <c r="AD754">
        <v>7</v>
      </c>
      <c r="AE754">
        <v>7</v>
      </c>
      <c r="AF754">
        <v>0</v>
      </c>
      <c r="AG754">
        <v>7</v>
      </c>
    </row>
    <row r="755" spans="1:33" x14ac:dyDescent="0.25">
      <c r="A755" t="s">
        <v>812</v>
      </c>
      <c r="B755">
        <v>1176</v>
      </c>
      <c r="C755" t="s">
        <v>376</v>
      </c>
      <c r="D755">
        <v>39</v>
      </c>
      <c r="E755" t="s">
        <v>354</v>
      </c>
      <c r="F755">
        <v>492</v>
      </c>
      <c r="G755" t="s">
        <v>355</v>
      </c>
      <c r="H755">
        <v>12</v>
      </c>
      <c r="I755">
        <v>3</v>
      </c>
      <c r="J755" t="s">
        <v>361</v>
      </c>
      <c r="K755">
        <v>4</v>
      </c>
      <c r="L755" t="s">
        <v>363</v>
      </c>
      <c r="M755">
        <v>66</v>
      </c>
      <c r="N755">
        <v>3</v>
      </c>
      <c r="O755">
        <v>2</v>
      </c>
      <c r="P755" t="s">
        <v>371</v>
      </c>
      <c r="Q755">
        <v>2</v>
      </c>
      <c r="R755" t="s">
        <v>373</v>
      </c>
      <c r="S755">
        <v>5295</v>
      </c>
      <c r="T755">
        <v>7693</v>
      </c>
      <c r="U755">
        <v>4</v>
      </c>
      <c r="V755" t="s">
        <v>376</v>
      </c>
      <c r="W755">
        <v>21</v>
      </c>
      <c r="X755">
        <v>4</v>
      </c>
      <c r="Y755">
        <v>3</v>
      </c>
      <c r="Z755">
        <v>0</v>
      </c>
      <c r="AA755">
        <v>7</v>
      </c>
      <c r="AB755">
        <v>3</v>
      </c>
      <c r="AC755">
        <v>3</v>
      </c>
      <c r="AD755">
        <v>5</v>
      </c>
      <c r="AE755">
        <v>4</v>
      </c>
      <c r="AF755">
        <v>1</v>
      </c>
      <c r="AG755">
        <v>0</v>
      </c>
    </row>
    <row r="756" spans="1:33" x14ac:dyDescent="0.25">
      <c r="A756" t="s">
        <v>813</v>
      </c>
      <c r="B756">
        <v>1177</v>
      </c>
      <c r="C756" t="s">
        <v>376</v>
      </c>
      <c r="D756">
        <v>49</v>
      </c>
      <c r="E756" t="s">
        <v>354</v>
      </c>
      <c r="F756">
        <v>301</v>
      </c>
      <c r="G756" t="s">
        <v>355</v>
      </c>
      <c r="H756">
        <v>22</v>
      </c>
      <c r="I756">
        <v>4</v>
      </c>
      <c r="J756" t="s">
        <v>360</v>
      </c>
      <c r="K756">
        <v>1</v>
      </c>
      <c r="L756" t="s">
        <v>364</v>
      </c>
      <c r="M756">
        <v>72</v>
      </c>
      <c r="N756">
        <v>3</v>
      </c>
      <c r="O756">
        <v>4</v>
      </c>
      <c r="P756" t="s">
        <v>369</v>
      </c>
      <c r="Q756">
        <v>2</v>
      </c>
      <c r="R756" t="s">
        <v>373</v>
      </c>
      <c r="S756">
        <v>16413</v>
      </c>
      <c r="T756">
        <v>3498</v>
      </c>
      <c r="U756">
        <v>3</v>
      </c>
      <c r="V756" t="s">
        <v>376</v>
      </c>
      <c r="W756">
        <v>16</v>
      </c>
      <c r="X756">
        <v>3</v>
      </c>
      <c r="Y756">
        <v>2</v>
      </c>
      <c r="Z756">
        <v>2</v>
      </c>
      <c r="AA756">
        <v>27</v>
      </c>
      <c r="AB756">
        <v>2</v>
      </c>
      <c r="AC756">
        <v>3</v>
      </c>
      <c r="AD756">
        <v>4</v>
      </c>
      <c r="AE756">
        <v>2</v>
      </c>
      <c r="AF756">
        <v>1</v>
      </c>
      <c r="AG756">
        <v>2</v>
      </c>
    </row>
    <row r="757" spans="1:33" x14ac:dyDescent="0.25">
      <c r="A757" t="s">
        <v>814</v>
      </c>
      <c r="B757">
        <v>1178</v>
      </c>
      <c r="C757" t="s">
        <v>376</v>
      </c>
      <c r="D757">
        <v>50</v>
      </c>
      <c r="E757" t="s">
        <v>354</v>
      </c>
      <c r="F757">
        <v>813</v>
      </c>
      <c r="G757" t="s">
        <v>355</v>
      </c>
      <c r="H757">
        <v>17</v>
      </c>
      <c r="I757">
        <v>5</v>
      </c>
      <c r="J757" t="s">
        <v>358</v>
      </c>
      <c r="K757">
        <v>4</v>
      </c>
      <c r="L757" t="s">
        <v>364</v>
      </c>
      <c r="M757">
        <v>50</v>
      </c>
      <c r="N757">
        <v>2</v>
      </c>
      <c r="O757">
        <v>3</v>
      </c>
      <c r="P757" t="s">
        <v>369</v>
      </c>
      <c r="Q757">
        <v>1</v>
      </c>
      <c r="R757" t="s">
        <v>374</v>
      </c>
      <c r="S757">
        <v>13269</v>
      </c>
      <c r="T757">
        <v>21981</v>
      </c>
      <c r="U757">
        <v>5</v>
      </c>
      <c r="V757" t="s">
        <v>376</v>
      </c>
      <c r="W757">
        <v>15</v>
      </c>
      <c r="X757">
        <v>3</v>
      </c>
      <c r="Y757">
        <v>3</v>
      </c>
      <c r="Z757">
        <v>3</v>
      </c>
      <c r="AA757">
        <v>19</v>
      </c>
      <c r="AB757">
        <v>3</v>
      </c>
      <c r="AC757">
        <v>3</v>
      </c>
      <c r="AD757">
        <v>14</v>
      </c>
      <c r="AE757">
        <v>11</v>
      </c>
      <c r="AF757">
        <v>1</v>
      </c>
      <c r="AG757">
        <v>11</v>
      </c>
    </row>
    <row r="758" spans="1:33" x14ac:dyDescent="0.25">
      <c r="A758" t="s">
        <v>815</v>
      </c>
      <c r="B758">
        <v>1179</v>
      </c>
      <c r="C758" t="s">
        <v>376</v>
      </c>
      <c r="D758">
        <v>20</v>
      </c>
      <c r="E758" t="s">
        <v>354</v>
      </c>
      <c r="F758">
        <v>1141</v>
      </c>
      <c r="G758" t="s">
        <v>356</v>
      </c>
      <c r="H758">
        <v>2</v>
      </c>
      <c r="I758">
        <v>3</v>
      </c>
      <c r="J758" t="s">
        <v>361</v>
      </c>
      <c r="K758">
        <v>3</v>
      </c>
      <c r="L758" t="s">
        <v>364</v>
      </c>
      <c r="M758">
        <v>31</v>
      </c>
      <c r="N758">
        <v>3</v>
      </c>
      <c r="O758">
        <v>1</v>
      </c>
      <c r="P758" t="s">
        <v>372</v>
      </c>
      <c r="Q758">
        <v>3</v>
      </c>
      <c r="R758" t="s">
        <v>375</v>
      </c>
      <c r="S758">
        <v>2783</v>
      </c>
      <c r="T758">
        <v>13251</v>
      </c>
      <c r="U758">
        <v>1</v>
      </c>
      <c r="V758" t="s">
        <v>376</v>
      </c>
      <c r="W758">
        <v>19</v>
      </c>
      <c r="X758">
        <v>3</v>
      </c>
      <c r="Y758">
        <v>1</v>
      </c>
      <c r="Z758">
        <v>0</v>
      </c>
      <c r="AA758">
        <v>2</v>
      </c>
      <c r="AB758">
        <v>3</v>
      </c>
      <c r="AC758">
        <v>3</v>
      </c>
      <c r="AD758">
        <v>2</v>
      </c>
      <c r="AE758">
        <v>2</v>
      </c>
      <c r="AF758">
        <v>2</v>
      </c>
      <c r="AG758">
        <v>2</v>
      </c>
    </row>
    <row r="759" spans="1:33" x14ac:dyDescent="0.25">
      <c r="A759" t="s">
        <v>816</v>
      </c>
      <c r="B759">
        <v>1182</v>
      </c>
      <c r="C759" t="s">
        <v>376</v>
      </c>
      <c r="D759">
        <v>49</v>
      </c>
      <c r="E759" t="s">
        <v>354</v>
      </c>
      <c r="F759">
        <v>465</v>
      </c>
      <c r="G759" t="s">
        <v>355</v>
      </c>
      <c r="H759">
        <v>6</v>
      </c>
      <c r="I759">
        <v>1</v>
      </c>
      <c r="J759" t="s">
        <v>358</v>
      </c>
      <c r="K759">
        <v>3</v>
      </c>
      <c r="L759" t="s">
        <v>364</v>
      </c>
      <c r="M759">
        <v>41</v>
      </c>
      <c r="N759">
        <v>2</v>
      </c>
      <c r="O759">
        <v>4</v>
      </c>
      <c r="P759" t="s">
        <v>370</v>
      </c>
      <c r="Q759">
        <v>3</v>
      </c>
      <c r="R759" t="s">
        <v>373</v>
      </c>
      <c r="S759">
        <v>13966</v>
      </c>
      <c r="T759">
        <v>11652</v>
      </c>
      <c r="U759">
        <v>2</v>
      </c>
      <c r="V759" t="s">
        <v>377</v>
      </c>
      <c r="W759">
        <v>19</v>
      </c>
      <c r="X759">
        <v>3</v>
      </c>
      <c r="Y759">
        <v>2</v>
      </c>
      <c r="Z759">
        <v>1</v>
      </c>
      <c r="AA759">
        <v>30</v>
      </c>
      <c r="AB759">
        <v>3</v>
      </c>
      <c r="AC759">
        <v>3</v>
      </c>
      <c r="AD759">
        <v>15</v>
      </c>
      <c r="AE759">
        <v>11</v>
      </c>
      <c r="AF759">
        <v>2</v>
      </c>
      <c r="AG759">
        <v>12</v>
      </c>
    </row>
    <row r="760" spans="1:33" x14ac:dyDescent="0.25">
      <c r="A760" t="s">
        <v>817</v>
      </c>
      <c r="B760">
        <v>1183</v>
      </c>
      <c r="C760" t="s">
        <v>376</v>
      </c>
      <c r="D760">
        <v>36</v>
      </c>
      <c r="E760" t="s">
        <v>353</v>
      </c>
      <c r="F760">
        <v>894</v>
      </c>
      <c r="G760" t="s">
        <v>355</v>
      </c>
      <c r="H760">
        <v>1</v>
      </c>
      <c r="I760">
        <v>4</v>
      </c>
      <c r="J760" t="s">
        <v>361</v>
      </c>
      <c r="K760">
        <v>4</v>
      </c>
      <c r="L760" t="s">
        <v>364</v>
      </c>
      <c r="M760">
        <v>33</v>
      </c>
      <c r="N760">
        <v>2</v>
      </c>
      <c r="O760">
        <v>2</v>
      </c>
      <c r="P760" t="s">
        <v>371</v>
      </c>
      <c r="Q760">
        <v>3</v>
      </c>
      <c r="R760" t="s">
        <v>373</v>
      </c>
      <c r="S760">
        <v>4374</v>
      </c>
      <c r="T760">
        <v>15411</v>
      </c>
      <c r="U760">
        <v>0</v>
      </c>
      <c r="V760" t="s">
        <v>376</v>
      </c>
      <c r="W760">
        <v>15</v>
      </c>
      <c r="X760">
        <v>3</v>
      </c>
      <c r="Y760">
        <v>3</v>
      </c>
      <c r="Z760">
        <v>0</v>
      </c>
      <c r="AA760">
        <v>4</v>
      </c>
      <c r="AB760">
        <v>6</v>
      </c>
      <c r="AC760">
        <v>3</v>
      </c>
      <c r="AD760">
        <v>3</v>
      </c>
      <c r="AE760">
        <v>2</v>
      </c>
      <c r="AF760">
        <v>1</v>
      </c>
      <c r="AG760">
        <v>2</v>
      </c>
    </row>
    <row r="761" spans="1:33" x14ac:dyDescent="0.25">
      <c r="A761" t="s">
        <v>818</v>
      </c>
      <c r="B761">
        <v>1184</v>
      </c>
      <c r="C761" t="s">
        <v>376</v>
      </c>
      <c r="D761">
        <v>36</v>
      </c>
      <c r="E761" t="s">
        <v>354</v>
      </c>
      <c r="F761">
        <v>1040</v>
      </c>
      <c r="G761" t="s">
        <v>355</v>
      </c>
      <c r="H761">
        <v>3</v>
      </c>
      <c r="I761">
        <v>2</v>
      </c>
      <c r="J761" t="s">
        <v>358</v>
      </c>
      <c r="K761">
        <v>4</v>
      </c>
      <c r="L761" t="s">
        <v>363</v>
      </c>
      <c r="M761">
        <v>79</v>
      </c>
      <c r="N761">
        <v>4</v>
      </c>
      <c r="O761">
        <v>2</v>
      </c>
      <c r="P761" t="s">
        <v>370</v>
      </c>
      <c r="Q761">
        <v>1</v>
      </c>
      <c r="R761" t="s">
        <v>374</v>
      </c>
      <c r="S761">
        <v>6842</v>
      </c>
      <c r="T761">
        <v>26308</v>
      </c>
      <c r="U761">
        <v>6</v>
      </c>
      <c r="V761" t="s">
        <v>376</v>
      </c>
      <c r="W761">
        <v>20</v>
      </c>
      <c r="X761">
        <v>4</v>
      </c>
      <c r="Y761">
        <v>1</v>
      </c>
      <c r="Z761">
        <v>1</v>
      </c>
      <c r="AA761">
        <v>13</v>
      </c>
      <c r="AB761">
        <v>3</v>
      </c>
      <c r="AC761">
        <v>3</v>
      </c>
      <c r="AD761">
        <v>5</v>
      </c>
      <c r="AE761">
        <v>4</v>
      </c>
      <c r="AF761">
        <v>0</v>
      </c>
      <c r="AG761">
        <v>4</v>
      </c>
    </row>
    <row r="762" spans="1:33" x14ac:dyDescent="0.25">
      <c r="A762" t="s">
        <v>819</v>
      </c>
      <c r="B762">
        <v>1188</v>
      </c>
      <c r="C762" t="s">
        <v>376</v>
      </c>
      <c r="D762">
        <v>38</v>
      </c>
      <c r="E762" t="s">
        <v>352</v>
      </c>
      <c r="F762">
        <v>1189</v>
      </c>
      <c r="G762" t="s">
        <v>355</v>
      </c>
      <c r="H762">
        <v>1</v>
      </c>
      <c r="I762">
        <v>3</v>
      </c>
      <c r="J762" t="s">
        <v>358</v>
      </c>
      <c r="K762">
        <v>4</v>
      </c>
      <c r="L762" t="s">
        <v>363</v>
      </c>
      <c r="M762">
        <v>90</v>
      </c>
      <c r="N762">
        <v>3</v>
      </c>
      <c r="O762">
        <v>2</v>
      </c>
      <c r="P762" t="s">
        <v>366</v>
      </c>
      <c r="Q762">
        <v>4</v>
      </c>
      <c r="R762" t="s">
        <v>373</v>
      </c>
      <c r="S762">
        <v>4735</v>
      </c>
      <c r="T762">
        <v>9867</v>
      </c>
      <c r="U762">
        <v>7</v>
      </c>
      <c r="V762" t="s">
        <v>376</v>
      </c>
      <c r="W762">
        <v>15</v>
      </c>
      <c r="X762">
        <v>3</v>
      </c>
      <c r="Y762">
        <v>4</v>
      </c>
      <c r="Z762">
        <v>2</v>
      </c>
      <c r="AA762">
        <v>19</v>
      </c>
      <c r="AB762">
        <v>4</v>
      </c>
      <c r="AC762">
        <v>4</v>
      </c>
      <c r="AD762">
        <v>13</v>
      </c>
      <c r="AE762">
        <v>11</v>
      </c>
      <c r="AF762">
        <v>2</v>
      </c>
      <c r="AG762">
        <v>9</v>
      </c>
    </row>
    <row r="763" spans="1:33" x14ac:dyDescent="0.25">
      <c r="A763" t="s">
        <v>820</v>
      </c>
      <c r="B763">
        <v>1189</v>
      </c>
      <c r="C763" t="s">
        <v>376</v>
      </c>
      <c r="D763">
        <v>29</v>
      </c>
      <c r="E763" t="s">
        <v>354</v>
      </c>
      <c r="F763">
        <v>991</v>
      </c>
      <c r="G763" t="s">
        <v>356</v>
      </c>
      <c r="H763">
        <v>5</v>
      </c>
      <c r="I763">
        <v>3</v>
      </c>
      <c r="J763" t="s">
        <v>361</v>
      </c>
      <c r="K763">
        <v>1</v>
      </c>
      <c r="L763" t="s">
        <v>363</v>
      </c>
      <c r="M763">
        <v>43</v>
      </c>
      <c r="N763">
        <v>2</v>
      </c>
      <c r="O763">
        <v>2</v>
      </c>
      <c r="P763" t="s">
        <v>368</v>
      </c>
      <c r="Q763">
        <v>2</v>
      </c>
      <c r="R763" t="s">
        <v>374</v>
      </c>
      <c r="S763">
        <v>4187</v>
      </c>
      <c r="T763">
        <v>3356</v>
      </c>
      <c r="U763">
        <v>1</v>
      </c>
      <c r="V763" t="s">
        <v>377</v>
      </c>
      <c r="W763">
        <v>13</v>
      </c>
      <c r="X763">
        <v>3</v>
      </c>
      <c r="Y763">
        <v>2</v>
      </c>
      <c r="Z763">
        <v>1</v>
      </c>
      <c r="AA763">
        <v>10</v>
      </c>
      <c r="AB763">
        <v>3</v>
      </c>
      <c r="AC763">
        <v>2</v>
      </c>
      <c r="AD763">
        <v>10</v>
      </c>
      <c r="AE763">
        <v>0</v>
      </c>
      <c r="AF763">
        <v>0</v>
      </c>
      <c r="AG763">
        <v>9</v>
      </c>
    </row>
    <row r="764" spans="1:33" x14ac:dyDescent="0.25">
      <c r="A764" t="s">
        <v>821</v>
      </c>
      <c r="B764">
        <v>1191</v>
      </c>
      <c r="C764" t="s">
        <v>376</v>
      </c>
      <c r="D764">
        <v>32</v>
      </c>
      <c r="E764" t="s">
        <v>354</v>
      </c>
      <c r="F764">
        <v>977</v>
      </c>
      <c r="G764" t="s">
        <v>355</v>
      </c>
      <c r="H764">
        <v>2</v>
      </c>
      <c r="I764">
        <v>3</v>
      </c>
      <c r="J764" t="s">
        <v>361</v>
      </c>
      <c r="K764">
        <v>4</v>
      </c>
      <c r="L764" t="s">
        <v>363</v>
      </c>
      <c r="M764">
        <v>45</v>
      </c>
      <c r="N764">
        <v>3</v>
      </c>
      <c r="O764">
        <v>2</v>
      </c>
      <c r="P764" t="s">
        <v>366</v>
      </c>
      <c r="Q764">
        <v>2</v>
      </c>
      <c r="R764" t="s">
        <v>374</v>
      </c>
      <c r="S764">
        <v>5470</v>
      </c>
      <c r="T764">
        <v>25518</v>
      </c>
      <c r="U764">
        <v>0</v>
      </c>
      <c r="V764" t="s">
        <v>376</v>
      </c>
      <c r="W764">
        <v>13</v>
      </c>
      <c r="X764">
        <v>3</v>
      </c>
      <c r="Y764">
        <v>3</v>
      </c>
      <c r="Z764">
        <v>2</v>
      </c>
      <c r="AA764">
        <v>10</v>
      </c>
      <c r="AB764">
        <v>4</v>
      </c>
      <c r="AC764">
        <v>2</v>
      </c>
      <c r="AD764">
        <v>9</v>
      </c>
      <c r="AE764">
        <v>5</v>
      </c>
      <c r="AF764">
        <v>1</v>
      </c>
      <c r="AG764">
        <v>6</v>
      </c>
    </row>
    <row r="765" spans="1:33" x14ac:dyDescent="0.25">
      <c r="A765" t="s">
        <v>822</v>
      </c>
      <c r="B765">
        <v>1192</v>
      </c>
      <c r="C765" t="s">
        <v>376</v>
      </c>
      <c r="D765">
        <v>31</v>
      </c>
      <c r="E765" t="s">
        <v>354</v>
      </c>
      <c r="F765">
        <v>1112</v>
      </c>
      <c r="G765" t="s">
        <v>356</v>
      </c>
      <c r="H765">
        <v>5</v>
      </c>
      <c r="I765">
        <v>4</v>
      </c>
      <c r="J765" t="s">
        <v>358</v>
      </c>
      <c r="K765">
        <v>1</v>
      </c>
      <c r="L765" t="s">
        <v>364</v>
      </c>
      <c r="M765">
        <v>67</v>
      </c>
      <c r="N765">
        <v>3</v>
      </c>
      <c r="O765">
        <v>2</v>
      </c>
      <c r="P765" t="s">
        <v>368</v>
      </c>
      <c r="Q765">
        <v>4</v>
      </c>
      <c r="R765" t="s">
        <v>373</v>
      </c>
      <c r="S765">
        <v>5476</v>
      </c>
      <c r="T765">
        <v>22589</v>
      </c>
      <c r="U765">
        <v>1</v>
      </c>
      <c r="V765" t="s">
        <v>376</v>
      </c>
      <c r="W765">
        <v>11</v>
      </c>
      <c r="X765">
        <v>3</v>
      </c>
      <c r="Y765">
        <v>1</v>
      </c>
      <c r="Z765">
        <v>2</v>
      </c>
      <c r="AA765">
        <v>10</v>
      </c>
      <c r="AB765">
        <v>2</v>
      </c>
      <c r="AC765">
        <v>3</v>
      </c>
      <c r="AD765">
        <v>10</v>
      </c>
      <c r="AE765">
        <v>0</v>
      </c>
      <c r="AF765">
        <v>0</v>
      </c>
      <c r="AG765">
        <v>2</v>
      </c>
    </row>
    <row r="766" spans="1:33" x14ac:dyDescent="0.25">
      <c r="A766" t="s">
        <v>823</v>
      </c>
      <c r="B766">
        <v>1193</v>
      </c>
      <c r="C766" t="s">
        <v>376</v>
      </c>
      <c r="D766">
        <v>49</v>
      </c>
      <c r="E766" t="s">
        <v>354</v>
      </c>
      <c r="F766">
        <v>464</v>
      </c>
      <c r="G766" t="s">
        <v>355</v>
      </c>
      <c r="H766">
        <v>16</v>
      </c>
      <c r="I766">
        <v>3</v>
      </c>
      <c r="J766" t="s">
        <v>361</v>
      </c>
      <c r="K766">
        <v>4</v>
      </c>
      <c r="L766" t="s">
        <v>364</v>
      </c>
      <c r="M766">
        <v>74</v>
      </c>
      <c r="N766">
        <v>3</v>
      </c>
      <c r="O766">
        <v>1</v>
      </c>
      <c r="P766" t="s">
        <v>365</v>
      </c>
      <c r="Q766">
        <v>1</v>
      </c>
      <c r="R766" t="s">
        <v>374</v>
      </c>
      <c r="S766">
        <v>2587</v>
      </c>
      <c r="T766">
        <v>24941</v>
      </c>
      <c r="U766">
        <v>4</v>
      </c>
      <c r="V766" t="s">
        <v>377</v>
      </c>
      <c r="W766">
        <v>16</v>
      </c>
      <c r="X766">
        <v>3</v>
      </c>
      <c r="Y766">
        <v>2</v>
      </c>
      <c r="Z766">
        <v>1</v>
      </c>
      <c r="AA766">
        <v>17</v>
      </c>
      <c r="AB766">
        <v>2</v>
      </c>
      <c r="AC766">
        <v>2</v>
      </c>
      <c r="AD766">
        <v>2</v>
      </c>
      <c r="AE766">
        <v>2</v>
      </c>
      <c r="AF766">
        <v>2</v>
      </c>
      <c r="AG766">
        <v>2</v>
      </c>
    </row>
    <row r="767" spans="1:33" x14ac:dyDescent="0.25">
      <c r="A767" t="s">
        <v>824</v>
      </c>
      <c r="B767">
        <v>1194</v>
      </c>
      <c r="C767" t="s">
        <v>376</v>
      </c>
      <c r="D767">
        <v>38</v>
      </c>
      <c r="E767" t="s">
        <v>352</v>
      </c>
      <c r="F767">
        <v>148</v>
      </c>
      <c r="G767" t="s">
        <v>355</v>
      </c>
      <c r="H767">
        <v>2</v>
      </c>
      <c r="I767">
        <v>3</v>
      </c>
      <c r="J767" t="s">
        <v>361</v>
      </c>
      <c r="K767">
        <v>4</v>
      </c>
      <c r="L767" t="s">
        <v>364</v>
      </c>
      <c r="M767">
        <v>42</v>
      </c>
      <c r="N767">
        <v>2</v>
      </c>
      <c r="O767">
        <v>1</v>
      </c>
      <c r="P767" t="s">
        <v>365</v>
      </c>
      <c r="Q767">
        <v>2</v>
      </c>
      <c r="R767" t="s">
        <v>375</v>
      </c>
      <c r="S767">
        <v>2440</v>
      </c>
      <c r="T767">
        <v>23826</v>
      </c>
      <c r="U767">
        <v>1</v>
      </c>
      <c r="V767" t="s">
        <v>376</v>
      </c>
      <c r="W767">
        <v>22</v>
      </c>
      <c r="X767">
        <v>4</v>
      </c>
      <c r="Y767">
        <v>2</v>
      </c>
      <c r="Z767">
        <v>0</v>
      </c>
      <c r="AA767">
        <v>4</v>
      </c>
      <c r="AB767">
        <v>3</v>
      </c>
      <c r="AC767">
        <v>3</v>
      </c>
      <c r="AD767">
        <v>4</v>
      </c>
      <c r="AE767">
        <v>3</v>
      </c>
      <c r="AF767">
        <v>3</v>
      </c>
      <c r="AG767">
        <v>3</v>
      </c>
    </row>
    <row r="768" spans="1:33" x14ac:dyDescent="0.25">
      <c r="A768" t="s">
        <v>825</v>
      </c>
      <c r="B768">
        <v>1195</v>
      </c>
      <c r="C768" t="s">
        <v>376</v>
      </c>
      <c r="D768">
        <v>47</v>
      </c>
      <c r="E768" t="s">
        <v>354</v>
      </c>
      <c r="F768">
        <v>1225</v>
      </c>
      <c r="G768" t="s">
        <v>356</v>
      </c>
      <c r="H768">
        <v>2</v>
      </c>
      <c r="I768">
        <v>4</v>
      </c>
      <c r="J768" t="s">
        <v>358</v>
      </c>
      <c r="K768">
        <v>2</v>
      </c>
      <c r="L768" t="s">
        <v>364</v>
      </c>
      <c r="M768">
        <v>47</v>
      </c>
      <c r="N768">
        <v>4</v>
      </c>
      <c r="O768">
        <v>4</v>
      </c>
      <c r="P768" t="s">
        <v>367</v>
      </c>
      <c r="Q768">
        <v>2</v>
      </c>
      <c r="R768" t="s">
        <v>374</v>
      </c>
      <c r="S768">
        <v>15972</v>
      </c>
      <c r="T768">
        <v>21086</v>
      </c>
      <c r="U768">
        <v>6</v>
      </c>
      <c r="V768" t="s">
        <v>376</v>
      </c>
      <c r="W768">
        <v>14</v>
      </c>
      <c r="X768">
        <v>3</v>
      </c>
      <c r="Y768">
        <v>3</v>
      </c>
      <c r="Z768">
        <v>3</v>
      </c>
      <c r="AA768">
        <v>29</v>
      </c>
      <c r="AB768">
        <v>2</v>
      </c>
      <c r="AC768">
        <v>3</v>
      </c>
      <c r="AD768">
        <v>3</v>
      </c>
      <c r="AE768">
        <v>2</v>
      </c>
      <c r="AF768">
        <v>1</v>
      </c>
      <c r="AG768">
        <v>2</v>
      </c>
    </row>
    <row r="769" spans="1:33" x14ac:dyDescent="0.25">
      <c r="A769" t="s">
        <v>826</v>
      </c>
      <c r="B769">
        <v>1196</v>
      </c>
      <c r="C769" t="s">
        <v>376</v>
      </c>
      <c r="D769">
        <v>49</v>
      </c>
      <c r="E769" t="s">
        <v>354</v>
      </c>
      <c r="F769">
        <v>809</v>
      </c>
      <c r="G769" t="s">
        <v>355</v>
      </c>
      <c r="H769">
        <v>1</v>
      </c>
      <c r="I769">
        <v>3</v>
      </c>
      <c r="J769" t="s">
        <v>358</v>
      </c>
      <c r="K769">
        <v>3</v>
      </c>
      <c r="L769" t="s">
        <v>363</v>
      </c>
      <c r="M769">
        <v>36</v>
      </c>
      <c r="N769">
        <v>3</v>
      </c>
      <c r="O769">
        <v>4</v>
      </c>
      <c r="P769" t="s">
        <v>367</v>
      </c>
      <c r="Q769">
        <v>3</v>
      </c>
      <c r="R769" t="s">
        <v>375</v>
      </c>
      <c r="S769">
        <v>15379</v>
      </c>
      <c r="T769">
        <v>22384</v>
      </c>
      <c r="U769">
        <v>4</v>
      </c>
      <c r="V769" t="s">
        <v>376</v>
      </c>
      <c r="W769">
        <v>14</v>
      </c>
      <c r="X769">
        <v>3</v>
      </c>
      <c r="Y769">
        <v>1</v>
      </c>
      <c r="Z769">
        <v>0</v>
      </c>
      <c r="AA769">
        <v>23</v>
      </c>
      <c r="AB769">
        <v>2</v>
      </c>
      <c r="AC769">
        <v>3</v>
      </c>
      <c r="AD769">
        <v>8</v>
      </c>
      <c r="AE769">
        <v>7</v>
      </c>
      <c r="AF769">
        <v>0</v>
      </c>
      <c r="AG769">
        <v>0</v>
      </c>
    </row>
    <row r="770" spans="1:33" x14ac:dyDescent="0.25">
      <c r="A770" t="s">
        <v>827</v>
      </c>
      <c r="B770">
        <v>1197</v>
      </c>
      <c r="C770" t="s">
        <v>376</v>
      </c>
      <c r="D770">
        <v>41</v>
      </c>
      <c r="E770" t="s">
        <v>354</v>
      </c>
      <c r="F770">
        <v>1206</v>
      </c>
      <c r="G770" t="s">
        <v>356</v>
      </c>
      <c r="H770">
        <v>23</v>
      </c>
      <c r="I770">
        <v>2</v>
      </c>
      <c r="J770" t="s">
        <v>358</v>
      </c>
      <c r="K770">
        <v>4</v>
      </c>
      <c r="L770" t="s">
        <v>363</v>
      </c>
      <c r="M770">
        <v>80</v>
      </c>
      <c r="N770">
        <v>3</v>
      </c>
      <c r="O770">
        <v>3</v>
      </c>
      <c r="P770" t="s">
        <v>368</v>
      </c>
      <c r="Q770">
        <v>3</v>
      </c>
      <c r="R770" t="s">
        <v>375</v>
      </c>
      <c r="S770">
        <v>7082</v>
      </c>
      <c r="T770">
        <v>11591</v>
      </c>
      <c r="U770">
        <v>3</v>
      </c>
      <c r="V770" t="s">
        <v>377</v>
      </c>
      <c r="W770">
        <v>16</v>
      </c>
      <c r="X770">
        <v>3</v>
      </c>
      <c r="Y770">
        <v>4</v>
      </c>
      <c r="Z770">
        <v>0</v>
      </c>
      <c r="AA770">
        <v>21</v>
      </c>
      <c r="AB770">
        <v>2</v>
      </c>
      <c r="AC770">
        <v>3</v>
      </c>
      <c r="AD770">
        <v>2</v>
      </c>
      <c r="AE770">
        <v>0</v>
      </c>
      <c r="AF770">
        <v>0</v>
      </c>
      <c r="AG770">
        <v>2</v>
      </c>
    </row>
    <row r="771" spans="1:33" x14ac:dyDescent="0.25">
      <c r="A771" t="s">
        <v>828</v>
      </c>
      <c r="B771">
        <v>1198</v>
      </c>
      <c r="C771" t="s">
        <v>376</v>
      </c>
      <c r="D771">
        <v>20</v>
      </c>
      <c r="E771" t="s">
        <v>354</v>
      </c>
      <c r="F771">
        <v>727</v>
      </c>
      <c r="G771" t="s">
        <v>356</v>
      </c>
      <c r="H771">
        <v>9</v>
      </c>
      <c r="I771">
        <v>1</v>
      </c>
      <c r="J771" t="s">
        <v>358</v>
      </c>
      <c r="K771">
        <v>4</v>
      </c>
      <c r="L771" t="s">
        <v>363</v>
      </c>
      <c r="M771">
        <v>54</v>
      </c>
      <c r="N771">
        <v>3</v>
      </c>
      <c r="O771">
        <v>1</v>
      </c>
      <c r="P771" t="s">
        <v>372</v>
      </c>
      <c r="Q771">
        <v>1</v>
      </c>
      <c r="R771" t="s">
        <v>375</v>
      </c>
      <c r="S771">
        <v>2728</v>
      </c>
      <c r="T771">
        <v>21082</v>
      </c>
      <c r="U771">
        <v>1</v>
      </c>
      <c r="V771" t="s">
        <v>376</v>
      </c>
      <c r="W771">
        <v>11</v>
      </c>
      <c r="X771">
        <v>3</v>
      </c>
      <c r="Y771">
        <v>1</v>
      </c>
      <c r="Z771">
        <v>0</v>
      </c>
      <c r="AA771">
        <v>2</v>
      </c>
      <c r="AB771">
        <v>3</v>
      </c>
      <c r="AC771">
        <v>3</v>
      </c>
      <c r="AD771">
        <v>2</v>
      </c>
      <c r="AE771">
        <v>2</v>
      </c>
      <c r="AF771">
        <v>0</v>
      </c>
      <c r="AG771">
        <v>2</v>
      </c>
    </row>
    <row r="772" spans="1:33" x14ac:dyDescent="0.25">
      <c r="A772" t="s">
        <v>829</v>
      </c>
      <c r="B772">
        <v>1199</v>
      </c>
      <c r="C772" t="s">
        <v>376</v>
      </c>
      <c r="D772">
        <v>33</v>
      </c>
      <c r="E772" t="s">
        <v>353</v>
      </c>
      <c r="F772">
        <v>530</v>
      </c>
      <c r="G772" t="s">
        <v>356</v>
      </c>
      <c r="H772">
        <v>16</v>
      </c>
      <c r="I772">
        <v>3</v>
      </c>
      <c r="J772" t="s">
        <v>358</v>
      </c>
      <c r="K772">
        <v>3</v>
      </c>
      <c r="L772" t="s">
        <v>364</v>
      </c>
      <c r="M772">
        <v>36</v>
      </c>
      <c r="N772">
        <v>3</v>
      </c>
      <c r="O772">
        <v>2</v>
      </c>
      <c r="P772" t="s">
        <v>368</v>
      </c>
      <c r="Q772">
        <v>4</v>
      </c>
      <c r="R772" t="s">
        <v>374</v>
      </c>
      <c r="S772">
        <v>5368</v>
      </c>
      <c r="T772">
        <v>16130</v>
      </c>
      <c r="U772">
        <v>1</v>
      </c>
      <c r="V772" t="s">
        <v>377</v>
      </c>
      <c r="W772">
        <v>25</v>
      </c>
      <c r="X772">
        <v>4</v>
      </c>
      <c r="Y772">
        <v>3</v>
      </c>
      <c r="Z772">
        <v>1</v>
      </c>
      <c r="AA772">
        <v>7</v>
      </c>
      <c r="AB772">
        <v>2</v>
      </c>
      <c r="AC772">
        <v>3</v>
      </c>
      <c r="AD772">
        <v>6</v>
      </c>
      <c r="AE772">
        <v>5</v>
      </c>
      <c r="AF772">
        <v>1</v>
      </c>
      <c r="AG772">
        <v>2</v>
      </c>
    </row>
    <row r="773" spans="1:33" x14ac:dyDescent="0.25">
      <c r="A773" t="s">
        <v>830</v>
      </c>
      <c r="B773">
        <v>1200</v>
      </c>
      <c r="C773" t="s">
        <v>376</v>
      </c>
      <c r="D773">
        <v>36</v>
      </c>
      <c r="E773" t="s">
        <v>354</v>
      </c>
      <c r="F773">
        <v>1351</v>
      </c>
      <c r="G773" t="s">
        <v>355</v>
      </c>
      <c r="H773">
        <v>26</v>
      </c>
      <c r="I773">
        <v>4</v>
      </c>
      <c r="J773" t="s">
        <v>358</v>
      </c>
      <c r="K773">
        <v>1</v>
      </c>
      <c r="L773" t="s">
        <v>363</v>
      </c>
      <c r="M773">
        <v>80</v>
      </c>
      <c r="N773">
        <v>3</v>
      </c>
      <c r="O773">
        <v>2</v>
      </c>
      <c r="P773" t="s">
        <v>370</v>
      </c>
      <c r="Q773">
        <v>3</v>
      </c>
      <c r="R773" t="s">
        <v>373</v>
      </c>
      <c r="S773">
        <v>5347</v>
      </c>
      <c r="T773">
        <v>7419</v>
      </c>
      <c r="U773">
        <v>6</v>
      </c>
      <c r="V773" t="s">
        <v>376</v>
      </c>
      <c r="W773">
        <v>14</v>
      </c>
      <c r="X773">
        <v>3</v>
      </c>
      <c r="Y773">
        <v>2</v>
      </c>
      <c r="Z773">
        <v>2</v>
      </c>
      <c r="AA773">
        <v>10</v>
      </c>
      <c r="AB773">
        <v>2</v>
      </c>
      <c r="AC773">
        <v>2</v>
      </c>
      <c r="AD773">
        <v>3</v>
      </c>
      <c r="AE773">
        <v>2</v>
      </c>
      <c r="AF773">
        <v>0</v>
      </c>
      <c r="AG773">
        <v>2</v>
      </c>
    </row>
    <row r="774" spans="1:33" x14ac:dyDescent="0.25">
      <c r="A774" t="s">
        <v>831</v>
      </c>
      <c r="B774">
        <v>1202</v>
      </c>
      <c r="C774" t="s">
        <v>377</v>
      </c>
      <c r="D774">
        <v>23</v>
      </c>
      <c r="E774" t="s">
        <v>354</v>
      </c>
      <c r="F774">
        <v>1320</v>
      </c>
      <c r="G774" t="s">
        <v>355</v>
      </c>
      <c r="H774">
        <v>8</v>
      </c>
      <c r="I774">
        <v>1</v>
      </c>
      <c r="J774" t="s">
        <v>361</v>
      </c>
      <c r="K774">
        <v>4</v>
      </c>
      <c r="L774" t="s">
        <v>363</v>
      </c>
      <c r="M774">
        <v>93</v>
      </c>
      <c r="N774">
        <v>2</v>
      </c>
      <c r="O774">
        <v>1</v>
      </c>
      <c r="P774" t="s">
        <v>365</v>
      </c>
      <c r="Q774">
        <v>3</v>
      </c>
      <c r="R774" t="s">
        <v>375</v>
      </c>
      <c r="S774">
        <v>3989</v>
      </c>
      <c r="T774">
        <v>20586</v>
      </c>
      <c r="U774">
        <v>1</v>
      </c>
      <c r="V774" t="s">
        <v>377</v>
      </c>
      <c r="W774">
        <v>11</v>
      </c>
      <c r="X774">
        <v>3</v>
      </c>
      <c r="Y774">
        <v>1</v>
      </c>
      <c r="Z774">
        <v>0</v>
      </c>
      <c r="AA774">
        <v>5</v>
      </c>
      <c r="AB774">
        <v>2</v>
      </c>
      <c r="AC774">
        <v>3</v>
      </c>
      <c r="AD774">
        <v>5</v>
      </c>
      <c r="AE774">
        <v>4</v>
      </c>
      <c r="AF774">
        <v>1</v>
      </c>
      <c r="AG774">
        <v>2</v>
      </c>
    </row>
    <row r="775" spans="1:33" x14ac:dyDescent="0.25">
      <c r="A775" t="s">
        <v>832</v>
      </c>
      <c r="B775">
        <v>1203</v>
      </c>
      <c r="C775" t="s">
        <v>376</v>
      </c>
      <c r="D775">
        <v>38</v>
      </c>
      <c r="E775" t="s">
        <v>354</v>
      </c>
      <c r="F775">
        <v>1495</v>
      </c>
      <c r="G775" t="s">
        <v>355</v>
      </c>
      <c r="H775">
        <v>4</v>
      </c>
      <c r="I775">
        <v>2</v>
      </c>
      <c r="J775" t="s">
        <v>361</v>
      </c>
      <c r="K775">
        <v>4</v>
      </c>
      <c r="L775" t="s">
        <v>364</v>
      </c>
      <c r="M775">
        <v>87</v>
      </c>
      <c r="N775">
        <v>3</v>
      </c>
      <c r="O775">
        <v>1</v>
      </c>
      <c r="P775" t="s">
        <v>365</v>
      </c>
      <c r="Q775">
        <v>3</v>
      </c>
      <c r="R775" t="s">
        <v>373</v>
      </c>
      <c r="S775">
        <v>3306</v>
      </c>
      <c r="T775">
        <v>26176</v>
      </c>
      <c r="U775">
        <v>7</v>
      </c>
      <c r="V775" t="s">
        <v>376</v>
      </c>
      <c r="W775">
        <v>19</v>
      </c>
      <c r="X775">
        <v>3</v>
      </c>
      <c r="Y775">
        <v>4</v>
      </c>
      <c r="Z775">
        <v>1</v>
      </c>
      <c r="AA775">
        <v>7</v>
      </c>
      <c r="AB775">
        <v>5</v>
      </c>
      <c r="AC775">
        <v>2</v>
      </c>
      <c r="AD775">
        <v>0</v>
      </c>
      <c r="AE775">
        <v>0</v>
      </c>
      <c r="AF775">
        <v>0</v>
      </c>
      <c r="AG775">
        <v>0</v>
      </c>
    </row>
    <row r="776" spans="1:33" x14ac:dyDescent="0.25">
      <c r="A776" t="s">
        <v>833</v>
      </c>
      <c r="B776">
        <v>1205</v>
      </c>
      <c r="C776" t="s">
        <v>377</v>
      </c>
      <c r="D776">
        <v>48</v>
      </c>
      <c r="E776" t="s">
        <v>352</v>
      </c>
      <c r="F776">
        <v>708</v>
      </c>
      <c r="G776" t="s">
        <v>356</v>
      </c>
      <c r="H776">
        <v>7</v>
      </c>
      <c r="I776">
        <v>2</v>
      </c>
      <c r="J776" t="s">
        <v>361</v>
      </c>
      <c r="K776">
        <v>4</v>
      </c>
      <c r="L776" t="s">
        <v>364</v>
      </c>
      <c r="M776">
        <v>95</v>
      </c>
      <c r="N776">
        <v>3</v>
      </c>
      <c r="O776">
        <v>1</v>
      </c>
      <c r="P776" t="s">
        <v>372</v>
      </c>
      <c r="Q776">
        <v>3</v>
      </c>
      <c r="R776" t="s">
        <v>373</v>
      </c>
      <c r="S776">
        <v>2655</v>
      </c>
      <c r="T776">
        <v>11740</v>
      </c>
      <c r="U776">
        <v>2</v>
      </c>
      <c r="V776" t="s">
        <v>377</v>
      </c>
      <c r="W776">
        <v>11</v>
      </c>
      <c r="X776">
        <v>3</v>
      </c>
      <c r="Y776">
        <v>3</v>
      </c>
      <c r="Z776">
        <v>2</v>
      </c>
      <c r="AA776">
        <v>19</v>
      </c>
      <c r="AB776">
        <v>3</v>
      </c>
      <c r="AC776">
        <v>3</v>
      </c>
      <c r="AD776">
        <v>9</v>
      </c>
      <c r="AE776">
        <v>7</v>
      </c>
      <c r="AF776">
        <v>7</v>
      </c>
      <c r="AG776">
        <v>7</v>
      </c>
    </row>
    <row r="777" spans="1:33" x14ac:dyDescent="0.25">
      <c r="A777" t="s">
        <v>834</v>
      </c>
      <c r="B777">
        <v>1206</v>
      </c>
      <c r="C777" t="s">
        <v>377</v>
      </c>
      <c r="D777">
        <v>32</v>
      </c>
      <c r="E777" t="s">
        <v>354</v>
      </c>
      <c r="F777">
        <v>1259</v>
      </c>
      <c r="G777" t="s">
        <v>355</v>
      </c>
      <c r="H777">
        <v>2</v>
      </c>
      <c r="I777">
        <v>4</v>
      </c>
      <c r="J777" t="s">
        <v>358</v>
      </c>
      <c r="K777">
        <v>4</v>
      </c>
      <c r="L777" t="s">
        <v>363</v>
      </c>
      <c r="M777">
        <v>95</v>
      </c>
      <c r="N777">
        <v>3</v>
      </c>
      <c r="O777">
        <v>1</v>
      </c>
      <c r="P777" t="s">
        <v>365</v>
      </c>
      <c r="Q777">
        <v>2</v>
      </c>
      <c r="R777" t="s">
        <v>375</v>
      </c>
      <c r="S777">
        <v>1393</v>
      </c>
      <c r="T777">
        <v>24852</v>
      </c>
      <c r="U777">
        <v>1</v>
      </c>
      <c r="V777" t="s">
        <v>376</v>
      </c>
      <c r="W777">
        <v>12</v>
      </c>
      <c r="X777">
        <v>3</v>
      </c>
      <c r="Y777">
        <v>1</v>
      </c>
      <c r="Z777">
        <v>0</v>
      </c>
      <c r="AA777">
        <v>1</v>
      </c>
      <c r="AB777">
        <v>2</v>
      </c>
      <c r="AC777">
        <v>3</v>
      </c>
      <c r="AD777">
        <v>1</v>
      </c>
      <c r="AE777">
        <v>0</v>
      </c>
      <c r="AF777">
        <v>0</v>
      </c>
      <c r="AG777">
        <v>0</v>
      </c>
    </row>
    <row r="778" spans="1:33" x14ac:dyDescent="0.25">
      <c r="A778" t="s">
        <v>835</v>
      </c>
      <c r="B778">
        <v>1207</v>
      </c>
      <c r="C778" t="s">
        <v>376</v>
      </c>
      <c r="D778">
        <v>26</v>
      </c>
      <c r="E778" t="s">
        <v>353</v>
      </c>
      <c r="F778">
        <v>786</v>
      </c>
      <c r="G778" t="s">
        <v>355</v>
      </c>
      <c r="H778">
        <v>7</v>
      </c>
      <c r="I778">
        <v>3</v>
      </c>
      <c r="J778" t="s">
        <v>361</v>
      </c>
      <c r="K778">
        <v>4</v>
      </c>
      <c r="L778" t="s">
        <v>363</v>
      </c>
      <c r="M778">
        <v>76</v>
      </c>
      <c r="N778">
        <v>3</v>
      </c>
      <c r="O778">
        <v>1</v>
      </c>
      <c r="P778" t="s">
        <v>365</v>
      </c>
      <c r="Q778">
        <v>4</v>
      </c>
      <c r="R778" t="s">
        <v>375</v>
      </c>
      <c r="S778">
        <v>2570</v>
      </c>
      <c r="T778">
        <v>11925</v>
      </c>
      <c r="U778">
        <v>1</v>
      </c>
      <c r="V778" t="s">
        <v>376</v>
      </c>
      <c r="W778">
        <v>20</v>
      </c>
      <c r="X778">
        <v>4</v>
      </c>
      <c r="Y778">
        <v>3</v>
      </c>
      <c r="Z778">
        <v>0</v>
      </c>
      <c r="AA778">
        <v>7</v>
      </c>
      <c r="AB778">
        <v>5</v>
      </c>
      <c r="AC778">
        <v>3</v>
      </c>
      <c r="AD778">
        <v>7</v>
      </c>
      <c r="AE778">
        <v>7</v>
      </c>
      <c r="AF778">
        <v>5</v>
      </c>
      <c r="AG778">
        <v>7</v>
      </c>
    </row>
    <row r="779" spans="1:33" x14ac:dyDescent="0.25">
      <c r="A779" t="s">
        <v>836</v>
      </c>
      <c r="B779">
        <v>1209</v>
      </c>
      <c r="C779" t="s">
        <v>376</v>
      </c>
      <c r="D779">
        <v>34</v>
      </c>
      <c r="E779" t="s">
        <v>354</v>
      </c>
      <c r="F779">
        <v>1157</v>
      </c>
      <c r="G779" t="s">
        <v>355</v>
      </c>
      <c r="H779">
        <v>5</v>
      </c>
      <c r="I779">
        <v>2</v>
      </c>
      <c r="J779" t="s">
        <v>361</v>
      </c>
      <c r="K779">
        <v>2</v>
      </c>
      <c r="L779" t="s">
        <v>363</v>
      </c>
      <c r="M779">
        <v>57</v>
      </c>
      <c r="N779">
        <v>2</v>
      </c>
      <c r="O779">
        <v>2</v>
      </c>
      <c r="P779" t="s">
        <v>365</v>
      </c>
      <c r="Q779">
        <v>4</v>
      </c>
      <c r="R779" t="s">
        <v>373</v>
      </c>
      <c r="S779">
        <v>3986</v>
      </c>
      <c r="T779">
        <v>11912</v>
      </c>
      <c r="U779">
        <v>1</v>
      </c>
      <c r="V779" t="s">
        <v>376</v>
      </c>
      <c r="W779">
        <v>14</v>
      </c>
      <c r="X779">
        <v>3</v>
      </c>
      <c r="Y779">
        <v>3</v>
      </c>
      <c r="Z779">
        <v>1</v>
      </c>
      <c r="AA779">
        <v>15</v>
      </c>
      <c r="AB779">
        <v>3</v>
      </c>
      <c r="AC779">
        <v>4</v>
      </c>
      <c r="AD779">
        <v>15</v>
      </c>
      <c r="AE779">
        <v>10</v>
      </c>
      <c r="AF779">
        <v>4</v>
      </c>
      <c r="AG779">
        <v>13</v>
      </c>
    </row>
    <row r="780" spans="1:33" x14ac:dyDescent="0.25">
      <c r="A780" t="s">
        <v>837</v>
      </c>
      <c r="B780">
        <v>1211</v>
      </c>
      <c r="C780" t="s">
        <v>376</v>
      </c>
      <c r="D780">
        <v>33</v>
      </c>
      <c r="E780" t="s">
        <v>354</v>
      </c>
      <c r="F780">
        <v>267</v>
      </c>
      <c r="G780" t="s">
        <v>355</v>
      </c>
      <c r="H780">
        <v>21</v>
      </c>
      <c r="I780">
        <v>3</v>
      </c>
      <c r="J780" t="s">
        <v>361</v>
      </c>
      <c r="K780">
        <v>2</v>
      </c>
      <c r="L780" t="s">
        <v>363</v>
      </c>
      <c r="M780">
        <v>79</v>
      </c>
      <c r="N780">
        <v>4</v>
      </c>
      <c r="O780">
        <v>1</v>
      </c>
      <c r="P780" t="s">
        <v>365</v>
      </c>
      <c r="Q780">
        <v>2</v>
      </c>
      <c r="R780" t="s">
        <v>373</v>
      </c>
      <c r="S780">
        <v>2028</v>
      </c>
      <c r="T780">
        <v>13637</v>
      </c>
      <c r="U780">
        <v>1</v>
      </c>
      <c r="V780" t="s">
        <v>376</v>
      </c>
      <c r="W780">
        <v>18</v>
      </c>
      <c r="X780">
        <v>3</v>
      </c>
      <c r="Y780">
        <v>4</v>
      </c>
      <c r="Z780">
        <v>3</v>
      </c>
      <c r="AA780">
        <v>14</v>
      </c>
      <c r="AB780">
        <v>6</v>
      </c>
      <c r="AC780">
        <v>3</v>
      </c>
      <c r="AD780">
        <v>14</v>
      </c>
      <c r="AE780">
        <v>11</v>
      </c>
      <c r="AF780">
        <v>2</v>
      </c>
      <c r="AG780">
        <v>13</v>
      </c>
    </row>
    <row r="781" spans="1:33" x14ac:dyDescent="0.25">
      <c r="A781" t="s">
        <v>838</v>
      </c>
      <c r="B781">
        <v>1212</v>
      </c>
      <c r="C781" t="s">
        <v>376</v>
      </c>
      <c r="D781">
        <v>37</v>
      </c>
      <c r="E781" t="s">
        <v>352</v>
      </c>
      <c r="F781">
        <v>1278</v>
      </c>
      <c r="G781" t="s">
        <v>356</v>
      </c>
      <c r="H781">
        <v>1</v>
      </c>
      <c r="I781">
        <v>4</v>
      </c>
      <c r="J781" t="s">
        <v>361</v>
      </c>
      <c r="K781">
        <v>3</v>
      </c>
      <c r="L781" t="s">
        <v>363</v>
      </c>
      <c r="M781">
        <v>31</v>
      </c>
      <c r="N781">
        <v>1</v>
      </c>
      <c r="O781">
        <v>2</v>
      </c>
      <c r="P781" t="s">
        <v>368</v>
      </c>
      <c r="Q781">
        <v>4</v>
      </c>
      <c r="R781" t="s">
        <v>374</v>
      </c>
      <c r="S781">
        <v>9525</v>
      </c>
      <c r="T781">
        <v>7677</v>
      </c>
      <c r="U781">
        <v>1</v>
      </c>
      <c r="V781" t="s">
        <v>376</v>
      </c>
      <c r="W781">
        <v>14</v>
      </c>
      <c r="X781">
        <v>3</v>
      </c>
      <c r="Y781">
        <v>3</v>
      </c>
      <c r="Z781">
        <v>2</v>
      </c>
      <c r="AA781">
        <v>6</v>
      </c>
      <c r="AB781">
        <v>2</v>
      </c>
      <c r="AC781">
        <v>2</v>
      </c>
      <c r="AD781">
        <v>6</v>
      </c>
      <c r="AE781">
        <v>3</v>
      </c>
      <c r="AF781">
        <v>1</v>
      </c>
      <c r="AG781">
        <v>3</v>
      </c>
    </row>
    <row r="782" spans="1:33" x14ac:dyDescent="0.25">
      <c r="A782" t="s">
        <v>839</v>
      </c>
      <c r="B782">
        <v>1213</v>
      </c>
      <c r="C782" t="s">
        <v>376</v>
      </c>
      <c r="D782">
        <v>34</v>
      </c>
      <c r="E782" t="s">
        <v>354</v>
      </c>
      <c r="F782">
        <v>678</v>
      </c>
      <c r="G782" t="s">
        <v>355</v>
      </c>
      <c r="H782">
        <v>19</v>
      </c>
      <c r="I782">
        <v>3</v>
      </c>
      <c r="J782" t="s">
        <v>358</v>
      </c>
      <c r="K782">
        <v>2</v>
      </c>
      <c r="L782" t="s">
        <v>364</v>
      </c>
      <c r="M782">
        <v>35</v>
      </c>
      <c r="N782">
        <v>2</v>
      </c>
      <c r="O782">
        <v>1</v>
      </c>
      <c r="P782" t="s">
        <v>366</v>
      </c>
      <c r="Q782">
        <v>4</v>
      </c>
      <c r="R782" t="s">
        <v>373</v>
      </c>
      <c r="S782">
        <v>2929</v>
      </c>
      <c r="T782">
        <v>20338</v>
      </c>
      <c r="U782">
        <v>1</v>
      </c>
      <c r="V782" t="s">
        <v>376</v>
      </c>
      <c r="W782">
        <v>12</v>
      </c>
      <c r="X782">
        <v>3</v>
      </c>
      <c r="Y782">
        <v>2</v>
      </c>
      <c r="Z782">
        <v>0</v>
      </c>
      <c r="AA782">
        <v>10</v>
      </c>
      <c r="AB782">
        <v>3</v>
      </c>
      <c r="AC782">
        <v>3</v>
      </c>
      <c r="AD782">
        <v>10</v>
      </c>
      <c r="AE782">
        <v>9</v>
      </c>
      <c r="AF782">
        <v>8</v>
      </c>
      <c r="AG782">
        <v>7</v>
      </c>
    </row>
    <row r="783" spans="1:33" x14ac:dyDescent="0.25">
      <c r="A783" t="s">
        <v>840</v>
      </c>
      <c r="B783">
        <v>1215</v>
      </c>
      <c r="C783" t="s">
        <v>376</v>
      </c>
      <c r="D783">
        <v>44</v>
      </c>
      <c r="E783" t="s">
        <v>354</v>
      </c>
      <c r="F783">
        <v>921</v>
      </c>
      <c r="G783" t="s">
        <v>355</v>
      </c>
      <c r="H783">
        <v>2</v>
      </c>
      <c r="I783">
        <v>3</v>
      </c>
      <c r="J783" t="s">
        <v>358</v>
      </c>
      <c r="K783">
        <v>3</v>
      </c>
      <c r="L783" t="s">
        <v>364</v>
      </c>
      <c r="M783">
        <v>96</v>
      </c>
      <c r="N783">
        <v>4</v>
      </c>
      <c r="O783">
        <v>3</v>
      </c>
      <c r="P783" t="s">
        <v>370</v>
      </c>
      <c r="Q783">
        <v>4</v>
      </c>
      <c r="R783" t="s">
        <v>373</v>
      </c>
      <c r="S783">
        <v>7879</v>
      </c>
      <c r="T783">
        <v>14810</v>
      </c>
      <c r="U783">
        <v>1</v>
      </c>
      <c r="V783" t="s">
        <v>377</v>
      </c>
      <c r="W783">
        <v>19</v>
      </c>
      <c r="X783">
        <v>3</v>
      </c>
      <c r="Y783">
        <v>2</v>
      </c>
      <c r="Z783">
        <v>1</v>
      </c>
      <c r="AA783">
        <v>9</v>
      </c>
      <c r="AB783">
        <v>2</v>
      </c>
      <c r="AC783">
        <v>3</v>
      </c>
      <c r="AD783">
        <v>8</v>
      </c>
      <c r="AE783">
        <v>7</v>
      </c>
      <c r="AF783">
        <v>6</v>
      </c>
      <c r="AG783">
        <v>7</v>
      </c>
    </row>
    <row r="784" spans="1:33" x14ac:dyDescent="0.25">
      <c r="A784" t="s">
        <v>841</v>
      </c>
      <c r="B784">
        <v>1216</v>
      </c>
      <c r="C784" t="s">
        <v>376</v>
      </c>
      <c r="D784">
        <v>35</v>
      </c>
      <c r="E784" t="s">
        <v>352</v>
      </c>
      <c r="F784">
        <v>146</v>
      </c>
      <c r="G784" t="s">
        <v>355</v>
      </c>
      <c r="H784">
        <v>2</v>
      </c>
      <c r="I784">
        <v>4</v>
      </c>
      <c r="J784" t="s">
        <v>361</v>
      </c>
      <c r="K784">
        <v>1</v>
      </c>
      <c r="L784" t="s">
        <v>363</v>
      </c>
      <c r="M784">
        <v>79</v>
      </c>
      <c r="N784">
        <v>2</v>
      </c>
      <c r="O784">
        <v>1</v>
      </c>
      <c r="P784" t="s">
        <v>366</v>
      </c>
      <c r="Q784">
        <v>4</v>
      </c>
      <c r="R784" t="s">
        <v>375</v>
      </c>
      <c r="S784">
        <v>4930</v>
      </c>
      <c r="T784">
        <v>13970</v>
      </c>
      <c r="U784">
        <v>0</v>
      </c>
      <c r="V784" t="s">
        <v>377</v>
      </c>
      <c r="W784">
        <v>14</v>
      </c>
      <c r="X784">
        <v>3</v>
      </c>
      <c r="Y784">
        <v>3</v>
      </c>
      <c r="Z784">
        <v>0</v>
      </c>
      <c r="AA784">
        <v>6</v>
      </c>
      <c r="AB784">
        <v>2</v>
      </c>
      <c r="AC784">
        <v>4</v>
      </c>
      <c r="AD784">
        <v>5</v>
      </c>
      <c r="AE784">
        <v>4</v>
      </c>
      <c r="AF784">
        <v>1</v>
      </c>
      <c r="AG784">
        <v>4</v>
      </c>
    </row>
    <row r="785" spans="1:33" x14ac:dyDescent="0.25">
      <c r="A785" t="s">
        <v>842</v>
      </c>
      <c r="B785">
        <v>1222</v>
      </c>
      <c r="C785" t="s">
        <v>376</v>
      </c>
      <c r="D785">
        <v>45</v>
      </c>
      <c r="E785" t="s">
        <v>353</v>
      </c>
      <c r="F785">
        <v>1238</v>
      </c>
      <c r="G785" t="s">
        <v>355</v>
      </c>
      <c r="H785">
        <v>1</v>
      </c>
      <c r="I785">
        <v>1</v>
      </c>
      <c r="J785" t="s">
        <v>358</v>
      </c>
      <c r="K785">
        <v>3</v>
      </c>
      <c r="L785" t="s">
        <v>363</v>
      </c>
      <c r="M785">
        <v>74</v>
      </c>
      <c r="N785">
        <v>2</v>
      </c>
      <c r="O785">
        <v>3</v>
      </c>
      <c r="P785" t="s">
        <v>370</v>
      </c>
      <c r="Q785">
        <v>3</v>
      </c>
      <c r="R785" t="s">
        <v>373</v>
      </c>
      <c r="S785">
        <v>10748</v>
      </c>
      <c r="T785">
        <v>3395</v>
      </c>
      <c r="U785">
        <v>3</v>
      </c>
      <c r="V785" t="s">
        <v>376</v>
      </c>
      <c r="W785">
        <v>23</v>
      </c>
      <c r="X785">
        <v>4</v>
      </c>
      <c r="Y785">
        <v>4</v>
      </c>
      <c r="Z785">
        <v>1</v>
      </c>
      <c r="AA785">
        <v>25</v>
      </c>
      <c r="AB785">
        <v>3</v>
      </c>
      <c r="AC785">
        <v>2</v>
      </c>
      <c r="AD785">
        <v>23</v>
      </c>
      <c r="AE785">
        <v>15</v>
      </c>
      <c r="AF785">
        <v>14</v>
      </c>
      <c r="AG785">
        <v>4</v>
      </c>
    </row>
    <row r="786" spans="1:33" x14ac:dyDescent="0.25">
      <c r="A786" t="s">
        <v>843</v>
      </c>
      <c r="B786">
        <v>1223</v>
      </c>
      <c r="C786" t="s">
        <v>377</v>
      </c>
      <c r="D786">
        <v>24</v>
      </c>
      <c r="E786" t="s">
        <v>354</v>
      </c>
      <c r="F786">
        <v>240</v>
      </c>
      <c r="G786" t="s">
        <v>357</v>
      </c>
      <c r="H786">
        <v>22</v>
      </c>
      <c r="I786">
        <v>1</v>
      </c>
      <c r="J786" t="s">
        <v>357</v>
      </c>
      <c r="K786">
        <v>4</v>
      </c>
      <c r="L786" t="s">
        <v>363</v>
      </c>
      <c r="M786">
        <v>58</v>
      </c>
      <c r="N786">
        <v>1</v>
      </c>
      <c r="O786">
        <v>1</v>
      </c>
      <c r="P786" t="s">
        <v>357</v>
      </c>
      <c r="Q786">
        <v>3</v>
      </c>
      <c r="R786" t="s">
        <v>373</v>
      </c>
      <c r="S786">
        <v>1555</v>
      </c>
      <c r="T786">
        <v>11585</v>
      </c>
      <c r="U786">
        <v>1</v>
      </c>
      <c r="V786" t="s">
        <v>376</v>
      </c>
      <c r="W786">
        <v>11</v>
      </c>
      <c r="X786">
        <v>3</v>
      </c>
      <c r="Y786">
        <v>3</v>
      </c>
      <c r="Z786">
        <v>1</v>
      </c>
      <c r="AA786">
        <v>1</v>
      </c>
      <c r="AB786">
        <v>2</v>
      </c>
      <c r="AC786">
        <v>3</v>
      </c>
      <c r="AD786">
        <v>1</v>
      </c>
      <c r="AE786">
        <v>0</v>
      </c>
      <c r="AF786">
        <v>0</v>
      </c>
      <c r="AG786">
        <v>0</v>
      </c>
    </row>
    <row r="787" spans="1:33" x14ac:dyDescent="0.25">
      <c r="A787" t="s">
        <v>844</v>
      </c>
      <c r="B787">
        <v>1224</v>
      </c>
      <c r="C787" t="s">
        <v>377</v>
      </c>
      <c r="D787">
        <v>47</v>
      </c>
      <c r="E787" t="s">
        <v>352</v>
      </c>
      <c r="F787">
        <v>1093</v>
      </c>
      <c r="G787" t="s">
        <v>356</v>
      </c>
      <c r="H787">
        <v>9</v>
      </c>
      <c r="I787">
        <v>3</v>
      </c>
      <c r="J787" t="s">
        <v>358</v>
      </c>
      <c r="K787">
        <v>3</v>
      </c>
      <c r="L787" t="s">
        <v>363</v>
      </c>
      <c r="M787">
        <v>82</v>
      </c>
      <c r="N787">
        <v>1</v>
      </c>
      <c r="O787">
        <v>4</v>
      </c>
      <c r="P787" t="s">
        <v>368</v>
      </c>
      <c r="Q787">
        <v>3</v>
      </c>
      <c r="R787" t="s">
        <v>373</v>
      </c>
      <c r="S787">
        <v>12936</v>
      </c>
      <c r="T787">
        <v>24164</v>
      </c>
      <c r="U787">
        <v>7</v>
      </c>
      <c r="V787" t="s">
        <v>376</v>
      </c>
      <c r="W787">
        <v>11</v>
      </c>
      <c r="X787">
        <v>3</v>
      </c>
      <c r="Y787">
        <v>3</v>
      </c>
      <c r="Z787">
        <v>0</v>
      </c>
      <c r="AA787">
        <v>25</v>
      </c>
      <c r="AB787">
        <v>3</v>
      </c>
      <c r="AC787">
        <v>1</v>
      </c>
      <c r="AD787">
        <v>23</v>
      </c>
      <c r="AE787">
        <v>5</v>
      </c>
      <c r="AF787">
        <v>14</v>
      </c>
      <c r="AG787">
        <v>10</v>
      </c>
    </row>
    <row r="788" spans="1:33" x14ac:dyDescent="0.25">
      <c r="A788" t="s">
        <v>845</v>
      </c>
      <c r="B788">
        <v>1226</v>
      </c>
      <c r="C788" t="s">
        <v>376</v>
      </c>
      <c r="D788">
        <v>45</v>
      </c>
      <c r="E788" t="s">
        <v>354</v>
      </c>
      <c r="F788">
        <v>1005</v>
      </c>
      <c r="G788" t="s">
        <v>355</v>
      </c>
      <c r="H788">
        <v>28</v>
      </c>
      <c r="I788">
        <v>2</v>
      </c>
      <c r="J788" t="s">
        <v>359</v>
      </c>
      <c r="K788">
        <v>4</v>
      </c>
      <c r="L788" t="s">
        <v>364</v>
      </c>
      <c r="M788">
        <v>48</v>
      </c>
      <c r="N788">
        <v>2</v>
      </c>
      <c r="O788">
        <v>4</v>
      </c>
      <c r="P788" t="s">
        <v>369</v>
      </c>
      <c r="Q788">
        <v>2</v>
      </c>
      <c r="R788" t="s">
        <v>375</v>
      </c>
      <c r="S788">
        <v>16704</v>
      </c>
      <c r="T788">
        <v>17119</v>
      </c>
      <c r="U788">
        <v>1</v>
      </c>
      <c r="V788" t="s">
        <v>376</v>
      </c>
      <c r="W788">
        <v>11</v>
      </c>
      <c r="X788">
        <v>3</v>
      </c>
      <c r="Y788">
        <v>3</v>
      </c>
      <c r="Z788">
        <v>0</v>
      </c>
      <c r="AA788">
        <v>21</v>
      </c>
      <c r="AB788">
        <v>2</v>
      </c>
      <c r="AC788">
        <v>3</v>
      </c>
      <c r="AD788">
        <v>21</v>
      </c>
      <c r="AE788">
        <v>6</v>
      </c>
      <c r="AF788">
        <v>8</v>
      </c>
      <c r="AG788">
        <v>6</v>
      </c>
    </row>
    <row r="789" spans="1:33" x14ac:dyDescent="0.25">
      <c r="A789" t="s">
        <v>846</v>
      </c>
      <c r="B789">
        <v>1227</v>
      </c>
      <c r="C789" t="s">
        <v>376</v>
      </c>
      <c r="D789">
        <v>32</v>
      </c>
      <c r="E789" t="s">
        <v>352</v>
      </c>
      <c r="F789">
        <v>585</v>
      </c>
      <c r="G789" t="s">
        <v>355</v>
      </c>
      <c r="H789">
        <v>10</v>
      </c>
      <c r="I789">
        <v>3</v>
      </c>
      <c r="J789" t="s">
        <v>358</v>
      </c>
      <c r="K789">
        <v>1</v>
      </c>
      <c r="L789" t="s">
        <v>363</v>
      </c>
      <c r="M789">
        <v>56</v>
      </c>
      <c r="N789">
        <v>3</v>
      </c>
      <c r="O789">
        <v>1</v>
      </c>
      <c r="P789" t="s">
        <v>366</v>
      </c>
      <c r="Q789">
        <v>3</v>
      </c>
      <c r="R789" t="s">
        <v>373</v>
      </c>
      <c r="S789">
        <v>3433</v>
      </c>
      <c r="T789">
        <v>17360</v>
      </c>
      <c r="U789">
        <v>6</v>
      </c>
      <c r="V789" t="s">
        <v>376</v>
      </c>
      <c r="W789">
        <v>13</v>
      </c>
      <c r="X789">
        <v>3</v>
      </c>
      <c r="Y789">
        <v>1</v>
      </c>
      <c r="Z789">
        <v>1</v>
      </c>
      <c r="AA789">
        <v>10</v>
      </c>
      <c r="AB789">
        <v>3</v>
      </c>
      <c r="AC789">
        <v>2</v>
      </c>
      <c r="AD789">
        <v>5</v>
      </c>
      <c r="AE789">
        <v>2</v>
      </c>
      <c r="AF789">
        <v>1</v>
      </c>
      <c r="AG789">
        <v>3</v>
      </c>
    </row>
    <row r="790" spans="1:33" x14ac:dyDescent="0.25">
      <c r="A790" t="s">
        <v>847</v>
      </c>
      <c r="B790">
        <v>1228</v>
      </c>
      <c r="C790" t="s">
        <v>376</v>
      </c>
      <c r="D790">
        <v>31</v>
      </c>
      <c r="E790" t="s">
        <v>354</v>
      </c>
      <c r="F790">
        <v>741</v>
      </c>
      <c r="G790" t="s">
        <v>355</v>
      </c>
      <c r="H790">
        <v>2</v>
      </c>
      <c r="I790">
        <v>4</v>
      </c>
      <c r="J790" t="s">
        <v>358</v>
      </c>
      <c r="K790">
        <v>2</v>
      </c>
      <c r="L790" t="s">
        <v>363</v>
      </c>
      <c r="M790">
        <v>69</v>
      </c>
      <c r="N790">
        <v>3</v>
      </c>
      <c r="O790">
        <v>1</v>
      </c>
      <c r="P790" t="s">
        <v>365</v>
      </c>
      <c r="Q790">
        <v>3</v>
      </c>
      <c r="R790" t="s">
        <v>373</v>
      </c>
      <c r="S790">
        <v>3477</v>
      </c>
      <c r="T790">
        <v>18103</v>
      </c>
      <c r="U790">
        <v>1</v>
      </c>
      <c r="V790" t="s">
        <v>376</v>
      </c>
      <c r="W790">
        <v>14</v>
      </c>
      <c r="X790">
        <v>3</v>
      </c>
      <c r="Y790">
        <v>4</v>
      </c>
      <c r="Z790">
        <v>1</v>
      </c>
      <c r="AA790">
        <v>6</v>
      </c>
      <c r="AB790">
        <v>2</v>
      </c>
      <c r="AC790">
        <v>4</v>
      </c>
      <c r="AD790">
        <v>5</v>
      </c>
      <c r="AE790">
        <v>2</v>
      </c>
      <c r="AF790">
        <v>0</v>
      </c>
      <c r="AG790">
        <v>3</v>
      </c>
    </row>
    <row r="791" spans="1:33" x14ac:dyDescent="0.25">
      <c r="A791" t="s">
        <v>848</v>
      </c>
      <c r="B791">
        <v>1229</v>
      </c>
      <c r="C791" t="s">
        <v>376</v>
      </c>
      <c r="D791">
        <v>41</v>
      </c>
      <c r="E791" t="s">
        <v>353</v>
      </c>
      <c r="F791">
        <v>552</v>
      </c>
      <c r="G791" t="s">
        <v>357</v>
      </c>
      <c r="H791">
        <v>4</v>
      </c>
      <c r="I791">
        <v>3</v>
      </c>
      <c r="J791" t="s">
        <v>357</v>
      </c>
      <c r="K791">
        <v>3</v>
      </c>
      <c r="L791" t="s">
        <v>363</v>
      </c>
      <c r="M791">
        <v>60</v>
      </c>
      <c r="N791">
        <v>1</v>
      </c>
      <c r="O791">
        <v>2</v>
      </c>
      <c r="P791" t="s">
        <v>357</v>
      </c>
      <c r="Q791">
        <v>2</v>
      </c>
      <c r="R791" t="s">
        <v>373</v>
      </c>
      <c r="S791">
        <v>6430</v>
      </c>
      <c r="T791">
        <v>20794</v>
      </c>
      <c r="U791">
        <v>6</v>
      </c>
      <c r="V791" t="s">
        <v>376</v>
      </c>
      <c r="W791">
        <v>19</v>
      </c>
      <c r="X791">
        <v>3</v>
      </c>
      <c r="Y791">
        <v>2</v>
      </c>
      <c r="Z791">
        <v>1</v>
      </c>
      <c r="AA791">
        <v>10</v>
      </c>
      <c r="AB791">
        <v>4</v>
      </c>
      <c r="AC791">
        <v>3</v>
      </c>
      <c r="AD791">
        <v>3</v>
      </c>
      <c r="AE791">
        <v>2</v>
      </c>
      <c r="AF791">
        <v>1</v>
      </c>
      <c r="AG791">
        <v>2</v>
      </c>
    </row>
    <row r="792" spans="1:33" x14ac:dyDescent="0.25">
      <c r="A792" t="s">
        <v>849</v>
      </c>
      <c r="B792">
        <v>1231</v>
      </c>
      <c r="C792" t="s">
        <v>376</v>
      </c>
      <c r="D792">
        <v>24</v>
      </c>
      <c r="E792" t="s">
        <v>354</v>
      </c>
      <c r="F792">
        <v>506</v>
      </c>
      <c r="G792" t="s">
        <v>355</v>
      </c>
      <c r="H792">
        <v>29</v>
      </c>
      <c r="I792">
        <v>1</v>
      </c>
      <c r="J792" t="s">
        <v>361</v>
      </c>
      <c r="K792">
        <v>2</v>
      </c>
      <c r="L792" t="s">
        <v>363</v>
      </c>
      <c r="M792">
        <v>91</v>
      </c>
      <c r="N792">
        <v>3</v>
      </c>
      <c r="O792">
        <v>1</v>
      </c>
      <c r="P792" t="s">
        <v>365</v>
      </c>
      <c r="Q792">
        <v>1</v>
      </c>
      <c r="R792" t="s">
        <v>374</v>
      </c>
      <c r="S792">
        <v>3907</v>
      </c>
      <c r="T792">
        <v>3622</v>
      </c>
      <c r="U792">
        <v>1</v>
      </c>
      <c r="V792" t="s">
        <v>376</v>
      </c>
      <c r="W792">
        <v>13</v>
      </c>
      <c r="X792">
        <v>3</v>
      </c>
      <c r="Y792">
        <v>2</v>
      </c>
      <c r="Z792">
        <v>3</v>
      </c>
      <c r="AA792">
        <v>6</v>
      </c>
      <c r="AB792">
        <v>2</v>
      </c>
      <c r="AC792">
        <v>4</v>
      </c>
      <c r="AD792">
        <v>6</v>
      </c>
      <c r="AE792">
        <v>2</v>
      </c>
      <c r="AF792">
        <v>1</v>
      </c>
      <c r="AG792">
        <v>2</v>
      </c>
    </row>
    <row r="793" spans="1:33" x14ac:dyDescent="0.25">
      <c r="A793" t="s">
        <v>850</v>
      </c>
      <c r="B793">
        <v>1232</v>
      </c>
      <c r="C793" t="s">
        <v>376</v>
      </c>
      <c r="D793">
        <v>46</v>
      </c>
      <c r="E793" t="s">
        <v>354</v>
      </c>
      <c r="F793">
        <v>717</v>
      </c>
      <c r="G793" t="s">
        <v>355</v>
      </c>
      <c r="H793">
        <v>13</v>
      </c>
      <c r="I793">
        <v>4</v>
      </c>
      <c r="J793" t="s">
        <v>358</v>
      </c>
      <c r="K793">
        <v>3</v>
      </c>
      <c r="L793" t="s">
        <v>363</v>
      </c>
      <c r="M793">
        <v>34</v>
      </c>
      <c r="N793">
        <v>3</v>
      </c>
      <c r="O793">
        <v>2</v>
      </c>
      <c r="P793" t="s">
        <v>370</v>
      </c>
      <c r="Q793">
        <v>2</v>
      </c>
      <c r="R793" t="s">
        <v>375</v>
      </c>
      <c r="S793">
        <v>5562</v>
      </c>
      <c r="T793">
        <v>9697</v>
      </c>
      <c r="U793">
        <v>6</v>
      </c>
      <c r="V793" t="s">
        <v>376</v>
      </c>
      <c r="W793">
        <v>14</v>
      </c>
      <c r="X793">
        <v>3</v>
      </c>
      <c r="Y793">
        <v>4</v>
      </c>
      <c r="Z793">
        <v>0</v>
      </c>
      <c r="AA793">
        <v>19</v>
      </c>
      <c r="AB793">
        <v>3</v>
      </c>
      <c r="AC793">
        <v>3</v>
      </c>
      <c r="AD793">
        <v>10</v>
      </c>
      <c r="AE793">
        <v>7</v>
      </c>
      <c r="AF793">
        <v>0</v>
      </c>
      <c r="AG793">
        <v>9</v>
      </c>
    </row>
    <row r="794" spans="1:33" x14ac:dyDescent="0.25">
      <c r="A794" t="s">
        <v>851</v>
      </c>
      <c r="B794">
        <v>1234</v>
      </c>
      <c r="C794" t="s">
        <v>376</v>
      </c>
      <c r="D794">
        <v>30</v>
      </c>
      <c r="E794" t="s">
        <v>354</v>
      </c>
      <c r="F794">
        <v>793</v>
      </c>
      <c r="G794" t="s">
        <v>355</v>
      </c>
      <c r="H794">
        <v>16</v>
      </c>
      <c r="I794">
        <v>1</v>
      </c>
      <c r="J794" t="s">
        <v>358</v>
      </c>
      <c r="K794">
        <v>2</v>
      </c>
      <c r="L794" t="s">
        <v>363</v>
      </c>
      <c r="M794">
        <v>33</v>
      </c>
      <c r="N794">
        <v>3</v>
      </c>
      <c r="O794">
        <v>1</v>
      </c>
      <c r="P794" t="s">
        <v>366</v>
      </c>
      <c r="Q794">
        <v>4</v>
      </c>
      <c r="R794" t="s">
        <v>373</v>
      </c>
      <c r="S794">
        <v>2862</v>
      </c>
      <c r="T794">
        <v>3811</v>
      </c>
      <c r="U794">
        <v>1</v>
      </c>
      <c r="V794" t="s">
        <v>376</v>
      </c>
      <c r="W794">
        <v>12</v>
      </c>
      <c r="X794">
        <v>3</v>
      </c>
      <c r="Y794">
        <v>2</v>
      </c>
      <c r="Z794">
        <v>1</v>
      </c>
      <c r="AA794">
        <v>10</v>
      </c>
      <c r="AB794">
        <v>2</v>
      </c>
      <c r="AC794">
        <v>2</v>
      </c>
      <c r="AD794">
        <v>10</v>
      </c>
      <c r="AE794">
        <v>0</v>
      </c>
      <c r="AF794">
        <v>0</v>
      </c>
      <c r="AG794">
        <v>8</v>
      </c>
    </row>
    <row r="795" spans="1:33" x14ac:dyDescent="0.25">
      <c r="A795" t="s">
        <v>852</v>
      </c>
      <c r="B795">
        <v>1235</v>
      </c>
      <c r="C795" t="s">
        <v>376</v>
      </c>
      <c r="D795">
        <v>47</v>
      </c>
      <c r="E795" t="s">
        <v>353</v>
      </c>
      <c r="F795">
        <v>543</v>
      </c>
      <c r="G795" t="s">
        <v>356</v>
      </c>
      <c r="H795">
        <v>2</v>
      </c>
      <c r="I795">
        <v>4</v>
      </c>
      <c r="J795" t="s">
        <v>362</v>
      </c>
      <c r="K795">
        <v>3</v>
      </c>
      <c r="L795" t="s">
        <v>363</v>
      </c>
      <c r="M795">
        <v>87</v>
      </c>
      <c r="N795">
        <v>3</v>
      </c>
      <c r="O795">
        <v>2</v>
      </c>
      <c r="P795" t="s">
        <v>368</v>
      </c>
      <c r="Q795">
        <v>2</v>
      </c>
      <c r="R795" t="s">
        <v>373</v>
      </c>
      <c r="S795">
        <v>4978</v>
      </c>
      <c r="T795">
        <v>3536</v>
      </c>
      <c r="U795">
        <v>7</v>
      </c>
      <c r="V795" t="s">
        <v>376</v>
      </c>
      <c r="W795">
        <v>11</v>
      </c>
      <c r="X795">
        <v>3</v>
      </c>
      <c r="Y795">
        <v>4</v>
      </c>
      <c r="Z795">
        <v>1</v>
      </c>
      <c r="AA795">
        <v>4</v>
      </c>
      <c r="AB795">
        <v>3</v>
      </c>
      <c r="AC795">
        <v>1</v>
      </c>
      <c r="AD795">
        <v>1</v>
      </c>
      <c r="AE795">
        <v>0</v>
      </c>
      <c r="AF795">
        <v>0</v>
      </c>
      <c r="AG795">
        <v>0</v>
      </c>
    </row>
    <row r="796" spans="1:33" x14ac:dyDescent="0.25">
      <c r="A796" t="s">
        <v>853</v>
      </c>
      <c r="B796">
        <v>1236</v>
      </c>
      <c r="C796" t="s">
        <v>376</v>
      </c>
      <c r="D796">
        <v>46</v>
      </c>
      <c r="E796" t="s">
        <v>354</v>
      </c>
      <c r="F796">
        <v>1277</v>
      </c>
      <c r="G796" t="s">
        <v>356</v>
      </c>
      <c r="H796">
        <v>2</v>
      </c>
      <c r="I796">
        <v>3</v>
      </c>
      <c r="J796" t="s">
        <v>358</v>
      </c>
      <c r="K796">
        <v>3</v>
      </c>
      <c r="L796" t="s">
        <v>363</v>
      </c>
      <c r="M796">
        <v>74</v>
      </c>
      <c r="N796">
        <v>3</v>
      </c>
      <c r="O796">
        <v>3</v>
      </c>
      <c r="P796" t="s">
        <v>368</v>
      </c>
      <c r="Q796">
        <v>4</v>
      </c>
      <c r="R796" t="s">
        <v>374</v>
      </c>
      <c r="S796">
        <v>10368</v>
      </c>
      <c r="T796">
        <v>5596</v>
      </c>
      <c r="U796">
        <v>4</v>
      </c>
      <c r="V796" t="s">
        <v>377</v>
      </c>
      <c r="W796">
        <v>12</v>
      </c>
      <c r="X796">
        <v>3</v>
      </c>
      <c r="Y796">
        <v>2</v>
      </c>
      <c r="Z796">
        <v>1</v>
      </c>
      <c r="AA796">
        <v>13</v>
      </c>
      <c r="AB796">
        <v>5</v>
      </c>
      <c r="AC796">
        <v>2</v>
      </c>
      <c r="AD796">
        <v>10</v>
      </c>
      <c r="AE796">
        <v>6</v>
      </c>
      <c r="AF796">
        <v>0</v>
      </c>
      <c r="AG796">
        <v>3</v>
      </c>
    </row>
    <row r="797" spans="1:33" x14ac:dyDescent="0.25">
      <c r="A797" t="s">
        <v>854</v>
      </c>
      <c r="B797">
        <v>1237</v>
      </c>
      <c r="C797" t="s">
        <v>377</v>
      </c>
      <c r="D797">
        <v>36</v>
      </c>
      <c r="E797" t="s">
        <v>354</v>
      </c>
      <c r="F797">
        <v>1456</v>
      </c>
      <c r="G797" t="s">
        <v>356</v>
      </c>
      <c r="H797">
        <v>13</v>
      </c>
      <c r="I797">
        <v>5</v>
      </c>
      <c r="J797" t="s">
        <v>362</v>
      </c>
      <c r="K797">
        <v>2</v>
      </c>
      <c r="L797" t="s">
        <v>363</v>
      </c>
      <c r="M797">
        <v>96</v>
      </c>
      <c r="N797">
        <v>2</v>
      </c>
      <c r="O797">
        <v>2</v>
      </c>
      <c r="P797" t="s">
        <v>368</v>
      </c>
      <c r="Q797">
        <v>1</v>
      </c>
      <c r="R797" t="s">
        <v>374</v>
      </c>
      <c r="S797">
        <v>6134</v>
      </c>
      <c r="T797">
        <v>8658</v>
      </c>
      <c r="U797">
        <v>5</v>
      </c>
      <c r="V797" t="s">
        <v>377</v>
      </c>
      <c r="W797">
        <v>13</v>
      </c>
      <c r="X797">
        <v>3</v>
      </c>
      <c r="Y797">
        <v>2</v>
      </c>
      <c r="Z797">
        <v>3</v>
      </c>
      <c r="AA797">
        <v>16</v>
      </c>
      <c r="AB797">
        <v>3</v>
      </c>
      <c r="AC797">
        <v>3</v>
      </c>
      <c r="AD797">
        <v>2</v>
      </c>
      <c r="AE797">
        <v>2</v>
      </c>
      <c r="AF797">
        <v>2</v>
      </c>
      <c r="AG797">
        <v>2</v>
      </c>
    </row>
    <row r="798" spans="1:33" x14ac:dyDescent="0.25">
      <c r="A798" t="s">
        <v>855</v>
      </c>
      <c r="B798">
        <v>1240</v>
      </c>
      <c r="C798" t="s">
        <v>376</v>
      </c>
      <c r="D798">
        <v>31</v>
      </c>
      <c r="E798" t="s">
        <v>352</v>
      </c>
      <c r="F798">
        <v>163</v>
      </c>
      <c r="G798" t="s">
        <v>355</v>
      </c>
      <c r="H798">
        <v>24</v>
      </c>
      <c r="I798">
        <v>1</v>
      </c>
      <c r="J798" t="s">
        <v>359</v>
      </c>
      <c r="K798">
        <v>4</v>
      </c>
      <c r="L798" t="s">
        <v>364</v>
      </c>
      <c r="M798">
        <v>30</v>
      </c>
      <c r="N798">
        <v>3</v>
      </c>
      <c r="O798">
        <v>2</v>
      </c>
      <c r="P798" t="s">
        <v>371</v>
      </c>
      <c r="Q798">
        <v>4</v>
      </c>
      <c r="R798" t="s">
        <v>375</v>
      </c>
      <c r="S798">
        <v>5238</v>
      </c>
      <c r="T798">
        <v>6670</v>
      </c>
      <c r="U798">
        <v>2</v>
      </c>
      <c r="V798" t="s">
        <v>376</v>
      </c>
      <c r="W798">
        <v>20</v>
      </c>
      <c r="X798">
        <v>4</v>
      </c>
      <c r="Y798">
        <v>4</v>
      </c>
      <c r="Z798">
        <v>0</v>
      </c>
      <c r="AA798">
        <v>9</v>
      </c>
      <c r="AB798">
        <v>3</v>
      </c>
      <c r="AC798">
        <v>2</v>
      </c>
      <c r="AD798">
        <v>5</v>
      </c>
      <c r="AE798">
        <v>4</v>
      </c>
      <c r="AF798">
        <v>1</v>
      </c>
      <c r="AG798">
        <v>4</v>
      </c>
    </row>
    <row r="799" spans="1:33" x14ac:dyDescent="0.25">
      <c r="A799" t="s">
        <v>856</v>
      </c>
      <c r="B799">
        <v>1241</v>
      </c>
      <c r="C799" t="s">
        <v>376</v>
      </c>
      <c r="D799">
        <v>39</v>
      </c>
      <c r="E799" t="s">
        <v>353</v>
      </c>
      <c r="F799">
        <v>792</v>
      </c>
      <c r="G799" t="s">
        <v>355</v>
      </c>
      <c r="H799">
        <v>1</v>
      </c>
      <c r="I799">
        <v>3</v>
      </c>
      <c r="J799" t="s">
        <v>358</v>
      </c>
      <c r="K799">
        <v>4</v>
      </c>
      <c r="L799" t="s">
        <v>363</v>
      </c>
      <c r="M799">
        <v>77</v>
      </c>
      <c r="N799">
        <v>3</v>
      </c>
      <c r="O799">
        <v>2</v>
      </c>
      <c r="P799" t="s">
        <v>365</v>
      </c>
      <c r="Q799">
        <v>4</v>
      </c>
      <c r="R799" t="s">
        <v>373</v>
      </c>
      <c r="S799">
        <v>6472</v>
      </c>
      <c r="T799">
        <v>8989</v>
      </c>
      <c r="U799">
        <v>1</v>
      </c>
      <c r="V799" t="s">
        <v>377</v>
      </c>
      <c r="W799">
        <v>15</v>
      </c>
      <c r="X799">
        <v>3</v>
      </c>
      <c r="Y799">
        <v>4</v>
      </c>
      <c r="Z799">
        <v>1</v>
      </c>
      <c r="AA799">
        <v>9</v>
      </c>
      <c r="AB799">
        <v>2</v>
      </c>
      <c r="AC799">
        <v>3</v>
      </c>
      <c r="AD799">
        <v>9</v>
      </c>
      <c r="AE799">
        <v>8</v>
      </c>
      <c r="AF799">
        <v>5</v>
      </c>
      <c r="AG799">
        <v>8</v>
      </c>
    </row>
    <row r="800" spans="1:33" x14ac:dyDescent="0.25">
      <c r="A800" t="s">
        <v>857</v>
      </c>
      <c r="B800">
        <v>1242</v>
      </c>
      <c r="C800" t="s">
        <v>376</v>
      </c>
      <c r="D800">
        <v>32</v>
      </c>
      <c r="E800" t="s">
        <v>354</v>
      </c>
      <c r="F800">
        <v>371</v>
      </c>
      <c r="G800" t="s">
        <v>356</v>
      </c>
      <c r="H800">
        <v>19</v>
      </c>
      <c r="I800">
        <v>3</v>
      </c>
      <c r="J800" t="s">
        <v>358</v>
      </c>
      <c r="K800">
        <v>4</v>
      </c>
      <c r="L800" t="s">
        <v>363</v>
      </c>
      <c r="M800">
        <v>80</v>
      </c>
      <c r="N800">
        <v>1</v>
      </c>
      <c r="O800">
        <v>3</v>
      </c>
      <c r="P800" t="s">
        <v>368</v>
      </c>
      <c r="Q800">
        <v>3</v>
      </c>
      <c r="R800" t="s">
        <v>373</v>
      </c>
      <c r="S800">
        <v>9610</v>
      </c>
      <c r="T800">
        <v>3840</v>
      </c>
      <c r="U800">
        <v>3</v>
      </c>
      <c r="V800" t="s">
        <v>376</v>
      </c>
      <c r="W800">
        <v>13</v>
      </c>
      <c r="X800">
        <v>3</v>
      </c>
      <c r="Y800">
        <v>3</v>
      </c>
      <c r="Z800">
        <v>1</v>
      </c>
      <c r="AA800">
        <v>10</v>
      </c>
      <c r="AB800">
        <v>2</v>
      </c>
      <c r="AC800">
        <v>1</v>
      </c>
      <c r="AD800">
        <v>4</v>
      </c>
      <c r="AE800">
        <v>3</v>
      </c>
      <c r="AF800">
        <v>0</v>
      </c>
      <c r="AG800">
        <v>2</v>
      </c>
    </row>
    <row r="801" spans="1:33" x14ac:dyDescent="0.25">
      <c r="A801" t="s">
        <v>858</v>
      </c>
      <c r="B801">
        <v>1243</v>
      </c>
      <c r="C801" t="s">
        <v>376</v>
      </c>
      <c r="D801">
        <v>40</v>
      </c>
      <c r="E801" t="s">
        <v>354</v>
      </c>
      <c r="F801">
        <v>611</v>
      </c>
      <c r="G801" t="s">
        <v>356</v>
      </c>
      <c r="H801">
        <v>7</v>
      </c>
      <c r="I801">
        <v>4</v>
      </c>
      <c r="J801" t="s">
        <v>361</v>
      </c>
      <c r="K801">
        <v>2</v>
      </c>
      <c r="L801" t="s">
        <v>363</v>
      </c>
      <c r="M801">
        <v>88</v>
      </c>
      <c r="N801">
        <v>3</v>
      </c>
      <c r="O801">
        <v>5</v>
      </c>
      <c r="P801" t="s">
        <v>367</v>
      </c>
      <c r="Q801">
        <v>2</v>
      </c>
      <c r="R801" t="s">
        <v>375</v>
      </c>
      <c r="S801">
        <v>19833</v>
      </c>
      <c r="T801">
        <v>4349</v>
      </c>
      <c r="U801">
        <v>1</v>
      </c>
      <c r="V801" t="s">
        <v>376</v>
      </c>
      <c r="W801">
        <v>14</v>
      </c>
      <c r="X801">
        <v>3</v>
      </c>
      <c r="Y801">
        <v>2</v>
      </c>
      <c r="Z801">
        <v>0</v>
      </c>
      <c r="AA801">
        <v>21</v>
      </c>
      <c r="AB801">
        <v>3</v>
      </c>
      <c r="AC801">
        <v>2</v>
      </c>
      <c r="AD801">
        <v>21</v>
      </c>
      <c r="AE801">
        <v>8</v>
      </c>
      <c r="AF801">
        <v>12</v>
      </c>
      <c r="AG801">
        <v>8</v>
      </c>
    </row>
    <row r="802" spans="1:33" x14ac:dyDescent="0.25">
      <c r="A802" t="s">
        <v>859</v>
      </c>
      <c r="B802">
        <v>1245</v>
      </c>
      <c r="C802" t="s">
        <v>376</v>
      </c>
      <c r="D802">
        <v>30</v>
      </c>
      <c r="E802" t="s">
        <v>352</v>
      </c>
      <c r="F802">
        <v>1312</v>
      </c>
      <c r="G802" t="s">
        <v>355</v>
      </c>
      <c r="H802">
        <v>2</v>
      </c>
      <c r="I802">
        <v>4</v>
      </c>
      <c r="J802" t="s">
        <v>359</v>
      </c>
      <c r="K802">
        <v>4</v>
      </c>
      <c r="L802" t="s">
        <v>364</v>
      </c>
      <c r="M802">
        <v>78</v>
      </c>
      <c r="N802">
        <v>2</v>
      </c>
      <c r="O802">
        <v>1</v>
      </c>
      <c r="P802" t="s">
        <v>366</v>
      </c>
      <c r="Q802">
        <v>1</v>
      </c>
      <c r="R802" t="s">
        <v>375</v>
      </c>
      <c r="S802">
        <v>4968</v>
      </c>
      <c r="T802">
        <v>26427</v>
      </c>
      <c r="U802">
        <v>0</v>
      </c>
      <c r="V802" t="s">
        <v>376</v>
      </c>
      <c r="W802">
        <v>16</v>
      </c>
      <c r="X802">
        <v>3</v>
      </c>
      <c r="Y802">
        <v>4</v>
      </c>
      <c r="Z802">
        <v>0</v>
      </c>
      <c r="AA802">
        <v>10</v>
      </c>
      <c r="AB802">
        <v>2</v>
      </c>
      <c r="AC802">
        <v>3</v>
      </c>
      <c r="AD802">
        <v>9</v>
      </c>
      <c r="AE802">
        <v>7</v>
      </c>
      <c r="AF802">
        <v>0</v>
      </c>
      <c r="AG802">
        <v>7</v>
      </c>
    </row>
    <row r="803" spans="1:33" x14ac:dyDescent="0.25">
      <c r="A803" t="s">
        <v>860</v>
      </c>
      <c r="B803">
        <v>1246</v>
      </c>
      <c r="C803" t="s">
        <v>376</v>
      </c>
      <c r="D803">
        <v>24</v>
      </c>
      <c r="E803" t="s">
        <v>352</v>
      </c>
      <c r="F803">
        <v>897</v>
      </c>
      <c r="G803" t="s">
        <v>357</v>
      </c>
      <c r="H803">
        <v>10</v>
      </c>
      <c r="I803">
        <v>3</v>
      </c>
      <c r="J803" t="s">
        <v>361</v>
      </c>
      <c r="K803">
        <v>1</v>
      </c>
      <c r="L803" t="s">
        <v>363</v>
      </c>
      <c r="M803">
        <v>59</v>
      </c>
      <c r="N803">
        <v>3</v>
      </c>
      <c r="O803">
        <v>1</v>
      </c>
      <c r="P803" t="s">
        <v>357</v>
      </c>
      <c r="Q803">
        <v>4</v>
      </c>
      <c r="R803" t="s">
        <v>373</v>
      </c>
      <c r="S803">
        <v>2145</v>
      </c>
      <c r="T803">
        <v>2097</v>
      </c>
      <c r="U803">
        <v>0</v>
      </c>
      <c r="V803" t="s">
        <v>376</v>
      </c>
      <c r="W803">
        <v>14</v>
      </c>
      <c r="X803">
        <v>3</v>
      </c>
      <c r="Y803">
        <v>4</v>
      </c>
      <c r="Z803">
        <v>1</v>
      </c>
      <c r="AA803">
        <v>3</v>
      </c>
      <c r="AB803">
        <v>2</v>
      </c>
      <c r="AC803">
        <v>3</v>
      </c>
      <c r="AD803">
        <v>2</v>
      </c>
      <c r="AE803">
        <v>2</v>
      </c>
      <c r="AF803">
        <v>2</v>
      </c>
      <c r="AG803">
        <v>1</v>
      </c>
    </row>
    <row r="804" spans="1:33" x14ac:dyDescent="0.25">
      <c r="A804" t="s">
        <v>861</v>
      </c>
      <c r="B804">
        <v>1247</v>
      </c>
      <c r="C804" t="s">
        <v>377</v>
      </c>
      <c r="D804">
        <v>30</v>
      </c>
      <c r="E804" t="s">
        <v>352</v>
      </c>
      <c r="F804">
        <v>600</v>
      </c>
      <c r="G804" t="s">
        <v>357</v>
      </c>
      <c r="H804">
        <v>8</v>
      </c>
      <c r="I804">
        <v>3</v>
      </c>
      <c r="J804" t="s">
        <v>357</v>
      </c>
      <c r="K804">
        <v>3</v>
      </c>
      <c r="L804" t="s">
        <v>364</v>
      </c>
      <c r="M804">
        <v>66</v>
      </c>
      <c r="N804">
        <v>2</v>
      </c>
      <c r="O804">
        <v>1</v>
      </c>
      <c r="P804" t="s">
        <v>357</v>
      </c>
      <c r="Q804">
        <v>4</v>
      </c>
      <c r="R804" t="s">
        <v>374</v>
      </c>
      <c r="S804">
        <v>2180</v>
      </c>
      <c r="T804">
        <v>9732</v>
      </c>
      <c r="U804">
        <v>6</v>
      </c>
      <c r="V804" t="s">
        <v>376</v>
      </c>
      <c r="W804">
        <v>11</v>
      </c>
      <c r="X804">
        <v>3</v>
      </c>
      <c r="Y804">
        <v>3</v>
      </c>
      <c r="Z804">
        <v>1</v>
      </c>
      <c r="AA804">
        <v>6</v>
      </c>
      <c r="AB804">
        <v>0</v>
      </c>
      <c r="AC804">
        <v>2</v>
      </c>
      <c r="AD804">
        <v>4</v>
      </c>
      <c r="AE804">
        <v>2</v>
      </c>
      <c r="AF804">
        <v>1</v>
      </c>
      <c r="AG804">
        <v>2</v>
      </c>
    </row>
    <row r="805" spans="1:33" x14ac:dyDescent="0.25">
      <c r="A805" t="s">
        <v>862</v>
      </c>
      <c r="B805">
        <v>1248</v>
      </c>
      <c r="C805" t="s">
        <v>376</v>
      </c>
      <c r="D805">
        <v>31</v>
      </c>
      <c r="E805" t="s">
        <v>354</v>
      </c>
      <c r="F805">
        <v>1003</v>
      </c>
      <c r="G805" t="s">
        <v>356</v>
      </c>
      <c r="H805">
        <v>5</v>
      </c>
      <c r="I805">
        <v>3</v>
      </c>
      <c r="J805" t="s">
        <v>359</v>
      </c>
      <c r="K805">
        <v>1</v>
      </c>
      <c r="L805" t="s">
        <v>363</v>
      </c>
      <c r="M805">
        <v>51</v>
      </c>
      <c r="N805">
        <v>3</v>
      </c>
      <c r="O805">
        <v>2</v>
      </c>
      <c r="P805" t="s">
        <v>368</v>
      </c>
      <c r="Q805">
        <v>3</v>
      </c>
      <c r="R805" t="s">
        <v>373</v>
      </c>
      <c r="S805">
        <v>8346</v>
      </c>
      <c r="T805">
        <v>20943</v>
      </c>
      <c r="U805">
        <v>1</v>
      </c>
      <c r="V805" t="s">
        <v>376</v>
      </c>
      <c r="W805">
        <v>19</v>
      </c>
      <c r="X805">
        <v>3</v>
      </c>
      <c r="Y805">
        <v>3</v>
      </c>
      <c r="Z805">
        <v>1</v>
      </c>
      <c r="AA805">
        <v>6</v>
      </c>
      <c r="AB805">
        <v>3</v>
      </c>
      <c r="AC805">
        <v>3</v>
      </c>
      <c r="AD805">
        <v>5</v>
      </c>
      <c r="AE805">
        <v>2</v>
      </c>
      <c r="AF805">
        <v>0</v>
      </c>
      <c r="AG805">
        <v>2</v>
      </c>
    </row>
    <row r="806" spans="1:33" x14ac:dyDescent="0.25">
      <c r="A806" t="s">
        <v>863</v>
      </c>
      <c r="B806">
        <v>1249</v>
      </c>
      <c r="C806" t="s">
        <v>376</v>
      </c>
      <c r="D806">
        <v>27</v>
      </c>
      <c r="E806" t="s">
        <v>354</v>
      </c>
      <c r="F806">
        <v>1054</v>
      </c>
      <c r="G806" t="s">
        <v>355</v>
      </c>
      <c r="H806">
        <v>8</v>
      </c>
      <c r="I806">
        <v>3</v>
      </c>
      <c r="J806" t="s">
        <v>361</v>
      </c>
      <c r="K806">
        <v>3</v>
      </c>
      <c r="L806" t="s">
        <v>364</v>
      </c>
      <c r="M806">
        <v>67</v>
      </c>
      <c r="N806">
        <v>3</v>
      </c>
      <c r="O806">
        <v>1</v>
      </c>
      <c r="P806" t="s">
        <v>366</v>
      </c>
      <c r="Q806">
        <v>4</v>
      </c>
      <c r="R806" t="s">
        <v>375</v>
      </c>
      <c r="S806">
        <v>3445</v>
      </c>
      <c r="T806">
        <v>6152</v>
      </c>
      <c r="U806">
        <v>1</v>
      </c>
      <c r="V806" t="s">
        <v>376</v>
      </c>
      <c r="W806">
        <v>11</v>
      </c>
      <c r="X806">
        <v>3</v>
      </c>
      <c r="Y806">
        <v>3</v>
      </c>
      <c r="Z806">
        <v>0</v>
      </c>
      <c r="AA806">
        <v>6</v>
      </c>
      <c r="AB806">
        <v>5</v>
      </c>
      <c r="AC806">
        <v>2</v>
      </c>
      <c r="AD806">
        <v>6</v>
      </c>
      <c r="AE806">
        <v>2</v>
      </c>
      <c r="AF806">
        <v>1</v>
      </c>
      <c r="AG806">
        <v>4</v>
      </c>
    </row>
    <row r="807" spans="1:33" x14ac:dyDescent="0.25">
      <c r="A807" t="s">
        <v>864</v>
      </c>
      <c r="B807">
        <v>1251</v>
      </c>
      <c r="C807" t="s">
        <v>376</v>
      </c>
      <c r="D807">
        <v>29</v>
      </c>
      <c r="E807" t="s">
        <v>352</v>
      </c>
      <c r="F807">
        <v>461</v>
      </c>
      <c r="G807" t="s">
        <v>355</v>
      </c>
      <c r="H807">
        <v>1</v>
      </c>
      <c r="I807">
        <v>3</v>
      </c>
      <c r="J807" t="s">
        <v>358</v>
      </c>
      <c r="K807">
        <v>4</v>
      </c>
      <c r="L807" t="s">
        <v>363</v>
      </c>
      <c r="M807">
        <v>70</v>
      </c>
      <c r="N807">
        <v>4</v>
      </c>
      <c r="O807">
        <v>2</v>
      </c>
      <c r="P807" t="s">
        <v>370</v>
      </c>
      <c r="Q807">
        <v>3</v>
      </c>
      <c r="R807" t="s">
        <v>375</v>
      </c>
      <c r="S807">
        <v>6294</v>
      </c>
      <c r="T807">
        <v>23060</v>
      </c>
      <c r="U807">
        <v>8</v>
      </c>
      <c r="V807" t="s">
        <v>377</v>
      </c>
      <c r="W807">
        <v>12</v>
      </c>
      <c r="X807">
        <v>3</v>
      </c>
      <c r="Y807">
        <v>4</v>
      </c>
      <c r="Z807">
        <v>0</v>
      </c>
      <c r="AA807">
        <v>10</v>
      </c>
      <c r="AB807">
        <v>5</v>
      </c>
      <c r="AC807">
        <v>4</v>
      </c>
      <c r="AD807">
        <v>3</v>
      </c>
      <c r="AE807">
        <v>2</v>
      </c>
      <c r="AF807">
        <v>0</v>
      </c>
      <c r="AG807">
        <v>2</v>
      </c>
    </row>
    <row r="808" spans="1:33" x14ac:dyDescent="0.25">
      <c r="A808" t="s">
        <v>865</v>
      </c>
      <c r="B808">
        <v>1252</v>
      </c>
      <c r="C808" t="s">
        <v>376</v>
      </c>
      <c r="D808">
        <v>30</v>
      </c>
      <c r="E808" t="s">
        <v>354</v>
      </c>
      <c r="F808">
        <v>979</v>
      </c>
      <c r="G808" t="s">
        <v>356</v>
      </c>
      <c r="H808">
        <v>15</v>
      </c>
      <c r="I808">
        <v>2</v>
      </c>
      <c r="J808" t="s">
        <v>362</v>
      </c>
      <c r="K808">
        <v>3</v>
      </c>
      <c r="L808" t="s">
        <v>363</v>
      </c>
      <c r="M808">
        <v>94</v>
      </c>
      <c r="N808">
        <v>2</v>
      </c>
      <c r="O808">
        <v>3</v>
      </c>
      <c r="P808" t="s">
        <v>368</v>
      </c>
      <c r="Q808">
        <v>1</v>
      </c>
      <c r="R808" t="s">
        <v>374</v>
      </c>
      <c r="S808">
        <v>7140</v>
      </c>
      <c r="T808">
        <v>3088</v>
      </c>
      <c r="U808">
        <v>2</v>
      </c>
      <c r="V808" t="s">
        <v>376</v>
      </c>
      <c r="W808">
        <v>11</v>
      </c>
      <c r="X808">
        <v>3</v>
      </c>
      <c r="Y808">
        <v>1</v>
      </c>
      <c r="Z808">
        <v>1</v>
      </c>
      <c r="AA808">
        <v>12</v>
      </c>
      <c r="AB808">
        <v>2</v>
      </c>
      <c r="AC808">
        <v>3</v>
      </c>
      <c r="AD808">
        <v>7</v>
      </c>
      <c r="AE808">
        <v>7</v>
      </c>
      <c r="AF808">
        <v>1</v>
      </c>
      <c r="AG808">
        <v>7</v>
      </c>
    </row>
    <row r="809" spans="1:33" x14ac:dyDescent="0.25">
      <c r="A809" t="s">
        <v>866</v>
      </c>
      <c r="B809">
        <v>1253</v>
      </c>
      <c r="C809" t="s">
        <v>376</v>
      </c>
      <c r="D809">
        <v>34</v>
      </c>
      <c r="E809" t="s">
        <v>354</v>
      </c>
      <c r="F809">
        <v>181</v>
      </c>
      <c r="G809" t="s">
        <v>355</v>
      </c>
      <c r="H809">
        <v>2</v>
      </c>
      <c r="I809">
        <v>4</v>
      </c>
      <c r="J809" t="s">
        <v>361</v>
      </c>
      <c r="K809">
        <v>4</v>
      </c>
      <c r="L809" t="s">
        <v>363</v>
      </c>
      <c r="M809">
        <v>97</v>
      </c>
      <c r="N809">
        <v>4</v>
      </c>
      <c r="O809">
        <v>1</v>
      </c>
      <c r="P809" t="s">
        <v>366</v>
      </c>
      <c r="Q809">
        <v>4</v>
      </c>
      <c r="R809" t="s">
        <v>373</v>
      </c>
      <c r="S809">
        <v>2932</v>
      </c>
      <c r="T809">
        <v>5586</v>
      </c>
      <c r="U809">
        <v>0</v>
      </c>
      <c r="V809" t="s">
        <v>377</v>
      </c>
      <c r="W809">
        <v>14</v>
      </c>
      <c r="X809">
        <v>3</v>
      </c>
      <c r="Y809">
        <v>1</v>
      </c>
      <c r="Z809">
        <v>3</v>
      </c>
      <c r="AA809">
        <v>6</v>
      </c>
      <c r="AB809">
        <v>3</v>
      </c>
      <c r="AC809">
        <v>3</v>
      </c>
      <c r="AD809">
        <v>5</v>
      </c>
      <c r="AE809">
        <v>0</v>
      </c>
      <c r="AF809">
        <v>1</v>
      </c>
      <c r="AG809">
        <v>2</v>
      </c>
    </row>
    <row r="810" spans="1:33" x14ac:dyDescent="0.25">
      <c r="A810" t="s">
        <v>867</v>
      </c>
      <c r="B810">
        <v>1254</v>
      </c>
      <c r="C810" t="s">
        <v>376</v>
      </c>
      <c r="D810">
        <v>33</v>
      </c>
      <c r="E810" t="s">
        <v>353</v>
      </c>
      <c r="F810">
        <v>1283</v>
      </c>
      <c r="G810" t="s">
        <v>356</v>
      </c>
      <c r="H810">
        <v>2</v>
      </c>
      <c r="I810">
        <v>3</v>
      </c>
      <c r="J810" t="s">
        <v>362</v>
      </c>
      <c r="K810">
        <v>4</v>
      </c>
      <c r="L810" t="s">
        <v>364</v>
      </c>
      <c r="M810">
        <v>62</v>
      </c>
      <c r="N810">
        <v>3</v>
      </c>
      <c r="O810">
        <v>2</v>
      </c>
      <c r="P810" t="s">
        <v>368</v>
      </c>
      <c r="Q810">
        <v>2</v>
      </c>
      <c r="R810" t="s">
        <v>375</v>
      </c>
      <c r="S810">
        <v>5147</v>
      </c>
      <c r="T810">
        <v>10697</v>
      </c>
      <c r="U810">
        <v>8</v>
      </c>
      <c r="V810" t="s">
        <v>376</v>
      </c>
      <c r="W810">
        <v>15</v>
      </c>
      <c r="X810">
        <v>3</v>
      </c>
      <c r="Y810">
        <v>4</v>
      </c>
      <c r="Z810">
        <v>0</v>
      </c>
      <c r="AA810">
        <v>13</v>
      </c>
      <c r="AB810">
        <v>2</v>
      </c>
      <c r="AC810">
        <v>2</v>
      </c>
      <c r="AD810">
        <v>11</v>
      </c>
      <c r="AE810">
        <v>7</v>
      </c>
      <c r="AF810">
        <v>1</v>
      </c>
      <c r="AG810">
        <v>7</v>
      </c>
    </row>
    <row r="811" spans="1:33" x14ac:dyDescent="0.25">
      <c r="A811" t="s">
        <v>868</v>
      </c>
      <c r="B811">
        <v>1256</v>
      </c>
      <c r="C811" t="s">
        <v>377</v>
      </c>
      <c r="D811">
        <v>33</v>
      </c>
      <c r="E811" t="s">
        <v>354</v>
      </c>
      <c r="F811">
        <v>211</v>
      </c>
      <c r="G811" t="s">
        <v>356</v>
      </c>
      <c r="H811">
        <v>16</v>
      </c>
      <c r="I811">
        <v>3</v>
      </c>
      <c r="J811" t="s">
        <v>358</v>
      </c>
      <c r="K811">
        <v>1</v>
      </c>
      <c r="L811" t="s">
        <v>364</v>
      </c>
      <c r="M811">
        <v>74</v>
      </c>
      <c r="N811">
        <v>3</v>
      </c>
      <c r="O811">
        <v>3</v>
      </c>
      <c r="P811" t="s">
        <v>368</v>
      </c>
      <c r="Q811">
        <v>1</v>
      </c>
      <c r="R811" t="s">
        <v>375</v>
      </c>
      <c r="S811">
        <v>8564</v>
      </c>
      <c r="T811">
        <v>10092</v>
      </c>
      <c r="U811">
        <v>2</v>
      </c>
      <c r="V811" t="s">
        <v>377</v>
      </c>
      <c r="W811">
        <v>20</v>
      </c>
      <c r="X811">
        <v>4</v>
      </c>
      <c r="Y811">
        <v>3</v>
      </c>
      <c r="Z811">
        <v>0</v>
      </c>
      <c r="AA811">
        <v>11</v>
      </c>
      <c r="AB811">
        <v>2</v>
      </c>
      <c r="AC811">
        <v>2</v>
      </c>
      <c r="AD811">
        <v>0</v>
      </c>
      <c r="AE811">
        <v>0</v>
      </c>
      <c r="AF811">
        <v>0</v>
      </c>
      <c r="AG811">
        <v>0</v>
      </c>
    </row>
    <row r="812" spans="1:33" x14ac:dyDescent="0.25">
      <c r="A812" t="s">
        <v>869</v>
      </c>
      <c r="B812">
        <v>1257</v>
      </c>
      <c r="C812" t="s">
        <v>376</v>
      </c>
      <c r="D812">
        <v>38</v>
      </c>
      <c r="E812" t="s">
        <v>352</v>
      </c>
      <c r="F812">
        <v>594</v>
      </c>
      <c r="G812" t="s">
        <v>355</v>
      </c>
      <c r="H812">
        <v>2</v>
      </c>
      <c r="I812">
        <v>2</v>
      </c>
      <c r="J812" t="s">
        <v>361</v>
      </c>
      <c r="K812">
        <v>3</v>
      </c>
      <c r="L812" t="s">
        <v>364</v>
      </c>
      <c r="M812">
        <v>75</v>
      </c>
      <c r="N812">
        <v>2</v>
      </c>
      <c r="O812">
        <v>1</v>
      </c>
      <c r="P812" t="s">
        <v>365</v>
      </c>
      <c r="Q812">
        <v>2</v>
      </c>
      <c r="R812" t="s">
        <v>373</v>
      </c>
      <c r="S812">
        <v>2468</v>
      </c>
      <c r="T812">
        <v>15963</v>
      </c>
      <c r="U812">
        <v>4</v>
      </c>
      <c r="V812" t="s">
        <v>376</v>
      </c>
      <c r="W812">
        <v>14</v>
      </c>
      <c r="X812">
        <v>3</v>
      </c>
      <c r="Y812">
        <v>2</v>
      </c>
      <c r="Z812">
        <v>1</v>
      </c>
      <c r="AA812">
        <v>9</v>
      </c>
      <c r="AB812">
        <v>4</v>
      </c>
      <c r="AC812">
        <v>2</v>
      </c>
      <c r="AD812">
        <v>6</v>
      </c>
      <c r="AE812">
        <v>1</v>
      </c>
      <c r="AF812">
        <v>0</v>
      </c>
      <c r="AG812">
        <v>5</v>
      </c>
    </row>
    <row r="813" spans="1:33" x14ac:dyDescent="0.25">
      <c r="A813" t="s">
        <v>870</v>
      </c>
      <c r="B813">
        <v>1259</v>
      </c>
      <c r="C813" t="s">
        <v>376</v>
      </c>
      <c r="D813">
        <v>29</v>
      </c>
      <c r="E813" t="s">
        <v>354</v>
      </c>
      <c r="F813">
        <v>590</v>
      </c>
      <c r="G813" t="s">
        <v>355</v>
      </c>
      <c r="H813">
        <v>4</v>
      </c>
      <c r="I813">
        <v>3</v>
      </c>
      <c r="J813" t="s">
        <v>359</v>
      </c>
      <c r="K813">
        <v>4</v>
      </c>
      <c r="L813" t="s">
        <v>364</v>
      </c>
      <c r="M813">
        <v>91</v>
      </c>
      <c r="N813">
        <v>2</v>
      </c>
      <c r="O813">
        <v>1</v>
      </c>
      <c r="P813" t="s">
        <v>366</v>
      </c>
      <c r="Q813">
        <v>1</v>
      </c>
      <c r="R813" t="s">
        <v>374</v>
      </c>
      <c r="S813">
        <v>2109</v>
      </c>
      <c r="T813">
        <v>10007</v>
      </c>
      <c r="U813">
        <v>1</v>
      </c>
      <c r="V813" t="s">
        <v>376</v>
      </c>
      <c r="W813">
        <v>13</v>
      </c>
      <c r="X813">
        <v>3</v>
      </c>
      <c r="Y813">
        <v>3</v>
      </c>
      <c r="Z813">
        <v>1</v>
      </c>
      <c r="AA813">
        <v>1</v>
      </c>
      <c r="AB813">
        <v>2</v>
      </c>
      <c r="AC813">
        <v>3</v>
      </c>
      <c r="AD813">
        <v>1</v>
      </c>
      <c r="AE813">
        <v>0</v>
      </c>
      <c r="AF813">
        <v>0</v>
      </c>
      <c r="AG813">
        <v>0</v>
      </c>
    </row>
    <row r="814" spans="1:33" x14ac:dyDescent="0.25">
      <c r="A814" t="s">
        <v>871</v>
      </c>
      <c r="B814">
        <v>1261</v>
      </c>
      <c r="C814" t="s">
        <v>376</v>
      </c>
      <c r="D814">
        <v>32</v>
      </c>
      <c r="E814" t="s">
        <v>353</v>
      </c>
      <c r="F814">
        <v>953</v>
      </c>
      <c r="G814" t="s">
        <v>355</v>
      </c>
      <c r="H814">
        <v>5</v>
      </c>
      <c r="I814">
        <v>4</v>
      </c>
      <c r="J814" t="s">
        <v>359</v>
      </c>
      <c r="K814">
        <v>2</v>
      </c>
      <c r="L814" t="s">
        <v>363</v>
      </c>
      <c r="M814">
        <v>65</v>
      </c>
      <c r="N814">
        <v>3</v>
      </c>
      <c r="O814">
        <v>1</v>
      </c>
      <c r="P814" t="s">
        <v>366</v>
      </c>
      <c r="Q814">
        <v>2</v>
      </c>
      <c r="R814" t="s">
        <v>375</v>
      </c>
      <c r="S814">
        <v>2718</v>
      </c>
      <c r="T814">
        <v>17674</v>
      </c>
      <c r="U814">
        <v>2</v>
      </c>
      <c r="V814" t="s">
        <v>376</v>
      </c>
      <c r="W814">
        <v>14</v>
      </c>
      <c r="X814">
        <v>3</v>
      </c>
      <c r="Y814">
        <v>2</v>
      </c>
      <c r="Z814">
        <v>0</v>
      </c>
      <c r="AA814">
        <v>12</v>
      </c>
      <c r="AB814">
        <v>3</v>
      </c>
      <c r="AC814">
        <v>3</v>
      </c>
      <c r="AD814">
        <v>7</v>
      </c>
      <c r="AE814">
        <v>7</v>
      </c>
      <c r="AF814">
        <v>0</v>
      </c>
      <c r="AG814">
        <v>7</v>
      </c>
    </row>
    <row r="815" spans="1:33" x14ac:dyDescent="0.25">
      <c r="A815" t="s">
        <v>872</v>
      </c>
      <c r="B815">
        <v>1262</v>
      </c>
      <c r="C815" t="s">
        <v>376</v>
      </c>
      <c r="D815">
        <v>38</v>
      </c>
      <c r="E815" t="s">
        <v>354</v>
      </c>
      <c r="F815">
        <v>833</v>
      </c>
      <c r="G815" t="s">
        <v>355</v>
      </c>
      <c r="H815">
        <v>18</v>
      </c>
      <c r="I815">
        <v>3</v>
      </c>
      <c r="J815" t="s">
        <v>361</v>
      </c>
      <c r="K815">
        <v>2</v>
      </c>
      <c r="L815" t="s">
        <v>363</v>
      </c>
      <c r="M815">
        <v>60</v>
      </c>
      <c r="N815">
        <v>1</v>
      </c>
      <c r="O815">
        <v>2</v>
      </c>
      <c r="P815" t="s">
        <v>370</v>
      </c>
      <c r="Q815">
        <v>4</v>
      </c>
      <c r="R815" t="s">
        <v>373</v>
      </c>
      <c r="S815">
        <v>5811</v>
      </c>
      <c r="T815">
        <v>24539</v>
      </c>
      <c r="U815">
        <v>3</v>
      </c>
      <c r="V815" t="s">
        <v>377</v>
      </c>
      <c r="W815">
        <v>16</v>
      </c>
      <c r="X815">
        <v>3</v>
      </c>
      <c r="Y815">
        <v>3</v>
      </c>
      <c r="Z815">
        <v>1</v>
      </c>
      <c r="AA815">
        <v>15</v>
      </c>
      <c r="AB815">
        <v>2</v>
      </c>
      <c r="AC815">
        <v>3</v>
      </c>
      <c r="AD815">
        <v>1</v>
      </c>
      <c r="AE815">
        <v>0</v>
      </c>
      <c r="AF815">
        <v>1</v>
      </c>
      <c r="AG815">
        <v>0</v>
      </c>
    </row>
    <row r="816" spans="1:33" x14ac:dyDescent="0.25">
      <c r="A816" t="s">
        <v>873</v>
      </c>
      <c r="B816">
        <v>1264</v>
      </c>
      <c r="C816" t="s">
        <v>376</v>
      </c>
      <c r="D816">
        <v>42</v>
      </c>
      <c r="E816" t="s">
        <v>354</v>
      </c>
      <c r="F816">
        <v>855</v>
      </c>
      <c r="G816" t="s">
        <v>355</v>
      </c>
      <c r="H816">
        <v>12</v>
      </c>
      <c r="I816">
        <v>3</v>
      </c>
      <c r="J816" t="s">
        <v>361</v>
      </c>
      <c r="K816">
        <v>2</v>
      </c>
      <c r="L816" t="s">
        <v>363</v>
      </c>
      <c r="M816">
        <v>57</v>
      </c>
      <c r="N816">
        <v>3</v>
      </c>
      <c r="O816">
        <v>1</v>
      </c>
      <c r="P816" t="s">
        <v>365</v>
      </c>
      <c r="Q816">
        <v>2</v>
      </c>
      <c r="R816" t="s">
        <v>374</v>
      </c>
      <c r="S816">
        <v>2766</v>
      </c>
      <c r="T816">
        <v>8952</v>
      </c>
      <c r="U816">
        <v>8</v>
      </c>
      <c r="V816" t="s">
        <v>376</v>
      </c>
      <c r="W816">
        <v>22</v>
      </c>
      <c r="X816">
        <v>4</v>
      </c>
      <c r="Y816">
        <v>2</v>
      </c>
      <c r="Z816">
        <v>3</v>
      </c>
      <c r="AA816">
        <v>7</v>
      </c>
      <c r="AB816">
        <v>6</v>
      </c>
      <c r="AC816">
        <v>2</v>
      </c>
      <c r="AD816">
        <v>5</v>
      </c>
      <c r="AE816">
        <v>3</v>
      </c>
      <c r="AF816">
        <v>0</v>
      </c>
      <c r="AG816">
        <v>4</v>
      </c>
    </row>
    <row r="817" spans="1:33" x14ac:dyDescent="0.25">
      <c r="A817" t="s">
        <v>874</v>
      </c>
      <c r="B817">
        <v>1265</v>
      </c>
      <c r="C817" t="s">
        <v>376</v>
      </c>
      <c r="D817">
        <v>55</v>
      </c>
      <c r="E817" t="s">
        <v>354</v>
      </c>
      <c r="F817">
        <v>478</v>
      </c>
      <c r="G817" t="s">
        <v>355</v>
      </c>
      <c r="H817">
        <v>2</v>
      </c>
      <c r="I817">
        <v>3</v>
      </c>
      <c r="J817" t="s">
        <v>361</v>
      </c>
      <c r="K817">
        <v>3</v>
      </c>
      <c r="L817" t="s">
        <v>363</v>
      </c>
      <c r="M817">
        <v>60</v>
      </c>
      <c r="N817">
        <v>2</v>
      </c>
      <c r="O817">
        <v>5</v>
      </c>
      <c r="P817" t="s">
        <v>369</v>
      </c>
      <c r="Q817">
        <v>1</v>
      </c>
      <c r="R817" t="s">
        <v>373</v>
      </c>
      <c r="S817">
        <v>19038</v>
      </c>
      <c r="T817">
        <v>19805</v>
      </c>
      <c r="U817">
        <v>8</v>
      </c>
      <c r="V817" t="s">
        <v>376</v>
      </c>
      <c r="W817">
        <v>12</v>
      </c>
      <c r="X817">
        <v>3</v>
      </c>
      <c r="Y817">
        <v>2</v>
      </c>
      <c r="Z817">
        <v>3</v>
      </c>
      <c r="AA817">
        <v>34</v>
      </c>
      <c r="AB817">
        <v>2</v>
      </c>
      <c r="AC817">
        <v>3</v>
      </c>
      <c r="AD817">
        <v>1</v>
      </c>
      <c r="AE817">
        <v>0</v>
      </c>
      <c r="AF817">
        <v>0</v>
      </c>
      <c r="AG817">
        <v>0</v>
      </c>
    </row>
    <row r="818" spans="1:33" x14ac:dyDescent="0.25">
      <c r="A818" t="s">
        <v>875</v>
      </c>
      <c r="B818">
        <v>1267</v>
      </c>
      <c r="C818" t="s">
        <v>376</v>
      </c>
      <c r="D818">
        <v>41</v>
      </c>
      <c r="E818" t="s">
        <v>354</v>
      </c>
      <c r="F818">
        <v>548</v>
      </c>
      <c r="G818" t="s">
        <v>355</v>
      </c>
      <c r="H818">
        <v>9</v>
      </c>
      <c r="I818">
        <v>4</v>
      </c>
      <c r="J818" t="s">
        <v>358</v>
      </c>
      <c r="K818">
        <v>3</v>
      </c>
      <c r="L818" t="s">
        <v>363</v>
      </c>
      <c r="M818">
        <v>94</v>
      </c>
      <c r="N818">
        <v>3</v>
      </c>
      <c r="O818">
        <v>1</v>
      </c>
      <c r="P818" t="s">
        <v>365</v>
      </c>
      <c r="Q818">
        <v>1</v>
      </c>
      <c r="R818" t="s">
        <v>374</v>
      </c>
      <c r="S818">
        <v>2289</v>
      </c>
      <c r="T818">
        <v>20520</v>
      </c>
      <c r="U818">
        <v>1</v>
      </c>
      <c r="V818" t="s">
        <v>376</v>
      </c>
      <c r="W818">
        <v>20</v>
      </c>
      <c r="X818">
        <v>4</v>
      </c>
      <c r="Y818">
        <v>2</v>
      </c>
      <c r="Z818">
        <v>2</v>
      </c>
      <c r="AA818">
        <v>5</v>
      </c>
      <c r="AB818">
        <v>2</v>
      </c>
      <c r="AC818">
        <v>3</v>
      </c>
      <c r="AD818">
        <v>5</v>
      </c>
      <c r="AE818">
        <v>3</v>
      </c>
      <c r="AF818">
        <v>0</v>
      </c>
      <c r="AG818">
        <v>4</v>
      </c>
    </row>
    <row r="819" spans="1:33" x14ac:dyDescent="0.25">
      <c r="A819" t="s">
        <v>876</v>
      </c>
      <c r="B819">
        <v>1268</v>
      </c>
      <c r="C819" t="s">
        <v>376</v>
      </c>
      <c r="D819">
        <v>34</v>
      </c>
      <c r="E819" t="s">
        <v>353</v>
      </c>
      <c r="F819">
        <v>1375</v>
      </c>
      <c r="G819" t="s">
        <v>356</v>
      </c>
      <c r="H819">
        <v>10</v>
      </c>
      <c r="I819">
        <v>3</v>
      </c>
      <c r="J819" t="s">
        <v>358</v>
      </c>
      <c r="K819">
        <v>4</v>
      </c>
      <c r="L819" t="s">
        <v>363</v>
      </c>
      <c r="M819">
        <v>87</v>
      </c>
      <c r="N819">
        <v>3</v>
      </c>
      <c r="O819">
        <v>2</v>
      </c>
      <c r="P819" t="s">
        <v>368</v>
      </c>
      <c r="Q819">
        <v>3</v>
      </c>
      <c r="R819" t="s">
        <v>374</v>
      </c>
      <c r="S819">
        <v>4001</v>
      </c>
      <c r="T819">
        <v>12313</v>
      </c>
      <c r="U819">
        <v>1</v>
      </c>
      <c r="V819" t="s">
        <v>377</v>
      </c>
      <c r="W819">
        <v>14</v>
      </c>
      <c r="X819">
        <v>3</v>
      </c>
      <c r="Y819">
        <v>3</v>
      </c>
      <c r="Z819">
        <v>1</v>
      </c>
      <c r="AA819">
        <v>15</v>
      </c>
      <c r="AB819">
        <v>3</v>
      </c>
      <c r="AC819">
        <v>3</v>
      </c>
      <c r="AD819">
        <v>15</v>
      </c>
      <c r="AE819">
        <v>14</v>
      </c>
      <c r="AF819">
        <v>0</v>
      </c>
      <c r="AG819">
        <v>7</v>
      </c>
    </row>
    <row r="820" spans="1:33" x14ac:dyDescent="0.25">
      <c r="A820" t="s">
        <v>877</v>
      </c>
      <c r="B820">
        <v>1270</v>
      </c>
      <c r="C820" t="s">
        <v>376</v>
      </c>
      <c r="D820">
        <v>43</v>
      </c>
      <c r="E820" t="s">
        <v>354</v>
      </c>
      <c r="F820">
        <v>244</v>
      </c>
      <c r="G820" t="s">
        <v>357</v>
      </c>
      <c r="H820">
        <v>2</v>
      </c>
      <c r="I820">
        <v>3</v>
      </c>
      <c r="J820" t="s">
        <v>358</v>
      </c>
      <c r="K820">
        <v>2</v>
      </c>
      <c r="L820" t="s">
        <v>363</v>
      </c>
      <c r="M820">
        <v>97</v>
      </c>
      <c r="N820">
        <v>3</v>
      </c>
      <c r="O820">
        <v>1</v>
      </c>
      <c r="P820" t="s">
        <v>357</v>
      </c>
      <c r="Q820">
        <v>4</v>
      </c>
      <c r="R820" t="s">
        <v>375</v>
      </c>
      <c r="S820">
        <v>3539</v>
      </c>
      <c r="T820">
        <v>5033</v>
      </c>
      <c r="U820">
        <v>0</v>
      </c>
      <c r="V820" t="s">
        <v>376</v>
      </c>
      <c r="W820">
        <v>13</v>
      </c>
      <c r="X820">
        <v>3</v>
      </c>
      <c r="Y820">
        <v>2</v>
      </c>
      <c r="Z820">
        <v>0</v>
      </c>
      <c r="AA820">
        <v>10</v>
      </c>
      <c r="AB820">
        <v>5</v>
      </c>
      <c r="AC820">
        <v>3</v>
      </c>
      <c r="AD820">
        <v>9</v>
      </c>
      <c r="AE820">
        <v>7</v>
      </c>
      <c r="AF820">
        <v>1</v>
      </c>
      <c r="AG820">
        <v>8</v>
      </c>
    </row>
    <row r="821" spans="1:33" x14ac:dyDescent="0.25">
      <c r="A821" t="s">
        <v>878</v>
      </c>
      <c r="B821">
        <v>1271</v>
      </c>
      <c r="C821" t="s">
        <v>376</v>
      </c>
      <c r="D821">
        <v>34</v>
      </c>
      <c r="E821" t="s">
        <v>354</v>
      </c>
      <c r="F821">
        <v>511</v>
      </c>
      <c r="G821" t="s">
        <v>356</v>
      </c>
      <c r="H821">
        <v>3</v>
      </c>
      <c r="I821">
        <v>2</v>
      </c>
      <c r="J821" t="s">
        <v>358</v>
      </c>
      <c r="K821">
        <v>4</v>
      </c>
      <c r="L821" t="s">
        <v>364</v>
      </c>
      <c r="M821">
        <v>32</v>
      </c>
      <c r="N821">
        <v>1</v>
      </c>
      <c r="O821">
        <v>2</v>
      </c>
      <c r="P821" t="s">
        <v>368</v>
      </c>
      <c r="Q821">
        <v>4</v>
      </c>
      <c r="R821" t="s">
        <v>375</v>
      </c>
      <c r="S821">
        <v>6029</v>
      </c>
      <c r="T821">
        <v>25353</v>
      </c>
      <c r="U821">
        <v>5</v>
      </c>
      <c r="V821" t="s">
        <v>376</v>
      </c>
      <c r="W821">
        <v>12</v>
      </c>
      <c r="X821">
        <v>3</v>
      </c>
      <c r="Y821">
        <v>1</v>
      </c>
      <c r="Z821">
        <v>0</v>
      </c>
      <c r="AA821">
        <v>6</v>
      </c>
      <c r="AB821">
        <v>3</v>
      </c>
      <c r="AC821">
        <v>3</v>
      </c>
      <c r="AD821">
        <v>2</v>
      </c>
      <c r="AE821">
        <v>2</v>
      </c>
      <c r="AF821">
        <v>2</v>
      </c>
      <c r="AG821">
        <v>2</v>
      </c>
    </row>
    <row r="822" spans="1:33" x14ac:dyDescent="0.25">
      <c r="A822" t="s">
        <v>879</v>
      </c>
      <c r="B822">
        <v>1275</v>
      </c>
      <c r="C822" t="s">
        <v>376</v>
      </c>
      <c r="D822">
        <v>31</v>
      </c>
      <c r="E822" t="s">
        <v>354</v>
      </c>
      <c r="F822">
        <v>196</v>
      </c>
      <c r="G822" t="s">
        <v>356</v>
      </c>
      <c r="H822">
        <v>29</v>
      </c>
      <c r="I822">
        <v>4</v>
      </c>
      <c r="J822" t="s">
        <v>362</v>
      </c>
      <c r="K822">
        <v>1</v>
      </c>
      <c r="L822" t="s">
        <v>364</v>
      </c>
      <c r="M822">
        <v>91</v>
      </c>
      <c r="N822">
        <v>2</v>
      </c>
      <c r="O822">
        <v>2</v>
      </c>
      <c r="P822" t="s">
        <v>368</v>
      </c>
      <c r="Q822">
        <v>4</v>
      </c>
      <c r="R822" t="s">
        <v>373</v>
      </c>
      <c r="S822">
        <v>5468</v>
      </c>
      <c r="T822">
        <v>13402</v>
      </c>
      <c r="U822">
        <v>1</v>
      </c>
      <c r="V822" t="s">
        <v>376</v>
      </c>
      <c r="W822">
        <v>14</v>
      </c>
      <c r="X822">
        <v>3</v>
      </c>
      <c r="Y822">
        <v>1</v>
      </c>
      <c r="Z822">
        <v>2</v>
      </c>
      <c r="AA822">
        <v>13</v>
      </c>
      <c r="AB822">
        <v>3</v>
      </c>
      <c r="AC822">
        <v>3</v>
      </c>
      <c r="AD822">
        <v>12</v>
      </c>
      <c r="AE822">
        <v>7</v>
      </c>
      <c r="AF822">
        <v>5</v>
      </c>
      <c r="AG822">
        <v>7</v>
      </c>
    </row>
    <row r="823" spans="1:33" x14ac:dyDescent="0.25">
      <c r="A823" t="s">
        <v>880</v>
      </c>
      <c r="B823">
        <v>1276</v>
      </c>
      <c r="C823" t="s">
        <v>376</v>
      </c>
      <c r="D823">
        <v>51</v>
      </c>
      <c r="E823" t="s">
        <v>354</v>
      </c>
      <c r="F823">
        <v>942</v>
      </c>
      <c r="G823" t="s">
        <v>355</v>
      </c>
      <c r="H823">
        <v>3</v>
      </c>
      <c r="I823">
        <v>3</v>
      </c>
      <c r="J823" t="s">
        <v>359</v>
      </c>
      <c r="K823">
        <v>1</v>
      </c>
      <c r="L823" t="s">
        <v>364</v>
      </c>
      <c r="M823">
        <v>53</v>
      </c>
      <c r="N823">
        <v>3</v>
      </c>
      <c r="O823">
        <v>3</v>
      </c>
      <c r="P823" t="s">
        <v>367</v>
      </c>
      <c r="Q823">
        <v>3</v>
      </c>
      <c r="R823" t="s">
        <v>373</v>
      </c>
      <c r="S823">
        <v>13116</v>
      </c>
      <c r="T823">
        <v>22984</v>
      </c>
      <c r="U823">
        <v>2</v>
      </c>
      <c r="V823" t="s">
        <v>376</v>
      </c>
      <c r="W823">
        <v>11</v>
      </c>
      <c r="X823">
        <v>3</v>
      </c>
      <c r="Y823">
        <v>4</v>
      </c>
      <c r="Z823">
        <v>0</v>
      </c>
      <c r="AA823">
        <v>15</v>
      </c>
      <c r="AB823">
        <v>2</v>
      </c>
      <c r="AC823">
        <v>3</v>
      </c>
      <c r="AD823">
        <v>2</v>
      </c>
      <c r="AE823">
        <v>2</v>
      </c>
      <c r="AF823">
        <v>2</v>
      </c>
      <c r="AG823">
        <v>2</v>
      </c>
    </row>
    <row r="824" spans="1:33" x14ac:dyDescent="0.25">
      <c r="A824" t="s">
        <v>881</v>
      </c>
      <c r="B824">
        <v>1280</v>
      </c>
      <c r="C824" t="s">
        <v>377</v>
      </c>
      <c r="D824">
        <v>44</v>
      </c>
      <c r="E824" t="s">
        <v>352</v>
      </c>
      <c r="F824">
        <v>429</v>
      </c>
      <c r="G824" t="s">
        <v>355</v>
      </c>
      <c r="H824">
        <v>1</v>
      </c>
      <c r="I824">
        <v>2</v>
      </c>
      <c r="J824" t="s">
        <v>361</v>
      </c>
      <c r="K824">
        <v>3</v>
      </c>
      <c r="L824" t="s">
        <v>363</v>
      </c>
      <c r="M824">
        <v>99</v>
      </c>
      <c r="N824">
        <v>3</v>
      </c>
      <c r="O824">
        <v>1</v>
      </c>
      <c r="P824" t="s">
        <v>366</v>
      </c>
      <c r="Q824">
        <v>2</v>
      </c>
      <c r="R824" t="s">
        <v>374</v>
      </c>
      <c r="S824">
        <v>2342</v>
      </c>
      <c r="T824">
        <v>11092</v>
      </c>
      <c r="U824">
        <v>1</v>
      </c>
      <c r="V824" t="s">
        <v>377</v>
      </c>
      <c r="W824">
        <v>12</v>
      </c>
      <c r="X824">
        <v>3</v>
      </c>
      <c r="Y824">
        <v>3</v>
      </c>
      <c r="Z824">
        <v>3</v>
      </c>
      <c r="AA824">
        <v>6</v>
      </c>
      <c r="AB824">
        <v>2</v>
      </c>
      <c r="AC824">
        <v>2</v>
      </c>
      <c r="AD824">
        <v>5</v>
      </c>
      <c r="AE824">
        <v>3</v>
      </c>
      <c r="AF824">
        <v>2</v>
      </c>
      <c r="AG824">
        <v>3</v>
      </c>
    </row>
    <row r="825" spans="1:33" x14ac:dyDescent="0.25">
      <c r="A825" t="s">
        <v>882</v>
      </c>
      <c r="B825">
        <v>1282</v>
      </c>
      <c r="C825" t="s">
        <v>377</v>
      </c>
      <c r="D825">
        <v>35</v>
      </c>
      <c r="E825" t="s">
        <v>354</v>
      </c>
      <c r="F825">
        <v>303</v>
      </c>
      <c r="G825" t="s">
        <v>356</v>
      </c>
      <c r="H825">
        <v>27</v>
      </c>
      <c r="I825">
        <v>3</v>
      </c>
      <c r="J825" t="s">
        <v>358</v>
      </c>
      <c r="K825">
        <v>3</v>
      </c>
      <c r="L825" t="s">
        <v>363</v>
      </c>
      <c r="M825">
        <v>84</v>
      </c>
      <c r="N825">
        <v>3</v>
      </c>
      <c r="O825">
        <v>2</v>
      </c>
      <c r="P825" t="s">
        <v>368</v>
      </c>
      <c r="Q825">
        <v>4</v>
      </c>
      <c r="R825" t="s">
        <v>375</v>
      </c>
      <c r="S825">
        <v>5813</v>
      </c>
      <c r="T825">
        <v>13492</v>
      </c>
      <c r="U825">
        <v>1</v>
      </c>
      <c r="V825" t="s">
        <v>377</v>
      </c>
      <c r="W825">
        <v>18</v>
      </c>
      <c r="X825">
        <v>3</v>
      </c>
      <c r="Y825">
        <v>4</v>
      </c>
      <c r="Z825">
        <v>0</v>
      </c>
      <c r="AA825">
        <v>10</v>
      </c>
      <c r="AB825">
        <v>2</v>
      </c>
      <c r="AC825">
        <v>3</v>
      </c>
      <c r="AD825">
        <v>10</v>
      </c>
      <c r="AE825">
        <v>7</v>
      </c>
      <c r="AF825">
        <v>7</v>
      </c>
      <c r="AG825">
        <v>7</v>
      </c>
    </row>
    <row r="826" spans="1:33" x14ac:dyDescent="0.25">
      <c r="A826" t="s">
        <v>883</v>
      </c>
      <c r="B826">
        <v>1283</v>
      </c>
      <c r="C826" t="s">
        <v>376</v>
      </c>
      <c r="D826">
        <v>33</v>
      </c>
      <c r="E826" t="s">
        <v>354</v>
      </c>
      <c r="F826">
        <v>867</v>
      </c>
      <c r="G826" t="s">
        <v>355</v>
      </c>
      <c r="H826">
        <v>8</v>
      </c>
      <c r="I826">
        <v>4</v>
      </c>
      <c r="J826" t="s">
        <v>358</v>
      </c>
      <c r="K826">
        <v>4</v>
      </c>
      <c r="L826" t="s">
        <v>363</v>
      </c>
      <c r="M826">
        <v>90</v>
      </c>
      <c r="N826">
        <v>4</v>
      </c>
      <c r="O826">
        <v>1</v>
      </c>
      <c r="P826" t="s">
        <v>366</v>
      </c>
      <c r="Q826">
        <v>1</v>
      </c>
      <c r="R826" t="s">
        <v>373</v>
      </c>
      <c r="S826">
        <v>3143</v>
      </c>
      <c r="T826">
        <v>6076</v>
      </c>
      <c r="U826">
        <v>6</v>
      </c>
      <c r="V826" t="s">
        <v>376</v>
      </c>
      <c r="W826">
        <v>19</v>
      </c>
      <c r="X826">
        <v>3</v>
      </c>
      <c r="Y826">
        <v>2</v>
      </c>
      <c r="Z826">
        <v>1</v>
      </c>
      <c r="AA826">
        <v>14</v>
      </c>
      <c r="AB826">
        <v>1</v>
      </c>
      <c r="AC826">
        <v>3</v>
      </c>
      <c r="AD826">
        <v>10</v>
      </c>
      <c r="AE826">
        <v>8</v>
      </c>
      <c r="AF826">
        <v>7</v>
      </c>
      <c r="AG826">
        <v>6</v>
      </c>
    </row>
    <row r="827" spans="1:33" x14ac:dyDescent="0.25">
      <c r="A827" t="s">
        <v>884</v>
      </c>
      <c r="B827">
        <v>1284</v>
      </c>
      <c r="C827" t="s">
        <v>376</v>
      </c>
      <c r="D827">
        <v>28</v>
      </c>
      <c r="E827" t="s">
        <v>354</v>
      </c>
      <c r="F827">
        <v>1181</v>
      </c>
      <c r="G827" t="s">
        <v>355</v>
      </c>
      <c r="H827">
        <v>1</v>
      </c>
      <c r="I827">
        <v>3</v>
      </c>
      <c r="J827" t="s">
        <v>358</v>
      </c>
      <c r="K827">
        <v>3</v>
      </c>
      <c r="L827" t="s">
        <v>363</v>
      </c>
      <c r="M827">
        <v>82</v>
      </c>
      <c r="N827">
        <v>3</v>
      </c>
      <c r="O827">
        <v>1</v>
      </c>
      <c r="P827" t="s">
        <v>366</v>
      </c>
      <c r="Q827">
        <v>4</v>
      </c>
      <c r="R827" t="s">
        <v>373</v>
      </c>
      <c r="S827">
        <v>2044</v>
      </c>
      <c r="T827">
        <v>5531</v>
      </c>
      <c r="U827">
        <v>1</v>
      </c>
      <c r="V827" t="s">
        <v>376</v>
      </c>
      <c r="W827">
        <v>11</v>
      </c>
      <c r="X827">
        <v>3</v>
      </c>
      <c r="Y827">
        <v>3</v>
      </c>
      <c r="Z827">
        <v>1</v>
      </c>
      <c r="AA827">
        <v>5</v>
      </c>
      <c r="AB827">
        <v>6</v>
      </c>
      <c r="AC827">
        <v>4</v>
      </c>
      <c r="AD827">
        <v>5</v>
      </c>
      <c r="AE827">
        <v>3</v>
      </c>
      <c r="AF827">
        <v>0</v>
      </c>
      <c r="AG827">
        <v>3</v>
      </c>
    </row>
    <row r="828" spans="1:33" x14ac:dyDescent="0.25">
      <c r="A828" t="s">
        <v>885</v>
      </c>
      <c r="B828">
        <v>1285</v>
      </c>
      <c r="C828" t="s">
        <v>376</v>
      </c>
      <c r="D828">
        <v>39</v>
      </c>
      <c r="E828" t="s">
        <v>354</v>
      </c>
      <c r="F828">
        <v>1253</v>
      </c>
      <c r="G828" t="s">
        <v>355</v>
      </c>
      <c r="H828">
        <v>10</v>
      </c>
      <c r="I828">
        <v>1</v>
      </c>
      <c r="J828" t="s">
        <v>361</v>
      </c>
      <c r="K828">
        <v>3</v>
      </c>
      <c r="L828" t="s">
        <v>363</v>
      </c>
      <c r="M828">
        <v>65</v>
      </c>
      <c r="N828">
        <v>3</v>
      </c>
      <c r="O828">
        <v>3</v>
      </c>
      <c r="P828" t="s">
        <v>369</v>
      </c>
      <c r="Q828">
        <v>3</v>
      </c>
      <c r="R828" t="s">
        <v>375</v>
      </c>
      <c r="S828">
        <v>13464</v>
      </c>
      <c r="T828">
        <v>7914</v>
      </c>
      <c r="U828">
        <v>7</v>
      </c>
      <c r="V828" t="s">
        <v>376</v>
      </c>
      <c r="W828">
        <v>21</v>
      </c>
      <c r="X828">
        <v>4</v>
      </c>
      <c r="Y828">
        <v>3</v>
      </c>
      <c r="Z828">
        <v>0</v>
      </c>
      <c r="AA828">
        <v>9</v>
      </c>
      <c r="AB828">
        <v>3</v>
      </c>
      <c r="AC828">
        <v>3</v>
      </c>
      <c r="AD828">
        <v>4</v>
      </c>
      <c r="AE828">
        <v>3</v>
      </c>
      <c r="AF828">
        <v>2</v>
      </c>
      <c r="AG828">
        <v>2</v>
      </c>
    </row>
    <row r="829" spans="1:33" x14ac:dyDescent="0.25">
      <c r="A829" t="s">
        <v>886</v>
      </c>
      <c r="B829">
        <v>1286</v>
      </c>
      <c r="C829" t="s">
        <v>376</v>
      </c>
      <c r="D829">
        <v>46</v>
      </c>
      <c r="E829" t="s">
        <v>353</v>
      </c>
      <c r="F829">
        <v>849</v>
      </c>
      <c r="G829" t="s">
        <v>356</v>
      </c>
      <c r="H829">
        <v>26</v>
      </c>
      <c r="I829">
        <v>2</v>
      </c>
      <c r="J829" t="s">
        <v>358</v>
      </c>
      <c r="K829">
        <v>2</v>
      </c>
      <c r="L829" t="s">
        <v>363</v>
      </c>
      <c r="M829">
        <v>98</v>
      </c>
      <c r="N829">
        <v>2</v>
      </c>
      <c r="O829">
        <v>2</v>
      </c>
      <c r="P829" t="s">
        <v>368</v>
      </c>
      <c r="Q829">
        <v>2</v>
      </c>
      <c r="R829" t="s">
        <v>375</v>
      </c>
      <c r="S829">
        <v>7991</v>
      </c>
      <c r="T829">
        <v>25166</v>
      </c>
      <c r="U829">
        <v>8</v>
      </c>
      <c r="V829" t="s">
        <v>376</v>
      </c>
      <c r="W829">
        <v>15</v>
      </c>
      <c r="X829">
        <v>3</v>
      </c>
      <c r="Y829">
        <v>3</v>
      </c>
      <c r="Z829">
        <v>0</v>
      </c>
      <c r="AA829">
        <v>6</v>
      </c>
      <c r="AB829">
        <v>3</v>
      </c>
      <c r="AC829">
        <v>3</v>
      </c>
      <c r="AD829">
        <v>2</v>
      </c>
      <c r="AE829">
        <v>2</v>
      </c>
      <c r="AF829">
        <v>2</v>
      </c>
      <c r="AG829">
        <v>2</v>
      </c>
    </row>
    <row r="830" spans="1:33" x14ac:dyDescent="0.25">
      <c r="A830" t="s">
        <v>887</v>
      </c>
      <c r="B830">
        <v>1288</v>
      </c>
      <c r="C830" t="s">
        <v>376</v>
      </c>
      <c r="D830">
        <v>42</v>
      </c>
      <c r="E830" t="s">
        <v>354</v>
      </c>
      <c r="F830">
        <v>1128</v>
      </c>
      <c r="G830" t="s">
        <v>355</v>
      </c>
      <c r="H830">
        <v>13</v>
      </c>
      <c r="I830">
        <v>3</v>
      </c>
      <c r="J830" t="s">
        <v>361</v>
      </c>
      <c r="K830">
        <v>2</v>
      </c>
      <c r="L830" t="s">
        <v>363</v>
      </c>
      <c r="M830">
        <v>95</v>
      </c>
      <c r="N830">
        <v>4</v>
      </c>
      <c r="O830">
        <v>2</v>
      </c>
      <c r="P830" t="s">
        <v>370</v>
      </c>
      <c r="Q830">
        <v>1</v>
      </c>
      <c r="R830" t="s">
        <v>373</v>
      </c>
      <c r="S830">
        <v>5538</v>
      </c>
      <c r="T830">
        <v>5696</v>
      </c>
      <c r="U830">
        <v>5</v>
      </c>
      <c r="V830" t="s">
        <v>376</v>
      </c>
      <c r="W830">
        <v>18</v>
      </c>
      <c r="X830">
        <v>3</v>
      </c>
      <c r="Y830">
        <v>3</v>
      </c>
      <c r="Z830">
        <v>2</v>
      </c>
      <c r="AA830">
        <v>10</v>
      </c>
      <c r="AB830">
        <v>2</v>
      </c>
      <c r="AC830">
        <v>2</v>
      </c>
      <c r="AD830">
        <v>0</v>
      </c>
      <c r="AE830">
        <v>0</v>
      </c>
      <c r="AF830">
        <v>0</v>
      </c>
      <c r="AG830">
        <v>0</v>
      </c>
    </row>
    <row r="831" spans="1:33" x14ac:dyDescent="0.25">
      <c r="A831" t="s">
        <v>888</v>
      </c>
      <c r="B831">
        <v>1289</v>
      </c>
      <c r="C831" t="s">
        <v>376</v>
      </c>
      <c r="D831">
        <v>35</v>
      </c>
      <c r="E831" t="s">
        <v>353</v>
      </c>
      <c r="F831">
        <v>1180</v>
      </c>
      <c r="G831" t="s">
        <v>355</v>
      </c>
      <c r="H831">
        <v>2</v>
      </c>
      <c r="I831">
        <v>2</v>
      </c>
      <c r="J831" t="s">
        <v>361</v>
      </c>
      <c r="K831">
        <v>2</v>
      </c>
      <c r="L831" t="s">
        <v>363</v>
      </c>
      <c r="M831">
        <v>90</v>
      </c>
      <c r="N831">
        <v>3</v>
      </c>
      <c r="O831">
        <v>2</v>
      </c>
      <c r="P831" t="s">
        <v>371</v>
      </c>
      <c r="Q831">
        <v>4</v>
      </c>
      <c r="R831" t="s">
        <v>374</v>
      </c>
      <c r="S831">
        <v>5762</v>
      </c>
      <c r="T831">
        <v>24442</v>
      </c>
      <c r="U831">
        <v>2</v>
      </c>
      <c r="V831" t="s">
        <v>376</v>
      </c>
      <c r="W831">
        <v>14</v>
      </c>
      <c r="X831">
        <v>3</v>
      </c>
      <c r="Y831">
        <v>3</v>
      </c>
      <c r="Z831">
        <v>1</v>
      </c>
      <c r="AA831">
        <v>15</v>
      </c>
      <c r="AB831">
        <v>6</v>
      </c>
      <c r="AC831">
        <v>3</v>
      </c>
      <c r="AD831">
        <v>7</v>
      </c>
      <c r="AE831">
        <v>7</v>
      </c>
      <c r="AF831">
        <v>1</v>
      </c>
      <c r="AG831">
        <v>7</v>
      </c>
    </row>
    <row r="832" spans="1:33" x14ac:dyDescent="0.25">
      <c r="A832" t="s">
        <v>889</v>
      </c>
      <c r="B832">
        <v>1290</v>
      </c>
      <c r="C832" t="s">
        <v>376</v>
      </c>
      <c r="D832">
        <v>38</v>
      </c>
      <c r="E832" t="s">
        <v>353</v>
      </c>
      <c r="F832">
        <v>1336</v>
      </c>
      <c r="G832" t="s">
        <v>357</v>
      </c>
      <c r="H832">
        <v>2</v>
      </c>
      <c r="I832">
        <v>3</v>
      </c>
      <c r="J832" t="s">
        <v>357</v>
      </c>
      <c r="K832">
        <v>1</v>
      </c>
      <c r="L832" t="s">
        <v>363</v>
      </c>
      <c r="M832">
        <v>100</v>
      </c>
      <c r="N832">
        <v>3</v>
      </c>
      <c r="O832">
        <v>1</v>
      </c>
      <c r="P832" t="s">
        <v>357</v>
      </c>
      <c r="Q832">
        <v>2</v>
      </c>
      <c r="R832" t="s">
        <v>374</v>
      </c>
      <c r="S832">
        <v>2592</v>
      </c>
      <c r="T832">
        <v>7129</v>
      </c>
      <c r="U832">
        <v>5</v>
      </c>
      <c r="V832" t="s">
        <v>376</v>
      </c>
      <c r="W832">
        <v>13</v>
      </c>
      <c r="X832">
        <v>3</v>
      </c>
      <c r="Y832">
        <v>4</v>
      </c>
      <c r="Z832">
        <v>3</v>
      </c>
      <c r="AA832">
        <v>13</v>
      </c>
      <c r="AB832">
        <v>3</v>
      </c>
      <c r="AC832">
        <v>3</v>
      </c>
      <c r="AD832">
        <v>11</v>
      </c>
      <c r="AE832">
        <v>10</v>
      </c>
      <c r="AF832">
        <v>3</v>
      </c>
      <c r="AG832">
        <v>8</v>
      </c>
    </row>
    <row r="833" spans="1:33" x14ac:dyDescent="0.25">
      <c r="A833" t="s">
        <v>890</v>
      </c>
      <c r="B833">
        <v>1291</v>
      </c>
      <c r="C833" t="s">
        <v>377</v>
      </c>
      <c r="D833">
        <v>34</v>
      </c>
      <c r="E833" t="s">
        <v>352</v>
      </c>
      <c r="F833">
        <v>234</v>
      </c>
      <c r="G833" t="s">
        <v>355</v>
      </c>
      <c r="H833">
        <v>9</v>
      </c>
      <c r="I833">
        <v>4</v>
      </c>
      <c r="J833" t="s">
        <v>358</v>
      </c>
      <c r="K833">
        <v>4</v>
      </c>
      <c r="L833" t="s">
        <v>363</v>
      </c>
      <c r="M833">
        <v>93</v>
      </c>
      <c r="N833">
        <v>3</v>
      </c>
      <c r="O833">
        <v>2</v>
      </c>
      <c r="P833" t="s">
        <v>365</v>
      </c>
      <c r="Q833">
        <v>1</v>
      </c>
      <c r="R833" t="s">
        <v>373</v>
      </c>
      <c r="S833">
        <v>5346</v>
      </c>
      <c r="T833">
        <v>6208</v>
      </c>
      <c r="U833">
        <v>4</v>
      </c>
      <c r="V833" t="s">
        <v>376</v>
      </c>
      <c r="W833">
        <v>17</v>
      </c>
      <c r="X833">
        <v>3</v>
      </c>
      <c r="Y833">
        <v>3</v>
      </c>
      <c r="Z833">
        <v>1</v>
      </c>
      <c r="AA833">
        <v>11</v>
      </c>
      <c r="AB833">
        <v>3</v>
      </c>
      <c r="AC833">
        <v>2</v>
      </c>
      <c r="AD833">
        <v>7</v>
      </c>
      <c r="AE833">
        <v>1</v>
      </c>
      <c r="AF833">
        <v>0</v>
      </c>
      <c r="AG833">
        <v>7</v>
      </c>
    </row>
    <row r="834" spans="1:33" x14ac:dyDescent="0.25">
      <c r="A834" t="s">
        <v>891</v>
      </c>
      <c r="B834">
        <v>1292</v>
      </c>
      <c r="C834" t="s">
        <v>377</v>
      </c>
      <c r="D834">
        <v>37</v>
      </c>
      <c r="E834" t="s">
        <v>354</v>
      </c>
      <c r="F834">
        <v>370</v>
      </c>
      <c r="G834" t="s">
        <v>355</v>
      </c>
      <c r="H834">
        <v>10</v>
      </c>
      <c r="I834">
        <v>4</v>
      </c>
      <c r="J834" t="s">
        <v>361</v>
      </c>
      <c r="K834">
        <v>4</v>
      </c>
      <c r="L834" t="s">
        <v>363</v>
      </c>
      <c r="M834">
        <v>58</v>
      </c>
      <c r="N834">
        <v>3</v>
      </c>
      <c r="O834">
        <v>2</v>
      </c>
      <c r="P834" t="s">
        <v>371</v>
      </c>
      <c r="Q834">
        <v>1</v>
      </c>
      <c r="R834" t="s">
        <v>375</v>
      </c>
      <c r="S834">
        <v>4213</v>
      </c>
      <c r="T834">
        <v>4992</v>
      </c>
      <c r="U834">
        <v>1</v>
      </c>
      <c r="V834" t="s">
        <v>376</v>
      </c>
      <c r="W834">
        <v>15</v>
      </c>
      <c r="X834">
        <v>3</v>
      </c>
      <c r="Y834">
        <v>2</v>
      </c>
      <c r="Z834">
        <v>0</v>
      </c>
      <c r="AA834">
        <v>10</v>
      </c>
      <c r="AB834">
        <v>4</v>
      </c>
      <c r="AC834">
        <v>1</v>
      </c>
      <c r="AD834">
        <v>10</v>
      </c>
      <c r="AE834">
        <v>3</v>
      </c>
      <c r="AF834">
        <v>0</v>
      </c>
      <c r="AG834">
        <v>8</v>
      </c>
    </row>
    <row r="835" spans="1:33" x14ac:dyDescent="0.25">
      <c r="A835" t="s">
        <v>892</v>
      </c>
      <c r="B835">
        <v>1294</v>
      </c>
      <c r="C835" t="s">
        <v>376</v>
      </c>
      <c r="D835">
        <v>43</v>
      </c>
      <c r="E835" t="s">
        <v>353</v>
      </c>
      <c r="F835">
        <v>343</v>
      </c>
      <c r="G835" t="s">
        <v>355</v>
      </c>
      <c r="H835">
        <v>9</v>
      </c>
      <c r="I835">
        <v>3</v>
      </c>
      <c r="J835" t="s">
        <v>358</v>
      </c>
      <c r="K835">
        <v>1</v>
      </c>
      <c r="L835" t="s">
        <v>363</v>
      </c>
      <c r="M835">
        <v>52</v>
      </c>
      <c r="N835">
        <v>3</v>
      </c>
      <c r="O835">
        <v>1</v>
      </c>
      <c r="P835" t="s">
        <v>366</v>
      </c>
      <c r="Q835">
        <v>3</v>
      </c>
      <c r="R835" t="s">
        <v>375</v>
      </c>
      <c r="S835">
        <v>2438</v>
      </c>
      <c r="T835">
        <v>24978</v>
      </c>
      <c r="U835">
        <v>4</v>
      </c>
      <c r="V835" t="s">
        <v>376</v>
      </c>
      <c r="W835">
        <v>13</v>
      </c>
      <c r="X835">
        <v>3</v>
      </c>
      <c r="Y835">
        <v>3</v>
      </c>
      <c r="Z835">
        <v>0</v>
      </c>
      <c r="AA835">
        <v>7</v>
      </c>
      <c r="AB835">
        <v>2</v>
      </c>
      <c r="AC835">
        <v>2</v>
      </c>
      <c r="AD835">
        <v>3</v>
      </c>
      <c r="AE835">
        <v>2</v>
      </c>
      <c r="AF835">
        <v>1</v>
      </c>
      <c r="AG835">
        <v>2</v>
      </c>
    </row>
    <row r="836" spans="1:33" x14ac:dyDescent="0.25">
      <c r="A836" t="s">
        <v>893</v>
      </c>
      <c r="B836">
        <v>1295</v>
      </c>
      <c r="C836" t="s">
        <v>376</v>
      </c>
      <c r="D836">
        <v>41</v>
      </c>
      <c r="E836" t="s">
        <v>354</v>
      </c>
      <c r="F836">
        <v>447</v>
      </c>
      <c r="G836" t="s">
        <v>355</v>
      </c>
      <c r="H836">
        <v>5</v>
      </c>
      <c r="I836">
        <v>3</v>
      </c>
      <c r="J836" t="s">
        <v>358</v>
      </c>
      <c r="K836">
        <v>2</v>
      </c>
      <c r="L836" t="s">
        <v>363</v>
      </c>
      <c r="M836">
        <v>85</v>
      </c>
      <c r="N836">
        <v>4</v>
      </c>
      <c r="O836">
        <v>2</v>
      </c>
      <c r="P836" t="s">
        <v>370</v>
      </c>
      <c r="Q836">
        <v>2</v>
      </c>
      <c r="R836" t="s">
        <v>375</v>
      </c>
      <c r="S836">
        <v>6870</v>
      </c>
      <c r="T836">
        <v>15530</v>
      </c>
      <c r="U836">
        <v>3</v>
      </c>
      <c r="V836" t="s">
        <v>376</v>
      </c>
      <c r="W836">
        <v>12</v>
      </c>
      <c r="X836">
        <v>3</v>
      </c>
      <c r="Y836">
        <v>1</v>
      </c>
      <c r="Z836">
        <v>0</v>
      </c>
      <c r="AA836">
        <v>11</v>
      </c>
      <c r="AB836">
        <v>3</v>
      </c>
      <c r="AC836">
        <v>1</v>
      </c>
      <c r="AD836">
        <v>3</v>
      </c>
      <c r="AE836">
        <v>2</v>
      </c>
      <c r="AF836">
        <v>1</v>
      </c>
      <c r="AG836">
        <v>2</v>
      </c>
    </row>
    <row r="837" spans="1:33" x14ac:dyDescent="0.25">
      <c r="A837" t="s">
        <v>894</v>
      </c>
      <c r="B837">
        <v>1296</v>
      </c>
      <c r="C837" t="s">
        <v>376</v>
      </c>
      <c r="D837">
        <v>41</v>
      </c>
      <c r="E837" t="s">
        <v>354</v>
      </c>
      <c r="F837">
        <v>796</v>
      </c>
      <c r="G837" t="s">
        <v>356</v>
      </c>
      <c r="H837">
        <v>4</v>
      </c>
      <c r="I837">
        <v>1</v>
      </c>
      <c r="J837" t="s">
        <v>362</v>
      </c>
      <c r="K837">
        <v>3</v>
      </c>
      <c r="L837" t="s">
        <v>364</v>
      </c>
      <c r="M837">
        <v>81</v>
      </c>
      <c r="N837">
        <v>3</v>
      </c>
      <c r="O837">
        <v>3</v>
      </c>
      <c r="P837" t="s">
        <v>368</v>
      </c>
      <c r="Q837">
        <v>3</v>
      </c>
      <c r="R837" t="s">
        <v>374</v>
      </c>
      <c r="S837">
        <v>10447</v>
      </c>
      <c r="T837">
        <v>26458</v>
      </c>
      <c r="U837">
        <v>0</v>
      </c>
      <c r="V837" t="s">
        <v>377</v>
      </c>
      <c r="W837">
        <v>13</v>
      </c>
      <c r="X837">
        <v>3</v>
      </c>
      <c r="Y837">
        <v>4</v>
      </c>
      <c r="Z837">
        <v>1</v>
      </c>
      <c r="AA837">
        <v>23</v>
      </c>
      <c r="AB837">
        <v>3</v>
      </c>
      <c r="AC837">
        <v>4</v>
      </c>
      <c r="AD837">
        <v>22</v>
      </c>
      <c r="AE837">
        <v>14</v>
      </c>
      <c r="AF837">
        <v>13</v>
      </c>
      <c r="AG837">
        <v>5</v>
      </c>
    </row>
    <row r="838" spans="1:33" x14ac:dyDescent="0.25">
      <c r="A838" t="s">
        <v>895</v>
      </c>
      <c r="B838">
        <v>1298</v>
      </c>
      <c r="C838" t="s">
        <v>377</v>
      </c>
      <c r="D838">
        <v>26</v>
      </c>
      <c r="E838" t="s">
        <v>354</v>
      </c>
      <c r="F838">
        <v>920</v>
      </c>
      <c r="G838" t="s">
        <v>357</v>
      </c>
      <c r="H838">
        <v>20</v>
      </c>
      <c r="I838">
        <v>2</v>
      </c>
      <c r="J838" t="s">
        <v>361</v>
      </c>
      <c r="K838">
        <v>4</v>
      </c>
      <c r="L838" t="s">
        <v>364</v>
      </c>
      <c r="M838">
        <v>69</v>
      </c>
      <c r="N838">
        <v>3</v>
      </c>
      <c r="O838">
        <v>1</v>
      </c>
      <c r="P838" t="s">
        <v>357</v>
      </c>
      <c r="Q838">
        <v>2</v>
      </c>
      <c r="R838" t="s">
        <v>373</v>
      </c>
      <c r="S838">
        <v>2148</v>
      </c>
      <c r="T838">
        <v>6889</v>
      </c>
      <c r="U838">
        <v>0</v>
      </c>
      <c r="V838" t="s">
        <v>377</v>
      </c>
      <c r="W838">
        <v>11</v>
      </c>
      <c r="X838">
        <v>3</v>
      </c>
      <c r="Y838">
        <v>3</v>
      </c>
      <c r="Z838">
        <v>0</v>
      </c>
      <c r="AA838">
        <v>6</v>
      </c>
      <c r="AB838">
        <v>3</v>
      </c>
      <c r="AC838">
        <v>3</v>
      </c>
      <c r="AD838">
        <v>5</v>
      </c>
      <c r="AE838">
        <v>1</v>
      </c>
      <c r="AF838">
        <v>1</v>
      </c>
      <c r="AG838">
        <v>4</v>
      </c>
    </row>
    <row r="839" spans="1:33" x14ac:dyDescent="0.25">
      <c r="A839" t="s">
        <v>896</v>
      </c>
      <c r="B839">
        <v>1299</v>
      </c>
      <c r="C839" t="s">
        <v>377</v>
      </c>
      <c r="D839">
        <v>46</v>
      </c>
      <c r="E839" t="s">
        <v>354</v>
      </c>
      <c r="F839">
        <v>261</v>
      </c>
      <c r="G839" t="s">
        <v>355</v>
      </c>
      <c r="H839">
        <v>21</v>
      </c>
      <c r="I839">
        <v>2</v>
      </c>
      <c r="J839" t="s">
        <v>361</v>
      </c>
      <c r="K839">
        <v>4</v>
      </c>
      <c r="L839" t="s">
        <v>364</v>
      </c>
      <c r="M839">
        <v>66</v>
      </c>
      <c r="N839">
        <v>3</v>
      </c>
      <c r="O839">
        <v>2</v>
      </c>
      <c r="P839" t="s">
        <v>370</v>
      </c>
      <c r="Q839">
        <v>2</v>
      </c>
      <c r="R839" t="s">
        <v>373</v>
      </c>
      <c r="S839">
        <v>8926</v>
      </c>
      <c r="T839">
        <v>10842</v>
      </c>
      <c r="U839">
        <v>4</v>
      </c>
      <c r="V839" t="s">
        <v>376</v>
      </c>
      <c r="W839">
        <v>22</v>
      </c>
      <c r="X839">
        <v>4</v>
      </c>
      <c r="Y839">
        <v>4</v>
      </c>
      <c r="Z839">
        <v>1</v>
      </c>
      <c r="AA839">
        <v>13</v>
      </c>
      <c r="AB839">
        <v>2</v>
      </c>
      <c r="AC839">
        <v>4</v>
      </c>
      <c r="AD839">
        <v>9</v>
      </c>
      <c r="AE839">
        <v>7</v>
      </c>
      <c r="AF839">
        <v>3</v>
      </c>
      <c r="AG839">
        <v>7</v>
      </c>
    </row>
    <row r="840" spans="1:33" x14ac:dyDescent="0.25">
      <c r="A840" t="s">
        <v>897</v>
      </c>
      <c r="B840">
        <v>1300</v>
      </c>
      <c r="C840" t="s">
        <v>376</v>
      </c>
      <c r="D840">
        <v>40</v>
      </c>
      <c r="E840" t="s">
        <v>354</v>
      </c>
      <c r="F840">
        <v>1194</v>
      </c>
      <c r="G840" t="s">
        <v>355</v>
      </c>
      <c r="H840">
        <v>1</v>
      </c>
      <c r="I840">
        <v>3</v>
      </c>
      <c r="J840" t="s">
        <v>358</v>
      </c>
      <c r="K840">
        <v>3</v>
      </c>
      <c r="L840" t="s">
        <v>364</v>
      </c>
      <c r="M840">
        <v>52</v>
      </c>
      <c r="N840">
        <v>3</v>
      </c>
      <c r="O840">
        <v>2</v>
      </c>
      <c r="P840" t="s">
        <v>370</v>
      </c>
      <c r="Q840">
        <v>4</v>
      </c>
      <c r="R840" t="s">
        <v>374</v>
      </c>
      <c r="S840">
        <v>6513</v>
      </c>
      <c r="T840">
        <v>9060</v>
      </c>
      <c r="U840">
        <v>4</v>
      </c>
      <c r="V840" t="s">
        <v>376</v>
      </c>
      <c r="W840">
        <v>17</v>
      </c>
      <c r="X840">
        <v>3</v>
      </c>
      <c r="Y840">
        <v>4</v>
      </c>
      <c r="Z840">
        <v>1</v>
      </c>
      <c r="AA840">
        <v>12</v>
      </c>
      <c r="AB840">
        <v>3</v>
      </c>
      <c r="AC840">
        <v>3</v>
      </c>
      <c r="AD840">
        <v>5</v>
      </c>
      <c r="AE840">
        <v>3</v>
      </c>
      <c r="AF840">
        <v>0</v>
      </c>
      <c r="AG840">
        <v>3</v>
      </c>
    </row>
    <row r="841" spans="1:33" x14ac:dyDescent="0.25">
      <c r="A841" t="s">
        <v>898</v>
      </c>
      <c r="B841">
        <v>1301</v>
      </c>
      <c r="C841" t="s">
        <v>376</v>
      </c>
      <c r="D841">
        <v>34</v>
      </c>
      <c r="E841" t="s">
        <v>354</v>
      </c>
      <c r="F841">
        <v>810</v>
      </c>
      <c r="G841" t="s">
        <v>356</v>
      </c>
      <c r="H841">
        <v>8</v>
      </c>
      <c r="I841">
        <v>2</v>
      </c>
      <c r="J841" t="s">
        <v>359</v>
      </c>
      <c r="K841">
        <v>2</v>
      </c>
      <c r="L841" t="s">
        <v>363</v>
      </c>
      <c r="M841">
        <v>92</v>
      </c>
      <c r="N841">
        <v>4</v>
      </c>
      <c r="O841">
        <v>2</v>
      </c>
      <c r="P841" t="s">
        <v>368</v>
      </c>
      <c r="Q841">
        <v>3</v>
      </c>
      <c r="R841" t="s">
        <v>373</v>
      </c>
      <c r="S841">
        <v>6799</v>
      </c>
      <c r="T841">
        <v>22128</v>
      </c>
      <c r="U841">
        <v>1</v>
      </c>
      <c r="V841" t="s">
        <v>376</v>
      </c>
      <c r="W841">
        <v>21</v>
      </c>
      <c r="X841">
        <v>4</v>
      </c>
      <c r="Y841">
        <v>3</v>
      </c>
      <c r="Z841">
        <v>2</v>
      </c>
      <c r="AA841">
        <v>10</v>
      </c>
      <c r="AB841">
        <v>5</v>
      </c>
      <c r="AC841">
        <v>3</v>
      </c>
      <c r="AD841">
        <v>10</v>
      </c>
      <c r="AE841">
        <v>8</v>
      </c>
      <c r="AF841">
        <v>4</v>
      </c>
      <c r="AG841">
        <v>8</v>
      </c>
    </row>
    <row r="842" spans="1:33" x14ac:dyDescent="0.25">
      <c r="A842" t="s">
        <v>899</v>
      </c>
      <c r="B842">
        <v>1302</v>
      </c>
      <c r="C842" t="s">
        <v>376</v>
      </c>
      <c r="D842">
        <v>58</v>
      </c>
      <c r="E842" t="s">
        <v>353</v>
      </c>
      <c r="F842">
        <v>350</v>
      </c>
      <c r="G842" t="s">
        <v>356</v>
      </c>
      <c r="H842">
        <v>2</v>
      </c>
      <c r="I842">
        <v>3</v>
      </c>
      <c r="J842" t="s">
        <v>361</v>
      </c>
      <c r="K842">
        <v>2</v>
      </c>
      <c r="L842" t="s">
        <v>363</v>
      </c>
      <c r="M842">
        <v>52</v>
      </c>
      <c r="N842">
        <v>3</v>
      </c>
      <c r="O842">
        <v>4</v>
      </c>
      <c r="P842" t="s">
        <v>367</v>
      </c>
      <c r="Q842">
        <v>2</v>
      </c>
      <c r="R842" t="s">
        <v>374</v>
      </c>
      <c r="S842">
        <v>16291</v>
      </c>
      <c r="T842">
        <v>22577</v>
      </c>
      <c r="U842">
        <v>4</v>
      </c>
      <c r="V842" t="s">
        <v>376</v>
      </c>
      <c r="W842">
        <v>22</v>
      </c>
      <c r="X842">
        <v>4</v>
      </c>
      <c r="Y842">
        <v>4</v>
      </c>
      <c r="Z842">
        <v>1</v>
      </c>
      <c r="AA842">
        <v>37</v>
      </c>
      <c r="AB842">
        <v>0</v>
      </c>
      <c r="AC842">
        <v>2</v>
      </c>
      <c r="AD842">
        <v>16</v>
      </c>
      <c r="AE842">
        <v>9</v>
      </c>
      <c r="AF842">
        <v>14</v>
      </c>
      <c r="AG842">
        <v>14</v>
      </c>
    </row>
    <row r="843" spans="1:33" x14ac:dyDescent="0.25">
      <c r="A843" t="s">
        <v>900</v>
      </c>
      <c r="B843">
        <v>1303</v>
      </c>
      <c r="C843" t="s">
        <v>376</v>
      </c>
      <c r="D843">
        <v>35</v>
      </c>
      <c r="E843" t="s">
        <v>354</v>
      </c>
      <c r="F843">
        <v>185</v>
      </c>
      <c r="G843" t="s">
        <v>355</v>
      </c>
      <c r="H843">
        <v>23</v>
      </c>
      <c r="I843">
        <v>4</v>
      </c>
      <c r="J843" t="s">
        <v>361</v>
      </c>
      <c r="K843">
        <v>2</v>
      </c>
      <c r="L843" t="s">
        <v>363</v>
      </c>
      <c r="M843">
        <v>91</v>
      </c>
      <c r="N843">
        <v>1</v>
      </c>
      <c r="O843">
        <v>1</v>
      </c>
      <c r="P843" t="s">
        <v>365</v>
      </c>
      <c r="Q843">
        <v>3</v>
      </c>
      <c r="R843" t="s">
        <v>373</v>
      </c>
      <c r="S843">
        <v>2705</v>
      </c>
      <c r="T843">
        <v>9696</v>
      </c>
      <c r="U843">
        <v>0</v>
      </c>
      <c r="V843" t="s">
        <v>376</v>
      </c>
      <c r="W843">
        <v>16</v>
      </c>
      <c r="X843">
        <v>3</v>
      </c>
      <c r="Y843">
        <v>2</v>
      </c>
      <c r="Z843">
        <v>1</v>
      </c>
      <c r="AA843">
        <v>6</v>
      </c>
      <c r="AB843">
        <v>2</v>
      </c>
      <c r="AC843">
        <v>4</v>
      </c>
      <c r="AD843">
        <v>5</v>
      </c>
      <c r="AE843">
        <v>4</v>
      </c>
      <c r="AF843">
        <v>0</v>
      </c>
      <c r="AG843">
        <v>3</v>
      </c>
    </row>
    <row r="844" spans="1:33" x14ac:dyDescent="0.25">
      <c r="A844" t="s">
        <v>901</v>
      </c>
      <c r="B844">
        <v>1304</v>
      </c>
      <c r="C844" t="s">
        <v>376</v>
      </c>
      <c r="D844">
        <v>47</v>
      </c>
      <c r="E844" t="s">
        <v>354</v>
      </c>
      <c r="F844">
        <v>1001</v>
      </c>
      <c r="G844" t="s">
        <v>355</v>
      </c>
      <c r="H844">
        <v>4</v>
      </c>
      <c r="I844">
        <v>3</v>
      </c>
      <c r="J844" t="s">
        <v>358</v>
      </c>
      <c r="K844">
        <v>3</v>
      </c>
      <c r="L844" t="s">
        <v>364</v>
      </c>
      <c r="M844">
        <v>92</v>
      </c>
      <c r="N844">
        <v>2</v>
      </c>
      <c r="O844">
        <v>3</v>
      </c>
      <c r="P844" t="s">
        <v>371</v>
      </c>
      <c r="Q844">
        <v>2</v>
      </c>
      <c r="R844" t="s">
        <v>374</v>
      </c>
      <c r="S844">
        <v>10333</v>
      </c>
      <c r="T844">
        <v>19271</v>
      </c>
      <c r="U844">
        <v>8</v>
      </c>
      <c r="V844" t="s">
        <v>377</v>
      </c>
      <c r="W844">
        <v>12</v>
      </c>
      <c r="X844">
        <v>3</v>
      </c>
      <c r="Y844">
        <v>3</v>
      </c>
      <c r="Z844">
        <v>1</v>
      </c>
      <c r="AA844">
        <v>28</v>
      </c>
      <c r="AB844">
        <v>4</v>
      </c>
      <c r="AC844">
        <v>3</v>
      </c>
      <c r="AD844">
        <v>22</v>
      </c>
      <c r="AE844">
        <v>11</v>
      </c>
      <c r="AF844">
        <v>14</v>
      </c>
      <c r="AG844">
        <v>10</v>
      </c>
    </row>
    <row r="845" spans="1:33" x14ac:dyDescent="0.25">
      <c r="A845" t="s">
        <v>902</v>
      </c>
      <c r="B845">
        <v>1306</v>
      </c>
      <c r="C845" t="s">
        <v>376</v>
      </c>
      <c r="D845">
        <v>54</v>
      </c>
      <c r="E845" t="s">
        <v>354</v>
      </c>
      <c r="F845">
        <v>431</v>
      </c>
      <c r="G845" t="s">
        <v>355</v>
      </c>
      <c r="H845">
        <v>7</v>
      </c>
      <c r="I845">
        <v>4</v>
      </c>
      <c r="J845" t="s">
        <v>361</v>
      </c>
      <c r="K845">
        <v>4</v>
      </c>
      <c r="L845" t="s">
        <v>364</v>
      </c>
      <c r="M845">
        <v>68</v>
      </c>
      <c r="N845">
        <v>3</v>
      </c>
      <c r="O845">
        <v>2</v>
      </c>
      <c r="P845" t="s">
        <v>366</v>
      </c>
      <c r="Q845">
        <v>4</v>
      </c>
      <c r="R845" t="s">
        <v>373</v>
      </c>
      <c r="S845">
        <v>6854</v>
      </c>
      <c r="T845">
        <v>15696</v>
      </c>
      <c r="U845">
        <v>4</v>
      </c>
      <c r="V845" t="s">
        <v>376</v>
      </c>
      <c r="W845">
        <v>15</v>
      </c>
      <c r="X845">
        <v>3</v>
      </c>
      <c r="Y845">
        <v>2</v>
      </c>
      <c r="Z845">
        <v>1</v>
      </c>
      <c r="AA845">
        <v>14</v>
      </c>
      <c r="AB845">
        <v>2</v>
      </c>
      <c r="AC845">
        <v>2</v>
      </c>
      <c r="AD845">
        <v>7</v>
      </c>
      <c r="AE845">
        <v>1</v>
      </c>
      <c r="AF845">
        <v>1</v>
      </c>
      <c r="AG845">
        <v>7</v>
      </c>
    </row>
    <row r="846" spans="1:33" x14ac:dyDescent="0.25">
      <c r="A846" t="s">
        <v>903</v>
      </c>
      <c r="B846">
        <v>1307</v>
      </c>
      <c r="C846" t="s">
        <v>376</v>
      </c>
      <c r="D846">
        <v>31</v>
      </c>
      <c r="E846" t="s">
        <v>352</v>
      </c>
      <c r="F846">
        <v>1125</v>
      </c>
      <c r="G846" t="s">
        <v>356</v>
      </c>
      <c r="H846">
        <v>7</v>
      </c>
      <c r="I846">
        <v>4</v>
      </c>
      <c r="J846" t="s">
        <v>362</v>
      </c>
      <c r="K846">
        <v>1</v>
      </c>
      <c r="L846" t="s">
        <v>364</v>
      </c>
      <c r="M846">
        <v>68</v>
      </c>
      <c r="N846">
        <v>3</v>
      </c>
      <c r="O846">
        <v>3</v>
      </c>
      <c r="P846" t="s">
        <v>368</v>
      </c>
      <c r="Q846">
        <v>1</v>
      </c>
      <c r="R846" t="s">
        <v>373</v>
      </c>
      <c r="S846">
        <v>9637</v>
      </c>
      <c r="T846">
        <v>8277</v>
      </c>
      <c r="U846">
        <v>2</v>
      </c>
      <c r="V846" t="s">
        <v>376</v>
      </c>
      <c r="W846">
        <v>14</v>
      </c>
      <c r="X846">
        <v>3</v>
      </c>
      <c r="Y846">
        <v>4</v>
      </c>
      <c r="Z846">
        <v>2</v>
      </c>
      <c r="AA846">
        <v>9</v>
      </c>
      <c r="AB846">
        <v>3</v>
      </c>
      <c r="AC846">
        <v>3</v>
      </c>
      <c r="AD846">
        <v>3</v>
      </c>
      <c r="AE846">
        <v>2</v>
      </c>
      <c r="AF846">
        <v>2</v>
      </c>
      <c r="AG846">
        <v>2</v>
      </c>
    </row>
    <row r="847" spans="1:33" x14ac:dyDescent="0.25">
      <c r="A847" t="s">
        <v>904</v>
      </c>
      <c r="B847">
        <v>1308</v>
      </c>
      <c r="C847" t="s">
        <v>376</v>
      </c>
      <c r="D847">
        <v>28</v>
      </c>
      <c r="E847" t="s">
        <v>354</v>
      </c>
      <c r="F847">
        <v>1217</v>
      </c>
      <c r="G847" t="s">
        <v>355</v>
      </c>
      <c r="H847">
        <v>1</v>
      </c>
      <c r="I847">
        <v>3</v>
      </c>
      <c r="J847" t="s">
        <v>361</v>
      </c>
      <c r="K847">
        <v>3</v>
      </c>
      <c r="L847" t="s">
        <v>364</v>
      </c>
      <c r="M847">
        <v>67</v>
      </c>
      <c r="N847">
        <v>3</v>
      </c>
      <c r="O847">
        <v>1</v>
      </c>
      <c r="P847" t="s">
        <v>366</v>
      </c>
      <c r="Q847">
        <v>1</v>
      </c>
      <c r="R847" t="s">
        <v>373</v>
      </c>
      <c r="S847">
        <v>3591</v>
      </c>
      <c r="T847">
        <v>12719</v>
      </c>
      <c r="U847">
        <v>1</v>
      </c>
      <c r="V847" t="s">
        <v>376</v>
      </c>
      <c r="W847">
        <v>25</v>
      </c>
      <c r="X847">
        <v>4</v>
      </c>
      <c r="Y847">
        <v>3</v>
      </c>
      <c r="Z847">
        <v>1</v>
      </c>
      <c r="AA847">
        <v>3</v>
      </c>
      <c r="AB847">
        <v>3</v>
      </c>
      <c r="AC847">
        <v>3</v>
      </c>
      <c r="AD847">
        <v>3</v>
      </c>
      <c r="AE847">
        <v>2</v>
      </c>
      <c r="AF847">
        <v>1</v>
      </c>
      <c r="AG847">
        <v>2</v>
      </c>
    </row>
    <row r="848" spans="1:33" x14ac:dyDescent="0.25">
      <c r="A848" t="s">
        <v>905</v>
      </c>
      <c r="B848">
        <v>1309</v>
      </c>
      <c r="C848" t="s">
        <v>376</v>
      </c>
      <c r="D848">
        <v>38</v>
      </c>
      <c r="E848" t="s">
        <v>354</v>
      </c>
      <c r="F848">
        <v>723</v>
      </c>
      <c r="G848" t="s">
        <v>356</v>
      </c>
      <c r="H848">
        <v>2</v>
      </c>
      <c r="I848">
        <v>4</v>
      </c>
      <c r="J848" t="s">
        <v>362</v>
      </c>
      <c r="K848">
        <v>2</v>
      </c>
      <c r="L848" t="s">
        <v>364</v>
      </c>
      <c r="M848">
        <v>77</v>
      </c>
      <c r="N848">
        <v>1</v>
      </c>
      <c r="O848">
        <v>2</v>
      </c>
      <c r="P848" t="s">
        <v>372</v>
      </c>
      <c r="Q848">
        <v>4</v>
      </c>
      <c r="R848" t="s">
        <v>373</v>
      </c>
      <c r="S848">
        <v>5405</v>
      </c>
      <c r="T848">
        <v>4244</v>
      </c>
      <c r="U848">
        <v>2</v>
      </c>
      <c r="V848" t="s">
        <v>377</v>
      </c>
      <c r="W848">
        <v>20</v>
      </c>
      <c r="X848">
        <v>4</v>
      </c>
      <c r="Y848">
        <v>1</v>
      </c>
      <c r="Z848">
        <v>2</v>
      </c>
      <c r="AA848">
        <v>20</v>
      </c>
      <c r="AB848">
        <v>4</v>
      </c>
      <c r="AC848">
        <v>2</v>
      </c>
      <c r="AD848">
        <v>4</v>
      </c>
      <c r="AE848">
        <v>2</v>
      </c>
      <c r="AF848">
        <v>0</v>
      </c>
      <c r="AG848">
        <v>3</v>
      </c>
    </row>
    <row r="849" spans="1:33" x14ac:dyDescent="0.25">
      <c r="A849" t="s">
        <v>906</v>
      </c>
      <c r="B849">
        <v>1310</v>
      </c>
      <c r="C849" t="s">
        <v>376</v>
      </c>
      <c r="D849">
        <v>26</v>
      </c>
      <c r="E849" t="s">
        <v>354</v>
      </c>
      <c r="F849">
        <v>572</v>
      </c>
      <c r="G849" t="s">
        <v>356</v>
      </c>
      <c r="H849">
        <v>10</v>
      </c>
      <c r="I849">
        <v>3</v>
      </c>
      <c r="J849" t="s">
        <v>361</v>
      </c>
      <c r="K849">
        <v>3</v>
      </c>
      <c r="L849" t="s">
        <v>363</v>
      </c>
      <c r="M849">
        <v>46</v>
      </c>
      <c r="N849">
        <v>3</v>
      </c>
      <c r="O849">
        <v>2</v>
      </c>
      <c r="P849" t="s">
        <v>368</v>
      </c>
      <c r="Q849">
        <v>4</v>
      </c>
      <c r="R849" t="s">
        <v>375</v>
      </c>
      <c r="S849">
        <v>4684</v>
      </c>
      <c r="T849">
        <v>9125</v>
      </c>
      <c r="U849">
        <v>1</v>
      </c>
      <c r="V849" t="s">
        <v>376</v>
      </c>
      <c r="W849">
        <v>13</v>
      </c>
      <c r="X849">
        <v>3</v>
      </c>
      <c r="Y849">
        <v>1</v>
      </c>
      <c r="Z849">
        <v>0</v>
      </c>
      <c r="AA849">
        <v>5</v>
      </c>
      <c r="AB849">
        <v>4</v>
      </c>
      <c r="AC849">
        <v>3</v>
      </c>
      <c r="AD849">
        <v>5</v>
      </c>
      <c r="AE849">
        <v>3</v>
      </c>
      <c r="AF849">
        <v>1</v>
      </c>
      <c r="AG849">
        <v>2</v>
      </c>
    </row>
    <row r="850" spans="1:33" x14ac:dyDescent="0.25">
      <c r="A850" t="s">
        <v>907</v>
      </c>
      <c r="B850">
        <v>1312</v>
      </c>
      <c r="C850" t="s">
        <v>376</v>
      </c>
      <c r="D850">
        <v>18</v>
      </c>
      <c r="E850" t="s">
        <v>353</v>
      </c>
      <c r="F850">
        <v>1431</v>
      </c>
      <c r="G850" t="s">
        <v>355</v>
      </c>
      <c r="H850">
        <v>14</v>
      </c>
      <c r="I850">
        <v>3</v>
      </c>
      <c r="J850" t="s">
        <v>361</v>
      </c>
      <c r="K850">
        <v>2</v>
      </c>
      <c r="L850" t="s">
        <v>364</v>
      </c>
      <c r="M850">
        <v>33</v>
      </c>
      <c r="N850">
        <v>3</v>
      </c>
      <c r="O850">
        <v>1</v>
      </c>
      <c r="P850" t="s">
        <v>366</v>
      </c>
      <c r="Q850">
        <v>3</v>
      </c>
      <c r="R850" t="s">
        <v>375</v>
      </c>
      <c r="S850">
        <v>1514</v>
      </c>
      <c r="T850">
        <v>8018</v>
      </c>
      <c r="U850">
        <v>1</v>
      </c>
      <c r="V850" t="s">
        <v>376</v>
      </c>
      <c r="W850">
        <v>16</v>
      </c>
      <c r="X850">
        <v>3</v>
      </c>
      <c r="Y850">
        <v>3</v>
      </c>
      <c r="Z850">
        <v>0</v>
      </c>
      <c r="AA850">
        <v>0</v>
      </c>
      <c r="AB850">
        <v>4</v>
      </c>
      <c r="AC850">
        <v>1</v>
      </c>
      <c r="AD850">
        <v>0</v>
      </c>
      <c r="AE850">
        <v>0</v>
      </c>
      <c r="AF850">
        <v>0</v>
      </c>
      <c r="AG850">
        <v>0</v>
      </c>
    </row>
    <row r="851" spans="1:33" x14ac:dyDescent="0.25">
      <c r="A851" t="s">
        <v>908</v>
      </c>
      <c r="B851">
        <v>1313</v>
      </c>
      <c r="C851" t="s">
        <v>377</v>
      </c>
      <c r="D851">
        <v>31</v>
      </c>
      <c r="E851" t="s">
        <v>354</v>
      </c>
      <c r="F851">
        <v>359</v>
      </c>
      <c r="G851" t="s">
        <v>357</v>
      </c>
      <c r="H851">
        <v>18</v>
      </c>
      <c r="I851">
        <v>5</v>
      </c>
      <c r="J851" t="s">
        <v>357</v>
      </c>
      <c r="K851">
        <v>4</v>
      </c>
      <c r="L851" t="s">
        <v>363</v>
      </c>
      <c r="M851">
        <v>89</v>
      </c>
      <c r="N851">
        <v>4</v>
      </c>
      <c r="O851">
        <v>1</v>
      </c>
      <c r="P851" t="s">
        <v>357</v>
      </c>
      <c r="Q851">
        <v>1</v>
      </c>
      <c r="R851" t="s">
        <v>373</v>
      </c>
      <c r="S851">
        <v>2956</v>
      </c>
      <c r="T851">
        <v>21495</v>
      </c>
      <c r="U851">
        <v>0</v>
      </c>
      <c r="V851" t="s">
        <v>376</v>
      </c>
      <c r="W851">
        <v>17</v>
      </c>
      <c r="X851">
        <v>3</v>
      </c>
      <c r="Y851">
        <v>3</v>
      </c>
      <c r="Z851">
        <v>0</v>
      </c>
      <c r="AA851">
        <v>2</v>
      </c>
      <c r="AB851">
        <v>4</v>
      </c>
      <c r="AC851">
        <v>3</v>
      </c>
      <c r="AD851">
        <v>1</v>
      </c>
      <c r="AE851">
        <v>0</v>
      </c>
      <c r="AF851">
        <v>0</v>
      </c>
      <c r="AG851">
        <v>0</v>
      </c>
    </row>
    <row r="852" spans="1:33" x14ac:dyDescent="0.25">
      <c r="A852" t="s">
        <v>909</v>
      </c>
      <c r="B852">
        <v>1314</v>
      </c>
      <c r="C852" t="s">
        <v>377</v>
      </c>
      <c r="D852">
        <v>29</v>
      </c>
      <c r="E852" t="s">
        <v>354</v>
      </c>
      <c r="F852">
        <v>350</v>
      </c>
      <c r="G852" t="s">
        <v>357</v>
      </c>
      <c r="H852">
        <v>13</v>
      </c>
      <c r="I852">
        <v>3</v>
      </c>
      <c r="J852" t="s">
        <v>357</v>
      </c>
      <c r="K852">
        <v>1</v>
      </c>
      <c r="L852" t="s">
        <v>363</v>
      </c>
      <c r="M852">
        <v>56</v>
      </c>
      <c r="N852">
        <v>2</v>
      </c>
      <c r="O852">
        <v>1</v>
      </c>
      <c r="P852" t="s">
        <v>357</v>
      </c>
      <c r="Q852">
        <v>1</v>
      </c>
      <c r="R852" t="s">
        <v>374</v>
      </c>
      <c r="S852">
        <v>2335</v>
      </c>
      <c r="T852">
        <v>3157</v>
      </c>
      <c r="U852">
        <v>4</v>
      </c>
      <c r="V852" t="s">
        <v>377</v>
      </c>
      <c r="W852">
        <v>15</v>
      </c>
      <c r="X852">
        <v>3</v>
      </c>
      <c r="Y852">
        <v>4</v>
      </c>
      <c r="Z852">
        <v>3</v>
      </c>
      <c r="AA852">
        <v>4</v>
      </c>
      <c r="AB852">
        <v>3</v>
      </c>
      <c r="AC852">
        <v>3</v>
      </c>
      <c r="AD852">
        <v>2</v>
      </c>
      <c r="AE852">
        <v>2</v>
      </c>
      <c r="AF852">
        <v>2</v>
      </c>
      <c r="AG852">
        <v>0</v>
      </c>
    </row>
    <row r="853" spans="1:33" x14ac:dyDescent="0.25">
      <c r="A853" t="s">
        <v>910</v>
      </c>
      <c r="B853">
        <v>1315</v>
      </c>
      <c r="C853" t="s">
        <v>376</v>
      </c>
      <c r="D853">
        <v>45</v>
      </c>
      <c r="E853" t="s">
        <v>353</v>
      </c>
      <c r="F853">
        <v>589</v>
      </c>
      <c r="G853" t="s">
        <v>356</v>
      </c>
      <c r="H853">
        <v>2</v>
      </c>
      <c r="I853">
        <v>4</v>
      </c>
      <c r="J853" t="s">
        <v>358</v>
      </c>
      <c r="K853">
        <v>3</v>
      </c>
      <c r="L853" t="s">
        <v>364</v>
      </c>
      <c r="M853">
        <v>67</v>
      </c>
      <c r="N853">
        <v>3</v>
      </c>
      <c r="O853">
        <v>2</v>
      </c>
      <c r="P853" t="s">
        <v>368</v>
      </c>
      <c r="Q853">
        <v>3</v>
      </c>
      <c r="R853" t="s">
        <v>373</v>
      </c>
      <c r="S853">
        <v>5154</v>
      </c>
      <c r="T853">
        <v>19665</v>
      </c>
      <c r="U853">
        <v>4</v>
      </c>
      <c r="V853" t="s">
        <v>376</v>
      </c>
      <c r="W853">
        <v>22</v>
      </c>
      <c r="X853">
        <v>4</v>
      </c>
      <c r="Y853">
        <v>2</v>
      </c>
      <c r="Z853">
        <v>2</v>
      </c>
      <c r="AA853">
        <v>10</v>
      </c>
      <c r="AB853">
        <v>3</v>
      </c>
      <c r="AC853">
        <v>4</v>
      </c>
      <c r="AD853">
        <v>8</v>
      </c>
      <c r="AE853">
        <v>7</v>
      </c>
      <c r="AF853">
        <v>5</v>
      </c>
      <c r="AG853">
        <v>7</v>
      </c>
    </row>
    <row r="854" spans="1:33" x14ac:dyDescent="0.25">
      <c r="A854" t="s">
        <v>911</v>
      </c>
      <c r="B854">
        <v>1316</v>
      </c>
      <c r="C854" t="s">
        <v>376</v>
      </c>
      <c r="D854">
        <v>36</v>
      </c>
      <c r="E854" t="s">
        <v>354</v>
      </c>
      <c r="F854">
        <v>430</v>
      </c>
      <c r="G854" t="s">
        <v>355</v>
      </c>
      <c r="H854">
        <v>2</v>
      </c>
      <c r="I854">
        <v>4</v>
      </c>
      <c r="J854" t="s">
        <v>360</v>
      </c>
      <c r="K854">
        <v>4</v>
      </c>
      <c r="L854" t="s">
        <v>364</v>
      </c>
      <c r="M854">
        <v>73</v>
      </c>
      <c r="N854">
        <v>3</v>
      </c>
      <c r="O854">
        <v>2</v>
      </c>
      <c r="P854" t="s">
        <v>366</v>
      </c>
      <c r="Q854">
        <v>2</v>
      </c>
      <c r="R854" t="s">
        <v>373</v>
      </c>
      <c r="S854">
        <v>6962</v>
      </c>
      <c r="T854">
        <v>19573</v>
      </c>
      <c r="U854">
        <v>4</v>
      </c>
      <c r="V854" t="s">
        <v>377</v>
      </c>
      <c r="W854">
        <v>22</v>
      </c>
      <c r="X854">
        <v>4</v>
      </c>
      <c r="Y854">
        <v>4</v>
      </c>
      <c r="Z854">
        <v>1</v>
      </c>
      <c r="AA854">
        <v>15</v>
      </c>
      <c r="AB854">
        <v>2</v>
      </c>
      <c r="AC854">
        <v>3</v>
      </c>
      <c r="AD854">
        <v>1</v>
      </c>
      <c r="AE854">
        <v>0</v>
      </c>
      <c r="AF854">
        <v>0</v>
      </c>
      <c r="AG854">
        <v>0</v>
      </c>
    </row>
    <row r="855" spans="1:33" x14ac:dyDescent="0.25">
      <c r="A855" t="s">
        <v>912</v>
      </c>
      <c r="B855">
        <v>1317</v>
      </c>
      <c r="C855" t="s">
        <v>376</v>
      </c>
      <c r="D855">
        <v>43</v>
      </c>
      <c r="E855" t="s">
        <v>352</v>
      </c>
      <c r="F855">
        <v>1422</v>
      </c>
      <c r="G855" t="s">
        <v>356</v>
      </c>
      <c r="H855">
        <v>2</v>
      </c>
      <c r="I855">
        <v>4</v>
      </c>
      <c r="J855" t="s">
        <v>358</v>
      </c>
      <c r="K855">
        <v>1</v>
      </c>
      <c r="L855" t="s">
        <v>363</v>
      </c>
      <c r="M855">
        <v>92</v>
      </c>
      <c r="N855">
        <v>3</v>
      </c>
      <c r="O855">
        <v>2</v>
      </c>
      <c r="P855" t="s">
        <v>368</v>
      </c>
      <c r="Q855">
        <v>4</v>
      </c>
      <c r="R855" t="s">
        <v>373</v>
      </c>
      <c r="S855">
        <v>5675</v>
      </c>
      <c r="T855">
        <v>19246</v>
      </c>
      <c r="U855">
        <v>1</v>
      </c>
      <c r="V855" t="s">
        <v>376</v>
      </c>
      <c r="W855">
        <v>20</v>
      </c>
      <c r="X855">
        <v>4</v>
      </c>
      <c r="Y855">
        <v>3</v>
      </c>
      <c r="Z855">
        <v>1</v>
      </c>
      <c r="AA855">
        <v>7</v>
      </c>
      <c r="AB855">
        <v>5</v>
      </c>
      <c r="AC855">
        <v>3</v>
      </c>
      <c r="AD855">
        <v>7</v>
      </c>
      <c r="AE855">
        <v>7</v>
      </c>
      <c r="AF855">
        <v>7</v>
      </c>
      <c r="AG855">
        <v>7</v>
      </c>
    </row>
    <row r="856" spans="1:33" x14ac:dyDescent="0.25">
      <c r="A856" t="s">
        <v>913</v>
      </c>
      <c r="B856">
        <v>1319</v>
      </c>
      <c r="C856" t="s">
        <v>376</v>
      </c>
      <c r="D856">
        <v>29</v>
      </c>
      <c r="E856" t="s">
        <v>352</v>
      </c>
      <c r="F856">
        <v>574</v>
      </c>
      <c r="G856" t="s">
        <v>355</v>
      </c>
      <c r="H856">
        <v>20</v>
      </c>
      <c r="I856">
        <v>1</v>
      </c>
      <c r="J856" t="s">
        <v>361</v>
      </c>
      <c r="K856">
        <v>4</v>
      </c>
      <c r="L856" t="s">
        <v>363</v>
      </c>
      <c r="M856">
        <v>40</v>
      </c>
      <c r="N856">
        <v>3</v>
      </c>
      <c r="O856">
        <v>1</v>
      </c>
      <c r="P856" t="s">
        <v>365</v>
      </c>
      <c r="Q856">
        <v>4</v>
      </c>
      <c r="R856" t="s">
        <v>373</v>
      </c>
      <c r="S856">
        <v>3812</v>
      </c>
      <c r="T856">
        <v>7003</v>
      </c>
      <c r="U856">
        <v>1</v>
      </c>
      <c r="V856" t="s">
        <v>376</v>
      </c>
      <c r="W856">
        <v>13</v>
      </c>
      <c r="X856">
        <v>3</v>
      </c>
      <c r="Y856">
        <v>2</v>
      </c>
      <c r="Z856">
        <v>0</v>
      </c>
      <c r="AA856">
        <v>11</v>
      </c>
      <c r="AB856">
        <v>3</v>
      </c>
      <c r="AC856">
        <v>4</v>
      </c>
      <c r="AD856">
        <v>11</v>
      </c>
      <c r="AE856">
        <v>8</v>
      </c>
      <c r="AF856">
        <v>3</v>
      </c>
      <c r="AG856">
        <v>10</v>
      </c>
    </row>
    <row r="857" spans="1:33" x14ac:dyDescent="0.25">
      <c r="A857" t="s">
        <v>914</v>
      </c>
      <c r="B857">
        <v>1322</v>
      </c>
      <c r="C857" t="s">
        <v>376</v>
      </c>
      <c r="D857">
        <v>47</v>
      </c>
      <c r="E857" t="s">
        <v>354</v>
      </c>
      <c r="F857">
        <v>207</v>
      </c>
      <c r="G857" t="s">
        <v>355</v>
      </c>
      <c r="H857">
        <v>9</v>
      </c>
      <c r="I857">
        <v>4</v>
      </c>
      <c r="J857" t="s">
        <v>358</v>
      </c>
      <c r="K857">
        <v>2</v>
      </c>
      <c r="L857" t="s">
        <v>364</v>
      </c>
      <c r="M857">
        <v>64</v>
      </c>
      <c r="N857">
        <v>3</v>
      </c>
      <c r="O857">
        <v>1</v>
      </c>
      <c r="P857" t="s">
        <v>365</v>
      </c>
      <c r="Q857">
        <v>3</v>
      </c>
      <c r="R857" t="s">
        <v>375</v>
      </c>
      <c r="S857">
        <v>2105</v>
      </c>
      <c r="T857">
        <v>5411</v>
      </c>
      <c r="U857">
        <v>4</v>
      </c>
      <c r="V857" t="s">
        <v>376</v>
      </c>
      <c r="W857">
        <v>12</v>
      </c>
      <c r="X857">
        <v>3</v>
      </c>
      <c r="Y857">
        <v>3</v>
      </c>
      <c r="Z857">
        <v>0</v>
      </c>
      <c r="AA857">
        <v>7</v>
      </c>
      <c r="AB857">
        <v>2</v>
      </c>
      <c r="AC857">
        <v>3</v>
      </c>
      <c r="AD857">
        <v>2</v>
      </c>
      <c r="AE857">
        <v>2</v>
      </c>
      <c r="AF857">
        <v>2</v>
      </c>
      <c r="AG857">
        <v>0</v>
      </c>
    </row>
    <row r="858" spans="1:33" x14ac:dyDescent="0.25">
      <c r="A858" t="s">
        <v>915</v>
      </c>
      <c r="B858">
        <v>1323</v>
      </c>
      <c r="C858" t="s">
        <v>376</v>
      </c>
      <c r="D858">
        <v>46</v>
      </c>
      <c r="E858" t="s">
        <v>354</v>
      </c>
      <c r="F858">
        <v>706</v>
      </c>
      <c r="G858" t="s">
        <v>355</v>
      </c>
      <c r="H858">
        <v>2</v>
      </c>
      <c r="I858">
        <v>2</v>
      </c>
      <c r="J858" t="s">
        <v>358</v>
      </c>
      <c r="K858">
        <v>4</v>
      </c>
      <c r="L858" t="s">
        <v>363</v>
      </c>
      <c r="M858">
        <v>82</v>
      </c>
      <c r="N858">
        <v>3</v>
      </c>
      <c r="O858">
        <v>3</v>
      </c>
      <c r="P858" t="s">
        <v>371</v>
      </c>
      <c r="Q858">
        <v>4</v>
      </c>
      <c r="R858" t="s">
        <v>374</v>
      </c>
      <c r="S858">
        <v>8578</v>
      </c>
      <c r="T858">
        <v>19989</v>
      </c>
      <c r="U858">
        <v>3</v>
      </c>
      <c r="V858" t="s">
        <v>376</v>
      </c>
      <c r="W858">
        <v>14</v>
      </c>
      <c r="X858">
        <v>3</v>
      </c>
      <c r="Y858">
        <v>3</v>
      </c>
      <c r="Z858">
        <v>1</v>
      </c>
      <c r="AA858">
        <v>12</v>
      </c>
      <c r="AB858">
        <v>4</v>
      </c>
      <c r="AC858">
        <v>2</v>
      </c>
      <c r="AD858">
        <v>9</v>
      </c>
      <c r="AE858">
        <v>8</v>
      </c>
      <c r="AF858">
        <v>4</v>
      </c>
      <c r="AG858">
        <v>7</v>
      </c>
    </row>
    <row r="859" spans="1:33" x14ac:dyDescent="0.25">
      <c r="A859" t="s">
        <v>916</v>
      </c>
      <c r="B859">
        <v>1324</v>
      </c>
      <c r="C859" t="s">
        <v>376</v>
      </c>
      <c r="D859">
        <v>28</v>
      </c>
      <c r="E859" t="s">
        <v>353</v>
      </c>
      <c r="F859">
        <v>280</v>
      </c>
      <c r="G859" t="s">
        <v>357</v>
      </c>
      <c r="H859">
        <v>1</v>
      </c>
      <c r="I859">
        <v>2</v>
      </c>
      <c r="J859" t="s">
        <v>358</v>
      </c>
      <c r="K859">
        <v>3</v>
      </c>
      <c r="L859" t="s">
        <v>363</v>
      </c>
      <c r="M859">
        <v>43</v>
      </c>
      <c r="N859">
        <v>3</v>
      </c>
      <c r="O859">
        <v>1</v>
      </c>
      <c r="P859" t="s">
        <v>357</v>
      </c>
      <c r="Q859">
        <v>4</v>
      </c>
      <c r="R859" t="s">
        <v>374</v>
      </c>
      <c r="S859">
        <v>2706</v>
      </c>
      <c r="T859">
        <v>10494</v>
      </c>
      <c r="U859">
        <v>1</v>
      </c>
      <c r="V859" t="s">
        <v>376</v>
      </c>
      <c r="W859">
        <v>15</v>
      </c>
      <c r="X859">
        <v>3</v>
      </c>
      <c r="Y859">
        <v>2</v>
      </c>
      <c r="Z859">
        <v>1</v>
      </c>
      <c r="AA859">
        <v>3</v>
      </c>
      <c r="AB859">
        <v>2</v>
      </c>
      <c r="AC859">
        <v>3</v>
      </c>
      <c r="AD859">
        <v>3</v>
      </c>
      <c r="AE859">
        <v>2</v>
      </c>
      <c r="AF859">
        <v>2</v>
      </c>
      <c r="AG859">
        <v>2</v>
      </c>
    </row>
    <row r="860" spans="1:33" x14ac:dyDescent="0.25">
      <c r="A860" t="s">
        <v>917</v>
      </c>
      <c r="B860">
        <v>1325</v>
      </c>
      <c r="C860" t="s">
        <v>376</v>
      </c>
      <c r="D860">
        <v>29</v>
      </c>
      <c r="E860" t="s">
        <v>354</v>
      </c>
      <c r="F860">
        <v>726</v>
      </c>
      <c r="G860" t="s">
        <v>355</v>
      </c>
      <c r="H860">
        <v>29</v>
      </c>
      <c r="I860">
        <v>1</v>
      </c>
      <c r="J860" t="s">
        <v>358</v>
      </c>
      <c r="K860">
        <v>4</v>
      </c>
      <c r="L860" t="s">
        <v>363</v>
      </c>
      <c r="M860">
        <v>93</v>
      </c>
      <c r="N860">
        <v>1</v>
      </c>
      <c r="O860">
        <v>2</v>
      </c>
      <c r="P860" t="s">
        <v>370</v>
      </c>
      <c r="Q860">
        <v>3</v>
      </c>
      <c r="R860" t="s">
        <v>374</v>
      </c>
      <c r="S860">
        <v>6384</v>
      </c>
      <c r="T860">
        <v>21143</v>
      </c>
      <c r="U860">
        <v>8</v>
      </c>
      <c r="V860" t="s">
        <v>376</v>
      </c>
      <c r="W860">
        <v>17</v>
      </c>
      <c r="X860">
        <v>3</v>
      </c>
      <c r="Y860">
        <v>4</v>
      </c>
      <c r="Z860">
        <v>2</v>
      </c>
      <c r="AA860">
        <v>11</v>
      </c>
      <c r="AB860">
        <v>3</v>
      </c>
      <c r="AC860">
        <v>3</v>
      </c>
      <c r="AD860">
        <v>7</v>
      </c>
      <c r="AE860">
        <v>0</v>
      </c>
      <c r="AF860">
        <v>1</v>
      </c>
      <c r="AG860">
        <v>6</v>
      </c>
    </row>
    <row r="861" spans="1:33" x14ac:dyDescent="0.25">
      <c r="A861" t="s">
        <v>918</v>
      </c>
      <c r="B861">
        <v>1327</v>
      </c>
      <c r="C861" t="s">
        <v>377</v>
      </c>
      <c r="D861">
        <v>32</v>
      </c>
      <c r="E861" t="s">
        <v>354</v>
      </c>
      <c r="F861">
        <v>414</v>
      </c>
      <c r="G861" t="s">
        <v>356</v>
      </c>
      <c r="H861">
        <v>2</v>
      </c>
      <c r="I861">
        <v>4</v>
      </c>
      <c r="J861" t="s">
        <v>362</v>
      </c>
      <c r="K861">
        <v>3</v>
      </c>
      <c r="L861" t="s">
        <v>363</v>
      </c>
      <c r="M861">
        <v>82</v>
      </c>
      <c r="N861">
        <v>2</v>
      </c>
      <c r="O861">
        <v>2</v>
      </c>
      <c r="P861" t="s">
        <v>368</v>
      </c>
      <c r="Q861">
        <v>2</v>
      </c>
      <c r="R861" t="s">
        <v>375</v>
      </c>
      <c r="S861">
        <v>9907</v>
      </c>
      <c r="T861">
        <v>26186</v>
      </c>
      <c r="U861">
        <v>7</v>
      </c>
      <c r="V861" t="s">
        <v>377</v>
      </c>
      <c r="W861">
        <v>12</v>
      </c>
      <c r="X861">
        <v>3</v>
      </c>
      <c r="Y861">
        <v>3</v>
      </c>
      <c r="Z861">
        <v>0</v>
      </c>
      <c r="AA861">
        <v>7</v>
      </c>
      <c r="AB861">
        <v>3</v>
      </c>
      <c r="AC861">
        <v>2</v>
      </c>
      <c r="AD861">
        <v>2</v>
      </c>
      <c r="AE861">
        <v>2</v>
      </c>
      <c r="AF861">
        <v>2</v>
      </c>
      <c r="AG861">
        <v>2</v>
      </c>
    </row>
    <row r="862" spans="1:33" x14ac:dyDescent="0.25">
      <c r="A862" t="s">
        <v>919</v>
      </c>
      <c r="B862">
        <v>1328</v>
      </c>
      <c r="C862" t="s">
        <v>376</v>
      </c>
      <c r="D862">
        <v>46</v>
      </c>
      <c r="E862" t="s">
        <v>354</v>
      </c>
      <c r="F862">
        <v>1319</v>
      </c>
      <c r="G862" t="s">
        <v>356</v>
      </c>
      <c r="H862">
        <v>3</v>
      </c>
      <c r="I862">
        <v>3</v>
      </c>
      <c r="J862" t="s">
        <v>359</v>
      </c>
      <c r="K862">
        <v>1</v>
      </c>
      <c r="L862" t="s">
        <v>364</v>
      </c>
      <c r="M862">
        <v>45</v>
      </c>
      <c r="N862">
        <v>4</v>
      </c>
      <c r="O862">
        <v>4</v>
      </c>
      <c r="P862" t="s">
        <v>368</v>
      </c>
      <c r="Q862">
        <v>1</v>
      </c>
      <c r="R862" t="s">
        <v>374</v>
      </c>
      <c r="S862">
        <v>13225</v>
      </c>
      <c r="T862">
        <v>7739</v>
      </c>
      <c r="U862">
        <v>2</v>
      </c>
      <c r="V862" t="s">
        <v>376</v>
      </c>
      <c r="W862">
        <v>12</v>
      </c>
      <c r="X862">
        <v>3</v>
      </c>
      <c r="Y862">
        <v>4</v>
      </c>
      <c r="Z862">
        <v>1</v>
      </c>
      <c r="AA862">
        <v>25</v>
      </c>
      <c r="AB862">
        <v>5</v>
      </c>
      <c r="AC862">
        <v>3</v>
      </c>
      <c r="AD862">
        <v>19</v>
      </c>
      <c r="AE862">
        <v>17</v>
      </c>
      <c r="AF862">
        <v>2</v>
      </c>
      <c r="AG862">
        <v>8</v>
      </c>
    </row>
    <row r="863" spans="1:33" x14ac:dyDescent="0.25">
      <c r="A863" t="s">
        <v>920</v>
      </c>
      <c r="B863">
        <v>1331</v>
      </c>
      <c r="C863" t="s">
        <v>376</v>
      </c>
      <c r="D863">
        <v>43</v>
      </c>
      <c r="E863" t="s">
        <v>354</v>
      </c>
      <c r="F863">
        <v>823</v>
      </c>
      <c r="G863" t="s">
        <v>355</v>
      </c>
      <c r="H863">
        <v>6</v>
      </c>
      <c r="I863">
        <v>3</v>
      </c>
      <c r="J863" t="s">
        <v>361</v>
      </c>
      <c r="K863">
        <v>1</v>
      </c>
      <c r="L863" t="s">
        <v>364</v>
      </c>
      <c r="M863">
        <v>81</v>
      </c>
      <c r="N863">
        <v>2</v>
      </c>
      <c r="O863">
        <v>5</v>
      </c>
      <c r="P863" t="s">
        <v>367</v>
      </c>
      <c r="Q863">
        <v>3</v>
      </c>
      <c r="R863" t="s">
        <v>373</v>
      </c>
      <c r="S863">
        <v>19392</v>
      </c>
      <c r="T863">
        <v>22539</v>
      </c>
      <c r="U863">
        <v>7</v>
      </c>
      <c r="V863" t="s">
        <v>376</v>
      </c>
      <c r="W863">
        <v>13</v>
      </c>
      <c r="X863">
        <v>3</v>
      </c>
      <c r="Y863">
        <v>4</v>
      </c>
      <c r="Z863">
        <v>0</v>
      </c>
      <c r="AA863">
        <v>21</v>
      </c>
      <c r="AB863">
        <v>2</v>
      </c>
      <c r="AC863">
        <v>3</v>
      </c>
      <c r="AD863">
        <v>16</v>
      </c>
      <c r="AE863">
        <v>12</v>
      </c>
      <c r="AF863">
        <v>6</v>
      </c>
      <c r="AG863">
        <v>14</v>
      </c>
    </row>
    <row r="864" spans="1:33" x14ac:dyDescent="0.25">
      <c r="A864" t="s">
        <v>921</v>
      </c>
      <c r="B864">
        <v>1334</v>
      </c>
      <c r="C864" t="s">
        <v>377</v>
      </c>
      <c r="D864">
        <v>46</v>
      </c>
      <c r="E864" t="s">
        <v>354</v>
      </c>
      <c r="F864">
        <v>1254</v>
      </c>
      <c r="G864" t="s">
        <v>356</v>
      </c>
      <c r="H864">
        <v>10</v>
      </c>
      <c r="I864">
        <v>3</v>
      </c>
      <c r="J864" t="s">
        <v>358</v>
      </c>
      <c r="K864">
        <v>3</v>
      </c>
      <c r="L864" t="s">
        <v>364</v>
      </c>
      <c r="M864">
        <v>64</v>
      </c>
      <c r="N864">
        <v>3</v>
      </c>
      <c r="O864">
        <v>3</v>
      </c>
      <c r="P864" t="s">
        <v>368</v>
      </c>
      <c r="Q864">
        <v>2</v>
      </c>
      <c r="R864" t="s">
        <v>373</v>
      </c>
      <c r="S864">
        <v>7314</v>
      </c>
      <c r="T864">
        <v>14011</v>
      </c>
      <c r="U864">
        <v>5</v>
      </c>
      <c r="V864" t="s">
        <v>376</v>
      </c>
      <c r="W864">
        <v>21</v>
      </c>
      <c r="X864">
        <v>4</v>
      </c>
      <c r="Y864">
        <v>3</v>
      </c>
      <c r="Z864">
        <v>3</v>
      </c>
      <c r="AA864">
        <v>14</v>
      </c>
      <c r="AB864">
        <v>2</v>
      </c>
      <c r="AC864">
        <v>3</v>
      </c>
      <c r="AD864">
        <v>8</v>
      </c>
      <c r="AE864">
        <v>7</v>
      </c>
      <c r="AF864">
        <v>0</v>
      </c>
      <c r="AG864">
        <v>7</v>
      </c>
    </row>
    <row r="865" spans="1:33" x14ac:dyDescent="0.25">
      <c r="A865" t="s">
        <v>922</v>
      </c>
      <c r="B865">
        <v>1335</v>
      </c>
      <c r="C865" t="s">
        <v>376</v>
      </c>
      <c r="D865">
        <v>27</v>
      </c>
      <c r="E865" t="s">
        <v>352</v>
      </c>
      <c r="F865">
        <v>1131</v>
      </c>
      <c r="G865" t="s">
        <v>355</v>
      </c>
      <c r="H865">
        <v>15</v>
      </c>
      <c r="I865">
        <v>3</v>
      </c>
      <c r="J865" t="s">
        <v>358</v>
      </c>
      <c r="K865">
        <v>4</v>
      </c>
      <c r="L865" t="s">
        <v>364</v>
      </c>
      <c r="M865">
        <v>77</v>
      </c>
      <c r="N865">
        <v>2</v>
      </c>
      <c r="O865">
        <v>1</v>
      </c>
      <c r="P865" t="s">
        <v>366</v>
      </c>
      <c r="Q865">
        <v>1</v>
      </c>
      <c r="R865" t="s">
        <v>373</v>
      </c>
      <c r="S865">
        <v>4774</v>
      </c>
      <c r="T865">
        <v>23844</v>
      </c>
      <c r="U865">
        <v>0</v>
      </c>
      <c r="V865" t="s">
        <v>376</v>
      </c>
      <c r="W865">
        <v>19</v>
      </c>
      <c r="X865">
        <v>3</v>
      </c>
      <c r="Y865">
        <v>4</v>
      </c>
      <c r="Z865">
        <v>1</v>
      </c>
      <c r="AA865">
        <v>8</v>
      </c>
      <c r="AB865">
        <v>2</v>
      </c>
      <c r="AC865">
        <v>2</v>
      </c>
      <c r="AD865">
        <v>7</v>
      </c>
      <c r="AE865">
        <v>6</v>
      </c>
      <c r="AF865">
        <v>7</v>
      </c>
      <c r="AG865">
        <v>3</v>
      </c>
    </row>
    <row r="866" spans="1:33" x14ac:dyDescent="0.25">
      <c r="A866" t="s">
        <v>923</v>
      </c>
      <c r="B866">
        <v>1336</v>
      </c>
      <c r="C866" t="s">
        <v>376</v>
      </c>
      <c r="D866">
        <v>39</v>
      </c>
      <c r="E866" t="s">
        <v>354</v>
      </c>
      <c r="F866">
        <v>835</v>
      </c>
      <c r="G866" t="s">
        <v>355</v>
      </c>
      <c r="H866">
        <v>19</v>
      </c>
      <c r="I866">
        <v>4</v>
      </c>
      <c r="J866" t="s">
        <v>360</v>
      </c>
      <c r="K866">
        <v>4</v>
      </c>
      <c r="L866" t="s">
        <v>363</v>
      </c>
      <c r="M866">
        <v>41</v>
      </c>
      <c r="N866">
        <v>3</v>
      </c>
      <c r="O866">
        <v>2</v>
      </c>
      <c r="P866" t="s">
        <v>366</v>
      </c>
      <c r="Q866">
        <v>4</v>
      </c>
      <c r="R866" t="s">
        <v>374</v>
      </c>
      <c r="S866">
        <v>3902</v>
      </c>
      <c r="T866">
        <v>5141</v>
      </c>
      <c r="U866">
        <v>8</v>
      </c>
      <c r="V866" t="s">
        <v>376</v>
      </c>
      <c r="W866">
        <v>14</v>
      </c>
      <c r="X866">
        <v>3</v>
      </c>
      <c r="Y866">
        <v>2</v>
      </c>
      <c r="Z866">
        <v>3</v>
      </c>
      <c r="AA866">
        <v>7</v>
      </c>
      <c r="AB866">
        <v>2</v>
      </c>
      <c r="AC866">
        <v>3</v>
      </c>
      <c r="AD866">
        <v>2</v>
      </c>
      <c r="AE866">
        <v>2</v>
      </c>
      <c r="AF866">
        <v>2</v>
      </c>
      <c r="AG866">
        <v>2</v>
      </c>
    </row>
    <row r="867" spans="1:33" x14ac:dyDescent="0.25">
      <c r="A867" t="s">
        <v>924</v>
      </c>
      <c r="B867">
        <v>1340</v>
      </c>
      <c r="C867" t="s">
        <v>377</v>
      </c>
      <c r="D867">
        <v>22</v>
      </c>
      <c r="E867" t="s">
        <v>354</v>
      </c>
      <c r="F867">
        <v>391</v>
      </c>
      <c r="G867" t="s">
        <v>355</v>
      </c>
      <c r="H867">
        <v>7</v>
      </c>
      <c r="I867">
        <v>1</v>
      </c>
      <c r="J867" t="s">
        <v>358</v>
      </c>
      <c r="K867">
        <v>4</v>
      </c>
      <c r="L867" t="s">
        <v>363</v>
      </c>
      <c r="M867">
        <v>75</v>
      </c>
      <c r="N867">
        <v>3</v>
      </c>
      <c r="O867">
        <v>1</v>
      </c>
      <c r="P867" t="s">
        <v>366</v>
      </c>
      <c r="Q867">
        <v>2</v>
      </c>
      <c r="R867" t="s">
        <v>375</v>
      </c>
      <c r="S867">
        <v>2472</v>
      </c>
      <c r="T867">
        <v>26092</v>
      </c>
      <c r="U867">
        <v>1</v>
      </c>
      <c r="V867" t="s">
        <v>377</v>
      </c>
      <c r="W867">
        <v>23</v>
      </c>
      <c r="X867">
        <v>4</v>
      </c>
      <c r="Y867">
        <v>1</v>
      </c>
      <c r="Z867">
        <v>0</v>
      </c>
      <c r="AA867">
        <v>1</v>
      </c>
      <c r="AB867">
        <v>2</v>
      </c>
      <c r="AC867">
        <v>3</v>
      </c>
      <c r="AD867">
        <v>1</v>
      </c>
      <c r="AE867">
        <v>0</v>
      </c>
      <c r="AF867">
        <v>0</v>
      </c>
      <c r="AG867">
        <v>0</v>
      </c>
    </row>
    <row r="868" spans="1:33" x14ac:dyDescent="0.25">
      <c r="A868" t="s">
        <v>925</v>
      </c>
      <c r="B868">
        <v>1341</v>
      </c>
      <c r="C868" t="s">
        <v>376</v>
      </c>
      <c r="D868">
        <v>36</v>
      </c>
      <c r="E868" t="s">
        <v>354</v>
      </c>
      <c r="F868">
        <v>1266</v>
      </c>
      <c r="G868" t="s">
        <v>356</v>
      </c>
      <c r="H868">
        <v>10</v>
      </c>
      <c r="I868">
        <v>4</v>
      </c>
      <c r="J868" t="s">
        <v>359</v>
      </c>
      <c r="K868">
        <v>2</v>
      </c>
      <c r="L868" t="s">
        <v>364</v>
      </c>
      <c r="M868">
        <v>63</v>
      </c>
      <c r="N868">
        <v>2</v>
      </c>
      <c r="O868">
        <v>2</v>
      </c>
      <c r="P868" t="s">
        <v>368</v>
      </c>
      <c r="Q868">
        <v>3</v>
      </c>
      <c r="R868" t="s">
        <v>373</v>
      </c>
      <c r="S868">
        <v>5673</v>
      </c>
      <c r="T868">
        <v>6060</v>
      </c>
      <c r="U868">
        <v>1</v>
      </c>
      <c r="V868" t="s">
        <v>377</v>
      </c>
      <c r="W868">
        <v>13</v>
      </c>
      <c r="X868">
        <v>3</v>
      </c>
      <c r="Y868">
        <v>1</v>
      </c>
      <c r="Z868">
        <v>1</v>
      </c>
      <c r="AA868">
        <v>10</v>
      </c>
      <c r="AB868">
        <v>4</v>
      </c>
      <c r="AC868">
        <v>3</v>
      </c>
      <c r="AD868">
        <v>10</v>
      </c>
      <c r="AE868">
        <v>9</v>
      </c>
      <c r="AF868">
        <v>1</v>
      </c>
      <c r="AG868">
        <v>7</v>
      </c>
    </row>
    <row r="869" spans="1:33" x14ac:dyDescent="0.25">
      <c r="A869" t="s">
        <v>926</v>
      </c>
      <c r="B869">
        <v>1342</v>
      </c>
      <c r="C869" t="s">
        <v>376</v>
      </c>
      <c r="D869">
        <v>31</v>
      </c>
      <c r="E869" t="s">
        <v>354</v>
      </c>
      <c r="F869">
        <v>311</v>
      </c>
      <c r="G869" t="s">
        <v>355</v>
      </c>
      <c r="H869">
        <v>20</v>
      </c>
      <c r="I869">
        <v>3</v>
      </c>
      <c r="J869" t="s">
        <v>358</v>
      </c>
      <c r="K869">
        <v>2</v>
      </c>
      <c r="L869" t="s">
        <v>363</v>
      </c>
      <c r="M869">
        <v>89</v>
      </c>
      <c r="N869">
        <v>3</v>
      </c>
      <c r="O869">
        <v>2</v>
      </c>
      <c r="P869" t="s">
        <v>365</v>
      </c>
      <c r="Q869">
        <v>3</v>
      </c>
      <c r="R869" t="s">
        <v>374</v>
      </c>
      <c r="S869">
        <v>4197</v>
      </c>
      <c r="T869">
        <v>18624</v>
      </c>
      <c r="U869">
        <v>1</v>
      </c>
      <c r="V869" t="s">
        <v>376</v>
      </c>
      <c r="W869">
        <v>11</v>
      </c>
      <c r="X869">
        <v>3</v>
      </c>
      <c r="Y869">
        <v>1</v>
      </c>
      <c r="Z869">
        <v>1</v>
      </c>
      <c r="AA869">
        <v>10</v>
      </c>
      <c r="AB869">
        <v>2</v>
      </c>
      <c r="AC869">
        <v>3</v>
      </c>
      <c r="AD869">
        <v>10</v>
      </c>
      <c r="AE869">
        <v>8</v>
      </c>
      <c r="AF869">
        <v>0</v>
      </c>
      <c r="AG869">
        <v>2</v>
      </c>
    </row>
    <row r="870" spans="1:33" x14ac:dyDescent="0.25">
      <c r="A870" t="s">
        <v>927</v>
      </c>
      <c r="B870">
        <v>1343</v>
      </c>
      <c r="C870" t="s">
        <v>376</v>
      </c>
      <c r="D870">
        <v>34</v>
      </c>
      <c r="E870" t="s">
        <v>354</v>
      </c>
      <c r="F870">
        <v>1480</v>
      </c>
      <c r="G870" t="s">
        <v>356</v>
      </c>
      <c r="H870">
        <v>4</v>
      </c>
      <c r="I870">
        <v>3</v>
      </c>
      <c r="J870" t="s">
        <v>358</v>
      </c>
      <c r="K870">
        <v>3</v>
      </c>
      <c r="L870" t="s">
        <v>363</v>
      </c>
      <c r="M870">
        <v>64</v>
      </c>
      <c r="N870">
        <v>3</v>
      </c>
      <c r="O870">
        <v>3</v>
      </c>
      <c r="P870" t="s">
        <v>368</v>
      </c>
      <c r="Q870">
        <v>4</v>
      </c>
      <c r="R870" t="s">
        <v>373</v>
      </c>
      <c r="S870">
        <v>9713</v>
      </c>
      <c r="T870">
        <v>24444</v>
      </c>
      <c r="U870">
        <v>2</v>
      </c>
      <c r="V870" t="s">
        <v>377</v>
      </c>
      <c r="W870">
        <v>13</v>
      </c>
      <c r="X870">
        <v>3</v>
      </c>
      <c r="Y870">
        <v>4</v>
      </c>
      <c r="Z870">
        <v>3</v>
      </c>
      <c r="AA870">
        <v>9</v>
      </c>
      <c r="AB870">
        <v>3</v>
      </c>
      <c r="AC870">
        <v>3</v>
      </c>
      <c r="AD870">
        <v>5</v>
      </c>
      <c r="AE870">
        <v>3</v>
      </c>
      <c r="AF870">
        <v>1</v>
      </c>
      <c r="AG870">
        <v>0</v>
      </c>
    </row>
    <row r="871" spans="1:33" x14ac:dyDescent="0.25">
      <c r="A871" t="s">
        <v>928</v>
      </c>
      <c r="B871">
        <v>1344</v>
      </c>
      <c r="C871" t="s">
        <v>376</v>
      </c>
      <c r="D871">
        <v>29</v>
      </c>
      <c r="E871" t="s">
        <v>354</v>
      </c>
      <c r="F871">
        <v>592</v>
      </c>
      <c r="G871" t="s">
        <v>355</v>
      </c>
      <c r="H871">
        <v>7</v>
      </c>
      <c r="I871">
        <v>3</v>
      </c>
      <c r="J871" t="s">
        <v>358</v>
      </c>
      <c r="K871">
        <v>4</v>
      </c>
      <c r="L871" t="s">
        <v>363</v>
      </c>
      <c r="M871">
        <v>59</v>
      </c>
      <c r="N871">
        <v>3</v>
      </c>
      <c r="O871">
        <v>1</v>
      </c>
      <c r="P871" t="s">
        <v>365</v>
      </c>
      <c r="Q871">
        <v>1</v>
      </c>
      <c r="R871" t="s">
        <v>375</v>
      </c>
      <c r="S871">
        <v>2062</v>
      </c>
      <c r="T871">
        <v>19384</v>
      </c>
      <c r="U871">
        <v>3</v>
      </c>
      <c r="V871" t="s">
        <v>376</v>
      </c>
      <c r="W871">
        <v>14</v>
      </c>
      <c r="X871">
        <v>3</v>
      </c>
      <c r="Y871">
        <v>2</v>
      </c>
      <c r="Z871">
        <v>0</v>
      </c>
      <c r="AA871">
        <v>11</v>
      </c>
      <c r="AB871">
        <v>2</v>
      </c>
      <c r="AC871">
        <v>3</v>
      </c>
      <c r="AD871">
        <v>3</v>
      </c>
      <c r="AE871">
        <v>2</v>
      </c>
      <c r="AF871">
        <v>1</v>
      </c>
      <c r="AG871">
        <v>2</v>
      </c>
    </row>
    <row r="872" spans="1:33" x14ac:dyDescent="0.25">
      <c r="A872" t="s">
        <v>929</v>
      </c>
      <c r="B872">
        <v>1345</v>
      </c>
      <c r="C872" t="s">
        <v>376</v>
      </c>
      <c r="D872">
        <v>37</v>
      </c>
      <c r="E872" t="s">
        <v>354</v>
      </c>
      <c r="F872">
        <v>783</v>
      </c>
      <c r="G872" t="s">
        <v>355</v>
      </c>
      <c r="H872">
        <v>7</v>
      </c>
      <c r="I872">
        <v>4</v>
      </c>
      <c r="J872" t="s">
        <v>361</v>
      </c>
      <c r="K872">
        <v>4</v>
      </c>
      <c r="L872" t="s">
        <v>363</v>
      </c>
      <c r="M872">
        <v>78</v>
      </c>
      <c r="N872">
        <v>3</v>
      </c>
      <c r="O872">
        <v>2</v>
      </c>
      <c r="P872" t="s">
        <v>366</v>
      </c>
      <c r="Q872">
        <v>1</v>
      </c>
      <c r="R872" t="s">
        <v>373</v>
      </c>
      <c r="S872">
        <v>4284</v>
      </c>
      <c r="T872">
        <v>13588</v>
      </c>
      <c r="U872">
        <v>5</v>
      </c>
      <c r="V872" t="s">
        <v>377</v>
      </c>
      <c r="W872">
        <v>22</v>
      </c>
      <c r="X872">
        <v>4</v>
      </c>
      <c r="Y872">
        <v>3</v>
      </c>
      <c r="Z872">
        <v>1</v>
      </c>
      <c r="AA872">
        <v>16</v>
      </c>
      <c r="AB872">
        <v>2</v>
      </c>
      <c r="AC872">
        <v>3</v>
      </c>
      <c r="AD872">
        <v>5</v>
      </c>
      <c r="AE872">
        <v>3</v>
      </c>
      <c r="AF872">
        <v>0</v>
      </c>
      <c r="AG872">
        <v>4</v>
      </c>
    </row>
    <row r="873" spans="1:33" x14ac:dyDescent="0.25">
      <c r="A873" t="s">
        <v>930</v>
      </c>
      <c r="B873">
        <v>1346</v>
      </c>
      <c r="C873" t="s">
        <v>376</v>
      </c>
      <c r="D873">
        <v>35</v>
      </c>
      <c r="E873" t="s">
        <v>354</v>
      </c>
      <c r="F873">
        <v>219</v>
      </c>
      <c r="G873" t="s">
        <v>355</v>
      </c>
      <c r="H873">
        <v>16</v>
      </c>
      <c r="I873">
        <v>2</v>
      </c>
      <c r="J873" t="s">
        <v>360</v>
      </c>
      <c r="K873">
        <v>4</v>
      </c>
      <c r="L873" t="s">
        <v>364</v>
      </c>
      <c r="M873">
        <v>44</v>
      </c>
      <c r="N873">
        <v>2</v>
      </c>
      <c r="O873">
        <v>2</v>
      </c>
      <c r="P873" t="s">
        <v>371</v>
      </c>
      <c r="Q873">
        <v>2</v>
      </c>
      <c r="R873" t="s">
        <v>373</v>
      </c>
      <c r="S873">
        <v>4788</v>
      </c>
      <c r="T873">
        <v>25388</v>
      </c>
      <c r="U873">
        <v>0</v>
      </c>
      <c r="V873" t="s">
        <v>377</v>
      </c>
      <c r="W873">
        <v>11</v>
      </c>
      <c r="X873">
        <v>3</v>
      </c>
      <c r="Y873">
        <v>4</v>
      </c>
      <c r="Z873">
        <v>0</v>
      </c>
      <c r="AA873">
        <v>4</v>
      </c>
      <c r="AB873">
        <v>2</v>
      </c>
      <c r="AC873">
        <v>3</v>
      </c>
      <c r="AD873">
        <v>3</v>
      </c>
      <c r="AE873">
        <v>2</v>
      </c>
      <c r="AF873">
        <v>0</v>
      </c>
      <c r="AG873">
        <v>2</v>
      </c>
    </row>
    <row r="874" spans="1:33" x14ac:dyDescent="0.25">
      <c r="A874" t="s">
        <v>931</v>
      </c>
      <c r="B874">
        <v>1347</v>
      </c>
      <c r="C874" t="s">
        <v>376</v>
      </c>
      <c r="D874">
        <v>45</v>
      </c>
      <c r="E874" t="s">
        <v>354</v>
      </c>
      <c r="F874">
        <v>556</v>
      </c>
      <c r="G874" t="s">
        <v>355</v>
      </c>
      <c r="H874">
        <v>25</v>
      </c>
      <c r="I874">
        <v>2</v>
      </c>
      <c r="J874" t="s">
        <v>358</v>
      </c>
      <c r="K874">
        <v>2</v>
      </c>
      <c r="L874" t="s">
        <v>364</v>
      </c>
      <c r="M874">
        <v>93</v>
      </c>
      <c r="N874">
        <v>2</v>
      </c>
      <c r="O874">
        <v>2</v>
      </c>
      <c r="P874" t="s">
        <v>371</v>
      </c>
      <c r="Q874">
        <v>4</v>
      </c>
      <c r="R874" t="s">
        <v>373</v>
      </c>
      <c r="S874">
        <v>5906</v>
      </c>
      <c r="T874">
        <v>23888</v>
      </c>
      <c r="U874">
        <v>0</v>
      </c>
      <c r="V874" t="s">
        <v>376</v>
      </c>
      <c r="W874">
        <v>13</v>
      </c>
      <c r="X874">
        <v>3</v>
      </c>
      <c r="Y874">
        <v>4</v>
      </c>
      <c r="Z874">
        <v>2</v>
      </c>
      <c r="AA874">
        <v>10</v>
      </c>
      <c r="AB874">
        <v>2</v>
      </c>
      <c r="AC874">
        <v>2</v>
      </c>
      <c r="AD874">
        <v>9</v>
      </c>
      <c r="AE874">
        <v>8</v>
      </c>
      <c r="AF874">
        <v>3</v>
      </c>
      <c r="AG874">
        <v>8</v>
      </c>
    </row>
    <row r="875" spans="1:33" x14ac:dyDescent="0.25">
      <c r="A875" t="s">
        <v>932</v>
      </c>
      <c r="B875">
        <v>1350</v>
      </c>
      <c r="C875" t="s">
        <v>376</v>
      </c>
      <c r="D875">
        <v>26</v>
      </c>
      <c r="E875" t="s">
        <v>354</v>
      </c>
      <c r="F875">
        <v>482</v>
      </c>
      <c r="G875" t="s">
        <v>355</v>
      </c>
      <c r="H875">
        <v>1</v>
      </c>
      <c r="I875">
        <v>2</v>
      </c>
      <c r="J875" t="s">
        <v>358</v>
      </c>
      <c r="K875">
        <v>2</v>
      </c>
      <c r="L875" t="s">
        <v>364</v>
      </c>
      <c r="M875">
        <v>90</v>
      </c>
      <c r="N875">
        <v>2</v>
      </c>
      <c r="O875">
        <v>1</v>
      </c>
      <c r="P875" t="s">
        <v>366</v>
      </c>
      <c r="Q875">
        <v>3</v>
      </c>
      <c r="R875" t="s">
        <v>373</v>
      </c>
      <c r="S875">
        <v>2933</v>
      </c>
      <c r="T875">
        <v>14908</v>
      </c>
      <c r="U875">
        <v>1</v>
      </c>
      <c r="V875" t="s">
        <v>377</v>
      </c>
      <c r="W875">
        <v>13</v>
      </c>
      <c r="X875">
        <v>3</v>
      </c>
      <c r="Y875">
        <v>3</v>
      </c>
      <c r="Z875">
        <v>1</v>
      </c>
      <c r="AA875">
        <v>1</v>
      </c>
      <c r="AB875">
        <v>3</v>
      </c>
      <c r="AC875">
        <v>2</v>
      </c>
      <c r="AD875">
        <v>1</v>
      </c>
      <c r="AE875">
        <v>0</v>
      </c>
      <c r="AF875">
        <v>1</v>
      </c>
      <c r="AG875">
        <v>0</v>
      </c>
    </row>
    <row r="876" spans="1:33" x14ac:dyDescent="0.25">
      <c r="A876" t="s">
        <v>933</v>
      </c>
      <c r="B876">
        <v>1351</v>
      </c>
      <c r="C876" t="s">
        <v>376</v>
      </c>
      <c r="D876">
        <v>27</v>
      </c>
      <c r="E876" t="s">
        <v>354</v>
      </c>
      <c r="F876">
        <v>511</v>
      </c>
      <c r="G876" t="s">
        <v>356</v>
      </c>
      <c r="H876">
        <v>2</v>
      </c>
      <c r="I876">
        <v>2</v>
      </c>
      <c r="J876" t="s">
        <v>361</v>
      </c>
      <c r="K876">
        <v>1</v>
      </c>
      <c r="L876" t="s">
        <v>364</v>
      </c>
      <c r="M876">
        <v>89</v>
      </c>
      <c r="N876">
        <v>4</v>
      </c>
      <c r="O876">
        <v>2</v>
      </c>
      <c r="P876" t="s">
        <v>368</v>
      </c>
      <c r="Q876">
        <v>3</v>
      </c>
      <c r="R876" t="s">
        <v>375</v>
      </c>
      <c r="S876">
        <v>6500</v>
      </c>
      <c r="T876">
        <v>26997</v>
      </c>
      <c r="U876">
        <v>0</v>
      </c>
      <c r="V876" t="s">
        <v>376</v>
      </c>
      <c r="W876">
        <v>14</v>
      </c>
      <c r="X876">
        <v>3</v>
      </c>
      <c r="Y876">
        <v>2</v>
      </c>
      <c r="Z876">
        <v>0</v>
      </c>
      <c r="AA876">
        <v>9</v>
      </c>
      <c r="AB876">
        <v>5</v>
      </c>
      <c r="AC876">
        <v>2</v>
      </c>
      <c r="AD876">
        <v>8</v>
      </c>
      <c r="AE876">
        <v>7</v>
      </c>
      <c r="AF876">
        <v>0</v>
      </c>
      <c r="AG876">
        <v>7</v>
      </c>
    </row>
    <row r="877" spans="1:33" x14ac:dyDescent="0.25">
      <c r="A877" t="s">
        <v>934</v>
      </c>
      <c r="B877">
        <v>1352</v>
      </c>
      <c r="C877" t="s">
        <v>376</v>
      </c>
      <c r="D877">
        <v>48</v>
      </c>
      <c r="E877" t="s">
        <v>352</v>
      </c>
      <c r="F877">
        <v>117</v>
      </c>
      <c r="G877" t="s">
        <v>355</v>
      </c>
      <c r="H877">
        <v>22</v>
      </c>
      <c r="I877">
        <v>3</v>
      </c>
      <c r="J877" t="s">
        <v>361</v>
      </c>
      <c r="K877">
        <v>4</v>
      </c>
      <c r="L877" t="s">
        <v>364</v>
      </c>
      <c r="M877">
        <v>58</v>
      </c>
      <c r="N877">
        <v>3</v>
      </c>
      <c r="O877">
        <v>4</v>
      </c>
      <c r="P877" t="s">
        <v>367</v>
      </c>
      <c r="Q877">
        <v>4</v>
      </c>
      <c r="R877" t="s">
        <v>374</v>
      </c>
      <c r="S877">
        <v>17174</v>
      </c>
      <c r="T877">
        <v>2437</v>
      </c>
      <c r="U877">
        <v>3</v>
      </c>
      <c r="V877" t="s">
        <v>376</v>
      </c>
      <c r="W877">
        <v>11</v>
      </c>
      <c r="X877">
        <v>3</v>
      </c>
      <c r="Y877">
        <v>2</v>
      </c>
      <c r="Z877">
        <v>1</v>
      </c>
      <c r="AA877">
        <v>24</v>
      </c>
      <c r="AB877">
        <v>3</v>
      </c>
      <c r="AC877">
        <v>3</v>
      </c>
      <c r="AD877">
        <v>22</v>
      </c>
      <c r="AE877">
        <v>17</v>
      </c>
      <c r="AF877">
        <v>4</v>
      </c>
      <c r="AG877">
        <v>7</v>
      </c>
    </row>
    <row r="878" spans="1:33" x14ac:dyDescent="0.25">
      <c r="A878" t="s">
        <v>935</v>
      </c>
      <c r="B878">
        <v>1353</v>
      </c>
      <c r="C878" t="s">
        <v>376</v>
      </c>
      <c r="D878">
        <v>44</v>
      </c>
      <c r="E878" t="s">
        <v>354</v>
      </c>
      <c r="F878">
        <v>170</v>
      </c>
      <c r="G878" t="s">
        <v>355</v>
      </c>
      <c r="H878">
        <v>1</v>
      </c>
      <c r="I878">
        <v>4</v>
      </c>
      <c r="J878" t="s">
        <v>358</v>
      </c>
      <c r="K878">
        <v>2</v>
      </c>
      <c r="L878" t="s">
        <v>363</v>
      </c>
      <c r="M878">
        <v>78</v>
      </c>
      <c r="N878">
        <v>4</v>
      </c>
      <c r="O878">
        <v>2</v>
      </c>
      <c r="P878" t="s">
        <v>370</v>
      </c>
      <c r="Q878">
        <v>1</v>
      </c>
      <c r="R878" t="s">
        <v>373</v>
      </c>
      <c r="S878">
        <v>5033</v>
      </c>
      <c r="T878">
        <v>9364</v>
      </c>
      <c r="U878">
        <v>2</v>
      </c>
      <c r="V878" t="s">
        <v>376</v>
      </c>
      <c r="W878">
        <v>15</v>
      </c>
      <c r="X878">
        <v>3</v>
      </c>
      <c r="Y878">
        <v>4</v>
      </c>
      <c r="Z878">
        <v>1</v>
      </c>
      <c r="AA878">
        <v>10</v>
      </c>
      <c r="AB878">
        <v>5</v>
      </c>
      <c r="AC878">
        <v>3</v>
      </c>
      <c r="AD878">
        <v>2</v>
      </c>
      <c r="AE878">
        <v>0</v>
      </c>
      <c r="AF878">
        <v>2</v>
      </c>
      <c r="AG878">
        <v>2</v>
      </c>
    </row>
    <row r="879" spans="1:33" x14ac:dyDescent="0.25">
      <c r="A879" t="s">
        <v>936</v>
      </c>
      <c r="B879">
        <v>1355</v>
      </c>
      <c r="C879" t="s">
        <v>377</v>
      </c>
      <c r="D879">
        <v>56</v>
      </c>
      <c r="E879" t="s">
        <v>354</v>
      </c>
      <c r="F879">
        <v>1162</v>
      </c>
      <c r="G879" t="s">
        <v>355</v>
      </c>
      <c r="H879">
        <v>24</v>
      </c>
      <c r="I879">
        <v>2</v>
      </c>
      <c r="J879" t="s">
        <v>358</v>
      </c>
      <c r="K879">
        <v>1</v>
      </c>
      <c r="L879" t="s">
        <v>363</v>
      </c>
      <c r="M879">
        <v>97</v>
      </c>
      <c r="N879">
        <v>3</v>
      </c>
      <c r="O879">
        <v>1</v>
      </c>
      <c r="P879" t="s">
        <v>365</v>
      </c>
      <c r="Q879">
        <v>4</v>
      </c>
      <c r="R879" t="s">
        <v>375</v>
      </c>
      <c r="S879">
        <v>2587</v>
      </c>
      <c r="T879">
        <v>10261</v>
      </c>
      <c r="U879">
        <v>1</v>
      </c>
      <c r="V879" t="s">
        <v>376</v>
      </c>
      <c r="W879">
        <v>16</v>
      </c>
      <c r="X879">
        <v>3</v>
      </c>
      <c r="Y879">
        <v>4</v>
      </c>
      <c r="Z879">
        <v>0</v>
      </c>
      <c r="AA879">
        <v>5</v>
      </c>
      <c r="AB879">
        <v>3</v>
      </c>
      <c r="AC879">
        <v>3</v>
      </c>
      <c r="AD879">
        <v>4</v>
      </c>
      <c r="AE879">
        <v>2</v>
      </c>
      <c r="AF879">
        <v>1</v>
      </c>
      <c r="AG879">
        <v>0</v>
      </c>
    </row>
    <row r="880" spans="1:33" x14ac:dyDescent="0.25">
      <c r="A880" t="s">
        <v>937</v>
      </c>
      <c r="B880">
        <v>1356</v>
      </c>
      <c r="C880" t="s">
        <v>376</v>
      </c>
      <c r="D880">
        <v>36</v>
      </c>
      <c r="E880" t="s">
        <v>354</v>
      </c>
      <c r="F880">
        <v>335</v>
      </c>
      <c r="G880" t="s">
        <v>356</v>
      </c>
      <c r="H880">
        <v>17</v>
      </c>
      <c r="I880">
        <v>2</v>
      </c>
      <c r="J880" t="s">
        <v>362</v>
      </c>
      <c r="K880">
        <v>3</v>
      </c>
      <c r="L880" t="s">
        <v>363</v>
      </c>
      <c r="M880">
        <v>33</v>
      </c>
      <c r="N880">
        <v>2</v>
      </c>
      <c r="O880">
        <v>2</v>
      </c>
      <c r="P880" t="s">
        <v>368</v>
      </c>
      <c r="Q880">
        <v>2</v>
      </c>
      <c r="R880" t="s">
        <v>373</v>
      </c>
      <c r="S880">
        <v>5507</v>
      </c>
      <c r="T880">
        <v>16822</v>
      </c>
      <c r="U880">
        <v>2</v>
      </c>
      <c r="V880" t="s">
        <v>376</v>
      </c>
      <c r="W880">
        <v>16</v>
      </c>
      <c r="X880">
        <v>3</v>
      </c>
      <c r="Y880">
        <v>3</v>
      </c>
      <c r="Z880">
        <v>2</v>
      </c>
      <c r="AA880">
        <v>12</v>
      </c>
      <c r="AB880">
        <v>1</v>
      </c>
      <c r="AC880">
        <v>1</v>
      </c>
      <c r="AD880">
        <v>4</v>
      </c>
      <c r="AE880">
        <v>2</v>
      </c>
      <c r="AF880">
        <v>1</v>
      </c>
      <c r="AG880">
        <v>3</v>
      </c>
    </row>
    <row r="881" spans="1:33" x14ac:dyDescent="0.25">
      <c r="A881" t="s">
        <v>938</v>
      </c>
      <c r="B881">
        <v>1357</v>
      </c>
      <c r="C881" t="s">
        <v>376</v>
      </c>
      <c r="D881">
        <v>41</v>
      </c>
      <c r="E881" t="s">
        <v>354</v>
      </c>
      <c r="F881">
        <v>337</v>
      </c>
      <c r="G881" t="s">
        <v>356</v>
      </c>
      <c r="H881">
        <v>8</v>
      </c>
      <c r="I881">
        <v>3</v>
      </c>
      <c r="J881" t="s">
        <v>362</v>
      </c>
      <c r="K881">
        <v>3</v>
      </c>
      <c r="L881" t="s">
        <v>364</v>
      </c>
      <c r="M881">
        <v>54</v>
      </c>
      <c r="N881">
        <v>3</v>
      </c>
      <c r="O881">
        <v>2</v>
      </c>
      <c r="P881" t="s">
        <v>368</v>
      </c>
      <c r="Q881">
        <v>2</v>
      </c>
      <c r="R881" t="s">
        <v>373</v>
      </c>
      <c r="S881">
        <v>4393</v>
      </c>
      <c r="T881">
        <v>26841</v>
      </c>
      <c r="U881">
        <v>5</v>
      </c>
      <c r="V881" t="s">
        <v>376</v>
      </c>
      <c r="W881">
        <v>21</v>
      </c>
      <c r="X881">
        <v>4</v>
      </c>
      <c r="Y881">
        <v>3</v>
      </c>
      <c r="Z881">
        <v>1</v>
      </c>
      <c r="AA881">
        <v>14</v>
      </c>
      <c r="AB881">
        <v>3</v>
      </c>
      <c r="AC881">
        <v>3</v>
      </c>
      <c r="AD881">
        <v>5</v>
      </c>
      <c r="AE881">
        <v>4</v>
      </c>
      <c r="AF881">
        <v>1</v>
      </c>
      <c r="AG881">
        <v>4</v>
      </c>
    </row>
    <row r="882" spans="1:33" x14ac:dyDescent="0.25">
      <c r="A882" t="s">
        <v>939</v>
      </c>
      <c r="B882">
        <v>1358</v>
      </c>
      <c r="C882" t="s">
        <v>376</v>
      </c>
      <c r="D882">
        <v>42</v>
      </c>
      <c r="E882" t="s">
        <v>354</v>
      </c>
      <c r="F882">
        <v>1396</v>
      </c>
      <c r="G882" t="s">
        <v>355</v>
      </c>
      <c r="H882">
        <v>6</v>
      </c>
      <c r="I882">
        <v>3</v>
      </c>
      <c r="J882" t="s">
        <v>361</v>
      </c>
      <c r="K882">
        <v>3</v>
      </c>
      <c r="L882" t="s">
        <v>363</v>
      </c>
      <c r="M882">
        <v>83</v>
      </c>
      <c r="N882">
        <v>3</v>
      </c>
      <c r="O882">
        <v>3</v>
      </c>
      <c r="P882" t="s">
        <v>369</v>
      </c>
      <c r="Q882">
        <v>1</v>
      </c>
      <c r="R882" t="s">
        <v>373</v>
      </c>
      <c r="S882">
        <v>13348</v>
      </c>
      <c r="T882">
        <v>14842</v>
      </c>
      <c r="U882">
        <v>9</v>
      </c>
      <c r="V882" t="s">
        <v>376</v>
      </c>
      <c r="W882">
        <v>13</v>
      </c>
      <c r="X882">
        <v>3</v>
      </c>
      <c r="Y882">
        <v>2</v>
      </c>
      <c r="Z882">
        <v>1</v>
      </c>
      <c r="AA882">
        <v>18</v>
      </c>
      <c r="AB882">
        <v>3</v>
      </c>
      <c r="AC882">
        <v>4</v>
      </c>
      <c r="AD882">
        <v>13</v>
      </c>
      <c r="AE882">
        <v>7</v>
      </c>
      <c r="AF882">
        <v>5</v>
      </c>
      <c r="AG882">
        <v>7</v>
      </c>
    </row>
    <row r="883" spans="1:33" x14ac:dyDescent="0.25">
      <c r="A883" t="s">
        <v>940</v>
      </c>
      <c r="B883">
        <v>1360</v>
      </c>
      <c r="C883" t="s">
        <v>376</v>
      </c>
      <c r="D883">
        <v>34</v>
      </c>
      <c r="E883" t="s">
        <v>354</v>
      </c>
      <c r="F883">
        <v>735</v>
      </c>
      <c r="G883" t="s">
        <v>356</v>
      </c>
      <c r="H883">
        <v>3</v>
      </c>
      <c r="I883">
        <v>1</v>
      </c>
      <c r="J883" t="s">
        <v>361</v>
      </c>
      <c r="K883">
        <v>4</v>
      </c>
      <c r="L883" t="s">
        <v>364</v>
      </c>
      <c r="M883">
        <v>75</v>
      </c>
      <c r="N883">
        <v>2</v>
      </c>
      <c r="O883">
        <v>2</v>
      </c>
      <c r="P883" t="s">
        <v>368</v>
      </c>
      <c r="Q883">
        <v>4</v>
      </c>
      <c r="R883" t="s">
        <v>373</v>
      </c>
      <c r="S883">
        <v>8103</v>
      </c>
      <c r="T883">
        <v>16495</v>
      </c>
      <c r="U883">
        <v>3</v>
      </c>
      <c r="V883" t="s">
        <v>377</v>
      </c>
      <c r="W883">
        <v>12</v>
      </c>
      <c r="X883">
        <v>3</v>
      </c>
      <c r="Y883">
        <v>3</v>
      </c>
      <c r="Z883">
        <v>0</v>
      </c>
      <c r="AA883">
        <v>9</v>
      </c>
      <c r="AB883">
        <v>3</v>
      </c>
      <c r="AC883">
        <v>2</v>
      </c>
      <c r="AD883">
        <v>4</v>
      </c>
      <c r="AE883">
        <v>2</v>
      </c>
      <c r="AF883">
        <v>0</v>
      </c>
      <c r="AG883">
        <v>1</v>
      </c>
    </row>
    <row r="884" spans="1:33" x14ac:dyDescent="0.25">
      <c r="A884" t="s">
        <v>941</v>
      </c>
      <c r="B884">
        <v>1365</v>
      </c>
      <c r="C884" t="s">
        <v>376</v>
      </c>
      <c r="D884">
        <v>28</v>
      </c>
      <c r="E884" t="s">
        <v>352</v>
      </c>
      <c r="F884">
        <v>783</v>
      </c>
      <c r="G884" t="s">
        <v>356</v>
      </c>
      <c r="H884">
        <v>1</v>
      </c>
      <c r="I884">
        <v>2</v>
      </c>
      <c r="J884" t="s">
        <v>358</v>
      </c>
      <c r="K884">
        <v>3</v>
      </c>
      <c r="L884" t="s">
        <v>363</v>
      </c>
      <c r="M884">
        <v>42</v>
      </c>
      <c r="N884">
        <v>2</v>
      </c>
      <c r="O884">
        <v>2</v>
      </c>
      <c r="P884" t="s">
        <v>368</v>
      </c>
      <c r="Q884">
        <v>4</v>
      </c>
      <c r="R884" t="s">
        <v>373</v>
      </c>
      <c r="S884">
        <v>6834</v>
      </c>
      <c r="T884">
        <v>19255</v>
      </c>
      <c r="U884">
        <v>1</v>
      </c>
      <c r="V884" t="s">
        <v>377</v>
      </c>
      <c r="W884">
        <v>12</v>
      </c>
      <c r="X884">
        <v>3</v>
      </c>
      <c r="Y884">
        <v>3</v>
      </c>
      <c r="Z884">
        <v>1</v>
      </c>
      <c r="AA884">
        <v>7</v>
      </c>
      <c r="AB884">
        <v>2</v>
      </c>
      <c r="AC884">
        <v>3</v>
      </c>
      <c r="AD884">
        <v>7</v>
      </c>
      <c r="AE884">
        <v>7</v>
      </c>
      <c r="AF884">
        <v>0</v>
      </c>
      <c r="AG884">
        <v>7</v>
      </c>
    </row>
    <row r="885" spans="1:33" x14ac:dyDescent="0.25">
      <c r="A885" t="s">
        <v>942</v>
      </c>
      <c r="B885">
        <v>1366</v>
      </c>
      <c r="C885" t="s">
        <v>377</v>
      </c>
      <c r="D885">
        <v>29</v>
      </c>
      <c r="E885" t="s">
        <v>352</v>
      </c>
      <c r="F885">
        <v>746</v>
      </c>
      <c r="G885" t="s">
        <v>356</v>
      </c>
      <c r="H885">
        <v>24</v>
      </c>
      <c r="I885">
        <v>3</v>
      </c>
      <c r="J885" t="s">
        <v>359</v>
      </c>
      <c r="K885">
        <v>3</v>
      </c>
      <c r="L885" t="s">
        <v>363</v>
      </c>
      <c r="M885">
        <v>45</v>
      </c>
      <c r="N885">
        <v>4</v>
      </c>
      <c r="O885">
        <v>1</v>
      </c>
      <c r="P885" t="s">
        <v>372</v>
      </c>
      <c r="Q885">
        <v>1</v>
      </c>
      <c r="R885" t="s">
        <v>375</v>
      </c>
      <c r="S885">
        <v>1091</v>
      </c>
      <c r="T885">
        <v>10642</v>
      </c>
      <c r="U885">
        <v>1</v>
      </c>
      <c r="V885" t="s">
        <v>376</v>
      </c>
      <c r="W885">
        <v>17</v>
      </c>
      <c r="X885">
        <v>3</v>
      </c>
      <c r="Y885">
        <v>4</v>
      </c>
      <c r="Z885">
        <v>0</v>
      </c>
      <c r="AA885">
        <v>1</v>
      </c>
      <c r="AB885">
        <v>3</v>
      </c>
      <c r="AC885">
        <v>3</v>
      </c>
      <c r="AD885">
        <v>1</v>
      </c>
      <c r="AE885">
        <v>0</v>
      </c>
      <c r="AF885">
        <v>0</v>
      </c>
      <c r="AG885">
        <v>0</v>
      </c>
    </row>
    <row r="886" spans="1:33" x14ac:dyDescent="0.25">
      <c r="A886" t="s">
        <v>943</v>
      </c>
      <c r="B886">
        <v>1367</v>
      </c>
      <c r="C886" t="s">
        <v>376</v>
      </c>
      <c r="D886">
        <v>39</v>
      </c>
      <c r="E886" t="s">
        <v>353</v>
      </c>
      <c r="F886">
        <v>1251</v>
      </c>
      <c r="G886" t="s">
        <v>356</v>
      </c>
      <c r="H886">
        <v>21</v>
      </c>
      <c r="I886">
        <v>4</v>
      </c>
      <c r="J886" t="s">
        <v>358</v>
      </c>
      <c r="K886">
        <v>1</v>
      </c>
      <c r="L886" t="s">
        <v>364</v>
      </c>
      <c r="M886">
        <v>32</v>
      </c>
      <c r="N886">
        <v>1</v>
      </c>
      <c r="O886">
        <v>2</v>
      </c>
      <c r="P886" t="s">
        <v>368</v>
      </c>
      <c r="Q886">
        <v>3</v>
      </c>
      <c r="R886" t="s">
        <v>373</v>
      </c>
      <c r="S886">
        <v>5736</v>
      </c>
      <c r="T886">
        <v>3987</v>
      </c>
      <c r="U886">
        <v>6</v>
      </c>
      <c r="V886" t="s">
        <v>376</v>
      </c>
      <c r="W886">
        <v>19</v>
      </c>
      <c r="X886">
        <v>3</v>
      </c>
      <c r="Y886">
        <v>3</v>
      </c>
      <c r="Z886">
        <v>1</v>
      </c>
      <c r="AA886">
        <v>10</v>
      </c>
      <c r="AB886">
        <v>1</v>
      </c>
      <c r="AC886">
        <v>3</v>
      </c>
      <c r="AD886">
        <v>3</v>
      </c>
      <c r="AE886">
        <v>2</v>
      </c>
      <c r="AF886">
        <v>1</v>
      </c>
      <c r="AG886">
        <v>2</v>
      </c>
    </row>
    <row r="887" spans="1:33" x14ac:dyDescent="0.25">
      <c r="A887" t="s">
        <v>944</v>
      </c>
      <c r="B887">
        <v>1368</v>
      </c>
      <c r="C887" t="s">
        <v>376</v>
      </c>
      <c r="D887">
        <v>27</v>
      </c>
      <c r="E887" t="s">
        <v>354</v>
      </c>
      <c r="F887">
        <v>1354</v>
      </c>
      <c r="G887" t="s">
        <v>355</v>
      </c>
      <c r="H887">
        <v>2</v>
      </c>
      <c r="I887">
        <v>4</v>
      </c>
      <c r="J887" t="s">
        <v>359</v>
      </c>
      <c r="K887">
        <v>2</v>
      </c>
      <c r="L887" t="s">
        <v>363</v>
      </c>
      <c r="M887">
        <v>41</v>
      </c>
      <c r="N887">
        <v>3</v>
      </c>
      <c r="O887">
        <v>1</v>
      </c>
      <c r="P887" t="s">
        <v>366</v>
      </c>
      <c r="Q887">
        <v>2</v>
      </c>
      <c r="R887" t="s">
        <v>373</v>
      </c>
      <c r="S887">
        <v>2226</v>
      </c>
      <c r="T887">
        <v>6073</v>
      </c>
      <c r="U887">
        <v>1</v>
      </c>
      <c r="V887" t="s">
        <v>376</v>
      </c>
      <c r="W887">
        <v>11</v>
      </c>
      <c r="X887">
        <v>3</v>
      </c>
      <c r="Y887">
        <v>3</v>
      </c>
      <c r="Z887">
        <v>1</v>
      </c>
      <c r="AA887">
        <v>6</v>
      </c>
      <c r="AB887">
        <v>3</v>
      </c>
      <c r="AC887">
        <v>2</v>
      </c>
      <c r="AD887">
        <v>5</v>
      </c>
      <c r="AE887">
        <v>3</v>
      </c>
      <c r="AF887">
        <v>1</v>
      </c>
      <c r="AG887">
        <v>2</v>
      </c>
    </row>
    <row r="888" spans="1:33" x14ac:dyDescent="0.25">
      <c r="A888" t="s">
        <v>945</v>
      </c>
      <c r="B888">
        <v>1369</v>
      </c>
      <c r="C888" t="s">
        <v>376</v>
      </c>
      <c r="D888">
        <v>34</v>
      </c>
      <c r="E888" t="s">
        <v>352</v>
      </c>
      <c r="F888">
        <v>735</v>
      </c>
      <c r="G888" t="s">
        <v>355</v>
      </c>
      <c r="H888">
        <v>22</v>
      </c>
      <c r="I888">
        <v>4</v>
      </c>
      <c r="J888" t="s">
        <v>360</v>
      </c>
      <c r="K888">
        <v>3</v>
      </c>
      <c r="L888" t="s">
        <v>363</v>
      </c>
      <c r="M888">
        <v>86</v>
      </c>
      <c r="N888">
        <v>2</v>
      </c>
      <c r="O888">
        <v>2</v>
      </c>
      <c r="P888" t="s">
        <v>366</v>
      </c>
      <c r="Q888">
        <v>4</v>
      </c>
      <c r="R888" t="s">
        <v>373</v>
      </c>
      <c r="S888">
        <v>5747</v>
      </c>
      <c r="T888">
        <v>26496</v>
      </c>
      <c r="U888">
        <v>1</v>
      </c>
      <c r="V888" t="s">
        <v>377</v>
      </c>
      <c r="W888">
        <v>15</v>
      </c>
      <c r="X888">
        <v>3</v>
      </c>
      <c r="Y888">
        <v>2</v>
      </c>
      <c r="Z888">
        <v>0</v>
      </c>
      <c r="AA888">
        <v>16</v>
      </c>
      <c r="AB888">
        <v>3</v>
      </c>
      <c r="AC888">
        <v>3</v>
      </c>
      <c r="AD888">
        <v>15</v>
      </c>
      <c r="AE888">
        <v>10</v>
      </c>
      <c r="AF888">
        <v>6</v>
      </c>
      <c r="AG888">
        <v>11</v>
      </c>
    </row>
    <row r="889" spans="1:33" x14ac:dyDescent="0.25">
      <c r="A889" t="s">
        <v>946</v>
      </c>
      <c r="B889">
        <v>1370</v>
      </c>
      <c r="C889" t="s">
        <v>377</v>
      </c>
      <c r="D889">
        <v>28</v>
      </c>
      <c r="E889" t="s">
        <v>354</v>
      </c>
      <c r="F889">
        <v>1475</v>
      </c>
      <c r="G889" t="s">
        <v>356</v>
      </c>
      <c r="H889">
        <v>13</v>
      </c>
      <c r="I889">
        <v>2</v>
      </c>
      <c r="J889" t="s">
        <v>362</v>
      </c>
      <c r="K889">
        <v>4</v>
      </c>
      <c r="L889" t="s">
        <v>364</v>
      </c>
      <c r="M889">
        <v>84</v>
      </c>
      <c r="N889">
        <v>3</v>
      </c>
      <c r="O889">
        <v>2</v>
      </c>
      <c r="P889" t="s">
        <v>368</v>
      </c>
      <c r="Q889">
        <v>3</v>
      </c>
      <c r="R889" t="s">
        <v>375</v>
      </c>
      <c r="S889">
        <v>9854</v>
      </c>
      <c r="T889">
        <v>23352</v>
      </c>
      <c r="U889">
        <v>3</v>
      </c>
      <c r="V889" t="s">
        <v>377</v>
      </c>
      <c r="W889">
        <v>11</v>
      </c>
      <c r="X889">
        <v>3</v>
      </c>
      <c r="Y889">
        <v>4</v>
      </c>
      <c r="Z889">
        <v>0</v>
      </c>
      <c r="AA889">
        <v>6</v>
      </c>
      <c r="AB889">
        <v>0</v>
      </c>
      <c r="AC889">
        <v>3</v>
      </c>
      <c r="AD889">
        <v>2</v>
      </c>
      <c r="AE889">
        <v>0</v>
      </c>
      <c r="AF889">
        <v>2</v>
      </c>
      <c r="AG889">
        <v>2</v>
      </c>
    </row>
    <row r="890" spans="1:33" x14ac:dyDescent="0.25">
      <c r="A890" t="s">
        <v>947</v>
      </c>
      <c r="B890">
        <v>1371</v>
      </c>
      <c r="C890" t="s">
        <v>376</v>
      </c>
      <c r="D890">
        <v>47</v>
      </c>
      <c r="E890" t="s">
        <v>353</v>
      </c>
      <c r="F890">
        <v>1169</v>
      </c>
      <c r="G890" t="s">
        <v>355</v>
      </c>
      <c r="H890">
        <v>14</v>
      </c>
      <c r="I890">
        <v>4</v>
      </c>
      <c r="J890" t="s">
        <v>359</v>
      </c>
      <c r="K890">
        <v>3</v>
      </c>
      <c r="L890" t="s">
        <v>363</v>
      </c>
      <c r="M890">
        <v>64</v>
      </c>
      <c r="N890">
        <v>3</v>
      </c>
      <c r="O890">
        <v>2</v>
      </c>
      <c r="P890" t="s">
        <v>366</v>
      </c>
      <c r="Q890">
        <v>2</v>
      </c>
      <c r="R890" t="s">
        <v>373</v>
      </c>
      <c r="S890">
        <v>5467</v>
      </c>
      <c r="T890">
        <v>2125</v>
      </c>
      <c r="U890">
        <v>8</v>
      </c>
      <c r="V890" t="s">
        <v>376</v>
      </c>
      <c r="W890">
        <v>18</v>
      </c>
      <c r="X890">
        <v>3</v>
      </c>
      <c r="Y890">
        <v>3</v>
      </c>
      <c r="Z890">
        <v>1</v>
      </c>
      <c r="AA890">
        <v>16</v>
      </c>
      <c r="AB890">
        <v>4</v>
      </c>
      <c r="AC890">
        <v>4</v>
      </c>
      <c r="AD890">
        <v>8</v>
      </c>
      <c r="AE890">
        <v>7</v>
      </c>
      <c r="AF890">
        <v>1</v>
      </c>
      <c r="AG890">
        <v>7</v>
      </c>
    </row>
    <row r="891" spans="1:33" x14ac:dyDescent="0.25">
      <c r="A891" t="s">
        <v>948</v>
      </c>
      <c r="B891">
        <v>1374</v>
      </c>
      <c r="C891" t="s">
        <v>376</v>
      </c>
      <c r="D891">
        <v>38</v>
      </c>
      <c r="E891" t="s">
        <v>352</v>
      </c>
      <c r="F891">
        <v>1394</v>
      </c>
      <c r="G891" t="s">
        <v>355</v>
      </c>
      <c r="H891">
        <v>8</v>
      </c>
      <c r="I891">
        <v>3</v>
      </c>
      <c r="J891" t="s">
        <v>361</v>
      </c>
      <c r="K891">
        <v>4</v>
      </c>
      <c r="L891" t="s">
        <v>364</v>
      </c>
      <c r="M891">
        <v>58</v>
      </c>
      <c r="N891">
        <v>2</v>
      </c>
      <c r="O891">
        <v>2</v>
      </c>
      <c r="P891" t="s">
        <v>366</v>
      </c>
      <c r="Q891">
        <v>2</v>
      </c>
      <c r="R891" t="s">
        <v>374</v>
      </c>
      <c r="S891">
        <v>2133</v>
      </c>
      <c r="T891">
        <v>18115</v>
      </c>
      <c r="U891">
        <v>1</v>
      </c>
      <c r="V891" t="s">
        <v>377</v>
      </c>
      <c r="W891">
        <v>16</v>
      </c>
      <c r="X891">
        <v>3</v>
      </c>
      <c r="Y891">
        <v>3</v>
      </c>
      <c r="Z891">
        <v>1</v>
      </c>
      <c r="AA891">
        <v>20</v>
      </c>
      <c r="AB891">
        <v>3</v>
      </c>
      <c r="AC891">
        <v>3</v>
      </c>
      <c r="AD891">
        <v>20</v>
      </c>
      <c r="AE891">
        <v>11</v>
      </c>
      <c r="AF891">
        <v>0</v>
      </c>
      <c r="AG891">
        <v>7</v>
      </c>
    </row>
    <row r="892" spans="1:33" x14ac:dyDescent="0.25">
      <c r="A892" t="s">
        <v>949</v>
      </c>
      <c r="B892">
        <v>1375</v>
      </c>
      <c r="C892" t="s">
        <v>376</v>
      </c>
      <c r="D892">
        <v>58</v>
      </c>
      <c r="E892" t="s">
        <v>354</v>
      </c>
      <c r="F892">
        <v>605</v>
      </c>
      <c r="G892" t="s">
        <v>356</v>
      </c>
      <c r="H892">
        <v>21</v>
      </c>
      <c r="I892">
        <v>3</v>
      </c>
      <c r="J892" t="s">
        <v>358</v>
      </c>
      <c r="K892">
        <v>4</v>
      </c>
      <c r="L892" t="s">
        <v>364</v>
      </c>
      <c r="M892">
        <v>72</v>
      </c>
      <c r="N892">
        <v>3</v>
      </c>
      <c r="O892">
        <v>4</v>
      </c>
      <c r="P892" t="s">
        <v>367</v>
      </c>
      <c r="Q892">
        <v>4</v>
      </c>
      <c r="R892" t="s">
        <v>373</v>
      </c>
      <c r="S892">
        <v>17875</v>
      </c>
      <c r="T892">
        <v>11761</v>
      </c>
      <c r="U892">
        <v>4</v>
      </c>
      <c r="V892" t="s">
        <v>377</v>
      </c>
      <c r="W892">
        <v>13</v>
      </c>
      <c r="X892">
        <v>3</v>
      </c>
      <c r="Y892">
        <v>3</v>
      </c>
      <c r="Z892">
        <v>1</v>
      </c>
      <c r="AA892">
        <v>29</v>
      </c>
      <c r="AB892">
        <v>2</v>
      </c>
      <c r="AC892">
        <v>2</v>
      </c>
      <c r="AD892">
        <v>1</v>
      </c>
      <c r="AE892">
        <v>0</v>
      </c>
      <c r="AF892">
        <v>0</v>
      </c>
      <c r="AG892">
        <v>0</v>
      </c>
    </row>
    <row r="893" spans="1:33" x14ac:dyDescent="0.25">
      <c r="A893" t="s">
        <v>950</v>
      </c>
      <c r="B893">
        <v>1377</v>
      </c>
      <c r="C893" t="s">
        <v>376</v>
      </c>
      <c r="D893">
        <v>38</v>
      </c>
      <c r="E893" t="s">
        <v>354</v>
      </c>
      <c r="F893">
        <v>1206</v>
      </c>
      <c r="G893" t="s">
        <v>355</v>
      </c>
      <c r="H893">
        <v>9</v>
      </c>
      <c r="I893">
        <v>2</v>
      </c>
      <c r="J893" t="s">
        <v>358</v>
      </c>
      <c r="K893">
        <v>2</v>
      </c>
      <c r="L893" t="s">
        <v>363</v>
      </c>
      <c r="M893">
        <v>71</v>
      </c>
      <c r="N893">
        <v>3</v>
      </c>
      <c r="O893">
        <v>1</v>
      </c>
      <c r="P893" t="s">
        <v>366</v>
      </c>
      <c r="Q893">
        <v>4</v>
      </c>
      <c r="R893" t="s">
        <v>374</v>
      </c>
      <c r="S893">
        <v>4771</v>
      </c>
      <c r="T893">
        <v>14293</v>
      </c>
      <c r="U893">
        <v>2</v>
      </c>
      <c r="V893" t="s">
        <v>376</v>
      </c>
      <c r="W893">
        <v>19</v>
      </c>
      <c r="X893">
        <v>3</v>
      </c>
      <c r="Y893">
        <v>4</v>
      </c>
      <c r="Z893">
        <v>2</v>
      </c>
      <c r="AA893">
        <v>10</v>
      </c>
      <c r="AB893">
        <v>0</v>
      </c>
      <c r="AC893">
        <v>4</v>
      </c>
      <c r="AD893">
        <v>5</v>
      </c>
      <c r="AE893">
        <v>2</v>
      </c>
      <c r="AF893">
        <v>0</v>
      </c>
      <c r="AG893">
        <v>3</v>
      </c>
    </row>
    <row r="894" spans="1:33" x14ac:dyDescent="0.25">
      <c r="A894" t="s">
        <v>951</v>
      </c>
      <c r="B894">
        <v>1378</v>
      </c>
      <c r="C894" t="s">
        <v>376</v>
      </c>
      <c r="D894">
        <v>49</v>
      </c>
      <c r="E894" t="s">
        <v>352</v>
      </c>
      <c r="F894">
        <v>1064</v>
      </c>
      <c r="G894" t="s">
        <v>355</v>
      </c>
      <c r="H894">
        <v>2</v>
      </c>
      <c r="I894">
        <v>1</v>
      </c>
      <c r="J894" t="s">
        <v>358</v>
      </c>
      <c r="K894">
        <v>2</v>
      </c>
      <c r="L894" t="s">
        <v>363</v>
      </c>
      <c r="M894">
        <v>42</v>
      </c>
      <c r="N894">
        <v>3</v>
      </c>
      <c r="O894">
        <v>5</v>
      </c>
      <c r="P894" t="s">
        <v>369</v>
      </c>
      <c r="Q894">
        <v>4</v>
      </c>
      <c r="R894" t="s">
        <v>373</v>
      </c>
      <c r="S894">
        <v>19161</v>
      </c>
      <c r="T894">
        <v>13738</v>
      </c>
      <c r="U894">
        <v>3</v>
      </c>
      <c r="V894" t="s">
        <v>376</v>
      </c>
      <c r="W894">
        <v>15</v>
      </c>
      <c r="X894">
        <v>3</v>
      </c>
      <c r="Y894">
        <v>4</v>
      </c>
      <c r="Z894">
        <v>0</v>
      </c>
      <c r="AA894">
        <v>28</v>
      </c>
      <c r="AB894">
        <v>3</v>
      </c>
      <c r="AC894">
        <v>3</v>
      </c>
      <c r="AD894">
        <v>5</v>
      </c>
      <c r="AE894">
        <v>4</v>
      </c>
      <c r="AF894">
        <v>4</v>
      </c>
      <c r="AG894">
        <v>3</v>
      </c>
    </row>
    <row r="895" spans="1:33" x14ac:dyDescent="0.25">
      <c r="A895" t="s">
        <v>952</v>
      </c>
      <c r="B895">
        <v>1379</v>
      </c>
      <c r="C895" t="s">
        <v>376</v>
      </c>
      <c r="D895">
        <v>42</v>
      </c>
      <c r="E895" t="s">
        <v>354</v>
      </c>
      <c r="F895">
        <v>419</v>
      </c>
      <c r="G895" t="s">
        <v>356</v>
      </c>
      <c r="H895">
        <v>12</v>
      </c>
      <c r="I895">
        <v>4</v>
      </c>
      <c r="J895" t="s">
        <v>362</v>
      </c>
      <c r="K895">
        <v>2</v>
      </c>
      <c r="L895" t="s">
        <v>363</v>
      </c>
      <c r="M895">
        <v>77</v>
      </c>
      <c r="N895">
        <v>3</v>
      </c>
      <c r="O895">
        <v>2</v>
      </c>
      <c r="P895" t="s">
        <v>368</v>
      </c>
      <c r="Q895">
        <v>4</v>
      </c>
      <c r="R895" t="s">
        <v>374</v>
      </c>
      <c r="S895">
        <v>5087</v>
      </c>
      <c r="T895">
        <v>2900</v>
      </c>
      <c r="U895">
        <v>3</v>
      </c>
      <c r="V895" t="s">
        <v>377</v>
      </c>
      <c r="W895">
        <v>12</v>
      </c>
      <c r="X895">
        <v>3</v>
      </c>
      <c r="Y895">
        <v>3</v>
      </c>
      <c r="Z895">
        <v>2</v>
      </c>
      <c r="AA895">
        <v>14</v>
      </c>
      <c r="AB895">
        <v>4</v>
      </c>
      <c r="AC895">
        <v>3</v>
      </c>
      <c r="AD895">
        <v>0</v>
      </c>
      <c r="AE895">
        <v>0</v>
      </c>
      <c r="AF895">
        <v>0</v>
      </c>
      <c r="AG895">
        <v>0</v>
      </c>
    </row>
    <row r="896" spans="1:33" x14ac:dyDescent="0.25">
      <c r="A896" t="s">
        <v>953</v>
      </c>
      <c r="B896">
        <v>1380</v>
      </c>
      <c r="C896" t="s">
        <v>377</v>
      </c>
      <c r="D896">
        <v>27</v>
      </c>
      <c r="E896" t="s">
        <v>352</v>
      </c>
      <c r="F896">
        <v>1337</v>
      </c>
      <c r="G896" t="s">
        <v>357</v>
      </c>
      <c r="H896">
        <v>22</v>
      </c>
      <c r="I896">
        <v>3</v>
      </c>
      <c r="J896" t="s">
        <v>357</v>
      </c>
      <c r="K896">
        <v>1</v>
      </c>
      <c r="L896" t="s">
        <v>364</v>
      </c>
      <c r="M896">
        <v>58</v>
      </c>
      <c r="N896">
        <v>2</v>
      </c>
      <c r="O896">
        <v>1</v>
      </c>
      <c r="P896" t="s">
        <v>357</v>
      </c>
      <c r="Q896">
        <v>2</v>
      </c>
      <c r="R896" t="s">
        <v>373</v>
      </c>
      <c r="S896">
        <v>2863</v>
      </c>
      <c r="T896">
        <v>19555</v>
      </c>
      <c r="U896">
        <v>1</v>
      </c>
      <c r="V896" t="s">
        <v>376</v>
      </c>
      <c r="W896">
        <v>12</v>
      </c>
      <c r="X896">
        <v>3</v>
      </c>
      <c r="Y896">
        <v>1</v>
      </c>
      <c r="Z896">
        <v>0</v>
      </c>
      <c r="AA896">
        <v>1</v>
      </c>
      <c r="AB896">
        <v>2</v>
      </c>
      <c r="AC896">
        <v>3</v>
      </c>
      <c r="AD896">
        <v>1</v>
      </c>
      <c r="AE896">
        <v>0</v>
      </c>
      <c r="AF896">
        <v>0</v>
      </c>
      <c r="AG896">
        <v>0</v>
      </c>
    </row>
    <row r="897" spans="1:33" x14ac:dyDescent="0.25">
      <c r="A897" t="s">
        <v>954</v>
      </c>
      <c r="B897">
        <v>1381</v>
      </c>
      <c r="C897" t="s">
        <v>376</v>
      </c>
      <c r="D897">
        <v>35</v>
      </c>
      <c r="E897" t="s">
        <v>354</v>
      </c>
      <c r="F897">
        <v>682</v>
      </c>
      <c r="G897" t="s">
        <v>356</v>
      </c>
      <c r="H897">
        <v>18</v>
      </c>
      <c r="I897">
        <v>4</v>
      </c>
      <c r="J897" t="s">
        <v>361</v>
      </c>
      <c r="K897">
        <v>2</v>
      </c>
      <c r="L897" t="s">
        <v>363</v>
      </c>
      <c r="M897">
        <v>71</v>
      </c>
      <c r="N897">
        <v>3</v>
      </c>
      <c r="O897">
        <v>2</v>
      </c>
      <c r="P897" t="s">
        <v>368</v>
      </c>
      <c r="Q897">
        <v>1</v>
      </c>
      <c r="R897" t="s">
        <v>373</v>
      </c>
      <c r="S897">
        <v>5561</v>
      </c>
      <c r="T897">
        <v>15975</v>
      </c>
      <c r="U897">
        <v>0</v>
      </c>
      <c r="V897" t="s">
        <v>376</v>
      </c>
      <c r="W897">
        <v>16</v>
      </c>
      <c r="X897">
        <v>3</v>
      </c>
      <c r="Y897">
        <v>4</v>
      </c>
      <c r="Z897">
        <v>1</v>
      </c>
      <c r="AA897">
        <v>6</v>
      </c>
      <c r="AB897">
        <v>2</v>
      </c>
      <c r="AC897">
        <v>1</v>
      </c>
      <c r="AD897">
        <v>5</v>
      </c>
      <c r="AE897">
        <v>3</v>
      </c>
      <c r="AF897">
        <v>0</v>
      </c>
      <c r="AG897">
        <v>4</v>
      </c>
    </row>
    <row r="898" spans="1:33" x14ac:dyDescent="0.25">
      <c r="A898" t="s">
        <v>955</v>
      </c>
      <c r="B898">
        <v>1382</v>
      </c>
      <c r="C898" t="s">
        <v>376</v>
      </c>
      <c r="D898">
        <v>28</v>
      </c>
      <c r="E898" t="s">
        <v>353</v>
      </c>
      <c r="F898">
        <v>1103</v>
      </c>
      <c r="G898" t="s">
        <v>355</v>
      </c>
      <c r="H898">
        <v>16</v>
      </c>
      <c r="I898">
        <v>3</v>
      </c>
      <c r="J898" t="s">
        <v>361</v>
      </c>
      <c r="K898">
        <v>3</v>
      </c>
      <c r="L898" t="s">
        <v>363</v>
      </c>
      <c r="M898">
        <v>49</v>
      </c>
      <c r="N898">
        <v>3</v>
      </c>
      <c r="O898">
        <v>1</v>
      </c>
      <c r="P898" t="s">
        <v>366</v>
      </c>
      <c r="Q898">
        <v>3</v>
      </c>
      <c r="R898" t="s">
        <v>375</v>
      </c>
      <c r="S898">
        <v>2144</v>
      </c>
      <c r="T898">
        <v>2122</v>
      </c>
      <c r="U898">
        <v>1</v>
      </c>
      <c r="V898" t="s">
        <v>376</v>
      </c>
      <c r="W898">
        <v>14</v>
      </c>
      <c r="X898">
        <v>3</v>
      </c>
      <c r="Y898">
        <v>3</v>
      </c>
      <c r="Z898">
        <v>0</v>
      </c>
      <c r="AA898">
        <v>5</v>
      </c>
      <c r="AB898">
        <v>3</v>
      </c>
      <c r="AC898">
        <v>2</v>
      </c>
      <c r="AD898">
        <v>5</v>
      </c>
      <c r="AE898">
        <v>3</v>
      </c>
      <c r="AF898">
        <v>1</v>
      </c>
      <c r="AG898">
        <v>4</v>
      </c>
    </row>
    <row r="899" spans="1:33" x14ac:dyDescent="0.25">
      <c r="A899" t="s">
        <v>956</v>
      </c>
      <c r="B899">
        <v>1383</v>
      </c>
      <c r="C899" t="s">
        <v>376</v>
      </c>
      <c r="D899">
        <v>31</v>
      </c>
      <c r="E899" t="s">
        <v>353</v>
      </c>
      <c r="F899">
        <v>976</v>
      </c>
      <c r="G899" t="s">
        <v>355</v>
      </c>
      <c r="H899">
        <v>3</v>
      </c>
      <c r="I899">
        <v>2</v>
      </c>
      <c r="J899" t="s">
        <v>361</v>
      </c>
      <c r="K899">
        <v>3</v>
      </c>
      <c r="L899" t="s">
        <v>363</v>
      </c>
      <c r="M899">
        <v>48</v>
      </c>
      <c r="N899">
        <v>3</v>
      </c>
      <c r="O899">
        <v>1</v>
      </c>
      <c r="P899" t="s">
        <v>366</v>
      </c>
      <c r="Q899">
        <v>1</v>
      </c>
      <c r="R899" t="s">
        <v>374</v>
      </c>
      <c r="S899">
        <v>3065</v>
      </c>
      <c r="T899">
        <v>3995</v>
      </c>
      <c r="U899">
        <v>1</v>
      </c>
      <c r="V899" t="s">
        <v>377</v>
      </c>
      <c r="W899">
        <v>13</v>
      </c>
      <c r="X899">
        <v>3</v>
      </c>
      <c r="Y899">
        <v>4</v>
      </c>
      <c r="Z899">
        <v>1</v>
      </c>
      <c r="AA899">
        <v>4</v>
      </c>
      <c r="AB899">
        <v>3</v>
      </c>
      <c r="AC899">
        <v>4</v>
      </c>
      <c r="AD899">
        <v>4</v>
      </c>
      <c r="AE899">
        <v>2</v>
      </c>
      <c r="AF899">
        <v>2</v>
      </c>
      <c r="AG899">
        <v>3</v>
      </c>
    </row>
    <row r="900" spans="1:33" x14ac:dyDescent="0.25">
      <c r="A900" t="s">
        <v>957</v>
      </c>
      <c r="B900">
        <v>1384</v>
      </c>
      <c r="C900" t="s">
        <v>376</v>
      </c>
      <c r="D900">
        <v>36</v>
      </c>
      <c r="E900" t="s">
        <v>353</v>
      </c>
      <c r="F900">
        <v>1351</v>
      </c>
      <c r="G900" t="s">
        <v>355</v>
      </c>
      <c r="H900">
        <v>9</v>
      </c>
      <c r="I900">
        <v>4</v>
      </c>
      <c r="J900" t="s">
        <v>358</v>
      </c>
      <c r="K900">
        <v>1</v>
      </c>
      <c r="L900" t="s">
        <v>363</v>
      </c>
      <c r="M900">
        <v>66</v>
      </c>
      <c r="N900">
        <v>4</v>
      </c>
      <c r="O900">
        <v>1</v>
      </c>
      <c r="P900" t="s">
        <v>365</v>
      </c>
      <c r="Q900">
        <v>2</v>
      </c>
      <c r="R900" t="s">
        <v>373</v>
      </c>
      <c r="S900">
        <v>2810</v>
      </c>
      <c r="T900">
        <v>9238</v>
      </c>
      <c r="U900">
        <v>1</v>
      </c>
      <c r="V900" t="s">
        <v>376</v>
      </c>
      <c r="W900">
        <v>22</v>
      </c>
      <c r="X900">
        <v>4</v>
      </c>
      <c r="Y900">
        <v>2</v>
      </c>
      <c r="Z900">
        <v>0</v>
      </c>
      <c r="AA900">
        <v>5</v>
      </c>
      <c r="AB900">
        <v>3</v>
      </c>
      <c r="AC900">
        <v>3</v>
      </c>
      <c r="AD900">
        <v>5</v>
      </c>
      <c r="AE900">
        <v>4</v>
      </c>
      <c r="AF900">
        <v>0</v>
      </c>
      <c r="AG900">
        <v>2</v>
      </c>
    </row>
    <row r="901" spans="1:33" x14ac:dyDescent="0.25">
      <c r="A901" t="s">
        <v>958</v>
      </c>
      <c r="B901">
        <v>1386</v>
      </c>
      <c r="C901" t="s">
        <v>376</v>
      </c>
      <c r="D901">
        <v>34</v>
      </c>
      <c r="E901" t="s">
        <v>354</v>
      </c>
      <c r="F901">
        <v>1239</v>
      </c>
      <c r="G901" t="s">
        <v>356</v>
      </c>
      <c r="H901">
        <v>13</v>
      </c>
      <c r="I901">
        <v>4</v>
      </c>
      <c r="J901" t="s">
        <v>361</v>
      </c>
      <c r="K901">
        <v>4</v>
      </c>
      <c r="L901" t="s">
        <v>363</v>
      </c>
      <c r="M901">
        <v>39</v>
      </c>
      <c r="N901">
        <v>3</v>
      </c>
      <c r="O901">
        <v>3</v>
      </c>
      <c r="P901" t="s">
        <v>368</v>
      </c>
      <c r="Q901">
        <v>3</v>
      </c>
      <c r="R901" t="s">
        <v>374</v>
      </c>
      <c r="S901">
        <v>8628</v>
      </c>
      <c r="T901">
        <v>22914</v>
      </c>
      <c r="U901">
        <v>1</v>
      </c>
      <c r="V901" t="s">
        <v>376</v>
      </c>
      <c r="W901">
        <v>18</v>
      </c>
      <c r="X901">
        <v>3</v>
      </c>
      <c r="Y901">
        <v>3</v>
      </c>
      <c r="Z901">
        <v>1</v>
      </c>
      <c r="AA901">
        <v>9</v>
      </c>
      <c r="AB901">
        <v>2</v>
      </c>
      <c r="AC901">
        <v>2</v>
      </c>
      <c r="AD901">
        <v>8</v>
      </c>
      <c r="AE901">
        <v>7</v>
      </c>
      <c r="AF901">
        <v>1</v>
      </c>
      <c r="AG901">
        <v>1</v>
      </c>
    </row>
    <row r="902" spans="1:33" x14ac:dyDescent="0.25">
      <c r="A902" t="s">
        <v>959</v>
      </c>
      <c r="B902">
        <v>1387</v>
      </c>
      <c r="C902" t="s">
        <v>376</v>
      </c>
      <c r="D902">
        <v>26</v>
      </c>
      <c r="E902" t="s">
        <v>354</v>
      </c>
      <c r="F902">
        <v>157</v>
      </c>
      <c r="G902" t="s">
        <v>355</v>
      </c>
      <c r="H902">
        <v>1</v>
      </c>
      <c r="I902">
        <v>3</v>
      </c>
      <c r="J902" t="s">
        <v>361</v>
      </c>
      <c r="K902">
        <v>3</v>
      </c>
      <c r="L902" t="s">
        <v>363</v>
      </c>
      <c r="M902">
        <v>95</v>
      </c>
      <c r="N902">
        <v>3</v>
      </c>
      <c r="O902">
        <v>1</v>
      </c>
      <c r="P902" t="s">
        <v>365</v>
      </c>
      <c r="Q902">
        <v>1</v>
      </c>
      <c r="R902" t="s">
        <v>375</v>
      </c>
      <c r="S902">
        <v>2867</v>
      </c>
      <c r="T902">
        <v>20006</v>
      </c>
      <c r="U902">
        <v>0</v>
      </c>
      <c r="V902" t="s">
        <v>376</v>
      </c>
      <c r="W902">
        <v>13</v>
      </c>
      <c r="X902">
        <v>3</v>
      </c>
      <c r="Y902">
        <v>4</v>
      </c>
      <c r="Z902">
        <v>0</v>
      </c>
      <c r="AA902">
        <v>8</v>
      </c>
      <c r="AB902">
        <v>6</v>
      </c>
      <c r="AC902">
        <v>2</v>
      </c>
      <c r="AD902">
        <v>7</v>
      </c>
      <c r="AE902">
        <v>7</v>
      </c>
      <c r="AF902">
        <v>7</v>
      </c>
      <c r="AG902">
        <v>6</v>
      </c>
    </row>
    <row r="903" spans="1:33" x14ac:dyDescent="0.25">
      <c r="A903" t="s">
        <v>960</v>
      </c>
      <c r="B903">
        <v>1388</v>
      </c>
      <c r="C903" t="s">
        <v>376</v>
      </c>
      <c r="D903">
        <v>29</v>
      </c>
      <c r="E903" t="s">
        <v>354</v>
      </c>
      <c r="F903">
        <v>136</v>
      </c>
      <c r="G903" t="s">
        <v>355</v>
      </c>
      <c r="H903">
        <v>1</v>
      </c>
      <c r="I903">
        <v>3</v>
      </c>
      <c r="J903" t="s">
        <v>358</v>
      </c>
      <c r="K903">
        <v>1</v>
      </c>
      <c r="L903" t="s">
        <v>363</v>
      </c>
      <c r="M903">
        <v>89</v>
      </c>
      <c r="N903">
        <v>3</v>
      </c>
      <c r="O903">
        <v>2</v>
      </c>
      <c r="P903" t="s">
        <v>370</v>
      </c>
      <c r="Q903">
        <v>1</v>
      </c>
      <c r="R903" t="s">
        <v>373</v>
      </c>
      <c r="S903">
        <v>5373</v>
      </c>
      <c r="T903">
        <v>6225</v>
      </c>
      <c r="U903">
        <v>0</v>
      </c>
      <c r="V903" t="s">
        <v>376</v>
      </c>
      <c r="W903">
        <v>12</v>
      </c>
      <c r="X903">
        <v>3</v>
      </c>
      <c r="Y903">
        <v>1</v>
      </c>
      <c r="Z903">
        <v>1</v>
      </c>
      <c r="AA903">
        <v>6</v>
      </c>
      <c r="AB903">
        <v>5</v>
      </c>
      <c r="AC903">
        <v>2</v>
      </c>
      <c r="AD903">
        <v>5</v>
      </c>
      <c r="AE903">
        <v>3</v>
      </c>
      <c r="AF903">
        <v>0</v>
      </c>
      <c r="AG903">
        <v>2</v>
      </c>
    </row>
    <row r="904" spans="1:33" x14ac:dyDescent="0.25">
      <c r="A904" t="s">
        <v>961</v>
      </c>
      <c r="B904">
        <v>1391</v>
      </c>
      <c r="C904" t="s">
        <v>377</v>
      </c>
      <c r="D904">
        <v>28</v>
      </c>
      <c r="E904" t="s">
        <v>354</v>
      </c>
      <c r="F904">
        <v>1404</v>
      </c>
      <c r="G904" t="s">
        <v>355</v>
      </c>
      <c r="H904">
        <v>17</v>
      </c>
      <c r="I904">
        <v>3</v>
      </c>
      <c r="J904" t="s">
        <v>359</v>
      </c>
      <c r="K904">
        <v>3</v>
      </c>
      <c r="L904" t="s">
        <v>363</v>
      </c>
      <c r="M904">
        <v>32</v>
      </c>
      <c r="N904">
        <v>2</v>
      </c>
      <c r="O904">
        <v>1</v>
      </c>
      <c r="P904" t="s">
        <v>365</v>
      </c>
      <c r="Q904">
        <v>4</v>
      </c>
      <c r="R904" t="s">
        <v>374</v>
      </c>
      <c r="S904">
        <v>2367</v>
      </c>
      <c r="T904">
        <v>18779</v>
      </c>
      <c r="U904">
        <v>5</v>
      </c>
      <c r="V904" t="s">
        <v>376</v>
      </c>
      <c r="W904">
        <v>12</v>
      </c>
      <c r="X904">
        <v>3</v>
      </c>
      <c r="Y904">
        <v>1</v>
      </c>
      <c r="Z904">
        <v>1</v>
      </c>
      <c r="AA904">
        <v>6</v>
      </c>
      <c r="AB904">
        <v>2</v>
      </c>
      <c r="AC904">
        <v>2</v>
      </c>
      <c r="AD904">
        <v>4</v>
      </c>
      <c r="AE904">
        <v>1</v>
      </c>
      <c r="AF904">
        <v>0</v>
      </c>
      <c r="AG904">
        <v>3</v>
      </c>
    </row>
    <row r="905" spans="1:33" x14ac:dyDescent="0.25">
      <c r="A905" t="s">
        <v>962</v>
      </c>
      <c r="B905">
        <v>1393</v>
      </c>
      <c r="C905" t="s">
        <v>376</v>
      </c>
      <c r="D905">
        <v>35</v>
      </c>
      <c r="E905" t="s">
        <v>354</v>
      </c>
      <c r="F905">
        <v>1224</v>
      </c>
      <c r="G905" t="s">
        <v>356</v>
      </c>
      <c r="H905">
        <v>7</v>
      </c>
      <c r="I905">
        <v>4</v>
      </c>
      <c r="J905" t="s">
        <v>358</v>
      </c>
      <c r="K905">
        <v>3</v>
      </c>
      <c r="L905" t="s">
        <v>364</v>
      </c>
      <c r="M905">
        <v>55</v>
      </c>
      <c r="N905">
        <v>3</v>
      </c>
      <c r="O905">
        <v>2</v>
      </c>
      <c r="P905" t="s">
        <v>368</v>
      </c>
      <c r="Q905">
        <v>4</v>
      </c>
      <c r="R905" t="s">
        <v>373</v>
      </c>
      <c r="S905">
        <v>5204</v>
      </c>
      <c r="T905">
        <v>13586</v>
      </c>
      <c r="U905">
        <v>1</v>
      </c>
      <c r="V905" t="s">
        <v>377</v>
      </c>
      <c r="W905">
        <v>11</v>
      </c>
      <c r="X905">
        <v>3</v>
      </c>
      <c r="Y905">
        <v>4</v>
      </c>
      <c r="Z905">
        <v>0</v>
      </c>
      <c r="AA905">
        <v>10</v>
      </c>
      <c r="AB905">
        <v>2</v>
      </c>
      <c r="AC905">
        <v>3</v>
      </c>
      <c r="AD905">
        <v>10</v>
      </c>
      <c r="AE905">
        <v>8</v>
      </c>
      <c r="AF905">
        <v>0</v>
      </c>
      <c r="AG905">
        <v>9</v>
      </c>
    </row>
    <row r="906" spans="1:33" x14ac:dyDescent="0.25">
      <c r="A906" t="s">
        <v>963</v>
      </c>
      <c r="B906">
        <v>1394</v>
      </c>
      <c r="C906" t="s">
        <v>376</v>
      </c>
      <c r="D906">
        <v>27</v>
      </c>
      <c r="E906" t="s">
        <v>354</v>
      </c>
      <c r="F906">
        <v>954</v>
      </c>
      <c r="G906" t="s">
        <v>356</v>
      </c>
      <c r="H906">
        <v>9</v>
      </c>
      <c r="I906">
        <v>3</v>
      </c>
      <c r="J906" t="s">
        <v>362</v>
      </c>
      <c r="K906">
        <v>4</v>
      </c>
      <c r="L906" t="s">
        <v>363</v>
      </c>
      <c r="M906">
        <v>44</v>
      </c>
      <c r="N906">
        <v>3</v>
      </c>
      <c r="O906">
        <v>2</v>
      </c>
      <c r="P906" t="s">
        <v>368</v>
      </c>
      <c r="Q906">
        <v>4</v>
      </c>
      <c r="R906" t="s">
        <v>375</v>
      </c>
      <c r="S906">
        <v>4105</v>
      </c>
      <c r="T906">
        <v>5099</v>
      </c>
      <c r="U906">
        <v>1</v>
      </c>
      <c r="V906" t="s">
        <v>376</v>
      </c>
      <c r="W906">
        <v>14</v>
      </c>
      <c r="X906">
        <v>3</v>
      </c>
      <c r="Y906">
        <v>1</v>
      </c>
      <c r="Z906">
        <v>0</v>
      </c>
      <c r="AA906">
        <v>7</v>
      </c>
      <c r="AB906">
        <v>5</v>
      </c>
      <c r="AC906">
        <v>3</v>
      </c>
      <c r="AD906">
        <v>7</v>
      </c>
      <c r="AE906">
        <v>7</v>
      </c>
      <c r="AF906">
        <v>0</v>
      </c>
      <c r="AG906">
        <v>7</v>
      </c>
    </row>
    <row r="907" spans="1:33" x14ac:dyDescent="0.25">
      <c r="A907" t="s">
        <v>964</v>
      </c>
      <c r="B907">
        <v>1397</v>
      </c>
      <c r="C907" t="s">
        <v>377</v>
      </c>
      <c r="D907">
        <v>53</v>
      </c>
      <c r="E907" t="s">
        <v>354</v>
      </c>
      <c r="F907">
        <v>1168</v>
      </c>
      <c r="G907" t="s">
        <v>356</v>
      </c>
      <c r="H907">
        <v>24</v>
      </c>
      <c r="I907">
        <v>4</v>
      </c>
      <c r="J907" t="s">
        <v>358</v>
      </c>
      <c r="K907">
        <v>1</v>
      </c>
      <c r="L907" t="s">
        <v>363</v>
      </c>
      <c r="M907">
        <v>66</v>
      </c>
      <c r="N907">
        <v>3</v>
      </c>
      <c r="O907">
        <v>3</v>
      </c>
      <c r="P907" t="s">
        <v>368</v>
      </c>
      <c r="Q907">
        <v>1</v>
      </c>
      <c r="R907" t="s">
        <v>375</v>
      </c>
      <c r="S907">
        <v>10448</v>
      </c>
      <c r="T907">
        <v>5843</v>
      </c>
      <c r="U907">
        <v>6</v>
      </c>
      <c r="V907" t="s">
        <v>377</v>
      </c>
      <c r="W907">
        <v>13</v>
      </c>
      <c r="X907">
        <v>3</v>
      </c>
      <c r="Y907">
        <v>2</v>
      </c>
      <c r="Z907">
        <v>0</v>
      </c>
      <c r="AA907">
        <v>15</v>
      </c>
      <c r="AB907">
        <v>2</v>
      </c>
      <c r="AC907">
        <v>2</v>
      </c>
      <c r="AD907">
        <v>2</v>
      </c>
      <c r="AE907">
        <v>2</v>
      </c>
      <c r="AF907">
        <v>2</v>
      </c>
      <c r="AG907">
        <v>2</v>
      </c>
    </row>
    <row r="908" spans="1:33" x14ac:dyDescent="0.25">
      <c r="A908" t="s">
        <v>965</v>
      </c>
      <c r="B908">
        <v>1398</v>
      </c>
      <c r="C908" t="s">
        <v>376</v>
      </c>
      <c r="D908">
        <v>54</v>
      </c>
      <c r="E908" t="s">
        <v>354</v>
      </c>
      <c r="F908">
        <v>155</v>
      </c>
      <c r="G908" t="s">
        <v>355</v>
      </c>
      <c r="H908">
        <v>9</v>
      </c>
      <c r="I908">
        <v>2</v>
      </c>
      <c r="J908" t="s">
        <v>358</v>
      </c>
      <c r="K908">
        <v>1</v>
      </c>
      <c r="L908" t="s">
        <v>364</v>
      </c>
      <c r="M908">
        <v>67</v>
      </c>
      <c r="N908">
        <v>3</v>
      </c>
      <c r="O908">
        <v>2</v>
      </c>
      <c r="P908" t="s">
        <v>366</v>
      </c>
      <c r="Q908">
        <v>3</v>
      </c>
      <c r="R908" t="s">
        <v>373</v>
      </c>
      <c r="S908">
        <v>2897</v>
      </c>
      <c r="T908">
        <v>22474</v>
      </c>
      <c r="U908">
        <v>3</v>
      </c>
      <c r="V908" t="s">
        <v>376</v>
      </c>
      <c r="W908">
        <v>11</v>
      </c>
      <c r="X908">
        <v>3</v>
      </c>
      <c r="Y908">
        <v>3</v>
      </c>
      <c r="Z908">
        <v>2</v>
      </c>
      <c r="AA908">
        <v>9</v>
      </c>
      <c r="AB908">
        <v>6</v>
      </c>
      <c r="AC908">
        <v>2</v>
      </c>
      <c r="AD908">
        <v>4</v>
      </c>
      <c r="AE908">
        <v>3</v>
      </c>
      <c r="AF908">
        <v>2</v>
      </c>
      <c r="AG908">
        <v>3</v>
      </c>
    </row>
    <row r="909" spans="1:33" x14ac:dyDescent="0.25">
      <c r="A909" t="s">
        <v>966</v>
      </c>
      <c r="B909">
        <v>1400</v>
      </c>
      <c r="C909" t="s">
        <v>376</v>
      </c>
      <c r="D909">
        <v>43</v>
      </c>
      <c r="E909" t="s">
        <v>354</v>
      </c>
      <c r="F909">
        <v>574</v>
      </c>
      <c r="G909" t="s">
        <v>355</v>
      </c>
      <c r="H909">
        <v>11</v>
      </c>
      <c r="I909">
        <v>3</v>
      </c>
      <c r="J909" t="s">
        <v>358</v>
      </c>
      <c r="K909">
        <v>1</v>
      </c>
      <c r="L909" t="s">
        <v>363</v>
      </c>
      <c r="M909">
        <v>30</v>
      </c>
      <c r="N909">
        <v>3</v>
      </c>
      <c r="O909">
        <v>3</v>
      </c>
      <c r="P909" t="s">
        <v>370</v>
      </c>
      <c r="Q909">
        <v>3</v>
      </c>
      <c r="R909" t="s">
        <v>373</v>
      </c>
      <c r="S909">
        <v>7510</v>
      </c>
      <c r="T909">
        <v>16873</v>
      </c>
      <c r="U909">
        <v>1</v>
      </c>
      <c r="V909" t="s">
        <v>376</v>
      </c>
      <c r="W909">
        <v>17</v>
      </c>
      <c r="X909">
        <v>3</v>
      </c>
      <c r="Y909">
        <v>2</v>
      </c>
      <c r="Z909">
        <v>1</v>
      </c>
      <c r="AA909">
        <v>10</v>
      </c>
      <c r="AB909">
        <v>1</v>
      </c>
      <c r="AC909">
        <v>3</v>
      </c>
      <c r="AD909">
        <v>10</v>
      </c>
      <c r="AE909">
        <v>9</v>
      </c>
      <c r="AF909">
        <v>0</v>
      </c>
      <c r="AG909">
        <v>9</v>
      </c>
    </row>
    <row r="910" spans="1:33" x14ac:dyDescent="0.25">
      <c r="A910" t="s">
        <v>967</v>
      </c>
      <c r="B910">
        <v>1401</v>
      </c>
      <c r="C910" t="s">
        <v>376</v>
      </c>
      <c r="D910">
        <v>38</v>
      </c>
      <c r="E910" t="s">
        <v>352</v>
      </c>
      <c r="F910">
        <v>1444</v>
      </c>
      <c r="G910" t="s">
        <v>357</v>
      </c>
      <c r="H910">
        <v>1</v>
      </c>
      <c r="I910">
        <v>4</v>
      </c>
      <c r="J910" t="s">
        <v>360</v>
      </c>
      <c r="K910">
        <v>4</v>
      </c>
      <c r="L910" t="s">
        <v>363</v>
      </c>
      <c r="M910">
        <v>88</v>
      </c>
      <c r="N910">
        <v>3</v>
      </c>
      <c r="O910">
        <v>1</v>
      </c>
      <c r="P910" t="s">
        <v>357</v>
      </c>
      <c r="Q910">
        <v>2</v>
      </c>
      <c r="R910" t="s">
        <v>373</v>
      </c>
      <c r="S910">
        <v>2991</v>
      </c>
      <c r="T910">
        <v>5224</v>
      </c>
      <c r="U910">
        <v>0</v>
      </c>
      <c r="V910" t="s">
        <v>377</v>
      </c>
      <c r="W910">
        <v>11</v>
      </c>
      <c r="X910">
        <v>3</v>
      </c>
      <c r="Y910">
        <v>2</v>
      </c>
      <c r="Z910">
        <v>1</v>
      </c>
      <c r="AA910">
        <v>7</v>
      </c>
      <c r="AB910">
        <v>2</v>
      </c>
      <c r="AC910">
        <v>3</v>
      </c>
      <c r="AD910">
        <v>6</v>
      </c>
      <c r="AE910">
        <v>2</v>
      </c>
      <c r="AF910">
        <v>1</v>
      </c>
      <c r="AG910">
        <v>2</v>
      </c>
    </row>
    <row r="911" spans="1:33" x14ac:dyDescent="0.25">
      <c r="A911" t="s">
        <v>968</v>
      </c>
      <c r="B911">
        <v>1402</v>
      </c>
      <c r="C911" t="s">
        <v>376</v>
      </c>
      <c r="D911">
        <v>55</v>
      </c>
      <c r="E911" t="s">
        <v>354</v>
      </c>
      <c r="F911">
        <v>189</v>
      </c>
      <c r="G911" t="s">
        <v>357</v>
      </c>
      <c r="H911">
        <v>26</v>
      </c>
      <c r="I911">
        <v>4</v>
      </c>
      <c r="J911" t="s">
        <v>357</v>
      </c>
      <c r="K911">
        <v>3</v>
      </c>
      <c r="L911" t="s">
        <v>363</v>
      </c>
      <c r="M911">
        <v>71</v>
      </c>
      <c r="N911">
        <v>4</v>
      </c>
      <c r="O911">
        <v>5</v>
      </c>
      <c r="P911" t="s">
        <v>367</v>
      </c>
      <c r="Q911">
        <v>2</v>
      </c>
      <c r="R911" t="s">
        <v>373</v>
      </c>
      <c r="S911">
        <v>19636</v>
      </c>
      <c r="T911">
        <v>25811</v>
      </c>
      <c r="U911">
        <v>4</v>
      </c>
      <c r="V911" t="s">
        <v>377</v>
      </c>
      <c r="W911">
        <v>18</v>
      </c>
      <c r="X911">
        <v>3</v>
      </c>
      <c r="Y911">
        <v>1</v>
      </c>
      <c r="Z911">
        <v>1</v>
      </c>
      <c r="AA911">
        <v>35</v>
      </c>
      <c r="AB911">
        <v>0</v>
      </c>
      <c r="AC911">
        <v>3</v>
      </c>
      <c r="AD911">
        <v>10</v>
      </c>
      <c r="AE911">
        <v>9</v>
      </c>
      <c r="AF911">
        <v>1</v>
      </c>
      <c r="AG911">
        <v>4</v>
      </c>
    </row>
    <row r="912" spans="1:33" x14ac:dyDescent="0.25">
      <c r="A912" t="s">
        <v>969</v>
      </c>
      <c r="B912">
        <v>1403</v>
      </c>
      <c r="C912" t="s">
        <v>376</v>
      </c>
      <c r="D912">
        <v>31</v>
      </c>
      <c r="E912" t="s">
        <v>354</v>
      </c>
      <c r="F912">
        <v>1276</v>
      </c>
      <c r="G912" t="s">
        <v>355</v>
      </c>
      <c r="H912">
        <v>2</v>
      </c>
      <c r="I912">
        <v>1</v>
      </c>
      <c r="J912" t="s">
        <v>361</v>
      </c>
      <c r="K912">
        <v>4</v>
      </c>
      <c r="L912" t="s">
        <v>364</v>
      </c>
      <c r="M912">
        <v>59</v>
      </c>
      <c r="N912">
        <v>1</v>
      </c>
      <c r="O912">
        <v>1</v>
      </c>
      <c r="P912" t="s">
        <v>365</v>
      </c>
      <c r="Q912">
        <v>4</v>
      </c>
      <c r="R912" t="s">
        <v>374</v>
      </c>
      <c r="S912">
        <v>1129</v>
      </c>
      <c r="T912">
        <v>17536</v>
      </c>
      <c r="U912">
        <v>1</v>
      </c>
      <c r="V912" t="s">
        <v>377</v>
      </c>
      <c r="W912">
        <v>11</v>
      </c>
      <c r="X912">
        <v>3</v>
      </c>
      <c r="Y912">
        <v>3</v>
      </c>
      <c r="Z912">
        <v>3</v>
      </c>
      <c r="AA912">
        <v>1</v>
      </c>
      <c r="AB912">
        <v>4</v>
      </c>
      <c r="AC912">
        <v>3</v>
      </c>
      <c r="AD912">
        <v>1</v>
      </c>
      <c r="AE912">
        <v>0</v>
      </c>
      <c r="AF912">
        <v>0</v>
      </c>
      <c r="AG912">
        <v>0</v>
      </c>
    </row>
    <row r="913" spans="1:33" x14ac:dyDescent="0.25">
      <c r="A913" t="s">
        <v>970</v>
      </c>
      <c r="B913">
        <v>1404</v>
      </c>
      <c r="C913" t="s">
        <v>376</v>
      </c>
      <c r="D913">
        <v>39</v>
      </c>
      <c r="E913" t="s">
        <v>354</v>
      </c>
      <c r="F913">
        <v>119</v>
      </c>
      <c r="G913" t="s">
        <v>356</v>
      </c>
      <c r="H913">
        <v>15</v>
      </c>
      <c r="I913">
        <v>4</v>
      </c>
      <c r="J913" t="s">
        <v>362</v>
      </c>
      <c r="K913">
        <v>2</v>
      </c>
      <c r="L913" t="s">
        <v>363</v>
      </c>
      <c r="M913">
        <v>77</v>
      </c>
      <c r="N913">
        <v>3</v>
      </c>
      <c r="O913">
        <v>4</v>
      </c>
      <c r="P913" t="s">
        <v>368</v>
      </c>
      <c r="Q913">
        <v>1</v>
      </c>
      <c r="R913" t="s">
        <v>375</v>
      </c>
      <c r="S913">
        <v>13341</v>
      </c>
      <c r="T913">
        <v>25098</v>
      </c>
      <c r="U913">
        <v>0</v>
      </c>
      <c r="V913" t="s">
        <v>376</v>
      </c>
      <c r="W913">
        <v>12</v>
      </c>
      <c r="X913">
        <v>3</v>
      </c>
      <c r="Y913">
        <v>1</v>
      </c>
      <c r="Z913">
        <v>0</v>
      </c>
      <c r="AA913">
        <v>21</v>
      </c>
      <c r="AB913">
        <v>3</v>
      </c>
      <c r="AC913">
        <v>3</v>
      </c>
      <c r="AD913">
        <v>20</v>
      </c>
      <c r="AE913">
        <v>8</v>
      </c>
      <c r="AF913">
        <v>11</v>
      </c>
      <c r="AG913">
        <v>10</v>
      </c>
    </row>
    <row r="914" spans="1:33" x14ac:dyDescent="0.25">
      <c r="A914" t="s">
        <v>971</v>
      </c>
      <c r="B914">
        <v>1405</v>
      </c>
      <c r="C914" t="s">
        <v>376</v>
      </c>
      <c r="D914">
        <v>42</v>
      </c>
      <c r="E914" t="s">
        <v>353</v>
      </c>
      <c r="F914">
        <v>335</v>
      </c>
      <c r="G914" t="s">
        <v>355</v>
      </c>
      <c r="H914">
        <v>23</v>
      </c>
      <c r="I914">
        <v>2</v>
      </c>
      <c r="J914" t="s">
        <v>358</v>
      </c>
      <c r="K914">
        <v>4</v>
      </c>
      <c r="L914" t="s">
        <v>363</v>
      </c>
      <c r="M914">
        <v>37</v>
      </c>
      <c r="N914">
        <v>2</v>
      </c>
      <c r="O914">
        <v>2</v>
      </c>
      <c r="P914" t="s">
        <v>366</v>
      </c>
      <c r="Q914">
        <v>3</v>
      </c>
      <c r="R914" t="s">
        <v>375</v>
      </c>
      <c r="S914">
        <v>4332</v>
      </c>
      <c r="T914">
        <v>14811</v>
      </c>
      <c r="U914">
        <v>1</v>
      </c>
      <c r="V914" t="s">
        <v>376</v>
      </c>
      <c r="W914">
        <v>12</v>
      </c>
      <c r="X914">
        <v>3</v>
      </c>
      <c r="Y914">
        <v>4</v>
      </c>
      <c r="Z914">
        <v>0</v>
      </c>
      <c r="AA914">
        <v>20</v>
      </c>
      <c r="AB914">
        <v>2</v>
      </c>
      <c r="AC914">
        <v>3</v>
      </c>
      <c r="AD914">
        <v>20</v>
      </c>
      <c r="AE914">
        <v>9</v>
      </c>
      <c r="AF914">
        <v>3</v>
      </c>
      <c r="AG914">
        <v>7</v>
      </c>
    </row>
    <row r="915" spans="1:33" x14ac:dyDescent="0.25">
      <c r="A915" t="s">
        <v>972</v>
      </c>
      <c r="B915">
        <v>1406</v>
      </c>
      <c r="C915" t="s">
        <v>376</v>
      </c>
      <c r="D915">
        <v>31</v>
      </c>
      <c r="E915" t="s">
        <v>353</v>
      </c>
      <c r="F915">
        <v>697</v>
      </c>
      <c r="G915" t="s">
        <v>355</v>
      </c>
      <c r="H915">
        <v>10</v>
      </c>
      <c r="I915">
        <v>3</v>
      </c>
      <c r="J915" t="s">
        <v>361</v>
      </c>
      <c r="K915">
        <v>3</v>
      </c>
      <c r="L915" t="s">
        <v>364</v>
      </c>
      <c r="M915">
        <v>40</v>
      </c>
      <c r="N915">
        <v>3</v>
      </c>
      <c r="O915">
        <v>3</v>
      </c>
      <c r="P915" t="s">
        <v>369</v>
      </c>
      <c r="Q915">
        <v>3</v>
      </c>
      <c r="R915" t="s">
        <v>373</v>
      </c>
      <c r="S915">
        <v>11031</v>
      </c>
      <c r="T915">
        <v>26862</v>
      </c>
      <c r="U915">
        <v>4</v>
      </c>
      <c r="V915" t="s">
        <v>376</v>
      </c>
      <c r="W915">
        <v>20</v>
      </c>
      <c r="X915">
        <v>4</v>
      </c>
      <c r="Y915">
        <v>3</v>
      </c>
      <c r="Z915">
        <v>1</v>
      </c>
      <c r="AA915">
        <v>13</v>
      </c>
      <c r="AB915">
        <v>2</v>
      </c>
      <c r="AC915">
        <v>4</v>
      </c>
      <c r="AD915">
        <v>11</v>
      </c>
      <c r="AE915">
        <v>7</v>
      </c>
      <c r="AF915">
        <v>4</v>
      </c>
      <c r="AG915">
        <v>8</v>
      </c>
    </row>
    <row r="916" spans="1:33" x14ac:dyDescent="0.25">
      <c r="A916" t="s">
        <v>973</v>
      </c>
      <c r="B916">
        <v>1407</v>
      </c>
      <c r="C916" t="s">
        <v>376</v>
      </c>
      <c r="D916">
        <v>54</v>
      </c>
      <c r="E916" t="s">
        <v>354</v>
      </c>
      <c r="F916">
        <v>157</v>
      </c>
      <c r="G916" t="s">
        <v>355</v>
      </c>
      <c r="H916">
        <v>10</v>
      </c>
      <c r="I916">
        <v>3</v>
      </c>
      <c r="J916" t="s">
        <v>361</v>
      </c>
      <c r="K916">
        <v>3</v>
      </c>
      <c r="L916" t="s">
        <v>364</v>
      </c>
      <c r="M916">
        <v>77</v>
      </c>
      <c r="N916">
        <v>3</v>
      </c>
      <c r="O916">
        <v>2</v>
      </c>
      <c r="P916" t="s">
        <v>371</v>
      </c>
      <c r="Q916">
        <v>1</v>
      </c>
      <c r="R916" t="s">
        <v>375</v>
      </c>
      <c r="S916">
        <v>4440</v>
      </c>
      <c r="T916">
        <v>25198</v>
      </c>
      <c r="U916">
        <v>6</v>
      </c>
      <c r="V916" t="s">
        <v>377</v>
      </c>
      <c r="W916">
        <v>19</v>
      </c>
      <c r="X916">
        <v>3</v>
      </c>
      <c r="Y916">
        <v>4</v>
      </c>
      <c r="Z916">
        <v>0</v>
      </c>
      <c r="AA916">
        <v>9</v>
      </c>
      <c r="AB916">
        <v>3</v>
      </c>
      <c r="AC916">
        <v>3</v>
      </c>
      <c r="AD916">
        <v>5</v>
      </c>
      <c r="AE916">
        <v>2</v>
      </c>
      <c r="AF916">
        <v>1</v>
      </c>
      <c r="AG916">
        <v>4</v>
      </c>
    </row>
    <row r="917" spans="1:33" x14ac:dyDescent="0.25">
      <c r="A917" t="s">
        <v>974</v>
      </c>
      <c r="B917">
        <v>1412</v>
      </c>
      <c r="C917" t="s">
        <v>376</v>
      </c>
      <c r="D917">
        <v>25</v>
      </c>
      <c r="E917" t="s">
        <v>354</v>
      </c>
      <c r="F917">
        <v>309</v>
      </c>
      <c r="G917" t="s">
        <v>357</v>
      </c>
      <c r="H917">
        <v>2</v>
      </c>
      <c r="I917">
        <v>3</v>
      </c>
      <c r="J917" t="s">
        <v>357</v>
      </c>
      <c r="K917">
        <v>3</v>
      </c>
      <c r="L917" t="s">
        <v>364</v>
      </c>
      <c r="M917">
        <v>82</v>
      </c>
      <c r="N917">
        <v>3</v>
      </c>
      <c r="O917">
        <v>1</v>
      </c>
      <c r="P917" t="s">
        <v>357</v>
      </c>
      <c r="Q917">
        <v>2</v>
      </c>
      <c r="R917" t="s">
        <v>373</v>
      </c>
      <c r="S917">
        <v>2187</v>
      </c>
      <c r="T917">
        <v>19655</v>
      </c>
      <c r="U917">
        <v>4</v>
      </c>
      <c r="V917" t="s">
        <v>376</v>
      </c>
      <c r="W917">
        <v>14</v>
      </c>
      <c r="X917">
        <v>3</v>
      </c>
      <c r="Y917">
        <v>3</v>
      </c>
      <c r="Z917">
        <v>0</v>
      </c>
      <c r="AA917">
        <v>6</v>
      </c>
      <c r="AB917">
        <v>3</v>
      </c>
      <c r="AC917">
        <v>3</v>
      </c>
      <c r="AD917">
        <v>2</v>
      </c>
      <c r="AE917">
        <v>0</v>
      </c>
      <c r="AF917">
        <v>1</v>
      </c>
      <c r="AG917">
        <v>2</v>
      </c>
    </row>
    <row r="918" spans="1:33" x14ac:dyDescent="0.25">
      <c r="A918" t="s">
        <v>975</v>
      </c>
      <c r="B918">
        <v>1413</v>
      </c>
      <c r="C918" t="s">
        <v>376</v>
      </c>
      <c r="D918">
        <v>30</v>
      </c>
      <c r="E918" t="s">
        <v>354</v>
      </c>
      <c r="F918">
        <v>911</v>
      </c>
      <c r="G918" t="s">
        <v>355</v>
      </c>
      <c r="H918">
        <v>1</v>
      </c>
      <c r="I918">
        <v>2</v>
      </c>
      <c r="J918" t="s">
        <v>361</v>
      </c>
      <c r="K918">
        <v>4</v>
      </c>
      <c r="L918" t="s">
        <v>363</v>
      </c>
      <c r="M918">
        <v>76</v>
      </c>
      <c r="N918">
        <v>3</v>
      </c>
      <c r="O918">
        <v>1</v>
      </c>
      <c r="P918" t="s">
        <v>365</v>
      </c>
      <c r="Q918">
        <v>2</v>
      </c>
      <c r="R918" t="s">
        <v>373</v>
      </c>
      <c r="S918">
        <v>3748</v>
      </c>
      <c r="T918">
        <v>4077</v>
      </c>
      <c r="U918">
        <v>1</v>
      </c>
      <c r="V918" t="s">
        <v>376</v>
      </c>
      <c r="W918">
        <v>13</v>
      </c>
      <c r="X918">
        <v>3</v>
      </c>
      <c r="Y918">
        <v>3</v>
      </c>
      <c r="Z918">
        <v>0</v>
      </c>
      <c r="AA918">
        <v>12</v>
      </c>
      <c r="AB918">
        <v>6</v>
      </c>
      <c r="AC918">
        <v>2</v>
      </c>
      <c r="AD918">
        <v>12</v>
      </c>
      <c r="AE918">
        <v>8</v>
      </c>
      <c r="AF918">
        <v>1</v>
      </c>
      <c r="AG918">
        <v>7</v>
      </c>
    </row>
    <row r="919" spans="1:33" x14ac:dyDescent="0.25">
      <c r="A919" t="s">
        <v>976</v>
      </c>
      <c r="B919">
        <v>1417</v>
      </c>
      <c r="C919" t="s">
        <v>376</v>
      </c>
      <c r="D919">
        <v>38</v>
      </c>
      <c r="E919" t="s">
        <v>354</v>
      </c>
      <c r="F919">
        <v>1321</v>
      </c>
      <c r="G919" t="s">
        <v>356</v>
      </c>
      <c r="H919">
        <v>1</v>
      </c>
      <c r="I919">
        <v>4</v>
      </c>
      <c r="J919" t="s">
        <v>358</v>
      </c>
      <c r="K919">
        <v>4</v>
      </c>
      <c r="L919" t="s">
        <v>363</v>
      </c>
      <c r="M919">
        <v>86</v>
      </c>
      <c r="N919">
        <v>3</v>
      </c>
      <c r="O919">
        <v>2</v>
      </c>
      <c r="P919" t="s">
        <v>368</v>
      </c>
      <c r="Q919">
        <v>2</v>
      </c>
      <c r="R919" t="s">
        <v>373</v>
      </c>
      <c r="S919">
        <v>4440</v>
      </c>
      <c r="T919">
        <v>7636</v>
      </c>
      <c r="U919">
        <v>0</v>
      </c>
      <c r="V919" t="s">
        <v>376</v>
      </c>
      <c r="W919">
        <v>15</v>
      </c>
      <c r="X919">
        <v>3</v>
      </c>
      <c r="Y919">
        <v>1</v>
      </c>
      <c r="Z919">
        <v>2</v>
      </c>
      <c r="AA919">
        <v>16</v>
      </c>
      <c r="AB919">
        <v>3</v>
      </c>
      <c r="AC919">
        <v>3</v>
      </c>
      <c r="AD919">
        <v>15</v>
      </c>
      <c r="AE919">
        <v>13</v>
      </c>
      <c r="AF919">
        <v>5</v>
      </c>
      <c r="AG919">
        <v>8</v>
      </c>
    </row>
    <row r="920" spans="1:33" x14ac:dyDescent="0.25">
      <c r="A920" t="s">
        <v>977</v>
      </c>
      <c r="B920">
        <v>1418</v>
      </c>
      <c r="C920" t="s">
        <v>376</v>
      </c>
      <c r="D920">
        <v>31</v>
      </c>
      <c r="E920" t="s">
        <v>354</v>
      </c>
      <c r="F920">
        <v>1154</v>
      </c>
      <c r="G920" t="s">
        <v>356</v>
      </c>
      <c r="H920">
        <v>2</v>
      </c>
      <c r="I920">
        <v>2</v>
      </c>
      <c r="J920" t="s">
        <v>358</v>
      </c>
      <c r="K920">
        <v>1</v>
      </c>
      <c r="L920" t="s">
        <v>363</v>
      </c>
      <c r="M920">
        <v>54</v>
      </c>
      <c r="N920">
        <v>3</v>
      </c>
      <c r="O920">
        <v>1</v>
      </c>
      <c r="P920" t="s">
        <v>372</v>
      </c>
      <c r="Q920">
        <v>3</v>
      </c>
      <c r="R920" t="s">
        <v>373</v>
      </c>
      <c r="S920">
        <v>3067</v>
      </c>
      <c r="T920">
        <v>6393</v>
      </c>
      <c r="U920">
        <v>0</v>
      </c>
      <c r="V920" t="s">
        <v>376</v>
      </c>
      <c r="W920">
        <v>19</v>
      </c>
      <c r="X920">
        <v>3</v>
      </c>
      <c r="Y920">
        <v>3</v>
      </c>
      <c r="Z920">
        <v>1</v>
      </c>
      <c r="AA920">
        <v>3</v>
      </c>
      <c r="AB920">
        <v>1</v>
      </c>
      <c r="AC920">
        <v>3</v>
      </c>
      <c r="AD920">
        <v>2</v>
      </c>
      <c r="AE920">
        <v>2</v>
      </c>
      <c r="AF920">
        <v>1</v>
      </c>
      <c r="AG920">
        <v>2</v>
      </c>
    </row>
    <row r="921" spans="1:33" x14ac:dyDescent="0.25">
      <c r="A921" t="s">
        <v>978</v>
      </c>
      <c r="B921">
        <v>1420</v>
      </c>
      <c r="C921" t="s">
        <v>376</v>
      </c>
      <c r="D921">
        <v>42</v>
      </c>
      <c r="E921" t="s">
        <v>354</v>
      </c>
      <c r="F921">
        <v>557</v>
      </c>
      <c r="G921" t="s">
        <v>355</v>
      </c>
      <c r="H921">
        <v>18</v>
      </c>
      <c r="I921">
        <v>4</v>
      </c>
      <c r="J921" t="s">
        <v>358</v>
      </c>
      <c r="K921">
        <v>4</v>
      </c>
      <c r="L921" t="s">
        <v>363</v>
      </c>
      <c r="M921">
        <v>35</v>
      </c>
      <c r="N921">
        <v>3</v>
      </c>
      <c r="O921">
        <v>2</v>
      </c>
      <c r="P921" t="s">
        <v>366</v>
      </c>
      <c r="Q921">
        <v>1</v>
      </c>
      <c r="R921" t="s">
        <v>374</v>
      </c>
      <c r="S921">
        <v>5410</v>
      </c>
      <c r="T921">
        <v>11189</v>
      </c>
      <c r="U921">
        <v>6</v>
      </c>
      <c r="V921" t="s">
        <v>377</v>
      </c>
      <c r="W921">
        <v>17</v>
      </c>
      <c r="X921">
        <v>3</v>
      </c>
      <c r="Y921">
        <v>3</v>
      </c>
      <c r="Z921">
        <v>1</v>
      </c>
      <c r="AA921">
        <v>9</v>
      </c>
      <c r="AB921">
        <v>3</v>
      </c>
      <c r="AC921">
        <v>2</v>
      </c>
      <c r="AD921">
        <v>4</v>
      </c>
      <c r="AE921">
        <v>3</v>
      </c>
      <c r="AF921">
        <v>1</v>
      </c>
      <c r="AG921">
        <v>2</v>
      </c>
    </row>
    <row r="922" spans="1:33" x14ac:dyDescent="0.25">
      <c r="A922" t="s">
        <v>979</v>
      </c>
      <c r="B922">
        <v>1421</v>
      </c>
      <c r="C922" t="s">
        <v>376</v>
      </c>
      <c r="D922">
        <v>41</v>
      </c>
      <c r="E922" t="s">
        <v>354</v>
      </c>
      <c r="F922">
        <v>642</v>
      </c>
      <c r="G922" t="s">
        <v>355</v>
      </c>
      <c r="H922">
        <v>1</v>
      </c>
      <c r="I922">
        <v>3</v>
      </c>
      <c r="J922" t="s">
        <v>358</v>
      </c>
      <c r="K922">
        <v>4</v>
      </c>
      <c r="L922" t="s">
        <v>363</v>
      </c>
      <c r="M922">
        <v>76</v>
      </c>
      <c r="N922">
        <v>3</v>
      </c>
      <c r="O922">
        <v>1</v>
      </c>
      <c r="P922" t="s">
        <v>366</v>
      </c>
      <c r="Q922">
        <v>4</v>
      </c>
      <c r="R922" t="s">
        <v>373</v>
      </c>
      <c r="S922">
        <v>2782</v>
      </c>
      <c r="T922">
        <v>21412</v>
      </c>
      <c r="U922">
        <v>3</v>
      </c>
      <c r="V922" t="s">
        <v>376</v>
      </c>
      <c r="W922">
        <v>22</v>
      </c>
      <c r="X922">
        <v>4</v>
      </c>
      <c r="Y922">
        <v>1</v>
      </c>
      <c r="Z922">
        <v>1</v>
      </c>
      <c r="AA922">
        <v>12</v>
      </c>
      <c r="AB922">
        <v>3</v>
      </c>
      <c r="AC922">
        <v>3</v>
      </c>
      <c r="AD922">
        <v>5</v>
      </c>
      <c r="AE922">
        <v>3</v>
      </c>
      <c r="AF922">
        <v>1</v>
      </c>
      <c r="AG922">
        <v>0</v>
      </c>
    </row>
    <row r="923" spans="1:33" x14ac:dyDescent="0.25">
      <c r="A923" t="s">
        <v>980</v>
      </c>
      <c r="B923">
        <v>1423</v>
      </c>
      <c r="C923" t="s">
        <v>376</v>
      </c>
      <c r="D923">
        <v>35</v>
      </c>
      <c r="E923" t="s">
        <v>354</v>
      </c>
      <c r="F923">
        <v>1490</v>
      </c>
      <c r="G923" t="s">
        <v>355</v>
      </c>
      <c r="H923">
        <v>11</v>
      </c>
      <c r="I923">
        <v>4</v>
      </c>
      <c r="J923" t="s">
        <v>361</v>
      </c>
      <c r="K923">
        <v>4</v>
      </c>
      <c r="L923" t="s">
        <v>363</v>
      </c>
      <c r="M923">
        <v>43</v>
      </c>
      <c r="N923">
        <v>3</v>
      </c>
      <c r="O923">
        <v>1</v>
      </c>
      <c r="P923" t="s">
        <v>365</v>
      </c>
      <c r="Q923">
        <v>3</v>
      </c>
      <c r="R923" t="s">
        <v>373</v>
      </c>
      <c r="S923">
        <v>2660</v>
      </c>
      <c r="T923">
        <v>20232</v>
      </c>
      <c r="U923">
        <v>7</v>
      </c>
      <c r="V923" t="s">
        <v>377</v>
      </c>
      <c r="W923">
        <v>11</v>
      </c>
      <c r="X923">
        <v>3</v>
      </c>
      <c r="Y923">
        <v>3</v>
      </c>
      <c r="Z923">
        <v>1</v>
      </c>
      <c r="AA923">
        <v>5</v>
      </c>
      <c r="AB923">
        <v>3</v>
      </c>
      <c r="AC923">
        <v>3</v>
      </c>
      <c r="AD923">
        <v>2</v>
      </c>
      <c r="AE923">
        <v>2</v>
      </c>
      <c r="AF923">
        <v>2</v>
      </c>
      <c r="AG923">
        <v>2</v>
      </c>
    </row>
    <row r="924" spans="1:33" x14ac:dyDescent="0.25">
      <c r="A924" t="s">
        <v>981</v>
      </c>
      <c r="B924">
        <v>1424</v>
      </c>
      <c r="C924" t="s">
        <v>376</v>
      </c>
      <c r="D924">
        <v>22</v>
      </c>
      <c r="E924" t="s">
        <v>354</v>
      </c>
      <c r="F924">
        <v>581</v>
      </c>
      <c r="G924" t="s">
        <v>355</v>
      </c>
      <c r="H924">
        <v>1</v>
      </c>
      <c r="I924">
        <v>2</v>
      </c>
      <c r="J924" t="s">
        <v>358</v>
      </c>
      <c r="K924">
        <v>4</v>
      </c>
      <c r="L924" t="s">
        <v>363</v>
      </c>
      <c r="M924">
        <v>63</v>
      </c>
      <c r="N924">
        <v>3</v>
      </c>
      <c r="O924">
        <v>1</v>
      </c>
      <c r="P924" t="s">
        <v>366</v>
      </c>
      <c r="Q924">
        <v>3</v>
      </c>
      <c r="R924" t="s">
        <v>375</v>
      </c>
      <c r="S924">
        <v>3375</v>
      </c>
      <c r="T924">
        <v>17624</v>
      </c>
      <c r="U924">
        <v>0</v>
      </c>
      <c r="V924" t="s">
        <v>376</v>
      </c>
      <c r="W924">
        <v>12</v>
      </c>
      <c r="X924">
        <v>3</v>
      </c>
      <c r="Y924">
        <v>4</v>
      </c>
      <c r="Z924">
        <v>0</v>
      </c>
      <c r="AA924">
        <v>4</v>
      </c>
      <c r="AB924">
        <v>2</v>
      </c>
      <c r="AC924">
        <v>4</v>
      </c>
      <c r="AD924">
        <v>3</v>
      </c>
      <c r="AE924">
        <v>2</v>
      </c>
      <c r="AF924">
        <v>1</v>
      </c>
      <c r="AG924">
        <v>2</v>
      </c>
    </row>
    <row r="925" spans="1:33" x14ac:dyDescent="0.25">
      <c r="A925" t="s">
        <v>982</v>
      </c>
      <c r="B925">
        <v>1425</v>
      </c>
      <c r="C925" t="s">
        <v>376</v>
      </c>
      <c r="D925">
        <v>35</v>
      </c>
      <c r="E925" t="s">
        <v>354</v>
      </c>
      <c r="F925">
        <v>1395</v>
      </c>
      <c r="G925" t="s">
        <v>355</v>
      </c>
      <c r="H925">
        <v>9</v>
      </c>
      <c r="I925">
        <v>4</v>
      </c>
      <c r="J925" t="s">
        <v>361</v>
      </c>
      <c r="K925">
        <v>2</v>
      </c>
      <c r="L925" t="s">
        <v>363</v>
      </c>
      <c r="M925">
        <v>48</v>
      </c>
      <c r="N925">
        <v>3</v>
      </c>
      <c r="O925">
        <v>2</v>
      </c>
      <c r="P925" t="s">
        <v>366</v>
      </c>
      <c r="Q925">
        <v>3</v>
      </c>
      <c r="R925" t="s">
        <v>375</v>
      </c>
      <c r="S925">
        <v>5098</v>
      </c>
      <c r="T925">
        <v>18698</v>
      </c>
      <c r="U925">
        <v>1</v>
      </c>
      <c r="V925" t="s">
        <v>376</v>
      </c>
      <c r="W925">
        <v>19</v>
      </c>
      <c r="X925">
        <v>3</v>
      </c>
      <c r="Y925">
        <v>2</v>
      </c>
      <c r="Z925">
        <v>0</v>
      </c>
      <c r="AA925">
        <v>10</v>
      </c>
      <c r="AB925">
        <v>5</v>
      </c>
      <c r="AC925">
        <v>3</v>
      </c>
      <c r="AD925">
        <v>10</v>
      </c>
      <c r="AE925">
        <v>7</v>
      </c>
      <c r="AF925">
        <v>0</v>
      </c>
      <c r="AG925">
        <v>8</v>
      </c>
    </row>
    <row r="926" spans="1:33" x14ac:dyDescent="0.25">
      <c r="A926" t="s">
        <v>983</v>
      </c>
      <c r="B926">
        <v>1426</v>
      </c>
      <c r="C926" t="s">
        <v>376</v>
      </c>
      <c r="D926">
        <v>33</v>
      </c>
      <c r="E926" t="s">
        <v>354</v>
      </c>
      <c r="F926">
        <v>501</v>
      </c>
      <c r="G926" t="s">
        <v>355</v>
      </c>
      <c r="H926">
        <v>15</v>
      </c>
      <c r="I926">
        <v>2</v>
      </c>
      <c r="J926" t="s">
        <v>361</v>
      </c>
      <c r="K926">
        <v>2</v>
      </c>
      <c r="L926" t="s">
        <v>364</v>
      </c>
      <c r="M926">
        <v>95</v>
      </c>
      <c r="N926">
        <v>3</v>
      </c>
      <c r="O926">
        <v>2</v>
      </c>
      <c r="P926" t="s">
        <v>370</v>
      </c>
      <c r="Q926">
        <v>4</v>
      </c>
      <c r="R926" t="s">
        <v>373</v>
      </c>
      <c r="S926">
        <v>4878</v>
      </c>
      <c r="T926">
        <v>21653</v>
      </c>
      <c r="U926">
        <v>0</v>
      </c>
      <c r="V926" t="s">
        <v>377</v>
      </c>
      <c r="W926">
        <v>13</v>
      </c>
      <c r="X926">
        <v>3</v>
      </c>
      <c r="Y926">
        <v>1</v>
      </c>
      <c r="Z926">
        <v>1</v>
      </c>
      <c r="AA926">
        <v>10</v>
      </c>
      <c r="AB926">
        <v>6</v>
      </c>
      <c r="AC926">
        <v>3</v>
      </c>
      <c r="AD926">
        <v>9</v>
      </c>
      <c r="AE926">
        <v>7</v>
      </c>
      <c r="AF926">
        <v>8</v>
      </c>
      <c r="AG926">
        <v>1</v>
      </c>
    </row>
    <row r="927" spans="1:33" x14ac:dyDescent="0.25">
      <c r="A927" t="s">
        <v>984</v>
      </c>
      <c r="B927">
        <v>1427</v>
      </c>
      <c r="C927" t="s">
        <v>376</v>
      </c>
      <c r="D927">
        <v>32</v>
      </c>
      <c r="E927" t="s">
        <v>354</v>
      </c>
      <c r="F927">
        <v>267</v>
      </c>
      <c r="G927" t="s">
        <v>355</v>
      </c>
      <c r="H927">
        <v>29</v>
      </c>
      <c r="I927">
        <v>4</v>
      </c>
      <c r="J927" t="s">
        <v>358</v>
      </c>
      <c r="K927">
        <v>3</v>
      </c>
      <c r="L927" t="s">
        <v>364</v>
      </c>
      <c r="M927">
        <v>49</v>
      </c>
      <c r="N927">
        <v>2</v>
      </c>
      <c r="O927">
        <v>1</v>
      </c>
      <c r="P927" t="s">
        <v>365</v>
      </c>
      <c r="Q927">
        <v>2</v>
      </c>
      <c r="R927" t="s">
        <v>375</v>
      </c>
      <c r="S927">
        <v>2837</v>
      </c>
      <c r="T927">
        <v>15919</v>
      </c>
      <c r="U927">
        <v>1</v>
      </c>
      <c r="V927" t="s">
        <v>376</v>
      </c>
      <c r="W927">
        <v>13</v>
      </c>
      <c r="X927">
        <v>3</v>
      </c>
      <c r="Y927">
        <v>3</v>
      </c>
      <c r="Z927">
        <v>0</v>
      </c>
      <c r="AA927">
        <v>6</v>
      </c>
      <c r="AB927">
        <v>3</v>
      </c>
      <c r="AC927">
        <v>3</v>
      </c>
      <c r="AD927">
        <v>6</v>
      </c>
      <c r="AE927">
        <v>2</v>
      </c>
      <c r="AF927">
        <v>4</v>
      </c>
      <c r="AG927">
        <v>1</v>
      </c>
    </row>
    <row r="928" spans="1:33" x14ac:dyDescent="0.25">
      <c r="A928" t="s">
        <v>985</v>
      </c>
      <c r="B928">
        <v>1429</v>
      </c>
      <c r="C928" t="s">
        <v>376</v>
      </c>
      <c r="D928">
        <v>32</v>
      </c>
      <c r="E928" t="s">
        <v>354</v>
      </c>
      <c r="F928">
        <v>234</v>
      </c>
      <c r="G928" t="s">
        <v>356</v>
      </c>
      <c r="H928">
        <v>1</v>
      </c>
      <c r="I928">
        <v>4</v>
      </c>
      <c r="J928" t="s">
        <v>361</v>
      </c>
      <c r="K928">
        <v>2</v>
      </c>
      <c r="L928" t="s">
        <v>363</v>
      </c>
      <c r="M928">
        <v>68</v>
      </c>
      <c r="N928">
        <v>2</v>
      </c>
      <c r="O928">
        <v>1</v>
      </c>
      <c r="P928" t="s">
        <v>372</v>
      </c>
      <c r="Q928">
        <v>2</v>
      </c>
      <c r="R928" t="s">
        <v>373</v>
      </c>
      <c r="S928">
        <v>2269</v>
      </c>
      <c r="T928">
        <v>18024</v>
      </c>
      <c r="U928">
        <v>0</v>
      </c>
      <c r="V928" t="s">
        <v>376</v>
      </c>
      <c r="W928">
        <v>14</v>
      </c>
      <c r="X928">
        <v>3</v>
      </c>
      <c r="Y928">
        <v>2</v>
      </c>
      <c r="Z928">
        <v>1</v>
      </c>
      <c r="AA928">
        <v>3</v>
      </c>
      <c r="AB928">
        <v>2</v>
      </c>
      <c r="AC928">
        <v>3</v>
      </c>
      <c r="AD928">
        <v>2</v>
      </c>
      <c r="AE928">
        <v>2</v>
      </c>
      <c r="AF928">
        <v>2</v>
      </c>
      <c r="AG928">
        <v>2</v>
      </c>
    </row>
    <row r="929" spans="1:33" x14ac:dyDescent="0.25">
      <c r="A929" t="s">
        <v>986</v>
      </c>
      <c r="B929">
        <v>1430</v>
      </c>
      <c r="C929" t="s">
        <v>376</v>
      </c>
      <c r="D929">
        <v>39</v>
      </c>
      <c r="E929" t="s">
        <v>354</v>
      </c>
      <c r="F929">
        <v>116</v>
      </c>
      <c r="G929" t="s">
        <v>355</v>
      </c>
      <c r="H929">
        <v>24</v>
      </c>
      <c r="I929">
        <v>1</v>
      </c>
      <c r="J929" t="s">
        <v>358</v>
      </c>
      <c r="K929">
        <v>1</v>
      </c>
      <c r="L929" t="s">
        <v>363</v>
      </c>
      <c r="M929">
        <v>52</v>
      </c>
      <c r="N929">
        <v>3</v>
      </c>
      <c r="O929">
        <v>2</v>
      </c>
      <c r="P929" t="s">
        <v>366</v>
      </c>
      <c r="Q929">
        <v>4</v>
      </c>
      <c r="R929" t="s">
        <v>375</v>
      </c>
      <c r="S929">
        <v>4108</v>
      </c>
      <c r="T929">
        <v>5340</v>
      </c>
      <c r="U929">
        <v>7</v>
      </c>
      <c r="V929" t="s">
        <v>376</v>
      </c>
      <c r="W929">
        <v>13</v>
      </c>
      <c r="X929">
        <v>3</v>
      </c>
      <c r="Y929">
        <v>1</v>
      </c>
      <c r="Z929">
        <v>0</v>
      </c>
      <c r="AA929">
        <v>18</v>
      </c>
      <c r="AB929">
        <v>2</v>
      </c>
      <c r="AC929">
        <v>3</v>
      </c>
      <c r="AD929">
        <v>7</v>
      </c>
      <c r="AE929">
        <v>7</v>
      </c>
      <c r="AF929">
        <v>1</v>
      </c>
      <c r="AG929">
        <v>7</v>
      </c>
    </row>
    <row r="930" spans="1:33" x14ac:dyDescent="0.25">
      <c r="A930" t="s">
        <v>987</v>
      </c>
      <c r="B930">
        <v>1431</v>
      </c>
      <c r="C930" t="s">
        <v>376</v>
      </c>
      <c r="D930">
        <v>38</v>
      </c>
      <c r="E930" t="s">
        <v>354</v>
      </c>
      <c r="F930">
        <v>201</v>
      </c>
      <c r="G930" t="s">
        <v>355</v>
      </c>
      <c r="H930">
        <v>10</v>
      </c>
      <c r="I930">
        <v>3</v>
      </c>
      <c r="J930" t="s">
        <v>361</v>
      </c>
      <c r="K930">
        <v>2</v>
      </c>
      <c r="L930" t="s">
        <v>364</v>
      </c>
      <c r="M930">
        <v>99</v>
      </c>
      <c r="N930">
        <v>1</v>
      </c>
      <c r="O930">
        <v>3</v>
      </c>
      <c r="P930" t="s">
        <v>369</v>
      </c>
      <c r="Q930">
        <v>3</v>
      </c>
      <c r="R930" t="s">
        <v>373</v>
      </c>
      <c r="S930">
        <v>13206</v>
      </c>
      <c r="T930">
        <v>3376</v>
      </c>
      <c r="U930">
        <v>3</v>
      </c>
      <c r="V930" t="s">
        <v>376</v>
      </c>
      <c r="W930">
        <v>12</v>
      </c>
      <c r="X930">
        <v>3</v>
      </c>
      <c r="Y930">
        <v>1</v>
      </c>
      <c r="Z930">
        <v>1</v>
      </c>
      <c r="AA930">
        <v>20</v>
      </c>
      <c r="AB930">
        <v>3</v>
      </c>
      <c r="AC930">
        <v>3</v>
      </c>
      <c r="AD930">
        <v>18</v>
      </c>
      <c r="AE930">
        <v>16</v>
      </c>
      <c r="AF930">
        <v>1</v>
      </c>
      <c r="AG930">
        <v>11</v>
      </c>
    </row>
    <row r="931" spans="1:33" x14ac:dyDescent="0.25">
      <c r="A931" t="s">
        <v>988</v>
      </c>
      <c r="B931">
        <v>1432</v>
      </c>
      <c r="C931" t="s">
        <v>376</v>
      </c>
      <c r="D931">
        <v>32</v>
      </c>
      <c r="E931" t="s">
        <v>354</v>
      </c>
      <c r="F931">
        <v>801</v>
      </c>
      <c r="G931" t="s">
        <v>356</v>
      </c>
      <c r="H931">
        <v>1</v>
      </c>
      <c r="I931">
        <v>4</v>
      </c>
      <c r="J931" t="s">
        <v>362</v>
      </c>
      <c r="K931">
        <v>3</v>
      </c>
      <c r="L931" t="s">
        <v>364</v>
      </c>
      <c r="M931">
        <v>48</v>
      </c>
      <c r="N931">
        <v>3</v>
      </c>
      <c r="O931">
        <v>3</v>
      </c>
      <c r="P931" t="s">
        <v>368</v>
      </c>
      <c r="Q931">
        <v>4</v>
      </c>
      <c r="R931" t="s">
        <v>373</v>
      </c>
      <c r="S931">
        <v>10422</v>
      </c>
      <c r="T931">
        <v>24032</v>
      </c>
      <c r="U931">
        <v>1</v>
      </c>
      <c r="V931" t="s">
        <v>376</v>
      </c>
      <c r="W931">
        <v>19</v>
      </c>
      <c r="X931">
        <v>3</v>
      </c>
      <c r="Y931">
        <v>3</v>
      </c>
      <c r="Z931">
        <v>2</v>
      </c>
      <c r="AA931">
        <v>14</v>
      </c>
      <c r="AB931">
        <v>3</v>
      </c>
      <c r="AC931">
        <v>3</v>
      </c>
      <c r="AD931">
        <v>14</v>
      </c>
      <c r="AE931">
        <v>10</v>
      </c>
      <c r="AF931">
        <v>5</v>
      </c>
      <c r="AG931">
        <v>7</v>
      </c>
    </row>
    <row r="932" spans="1:33" x14ac:dyDescent="0.25">
      <c r="A932" t="s">
        <v>989</v>
      </c>
      <c r="B932">
        <v>1433</v>
      </c>
      <c r="C932" t="s">
        <v>376</v>
      </c>
      <c r="D932">
        <v>37</v>
      </c>
      <c r="E932" t="s">
        <v>354</v>
      </c>
      <c r="F932">
        <v>161</v>
      </c>
      <c r="G932" t="s">
        <v>355</v>
      </c>
      <c r="H932">
        <v>10</v>
      </c>
      <c r="I932">
        <v>3</v>
      </c>
      <c r="J932" t="s">
        <v>358</v>
      </c>
      <c r="K932">
        <v>3</v>
      </c>
      <c r="L932" t="s">
        <v>364</v>
      </c>
      <c r="M932">
        <v>42</v>
      </c>
      <c r="N932">
        <v>4</v>
      </c>
      <c r="O932">
        <v>3</v>
      </c>
      <c r="P932" t="s">
        <v>369</v>
      </c>
      <c r="Q932">
        <v>4</v>
      </c>
      <c r="R932" t="s">
        <v>373</v>
      </c>
      <c r="S932">
        <v>13744</v>
      </c>
      <c r="T932">
        <v>15471</v>
      </c>
      <c r="U932">
        <v>1</v>
      </c>
      <c r="V932" t="s">
        <v>377</v>
      </c>
      <c r="W932">
        <v>25</v>
      </c>
      <c r="X932">
        <v>4</v>
      </c>
      <c r="Y932">
        <v>1</v>
      </c>
      <c r="Z932">
        <v>1</v>
      </c>
      <c r="AA932">
        <v>16</v>
      </c>
      <c r="AB932">
        <v>2</v>
      </c>
      <c r="AC932">
        <v>3</v>
      </c>
      <c r="AD932">
        <v>16</v>
      </c>
      <c r="AE932">
        <v>11</v>
      </c>
      <c r="AF932">
        <v>6</v>
      </c>
      <c r="AG932">
        <v>8</v>
      </c>
    </row>
    <row r="933" spans="1:33" x14ac:dyDescent="0.25">
      <c r="A933" t="s">
        <v>990</v>
      </c>
      <c r="B933">
        <v>1434</v>
      </c>
      <c r="C933" t="s">
        <v>376</v>
      </c>
      <c r="D933">
        <v>25</v>
      </c>
      <c r="E933" t="s">
        <v>354</v>
      </c>
      <c r="F933">
        <v>1382</v>
      </c>
      <c r="G933" t="s">
        <v>356</v>
      </c>
      <c r="H933">
        <v>8</v>
      </c>
      <c r="I933">
        <v>2</v>
      </c>
      <c r="J933" t="s">
        <v>360</v>
      </c>
      <c r="K933">
        <v>1</v>
      </c>
      <c r="L933" t="s">
        <v>364</v>
      </c>
      <c r="M933">
        <v>85</v>
      </c>
      <c r="N933">
        <v>3</v>
      </c>
      <c r="O933">
        <v>2</v>
      </c>
      <c r="P933" t="s">
        <v>368</v>
      </c>
      <c r="Q933">
        <v>3</v>
      </c>
      <c r="R933" t="s">
        <v>374</v>
      </c>
      <c r="S933">
        <v>4907</v>
      </c>
      <c r="T933">
        <v>13684</v>
      </c>
      <c r="U933">
        <v>0</v>
      </c>
      <c r="V933" t="s">
        <v>377</v>
      </c>
      <c r="W933">
        <v>22</v>
      </c>
      <c r="X933">
        <v>4</v>
      </c>
      <c r="Y933">
        <v>2</v>
      </c>
      <c r="Z933">
        <v>1</v>
      </c>
      <c r="AA933">
        <v>6</v>
      </c>
      <c r="AB933">
        <v>3</v>
      </c>
      <c r="AC933">
        <v>2</v>
      </c>
      <c r="AD933">
        <v>5</v>
      </c>
      <c r="AE933">
        <v>3</v>
      </c>
      <c r="AF933">
        <v>0</v>
      </c>
      <c r="AG933">
        <v>4</v>
      </c>
    </row>
    <row r="934" spans="1:33" x14ac:dyDescent="0.25">
      <c r="A934" t="s">
        <v>991</v>
      </c>
      <c r="B934">
        <v>1435</v>
      </c>
      <c r="C934" t="s">
        <v>376</v>
      </c>
      <c r="D934">
        <v>52</v>
      </c>
      <c r="E934" t="s">
        <v>353</v>
      </c>
      <c r="F934">
        <v>585</v>
      </c>
      <c r="G934" t="s">
        <v>356</v>
      </c>
      <c r="H934">
        <v>29</v>
      </c>
      <c r="I934">
        <v>4</v>
      </c>
      <c r="J934" t="s">
        <v>358</v>
      </c>
      <c r="K934">
        <v>1</v>
      </c>
      <c r="L934" t="s">
        <v>363</v>
      </c>
      <c r="M934">
        <v>40</v>
      </c>
      <c r="N934">
        <v>3</v>
      </c>
      <c r="O934">
        <v>1</v>
      </c>
      <c r="P934" t="s">
        <v>372</v>
      </c>
      <c r="Q934">
        <v>4</v>
      </c>
      <c r="R934" t="s">
        <v>374</v>
      </c>
      <c r="S934">
        <v>3482</v>
      </c>
      <c r="T934">
        <v>19788</v>
      </c>
      <c r="U934">
        <v>2</v>
      </c>
      <c r="V934" t="s">
        <v>376</v>
      </c>
      <c r="W934">
        <v>15</v>
      </c>
      <c r="X934">
        <v>3</v>
      </c>
      <c r="Y934">
        <v>2</v>
      </c>
      <c r="Z934">
        <v>2</v>
      </c>
      <c r="AA934">
        <v>16</v>
      </c>
      <c r="AB934">
        <v>3</v>
      </c>
      <c r="AC934">
        <v>2</v>
      </c>
      <c r="AD934">
        <v>9</v>
      </c>
      <c r="AE934">
        <v>8</v>
      </c>
      <c r="AF934">
        <v>0</v>
      </c>
      <c r="AG934">
        <v>0</v>
      </c>
    </row>
    <row r="935" spans="1:33" x14ac:dyDescent="0.25">
      <c r="A935" t="s">
        <v>992</v>
      </c>
      <c r="B935">
        <v>1437</v>
      </c>
      <c r="C935" t="s">
        <v>376</v>
      </c>
      <c r="D935">
        <v>21</v>
      </c>
      <c r="E935" t="s">
        <v>354</v>
      </c>
      <c r="F935">
        <v>501</v>
      </c>
      <c r="G935" t="s">
        <v>356</v>
      </c>
      <c r="H935">
        <v>5</v>
      </c>
      <c r="I935">
        <v>1</v>
      </c>
      <c r="J935" t="s">
        <v>361</v>
      </c>
      <c r="K935">
        <v>3</v>
      </c>
      <c r="L935" t="s">
        <v>363</v>
      </c>
      <c r="M935">
        <v>58</v>
      </c>
      <c r="N935">
        <v>3</v>
      </c>
      <c r="O935">
        <v>1</v>
      </c>
      <c r="P935" t="s">
        <v>372</v>
      </c>
      <c r="Q935">
        <v>1</v>
      </c>
      <c r="R935" t="s">
        <v>375</v>
      </c>
      <c r="S935">
        <v>2380</v>
      </c>
      <c r="T935">
        <v>25479</v>
      </c>
      <c r="U935">
        <v>1</v>
      </c>
      <c r="V935" t="s">
        <v>377</v>
      </c>
      <c r="W935">
        <v>11</v>
      </c>
      <c r="X935">
        <v>3</v>
      </c>
      <c r="Y935">
        <v>4</v>
      </c>
      <c r="Z935">
        <v>0</v>
      </c>
      <c r="AA935">
        <v>2</v>
      </c>
      <c r="AB935">
        <v>6</v>
      </c>
      <c r="AC935">
        <v>3</v>
      </c>
      <c r="AD935">
        <v>2</v>
      </c>
      <c r="AE935">
        <v>2</v>
      </c>
      <c r="AF935">
        <v>1</v>
      </c>
      <c r="AG935">
        <v>2</v>
      </c>
    </row>
    <row r="936" spans="1:33" x14ac:dyDescent="0.25">
      <c r="A936" t="s">
        <v>993</v>
      </c>
      <c r="B936">
        <v>1438</v>
      </c>
      <c r="C936" t="s">
        <v>376</v>
      </c>
      <c r="D936">
        <v>39</v>
      </c>
      <c r="E936" t="s">
        <v>353</v>
      </c>
      <c r="F936">
        <v>105</v>
      </c>
      <c r="G936" t="s">
        <v>355</v>
      </c>
      <c r="H936">
        <v>9</v>
      </c>
      <c r="I936">
        <v>3</v>
      </c>
      <c r="J936" t="s">
        <v>358</v>
      </c>
      <c r="K936">
        <v>4</v>
      </c>
      <c r="L936" t="s">
        <v>363</v>
      </c>
      <c r="M936">
        <v>87</v>
      </c>
      <c r="N936">
        <v>3</v>
      </c>
      <c r="O936">
        <v>5</v>
      </c>
      <c r="P936" t="s">
        <v>367</v>
      </c>
      <c r="Q936">
        <v>4</v>
      </c>
      <c r="R936" t="s">
        <v>375</v>
      </c>
      <c r="S936">
        <v>19431</v>
      </c>
      <c r="T936">
        <v>15302</v>
      </c>
      <c r="U936">
        <v>2</v>
      </c>
      <c r="V936" t="s">
        <v>376</v>
      </c>
      <c r="W936">
        <v>13</v>
      </c>
      <c r="X936">
        <v>3</v>
      </c>
      <c r="Y936">
        <v>3</v>
      </c>
      <c r="Z936">
        <v>0</v>
      </c>
      <c r="AA936">
        <v>21</v>
      </c>
      <c r="AB936">
        <v>3</v>
      </c>
      <c r="AC936">
        <v>2</v>
      </c>
      <c r="AD936">
        <v>6</v>
      </c>
      <c r="AE936">
        <v>0</v>
      </c>
      <c r="AF936">
        <v>1</v>
      </c>
      <c r="AG936">
        <v>3</v>
      </c>
    </row>
    <row r="937" spans="1:33" x14ac:dyDescent="0.25">
      <c r="A937" t="s">
        <v>994</v>
      </c>
      <c r="B937">
        <v>1439</v>
      </c>
      <c r="C937" t="s">
        <v>377</v>
      </c>
      <c r="D937">
        <v>23</v>
      </c>
      <c r="E937" t="s">
        <v>352</v>
      </c>
      <c r="F937">
        <v>638</v>
      </c>
      <c r="G937" t="s">
        <v>356</v>
      </c>
      <c r="H937">
        <v>9</v>
      </c>
      <c r="I937">
        <v>3</v>
      </c>
      <c r="J937" t="s">
        <v>362</v>
      </c>
      <c r="K937">
        <v>4</v>
      </c>
      <c r="L937" t="s">
        <v>363</v>
      </c>
      <c r="M937">
        <v>33</v>
      </c>
      <c r="N937">
        <v>3</v>
      </c>
      <c r="O937">
        <v>1</v>
      </c>
      <c r="P937" t="s">
        <v>372</v>
      </c>
      <c r="Q937">
        <v>1</v>
      </c>
      <c r="R937" t="s">
        <v>373</v>
      </c>
      <c r="S937">
        <v>1790</v>
      </c>
      <c r="T937">
        <v>26956</v>
      </c>
      <c r="U937">
        <v>1</v>
      </c>
      <c r="V937" t="s">
        <v>376</v>
      </c>
      <c r="W937">
        <v>19</v>
      </c>
      <c r="X937">
        <v>3</v>
      </c>
      <c r="Y937">
        <v>1</v>
      </c>
      <c r="Z937">
        <v>1</v>
      </c>
      <c r="AA937">
        <v>1</v>
      </c>
      <c r="AB937">
        <v>3</v>
      </c>
      <c r="AC937">
        <v>2</v>
      </c>
      <c r="AD937">
        <v>1</v>
      </c>
      <c r="AE937">
        <v>0</v>
      </c>
      <c r="AF937">
        <v>1</v>
      </c>
      <c r="AG937">
        <v>0</v>
      </c>
    </row>
    <row r="938" spans="1:33" x14ac:dyDescent="0.25">
      <c r="A938" t="s">
        <v>995</v>
      </c>
      <c r="B938">
        <v>1440</v>
      </c>
      <c r="C938" t="s">
        <v>376</v>
      </c>
      <c r="D938">
        <v>36</v>
      </c>
      <c r="E938" t="s">
        <v>354</v>
      </c>
      <c r="F938">
        <v>557</v>
      </c>
      <c r="G938" t="s">
        <v>356</v>
      </c>
      <c r="H938">
        <v>3</v>
      </c>
      <c r="I938">
        <v>3</v>
      </c>
      <c r="J938" t="s">
        <v>361</v>
      </c>
      <c r="K938">
        <v>1</v>
      </c>
      <c r="L938" t="s">
        <v>364</v>
      </c>
      <c r="M938">
        <v>94</v>
      </c>
      <c r="N938">
        <v>2</v>
      </c>
      <c r="O938">
        <v>3</v>
      </c>
      <c r="P938" t="s">
        <v>368</v>
      </c>
      <c r="Q938">
        <v>4</v>
      </c>
      <c r="R938" t="s">
        <v>373</v>
      </c>
      <c r="S938">
        <v>7644</v>
      </c>
      <c r="T938">
        <v>12695</v>
      </c>
      <c r="U938">
        <v>0</v>
      </c>
      <c r="V938" t="s">
        <v>376</v>
      </c>
      <c r="W938">
        <v>19</v>
      </c>
      <c r="X938">
        <v>3</v>
      </c>
      <c r="Y938">
        <v>3</v>
      </c>
      <c r="Z938">
        <v>2</v>
      </c>
      <c r="AA938">
        <v>10</v>
      </c>
      <c r="AB938">
        <v>2</v>
      </c>
      <c r="AC938">
        <v>3</v>
      </c>
      <c r="AD938">
        <v>9</v>
      </c>
      <c r="AE938">
        <v>7</v>
      </c>
      <c r="AF938">
        <v>3</v>
      </c>
      <c r="AG938">
        <v>4</v>
      </c>
    </row>
    <row r="939" spans="1:33" x14ac:dyDescent="0.25">
      <c r="A939" t="s">
        <v>996</v>
      </c>
      <c r="B939">
        <v>1441</v>
      </c>
      <c r="C939" t="s">
        <v>376</v>
      </c>
      <c r="D939">
        <v>36</v>
      </c>
      <c r="E939" t="s">
        <v>352</v>
      </c>
      <c r="F939">
        <v>688</v>
      </c>
      <c r="G939" t="s">
        <v>355</v>
      </c>
      <c r="H939">
        <v>4</v>
      </c>
      <c r="I939">
        <v>2</v>
      </c>
      <c r="J939" t="s">
        <v>358</v>
      </c>
      <c r="K939">
        <v>4</v>
      </c>
      <c r="L939" t="s">
        <v>364</v>
      </c>
      <c r="M939">
        <v>97</v>
      </c>
      <c r="N939">
        <v>3</v>
      </c>
      <c r="O939">
        <v>2</v>
      </c>
      <c r="P939" t="s">
        <v>371</v>
      </c>
      <c r="Q939">
        <v>2</v>
      </c>
      <c r="R939" t="s">
        <v>374</v>
      </c>
      <c r="S939">
        <v>5131</v>
      </c>
      <c r="T939">
        <v>9192</v>
      </c>
      <c r="U939">
        <v>7</v>
      </c>
      <c r="V939" t="s">
        <v>376</v>
      </c>
      <c r="W939">
        <v>13</v>
      </c>
      <c r="X939">
        <v>3</v>
      </c>
      <c r="Y939">
        <v>2</v>
      </c>
      <c r="Z939">
        <v>3</v>
      </c>
      <c r="AA939">
        <v>18</v>
      </c>
      <c r="AB939">
        <v>3</v>
      </c>
      <c r="AC939">
        <v>3</v>
      </c>
      <c r="AD939">
        <v>4</v>
      </c>
      <c r="AE939">
        <v>2</v>
      </c>
      <c r="AF939">
        <v>0</v>
      </c>
      <c r="AG939">
        <v>2</v>
      </c>
    </row>
    <row r="940" spans="1:33" x14ac:dyDescent="0.25">
      <c r="A940" t="s">
        <v>997</v>
      </c>
      <c r="B940">
        <v>1443</v>
      </c>
      <c r="C940" t="s">
        <v>377</v>
      </c>
      <c r="D940">
        <v>29</v>
      </c>
      <c r="E940" t="s">
        <v>354</v>
      </c>
      <c r="F940">
        <v>1092</v>
      </c>
      <c r="G940" t="s">
        <v>355</v>
      </c>
      <c r="H940">
        <v>1</v>
      </c>
      <c r="I940">
        <v>4</v>
      </c>
      <c r="J940" t="s">
        <v>361</v>
      </c>
      <c r="K940">
        <v>1</v>
      </c>
      <c r="L940" t="s">
        <v>363</v>
      </c>
      <c r="M940">
        <v>36</v>
      </c>
      <c r="N940">
        <v>3</v>
      </c>
      <c r="O940">
        <v>1</v>
      </c>
      <c r="P940" t="s">
        <v>366</v>
      </c>
      <c r="Q940">
        <v>4</v>
      </c>
      <c r="R940" t="s">
        <v>373</v>
      </c>
      <c r="S940">
        <v>4787</v>
      </c>
      <c r="T940">
        <v>26124</v>
      </c>
      <c r="U940">
        <v>9</v>
      </c>
      <c r="V940" t="s">
        <v>377</v>
      </c>
      <c r="W940">
        <v>14</v>
      </c>
      <c r="X940">
        <v>3</v>
      </c>
      <c r="Y940">
        <v>2</v>
      </c>
      <c r="Z940">
        <v>3</v>
      </c>
      <c r="AA940">
        <v>4</v>
      </c>
      <c r="AB940">
        <v>3</v>
      </c>
      <c r="AC940">
        <v>4</v>
      </c>
      <c r="AD940">
        <v>2</v>
      </c>
      <c r="AE940">
        <v>2</v>
      </c>
      <c r="AF940">
        <v>2</v>
      </c>
      <c r="AG940">
        <v>2</v>
      </c>
    </row>
    <row r="941" spans="1:33" x14ac:dyDescent="0.25">
      <c r="A941" t="s">
        <v>998</v>
      </c>
      <c r="B941">
        <v>1445</v>
      </c>
      <c r="C941" t="s">
        <v>377</v>
      </c>
      <c r="D941">
        <v>56</v>
      </c>
      <c r="E941" t="s">
        <v>354</v>
      </c>
      <c r="F941">
        <v>310</v>
      </c>
      <c r="G941" t="s">
        <v>355</v>
      </c>
      <c r="H941">
        <v>7</v>
      </c>
      <c r="I941">
        <v>2</v>
      </c>
      <c r="J941" t="s">
        <v>359</v>
      </c>
      <c r="K941">
        <v>4</v>
      </c>
      <c r="L941" t="s">
        <v>363</v>
      </c>
      <c r="M941">
        <v>72</v>
      </c>
      <c r="N941">
        <v>3</v>
      </c>
      <c r="O941">
        <v>1</v>
      </c>
      <c r="P941" t="s">
        <v>365</v>
      </c>
      <c r="Q941">
        <v>3</v>
      </c>
      <c r="R941" t="s">
        <v>373</v>
      </c>
      <c r="S941">
        <v>2339</v>
      </c>
      <c r="T941">
        <v>3666</v>
      </c>
      <c r="U941">
        <v>8</v>
      </c>
      <c r="V941" t="s">
        <v>376</v>
      </c>
      <c r="W941">
        <v>11</v>
      </c>
      <c r="X941">
        <v>3</v>
      </c>
      <c r="Y941">
        <v>4</v>
      </c>
      <c r="Z941">
        <v>1</v>
      </c>
      <c r="AA941">
        <v>14</v>
      </c>
      <c r="AB941">
        <v>4</v>
      </c>
      <c r="AC941">
        <v>1</v>
      </c>
      <c r="AD941">
        <v>10</v>
      </c>
      <c r="AE941">
        <v>9</v>
      </c>
      <c r="AF941">
        <v>9</v>
      </c>
      <c r="AG941">
        <v>8</v>
      </c>
    </row>
    <row r="942" spans="1:33" x14ac:dyDescent="0.25">
      <c r="A942" t="s">
        <v>999</v>
      </c>
      <c r="B942">
        <v>1448</v>
      </c>
      <c r="C942" t="s">
        <v>376</v>
      </c>
      <c r="D942">
        <v>36</v>
      </c>
      <c r="E942" t="s">
        <v>353</v>
      </c>
      <c r="F942">
        <v>301</v>
      </c>
      <c r="G942" t="s">
        <v>356</v>
      </c>
      <c r="H942">
        <v>15</v>
      </c>
      <c r="I942">
        <v>4</v>
      </c>
      <c r="J942" t="s">
        <v>362</v>
      </c>
      <c r="K942">
        <v>4</v>
      </c>
      <c r="L942" t="s">
        <v>363</v>
      </c>
      <c r="M942">
        <v>88</v>
      </c>
      <c r="N942">
        <v>1</v>
      </c>
      <c r="O942">
        <v>2</v>
      </c>
      <c r="P942" t="s">
        <v>368</v>
      </c>
      <c r="Q942">
        <v>4</v>
      </c>
      <c r="R942" t="s">
        <v>374</v>
      </c>
      <c r="S942">
        <v>5406</v>
      </c>
      <c r="T942">
        <v>10436</v>
      </c>
      <c r="U942">
        <v>1</v>
      </c>
      <c r="V942" t="s">
        <v>376</v>
      </c>
      <c r="W942">
        <v>24</v>
      </c>
      <c r="X942">
        <v>4</v>
      </c>
      <c r="Y942">
        <v>1</v>
      </c>
      <c r="Z942">
        <v>1</v>
      </c>
      <c r="AA942">
        <v>15</v>
      </c>
      <c r="AB942">
        <v>4</v>
      </c>
      <c r="AC942">
        <v>2</v>
      </c>
      <c r="AD942">
        <v>15</v>
      </c>
      <c r="AE942">
        <v>12</v>
      </c>
      <c r="AF942">
        <v>11</v>
      </c>
      <c r="AG942">
        <v>11</v>
      </c>
    </row>
    <row r="943" spans="1:33" x14ac:dyDescent="0.25">
      <c r="A943" t="s">
        <v>1000</v>
      </c>
      <c r="B943">
        <v>1449</v>
      </c>
      <c r="C943" t="s">
        <v>376</v>
      </c>
      <c r="D943">
        <v>41</v>
      </c>
      <c r="E943" t="s">
        <v>354</v>
      </c>
      <c r="F943">
        <v>930</v>
      </c>
      <c r="G943" t="s">
        <v>356</v>
      </c>
      <c r="H943">
        <v>3</v>
      </c>
      <c r="I943">
        <v>3</v>
      </c>
      <c r="J943" t="s">
        <v>358</v>
      </c>
      <c r="K943">
        <v>3</v>
      </c>
      <c r="L943" t="s">
        <v>363</v>
      </c>
      <c r="M943">
        <v>57</v>
      </c>
      <c r="N943">
        <v>2</v>
      </c>
      <c r="O943">
        <v>2</v>
      </c>
      <c r="P943" t="s">
        <v>368</v>
      </c>
      <c r="Q943">
        <v>2</v>
      </c>
      <c r="R943" t="s">
        <v>374</v>
      </c>
      <c r="S943">
        <v>8938</v>
      </c>
      <c r="T943">
        <v>12227</v>
      </c>
      <c r="U943">
        <v>2</v>
      </c>
      <c r="V943" t="s">
        <v>376</v>
      </c>
      <c r="W943">
        <v>11</v>
      </c>
      <c r="X943">
        <v>3</v>
      </c>
      <c r="Y943">
        <v>3</v>
      </c>
      <c r="Z943">
        <v>1</v>
      </c>
      <c r="AA943">
        <v>14</v>
      </c>
      <c r="AB943">
        <v>5</v>
      </c>
      <c r="AC943">
        <v>3</v>
      </c>
      <c r="AD943">
        <v>5</v>
      </c>
      <c r="AE943">
        <v>4</v>
      </c>
      <c r="AF943">
        <v>0</v>
      </c>
      <c r="AG943">
        <v>4</v>
      </c>
    </row>
    <row r="944" spans="1:33" x14ac:dyDescent="0.25">
      <c r="A944" t="s">
        <v>1001</v>
      </c>
      <c r="B944">
        <v>1452</v>
      </c>
      <c r="C944" t="s">
        <v>376</v>
      </c>
      <c r="D944">
        <v>38</v>
      </c>
      <c r="E944" t="s">
        <v>354</v>
      </c>
      <c r="F944">
        <v>345</v>
      </c>
      <c r="G944" t="s">
        <v>356</v>
      </c>
      <c r="H944">
        <v>10</v>
      </c>
      <c r="I944">
        <v>2</v>
      </c>
      <c r="J944" t="s">
        <v>358</v>
      </c>
      <c r="K944">
        <v>1</v>
      </c>
      <c r="L944" t="s">
        <v>364</v>
      </c>
      <c r="M944">
        <v>100</v>
      </c>
      <c r="N944">
        <v>3</v>
      </c>
      <c r="O944">
        <v>2</v>
      </c>
      <c r="P944" t="s">
        <v>368</v>
      </c>
      <c r="Q944">
        <v>4</v>
      </c>
      <c r="R944" t="s">
        <v>373</v>
      </c>
      <c r="S944">
        <v>5343</v>
      </c>
      <c r="T944">
        <v>5982</v>
      </c>
      <c r="U944">
        <v>1</v>
      </c>
      <c r="V944" t="s">
        <v>376</v>
      </c>
      <c r="W944">
        <v>11</v>
      </c>
      <c r="X944">
        <v>3</v>
      </c>
      <c r="Y944">
        <v>3</v>
      </c>
      <c r="Z944">
        <v>1</v>
      </c>
      <c r="AA944">
        <v>10</v>
      </c>
      <c r="AB944">
        <v>1</v>
      </c>
      <c r="AC944">
        <v>3</v>
      </c>
      <c r="AD944">
        <v>10</v>
      </c>
      <c r="AE944">
        <v>7</v>
      </c>
      <c r="AF944">
        <v>1</v>
      </c>
      <c r="AG944">
        <v>9</v>
      </c>
    </row>
    <row r="945" spans="1:33" x14ac:dyDescent="0.25">
      <c r="A945" t="s">
        <v>1002</v>
      </c>
      <c r="B945">
        <v>1453</v>
      </c>
      <c r="C945" t="s">
        <v>377</v>
      </c>
      <c r="D945">
        <v>50</v>
      </c>
      <c r="E945" t="s">
        <v>352</v>
      </c>
      <c r="F945">
        <v>878</v>
      </c>
      <c r="G945" t="s">
        <v>356</v>
      </c>
      <c r="H945">
        <v>1</v>
      </c>
      <c r="I945">
        <v>4</v>
      </c>
      <c r="J945" t="s">
        <v>358</v>
      </c>
      <c r="K945">
        <v>2</v>
      </c>
      <c r="L945" t="s">
        <v>363</v>
      </c>
      <c r="M945">
        <v>94</v>
      </c>
      <c r="N945">
        <v>3</v>
      </c>
      <c r="O945">
        <v>2</v>
      </c>
      <c r="P945" t="s">
        <v>368</v>
      </c>
      <c r="Q945">
        <v>3</v>
      </c>
      <c r="R945" t="s">
        <v>374</v>
      </c>
      <c r="S945">
        <v>6728</v>
      </c>
      <c r="T945">
        <v>14255</v>
      </c>
      <c r="U945">
        <v>7</v>
      </c>
      <c r="V945" t="s">
        <v>376</v>
      </c>
      <c r="W945">
        <v>12</v>
      </c>
      <c r="X945">
        <v>3</v>
      </c>
      <c r="Y945">
        <v>4</v>
      </c>
      <c r="Z945">
        <v>2</v>
      </c>
      <c r="AA945">
        <v>12</v>
      </c>
      <c r="AB945">
        <v>3</v>
      </c>
      <c r="AC945">
        <v>3</v>
      </c>
      <c r="AD945">
        <v>6</v>
      </c>
      <c r="AE945">
        <v>3</v>
      </c>
      <c r="AF945">
        <v>0</v>
      </c>
      <c r="AG945">
        <v>1</v>
      </c>
    </row>
    <row r="946" spans="1:33" x14ac:dyDescent="0.25">
      <c r="A946" t="s">
        <v>1003</v>
      </c>
      <c r="B946">
        <v>1454</v>
      </c>
      <c r="C946" t="s">
        <v>376</v>
      </c>
      <c r="D946">
        <v>36</v>
      </c>
      <c r="E946" t="s">
        <v>354</v>
      </c>
      <c r="F946">
        <v>1120</v>
      </c>
      <c r="G946" t="s">
        <v>356</v>
      </c>
      <c r="H946">
        <v>11</v>
      </c>
      <c r="I946">
        <v>4</v>
      </c>
      <c r="J946" t="s">
        <v>362</v>
      </c>
      <c r="K946">
        <v>2</v>
      </c>
      <c r="L946" t="s">
        <v>364</v>
      </c>
      <c r="M946">
        <v>100</v>
      </c>
      <c r="N946">
        <v>2</v>
      </c>
      <c r="O946">
        <v>2</v>
      </c>
      <c r="P946" t="s">
        <v>368</v>
      </c>
      <c r="Q946">
        <v>4</v>
      </c>
      <c r="R946" t="s">
        <v>373</v>
      </c>
      <c r="S946">
        <v>6652</v>
      </c>
      <c r="T946">
        <v>14369</v>
      </c>
      <c r="U946">
        <v>4</v>
      </c>
      <c r="V946" t="s">
        <v>376</v>
      </c>
      <c r="W946">
        <v>13</v>
      </c>
      <c r="X946">
        <v>3</v>
      </c>
      <c r="Y946">
        <v>1</v>
      </c>
      <c r="Z946">
        <v>1</v>
      </c>
      <c r="AA946">
        <v>8</v>
      </c>
      <c r="AB946">
        <v>2</v>
      </c>
      <c r="AC946">
        <v>2</v>
      </c>
      <c r="AD946">
        <v>6</v>
      </c>
      <c r="AE946">
        <v>3</v>
      </c>
      <c r="AF946">
        <v>0</v>
      </c>
      <c r="AG946">
        <v>0</v>
      </c>
    </row>
    <row r="947" spans="1:33" x14ac:dyDescent="0.25">
      <c r="A947" t="s">
        <v>1004</v>
      </c>
      <c r="B947">
        <v>1455</v>
      </c>
      <c r="C947" t="s">
        <v>376</v>
      </c>
      <c r="D947">
        <v>45</v>
      </c>
      <c r="E947" t="s">
        <v>354</v>
      </c>
      <c r="F947">
        <v>374</v>
      </c>
      <c r="G947" t="s">
        <v>356</v>
      </c>
      <c r="H947">
        <v>20</v>
      </c>
      <c r="I947">
        <v>3</v>
      </c>
      <c r="J947" t="s">
        <v>358</v>
      </c>
      <c r="K947">
        <v>4</v>
      </c>
      <c r="L947" t="s">
        <v>364</v>
      </c>
      <c r="M947">
        <v>50</v>
      </c>
      <c r="N947">
        <v>3</v>
      </c>
      <c r="O947">
        <v>2</v>
      </c>
      <c r="P947" t="s">
        <v>368</v>
      </c>
      <c r="Q947">
        <v>3</v>
      </c>
      <c r="R947" t="s">
        <v>375</v>
      </c>
      <c r="S947">
        <v>4850</v>
      </c>
      <c r="T947">
        <v>23333</v>
      </c>
      <c r="U947">
        <v>8</v>
      </c>
      <c r="V947" t="s">
        <v>376</v>
      </c>
      <c r="W947">
        <v>15</v>
      </c>
      <c r="X947">
        <v>3</v>
      </c>
      <c r="Y947">
        <v>3</v>
      </c>
      <c r="Z947">
        <v>0</v>
      </c>
      <c r="AA947">
        <v>8</v>
      </c>
      <c r="AB947">
        <v>3</v>
      </c>
      <c r="AC947">
        <v>3</v>
      </c>
      <c r="AD947">
        <v>5</v>
      </c>
      <c r="AE947">
        <v>3</v>
      </c>
      <c r="AF947">
        <v>0</v>
      </c>
      <c r="AG947">
        <v>1</v>
      </c>
    </row>
    <row r="948" spans="1:33" x14ac:dyDescent="0.25">
      <c r="A948" t="s">
        <v>1005</v>
      </c>
      <c r="B948">
        <v>1459</v>
      </c>
      <c r="C948" t="s">
        <v>376</v>
      </c>
      <c r="D948">
        <v>35</v>
      </c>
      <c r="E948" t="s">
        <v>354</v>
      </c>
      <c r="F948">
        <v>287</v>
      </c>
      <c r="G948" t="s">
        <v>355</v>
      </c>
      <c r="H948">
        <v>1</v>
      </c>
      <c r="I948">
        <v>4</v>
      </c>
      <c r="J948" t="s">
        <v>358</v>
      </c>
      <c r="K948">
        <v>3</v>
      </c>
      <c r="L948" t="s">
        <v>364</v>
      </c>
      <c r="M948">
        <v>62</v>
      </c>
      <c r="N948">
        <v>1</v>
      </c>
      <c r="O948">
        <v>1</v>
      </c>
      <c r="P948" t="s">
        <v>366</v>
      </c>
      <c r="Q948">
        <v>4</v>
      </c>
      <c r="R948" t="s">
        <v>373</v>
      </c>
      <c r="S948">
        <v>2977</v>
      </c>
      <c r="T948">
        <v>8952</v>
      </c>
      <c r="U948">
        <v>1</v>
      </c>
      <c r="V948" t="s">
        <v>376</v>
      </c>
      <c r="W948">
        <v>12</v>
      </c>
      <c r="X948">
        <v>3</v>
      </c>
      <c r="Y948">
        <v>4</v>
      </c>
      <c r="Z948">
        <v>1</v>
      </c>
      <c r="AA948">
        <v>4</v>
      </c>
      <c r="AB948">
        <v>5</v>
      </c>
      <c r="AC948">
        <v>3</v>
      </c>
      <c r="AD948">
        <v>4</v>
      </c>
      <c r="AE948">
        <v>3</v>
      </c>
      <c r="AF948">
        <v>1</v>
      </c>
      <c r="AG948">
        <v>1</v>
      </c>
    </row>
    <row r="949" spans="1:33" x14ac:dyDescent="0.25">
      <c r="A949" t="s">
        <v>1006</v>
      </c>
      <c r="B949">
        <v>1460</v>
      </c>
      <c r="C949" t="s">
        <v>376</v>
      </c>
      <c r="D949">
        <v>29</v>
      </c>
      <c r="E949" t="s">
        <v>354</v>
      </c>
      <c r="F949">
        <v>1378</v>
      </c>
      <c r="G949" t="s">
        <v>355</v>
      </c>
      <c r="H949">
        <v>13</v>
      </c>
      <c r="I949">
        <v>2</v>
      </c>
      <c r="J949" t="s">
        <v>360</v>
      </c>
      <c r="K949">
        <v>4</v>
      </c>
      <c r="L949" t="s">
        <v>363</v>
      </c>
      <c r="M949">
        <v>46</v>
      </c>
      <c r="N949">
        <v>2</v>
      </c>
      <c r="O949">
        <v>2</v>
      </c>
      <c r="P949" t="s">
        <v>365</v>
      </c>
      <c r="Q949">
        <v>2</v>
      </c>
      <c r="R949" t="s">
        <v>373</v>
      </c>
      <c r="S949">
        <v>4025</v>
      </c>
      <c r="T949">
        <v>23679</v>
      </c>
      <c r="U949">
        <v>4</v>
      </c>
      <c r="V949" t="s">
        <v>377</v>
      </c>
      <c r="W949">
        <v>13</v>
      </c>
      <c r="X949">
        <v>3</v>
      </c>
      <c r="Y949">
        <v>1</v>
      </c>
      <c r="Z949">
        <v>1</v>
      </c>
      <c r="AA949">
        <v>10</v>
      </c>
      <c r="AB949">
        <v>2</v>
      </c>
      <c r="AC949">
        <v>3</v>
      </c>
      <c r="AD949">
        <v>4</v>
      </c>
      <c r="AE949">
        <v>3</v>
      </c>
      <c r="AF949">
        <v>0</v>
      </c>
      <c r="AG949">
        <v>3</v>
      </c>
    </row>
    <row r="950" spans="1:33" x14ac:dyDescent="0.25">
      <c r="A950" t="s">
        <v>1007</v>
      </c>
      <c r="B950">
        <v>1462</v>
      </c>
      <c r="C950" t="s">
        <v>377</v>
      </c>
      <c r="D950">
        <v>50</v>
      </c>
      <c r="E950" t="s">
        <v>354</v>
      </c>
      <c r="F950">
        <v>410</v>
      </c>
      <c r="G950" t="s">
        <v>356</v>
      </c>
      <c r="H950">
        <v>28</v>
      </c>
      <c r="I950">
        <v>3</v>
      </c>
      <c r="J950" t="s">
        <v>362</v>
      </c>
      <c r="K950">
        <v>4</v>
      </c>
      <c r="L950" t="s">
        <v>363</v>
      </c>
      <c r="M950">
        <v>39</v>
      </c>
      <c r="N950">
        <v>2</v>
      </c>
      <c r="O950">
        <v>3</v>
      </c>
      <c r="P950" t="s">
        <v>368</v>
      </c>
      <c r="Q950">
        <v>1</v>
      </c>
      <c r="R950" t="s">
        <v>374</v>
      </c>
      <c r="S950">
        <v>10854</v>
      </c>
      <c r="T950">
        <v>16586</v>
      </c>
      <c r="U950">
        <v>4</v>
      </c>
      <c r="V950" t="s">
        <v>377</v>
      </c>
      <c r="W950">
        <v>13</v>
      </c>
      <c r="X950">
        <v>3</v>
      </c>
      <c r="Y950">
        <v>2</v>
      </c>
      <c r="Z950">
        <v>1</v>
      </c>
      <c r="AA950">
        <v>20</v>
      </c>
      <c r="AB950">
        <v>3</v>
      </c>
      <c r="AC950">
        <v>3</v>
      </c>
      <c r="AD950">
        <v>3</v>
      </c>
      <c r="AE950">
        <v>2</v>
      </c>
      <c r="AF950">
        <v>2</v>
      </c>
      <c r="AG950">
        <v>0</v>
      </c>
    </row>
    <row r="951" spans="1:33" x14ac:dyDescent="0.25">
      <c r="A951" t="s">
        <v>1008</v>
      </c>
      <c r="B951">
        <v>1463</v>
      </c>
      <c r="C951" t="s">
        <v>376</v>
      </c>
      <c r="D951">
        <v>39</v>
      </c>
      <c r="E951" t="s">
        <v>354</v>
      </c>
      <c r="F951">
        <v>722</v>
      </c>
      <c r="G951" t="s">
        <v>356</v>
      </c>
      <c r="H951">
        <v>24</v>
      </c>
      <c r="I951">
        <v>1</v>
      </c>
      <c r="J951" t="s">
        <v>362</v>
      </c>
      <c r="K951">
        <v>2</v>
      </c>
      <c r="L951" t="s">
        <v>364</v>
      </c>
      <c r="M951">
        <v>60</v>
      </c>
      <c r="N951">
        <v>2</v>
      </c>
      <c r="O951">
        <v>4</v>
      </c>
      <c r="P951" t="s">
        <v>368</v>
      </c>
      <c r="Q951">
        <v>4</v>
      </c>
      <c r="R951" t="s">
        <v>373</v>
      </c>
      <c r="S951">
        <v>12031</v>
      </c>
      <c r="T951">
        <v>8828</v>
      </c>
      <c r="U951">
        <v>0</v>
      </c>
      <c r="V951" t="s">
        <v>376</v>
      </c>
      <c r="W951">
        <v>11</v>
      </c>
      <c r="X951">
        <v>3</v>
      </c>
      <c r="Y951">
        <v>1</v>
      </c>
      <c r="Z951">
        <v>1</v>
      </c>
      <c r="AA951">
        <v>21</v>
      </c>
      <c r="AB951">
        <v>2</v>
      </c>
      <c r="AC951">
        <v>2</v>
      </c>
      <c r="AD951">
        <v>20</v>
      </c>
      <c r="AE951">
        <v>9</v>
      </c>
      <c r="AF951">
        <v>9</v>
      </c>
      <c r="AG951">
        <v>6</v>
      </c>
    </row>
    <row r="952" spans="1:33" x14ac:dyDescent="0.25">
      <c r="A952" t="s">
        <v>1009</v>
      </c>
      <c r="B952">
        <v>1464</v>
      </c>
      <c r="C952" t="s">
        <v>376</v>
      </c>
      <c r="D952">
        <v>31</v>
      </c>
      <c r="E952" t="s">
        <v>353</v>
      </c>
      <c r="F952">
        <v>325</v>
      </c>
      <c r="G952" t="s">
        <v>355</v>
      </c>
      <c r="H952">
        <v>5</v>
      </c>
      <c r="I952">
        <v>3</v>
      </c>
      <c r="J952" t="s">
        <v>361</v>
      </c>
      <c r="K952">
        <v>2</v>
      </c>
      <c r="L952" t="s">
        <v>363</v>
      </c>
      <c r="M952">
        <v>74</v>
      </c>
      <c r="N952">
        <v>3</v>
      </c>
      <c r="O952">
        <v>2</v>
      </c>
      <c r="P952" t="s">
        <v>371</v>
      </c>
      <c r="Q952">
        <v>1</v>
      </c>
      <c r="R952" t="s">
        <v>375</v>
      </c>
      <c r="S952">
        <v>9936</v>
      </c>
      <c r="T952">
        <v>3787</v>
      </c>
      <c r="U952">
        <v>0</v>
      </c>
      <c r="V952" t="s">
        <v>376</v>
      </c>
      <c r="W952">
        <v>19</v>
      </c>
      <c r="X952">
        <v>3</v>
      </c>
      <c r="Y952">
        <v>2</v>
      </c>
      <c r="Z952">
        <v>0</v>
      </c>
      <c r="AA952">
        <v>10</v>
      </c>
      <c r="AB952">
        <v>2</v>
      </c>
      <c r="AC952">
        <v>3</v>
      </c>
      <c r="AD952">
        <v>9</v>
      </c>
      <c r="AE952">
        <v>4</v>
      </c>
      <c r="AF952">
        <v>1</v>
      </c>
      <c r="AG952">
        <v>7</v>
      </c>
    </row>
    <row r="953" spans="1:33" x14ac:dyDescent="0.25">
      <c r="A953" t="s">
        <v>1010</v>
      </c>
      <c r="B953">
        <v>1465</v>
      </c>
      <c r="C953" t="s">
        <v>376</v>
      </c>
      <c r="D953">
        <v>26</v>
      </c>
      <c r="E953" t="s">
        <v>354</v>
      </c>
      <c r="F953">
        <v>1167</v>
      </c>
      <c r="G953" t="s">
        <v>356</v>
      </c>
      <c r="H953">
        <v>5</v>
      </c>
      <c r="I953">
        <v>3</v>
      </c>
      <c r="J953" t="s">
        <v>360</v>
      </c>
      <c r="K953">
        <v>4</v>
      </c>
      <c r="L953" t="s">
        <v>364</v>
      </c>
      <c r="M953">
        <v>30</v>
      </c>
      <c r="N953">
        <v>2</v>
      </c>
      <c r="O953">
        <v>1</v>
      </c>
      <c r="P953" t="s">
        <v>372</v>
      </c>
      <c r="Q953">
        <v>3</v>
      </c>
      <c r="R953" t="s">
        <v>375</v>
      </c>
      <c r="S953">
        <v>2966</v>
      </c>
      <c r="T953">
        <v>21378</v>
      </c>
      <c r="U953">
        <v>0</v>
      </c>
      <c r="V953" t="s">
        <v>376</v>
      </c>
      <c r="W953">
        <v>18</v>
      </c>
      <c r="X953">
        <v>3</v>
      </c>
      <c r="Y953">
        <v>4</v>
      </c>
      <c r="Z953">
        <v>0</v>
      </c>
      <c r="AA953">
        <v>5</v>
      </c>
      <c r="AB953">
        <v>2</v>
      </c>
      <c r="AC953">
        <v>3</v>
      </c>
      <c r="AD953">
        <v>4</v>
      </c>
      <c r="AE953">
        <v>2</v>
      </c>
      <c r="AF953">
        <v>0</v>
      </c>
      <c r="AG953">
        <v>0</v>
      </c>
    </row>
    <row r="954" spans="1:33" x14ac:dyDescent="0.25">
      <c r="A954" t="s">
        <v>1011</v>
      </c>
      <c r="B954">
        <v>1466</v>
      </c>
      <c r="C954" t="s">
        <v>376</v>
      </c>
      <c r="D954">
        <v>36</v>
      </c>
      <c r="E954" t="s">
        <v>352</v>
      </c>
      <c r="F954">
        <v>884</v>
      </c>
      <c r="G954" t="s">
        <v>355</v>
      </c>
      <c r="H954">
        <v>23</v>
      </c>
      <c r="I954">
        <v>2</v>
      </c>
      <c r="J954" t="s">
        <v>361</v>
      </c>
      <c r="K954">
        <v>3</v>
      </c>
      <c r="L954" t="s">
        <v>363</v>
      </c>
      <c r="M954">
        <v>41</v>
      </c>
      <c r="N954">
        <v>4</v>
      </c>
      <c r="O954">
        <v>2</v>
      </c>
      <c r="P954" t="s">
        <v>365</v>
      </c>
      <c r="Q954">
        <v>4</v>
      </c>
      <c r="R954" t="s">
        <v>373</v>
      </c>
      <c r="S954">
        <v>2571</v>
      </c>
      <c r="T954">
        <v>12290</v>
      </c>
      <c r="U954">
        <v>4</v>
      </c>
      <c r="V954" t="s">
        <v>376</v>
      </c>
      <c r="W954">
        <v>17</v>
      </c>
      <c r="X954">
        <v>3</v>
      </c>
      <c r="Y954">
        <v>3</v>
      </c>
      <c r="Z954">
        <v>1</v>
      </c>
      <c r="AA954">
        <v>17</v>
      </c>
      <c r="AB954">
        <v>3</v>
      </c>
      <c r="AC954">
        <v>3</v>
      </c>
      <c r="AD954">
        <v>5</v>
      </c>
      <c r="AE954">
        <v>2</v>
      </c>
      <c r="AF954">
        <v>0</v>
      </c>
      <c r="AG954">
        <v>3</v>
      </c>
    </row>
    <row r="955" spans="1:33" x14ac:dyDescent="0.25">
      <c r="A955" t="s">
        <v>1012</v>
      </c>
      <c r="B955">
        <v>1468</v>
      </c>
      <c r="C955" t="s">
        <v>376</v>
      </c>
      <c r="D955">
        <v>27</v>
      </c>
      <c r="E955" t="s">
        <v>354</v>
      </c>
      <c r="F955">
        <v>155</v>
      </c>
      <c r="G955" t="s">
        <v>355</v>
      </c>
      <c r="H955">
        <v>4</v>
      </c>
      <c r="I955">
        <v>3</v>
      </c>
      <c r="J955" t="s">
        <v>358</v>
      </c>
      <c r="K955">
        <v>2</v>
      </c>
      <c r="L955" t="s">
        <v>363</v>
      </c>
      <c r="M955">
        <v>87</v>
      </c>
      <c r="N955">
        <v>4</v>
      </c>
      <c r="O955">
        <v>2</v>
      </c>
      <c r="P955" t="s">
        <v>371</v>
      </c>
      <c r="Q955">
        <v>2</v>
      </c>
      <c r="R955" t="s">
        <v>373</v>
      </c>
      <c r="S955">
        <v>6142</v>
      </c>
      <c r="T955">
        <v>5174</v>
      </c>
      <c r="U955">
        <v>1</v>
      </c>
      <c r="V955" t="s">
        <v>377</v>
      </c>
      <c r="W955">
        <v>20</v>
      </c>
      <c r="X955">
        <v>4</v>
      </c>
      <c r="Y955">
        <v>2</v>
      </c>
      <c r="Z955">
        <v>1</v>
      </c>
      <c r="AA955">
        <v>6</v>
      </c>
      <c r="AB955">
        <v>0</v>
      </c>
      <c r="AC955">
        <v>3</v>
      </c>
      <c r="AD955">
        <v>6</v>
      </c>
      <c r="AE955">
        <v>2</v>
      </c>
      <c r="AF955">
        <v>0</v>
      </c>
      <c r="AG955">
        <v>3</v>
      </c>
    </row>
    <row r="956" spans="1:33" x14ac:dyDescent="0.25">
      <c r="A956" t="s">
        <v>1013</v>
      </c>
      <c r="B956">
        <v>1469</v>
      </c>
      <c r="C956" t="s">
        <v>376</v>
      </c>
      <c r="D956">
        <v>49</v>
      </c>
      <c r="E956" t="s">
        <v>352</v>
      </c>
      <c r="F956">
        <v>1023</v>
      </c>
      <c r="G956" t="s">
        <v>356</v>
      </c>
      <c r="H956">
        <v>2</v>
      </c>
      <c r="I956">
        <v>3</v>
      </c>
      <c r="J956" t="s">
        <v>361</v>
      </c>
      <c r="K956">
        <v>4</v>
      </c>
      <c r="L956" t="s">
        <v>363</v>
      </c>
      <c r="M956">
        <v>63</v>
      </c>
      <c r="N956">
        <v>2</v>
      </c>
      <c r="O956">
        <v>2</v>
      </c>
      <c r="P956" t="s">
        <v>368</v>
      </c>
      <c r="Q956">
        <v>2</v>
      </c>
      <c r="R956" t="s">
        <v>373</v>
      </c>
      <c r="S956">
        <v>5390</v>
      </c>
      <c r="T956">
        <v>13243</v>
      </c>
      <c r="U956">
        <v>2</v>
      </c>
      <c r="V956" t="s">
        <v>376</v>
      </c>
      <c r="W956">
        <v>14</v>
      </c>
      <c r="X956">
        <v>3</v>
      </c>
      <c r="Y956">
        <v>4</v>
      </c>
      <c r="Z956">
        <v>0</v>
      </c>
      <c r="AA956">
        <v>17</v>
      </c>
      <c r="AB956">
        <v>3</v>
      </c>
      <c r="AC956">
        <v>2</v>
      </c>
      <c r="AD956">
        <v>9</v>
      </c>
      <c r="AE956">
        <v>6</v>
      </c>
      <c r="AF956">
        <v>0</v>
      </c>
      <c r="AG95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K5" sqref="K5"/>
    </sheetView>
  </sheetViews>
  <sheetFormatPr defaultRowHeight="15" x14ac:dyDescent="0.25"/>
  <sheetData>
    <row r="1" spans="1:15" x14ac:dyDescent="0.25">
      <c r="A1" t="s">
        <v>1028</v>
      </c>
      <c r="H1" t="s">
        <v>1032</v>
      </c>
      <c r="L1" t="s">
        <v>1033</v>
      </c>
    </row>
    <row r="3" spans="1:15" x14ac:dyDescent="0.25">
      <c r="B3" t="s">
        <v>1029</v>
      </c>
      <c r="C3" t="s">
        <v>1031</v>
      </c>
      <c r="D3" t="s">
        <v>1030</v>
      </c>
      <c r="G3" t="s">
        <v>1029</v>
      </c>
      <c r="H3" t="s">
        <v>1031</v>
      </c>
      <c r="I3" t="s">
        <v>1030</v>
      </c>
      <c r="L3" t="s">
        <v>1029</v>
      </c>
      <c r="M3" t="s">
        <v>1031</v>
      </c>
      <c r="N3" t="s">
        <v>1030</v>
      </c>
    </row>
    <row r="4" spans="1:15" x14ac:dyDescent="0.25">
      <c r="A4">
        <v>0.1</v>
      </c>
      <c r="B4" s="7">
        <v>0.63979057591623034</v>
      </c>
      <c r="C4" s="7">
        <v>0.86875000000000002</v>
      </c>
      <c r="D4" s="7">
        <v>0.59371069182389935</v>
      </c>
      <c r="E4" s="7"/>
      <c r="F4" s="10">
        <v>0.1</v>
      </c>
      <c r="G4" s="7">
        <v>0.578125</v>
      </c>
      <c r="H4" s="7">
        <v>0.98750000000000004</v>
      </c>
      <c r="I4" s="7">
        <v>0.16875000000000001</v>
      </c>
      <c r="J4" s="7"/>
      <c r="K4" s="10">
        <v>0.1</v>
      </c>
      <c r="L4" s="7"/>
      <c r="M4" s="7"/>
      <c r="N4" s="7"/>
      <c r="O4" s="7"/>
    </row>
    <row r="5" spans="1:15" x14ac:dyDescent="0.25">
      <c r="A5">
        <v>0.2</v>
      </c>
      <c r="B5" s="7">
        <v>0.78848167539267022</v>
      </c>
      <c r="C5" s="7">
        <v>0.72499999999999998</v>
      </c>
      <c r="D5" s="7">
        <v>0.80125786163522006</v>
      </c>
      <c r="E5" s="7"/>
      <c r="F5">
        <v>0.2</v>
      </c>
      <c r="G5" s="7">
        <v>0.64687499999999998</v>
      </c>
      <c r="H5" s="7">
        <v>0.96250000000000002</v>
      </c>
      <c r="I5" s="7">
        <v>0.33124999999999999</v>
      </c>
      <c r="K5">
        <v>0.2</v>
      </c>
    </row>
    <row r="6" spans="1:15" x14ac:dyDescent="0.25">
      <c r="A6">
        <v>0.3</v>
      </c>
      <c r="B6" s="7">
        <v>0.84083769633507854</v>
      </c>
      <c r="C6" s="7">
        <v>0.6</v>
      </c>
      <c r="D6" s="7">
        <v>0.88930817610062884</v>
      </c>
      <c r="E6" s="7"/>
      <c r="F6">
        <v>0.3</v>
      </c>
      <c r="G6" s="7">
        <v>0.70625000000000004</v>
      </c>
      <c r="H6" s="7">
        <v>0.90625</v>
      </c>
      <c r="I6" s="7">
        <v>0.50624999999999998</v>
      </c>
      <c r="K6">
        <v>0.3</v>
      </c>
    </row>
    <row r="7" spans="1:15" x14ac:dyDescent="0.25">
      <c r="A7">
        <v>0.4</v>
      </c>
      <c r="B7" s="7">
        <v>0.85759162303664926</v>
      </c>
      <c r="C7" s="7">
        <v>0.44999999999999996</v>
      </c>
      <c r="D7" s="7">
        <v>0.93962264150943398</v>
      </c>
      <c r="E7" s="7"/>
      <c r="F7">
        <v>0.4</v>
      </c>
      <c r="G7" s="7">
        <v>0.734375</v>
      </c>
      <c r="H7" s="7">
        <v>0.82499999999999996</v>
      </c>
      <c r="I7" s="7">
        <v>0.64375000000000004</v>
      </c>
      <c r="K7">
        <v>0.4</v>
      </c>
    </row>
    <row r="8" spans="1:15" x14ac:dyDescent="0.25">
      <c r="A8">
        <v>0.5</v>
      </c>
      <c r="B8" s="7">
        <v>0.87015706806282722</v>
      </c>
      <c r="C8" s="7">
        <v>0.34374999999999994</v>
      </c>
      <c r="D8" s="7">
        <v>0.9761006289308175</v>
      </c>
      <c r="E8" s="7"/>
      <c r="F8">
        <v>0.5</v>
      </c>
      <c r="G8" s="7">
        <v>0.74062499999999998</v>
      </c>
      <c r="H8" s="7">
        <v>0.73124999999999996</v>
      </c>
      <c r="I8" s="7">
        <v>0.75</v>
      </c>
      <c r="K8">
        <v>0.5</v>
      </c>
    </row>
    <row r="9" spans="1:15" x14ac:dyDescent="0.25">
      <c r="A9">
        <v>0.6</v>
      </c>
      <c r="B9" s="7">
        <v>0.86806282722513095</v>
      </c>
      <c r="C9" s="7">
        <v>0.25</v>
      </c>
      <c r="D9" s="7">
        <v>0.99245283018867925</v>
      </c>
      <c r="E9" s="7"/>
      <c r="F9">
        <v>0.6</v>
      </c>
      <c r="G9" s="7">
        <v>0.72499999999999998</v>
      </c>
      <c r="H9" s="7">
        <v>0.63124999999999998</v>
      </c>
      <c r="I9" s="7">
        <v>0.81874999999999998</v>
      </c>
      <c r="K9">
        <v>0.6</v>
      </c>
    </row>
    <row r="10" spans="1:15" x14ac:dyDescent="0.25">
      <c r="A10">
        <v>0.7</v>
      </c>
      <c r="B10" s="7">
        <v>0.85130890052356023</v>
      </c>
      <c r="C10" s="7">
        <v>0.13125000000000001</v>
      </c>
      <c r="D10" s="7">
        <v>0.99622641509433962</v>
      </c>
      <c r="E10" s="7"/>
      <c r="F10">
        <v>0.7</v>
      </c>
      <c r="G10" s="7">
        <v>0.71562499999999996</v>
      </c>
      <c r="H10" s="7">
        <v>0.51249999999999996</v>
      </c>
      <c r="I10" s="7">
        <v>0.91925465838509313</v>
      </c>
      <c r="K10">
        <v>0.7</v>
      </c>
    </row>
    <row r="11" spans="1:15" x14ac:dyDescent="0.25">
      <c r="A11">
        <v>0.8</v>
      </c>
      <c r="B11" s="7">
        <v>0.83874345549738227</v>
      </c>
      <c r="C11" s="7">
        <v>3.7499999999999999E-2</v>
      </c>
      <c r="D11" s="7">
        <v>1</v>
      </c>
      <c r="E11" s="7"/>
      <c r="F11">
        <v>0.8</v>
      </c>
      <c r="G11" s="7">
        <v>0.65</v>
      </c>
      <c r="H11" s="7">
        <v>0.34375</v>
      </c>
      <c r="I11" s="7">
        <v>0.95625000000000004</v>
      </c>
      <c r="K11">
        <v>0.8</v>
      </c>
    </row>
    <row r="12" spans="1:15" x14ac:dyDescent="0.25">
      <c r="A12">
        <v>0.9</v>
      </c>
      <c r="B12" s="7">
        <v>0.83560209424083776</v>
      </c>
      <c r="C12" s="7">
        <v>1.8750000000000003E-2</v>
      </c>
      <c r="D12" s="7">
        <v>1</v>
      </c>
      <c r="E12" s="7"/>
      <c r="F12">
        <v>0.9</v>
      </c>
      <c r="G12" s="7">
        <v>0.58750000000000002</v>
      </c>
      <c r="H12" s="7">
        <v>0.1875</v>
      </c>
      <c r="I12" s="7">
        <v>0.98750000000000004</v>
      </c>
      <c r="K12">
        <v>0.9</v>
      </c>
    </row>
    <row r="13" spans="1:15" x14ac:dyDescent="0.25">
      <c r="A13">
        <v>1</v>
      </c>
      <c r="B13" s="7">
        <v>0.83246073298429324</v>
      </c>
      <c r="C13" s="7">
        <v>0</v>
      </c>
      <c r="D13" s="7">
        <v>1</v>
      </c>
      <c r="E13" s="7"/>
      <c r="F13">
        <v>1</v>
      </c>
      <c r="G13" s="7">
        <v>0.5</v>
      </c>
      <c r="H13" s="7">
        <v>0</v>
      </c>
      <c r="I13" s="7">
        <v>1</v>
      </c>
      <c r="K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59"/>
  <sheetViews>
    <sheetView tabSelected="1" topLeftCell="AT1" zoomScaleNormal="100" workbookViewId="0">
      <selection activeCell="AT13" sqref="AT13"/>
    </sheetView>
  </sheetViews>
  <sheetFormatPr defaultRowHeight="15" x14ac:dyDescent="0.25"/>
  <cols>
    <col min="44" max="44" width="16.85546875" bestFit="1" customWidth="1"/>
    <col min="46" max="46" width="9.85546875" bestFit="1" customWidth="1"/>
    <col min="49" max="49" width="11" bestFit="1" customWidth="1"/>
    <col min="50" max="50" width="25" bestFit="1" customWidth="1"/>
    <col min="52" max="52" width="15" bestFit="1" customWidth="1"/>
    <col min="56" max="56" width="9.5703125" bestFit="1" customWidth="1"/>
    <col min="58" max="58" width="20.5703125" bestFit="1" customWidth="1"/>
    <col min="59" max="59" width="25.140625" bestFit="1" customWidth="1"/>
    <col min="60" max="60" width="16.42578125" bestFit="1" customWidth="1"/>
    <col min="61" max="61" width="20.140625" bestFit="1" customWidth="1"/>
    <col min="62" max="62" width="23.28515625" bestFit="1" customWidth="1"/>
    <col min="63" max="63" width="18.28515625" bestFit="1" customWidth="1"/>
    <col min="64" max="64" width="18.42578125" bestFit="1" customWidth="1"/>
    <col min="65" max="65" width="20.7109375" bestFit="1" customWidth="1"/>
    <col min="66" max="66" width="26" bestFit="1" customWidth="1"/>
    <col min="67" max="67" width="24.140625" bestFit="1" customWidth="1"/>
  </cols>
  <sheetData>
    <row r="1" spans="1:106" ht="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1" t="s">
        <v>28</v>
      </c>
      <c r="AI1" s="1" t="s">
        <v>29</v>
      </c>
      <c r="AJ1" s="1" t="s">
        <v>30</v>
      </c>
      <c r="AK1" s="1"/>
      <c r="AL1" s="1"/>
      <c r="AM1" s="1" t="s">
        <v>1</v>
      </c>
      <c r="AN1" s="1" t="s">
        <v>2</v>
      </c>
      <c r="AO1" s="1" t="s">
        <v>3</v>
      </c>
      <c r="AP1" s="1" t="s">
        <v>4</v>
      </c>
      <c r="AQ1" s="1" t="s">
        <v>5</v>
      </c>
      <c r="AR1" s="2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X1" s="2" t="s">
        <v>12</v>
      </c>
      <c r="AY1" s="1" t="s">
        <v>13</v>
      </c>
      <c r="AZ1" s="1" t="s">
        <v>14</v>
      </c>
      <c r="BA1" s="1" t="s">
        <v>15</v>
      </c>
      <c r="BB1" s="1" t="s">
        <v>16</v>
      </c>
      <c r="BC1" s="1" t="s">
        <v>17</v>
      </c>
      <c r="BD1" s="1" t="s">
        <v>18</v>
      </c>
      <c r="BE1" s="1" t="s">
        <v>19</v>
      </c>
      <c r="BF1" s="1" t="s">
        <v>20</v>
      </c>
      <c r="BG1" s="2" t="s">
        <v>21</v>
      </c>
      <c r="BH1" s="1" t="s">
        <v>22</v>
      </c>
      <c r="BI1" s="2" t="s">
        <v>23</v>
      </c>
      <c r="BJ1" s="1" t="s">
        <v>24</v>
      </c>
      <c r="BK1" s="1" t="s">
        <v>25</v>
      </c>
      <c r="BL1" s="1" t="s">
        <v>26</v>
      </c>
      <c r="BM1" s="1" t="s">
        <v>27</v>
      </c>
      <c r="BN1" s="1" t="s">
        <v>28</v>
      </c>
      <c r="BO1" s="1" t="s">
        <v>29</v>
      </c>
      <c r="BP1" s="1" t="s">
        <v>30</v>
      </c>
      <c r="BQ1" s="3" t="s">
        <v>378</v>
      </c>
      <c r="BR1" s="1" t="s">
        <v>1015</v>
      </c>
      <c r="BS1" s="1" t="s">
        <v>1016</v>
      </c>
      <c r="BT1" s="2" t="s">
        <v>1017</v>
      </c>
      <c r="BU1" s="1" t="s">
        <v>1018</v>
      </c>
      <c r="BV1" s="1" t="s">
        <v>1019</v>
      </c>
      <c r="BW1" s="1" t="s">
        <v>1020</v>
      </c>
      <c r="BX1" s="1" t="s">
        <v>1</v>
      </c>
      <c r="BY1" s="1" t="s">
        <v>2</v>
      </c>
      <c r="BZ1" s="1" t="s">
        <v>3</v>
      </c>
      <c r="CA1" s="1" t="s">
        <v>4</v>
      </c>
      <c r="CB1" s="1" t="s">
        <v>5</v>
      </c>
      <c r="CC1" s="2" t="s">
        <v>6</v>
      </c>
      <c r="CD1" s="1" t="s">
        <v>7</v>
      </c>
      <c r="CE1" s="1" t="s">
        <v>8</v>
      </c>
      <c r="CF1" s="1" t="s">
        <v>9</v>
      </c>
      <c r="CG1" s="1" t="s">
        <v>10</v>
      </c>
      <c r="CH1" s="1" t="s">
        <v>11</v>
      </c>
      <c r="CI1" s="2" t="s">
        <v>12</v>
      </c>
      <c r="CJ1" s="1" t="s">
        <v>13</v>
      </c>
      <c r="CK1" s="1" t="s">
        <v>14</v>
      </c>
      <c r="CL1" s="1" t="s">
        <v>15</v>
      </c>
      <c r="CM1" s="1" t="s">
        <v>16</v>
      </c>
      <c r="CN1" s="1" t="s">
        <v>17</v>
      </c>
      <c r="CO1" s="1" t="s">
        <v>18</v>
      </c>
      <c r="CP1" s="1" t="s">
        <v>19</v>
      </c>
      <c r="CQ1" s="1" t="s">
        <v>20</v>
      </c>
      <c r="CR1" s="2" t="s">
        <v>21</v>
      </c>
      <c r="CS1" s="1" t="s">
        <v>22</v>
      </c>
      <c r="CT1" s="2" t="s">
        <v>23</v>
      </c>
      <c r="CU1" s="1" t="s">
        <v>24</v>
      </c>
      <c r="CV1" s="1" t="s">
        <v>25</v>
      </c>
      <c r="CW1" s="1" t="s">
        <v>26</v>
      </c>
      <c r="CX1" s="1" t="s">
        <v>27</v>
      </c>
      <c r="CY1" s="1" t="s">
        <v>28</v>
      </c>
      <c r="CZ1" s="1" t="s">
        <v>29</v>
      </c>
      <c r="DA1" s="1" t="s">
        <v>30</v>
      </c>
    </row>
    <row r="2" spans="1:106" x14ac:dyDescent="0.25">
      <c r="A2" t="s">
        <v>32</v>
      </c>
      <c r="B2">
        <v>299</v>
      </c>
      <c r="C2">
        <v>36</v>
      </c>
      <c r="D2" t="s">
        <v>352</v>
      </c>
      <c r="E2">
        <v>566</v>
      </c>
      <c r="F2" t="s">
        <v>355</v>
      </c>
      <c r="G2">
        <v>18</v>
      </c>
      <c r="H2">
        <v>4</v>
      </c>
      <c r="I2" t="s">
        <v>358</v>
      </c>
      <c r="J2">
        <v>3</v>
      </c>
      <c r="K2" t="s">
        <v>363</v>
      </c>
      <c r="L2">
        <v>81</v>
      </c>
      <c r="M2">
        <v>4</v>
      </c>
      <c r="N2">
        <v>1</v>
      </c>
      <c r="O2" t="s">
        <v>365</v>
      </c>
      <c r="P2">
        <v>4</v>
      </c>
      <c r="Q2" t="s">
        <v>373</v>
      </c>
      <c r="R2">
        <v>3688</v>
      </c>
      <c r="S2">
        <v>7122</v>
      </c>
      <c r="T2">
        <v>4</v>
      </c>
      <c r="U2" t="s">
        <v>376</v>
      </c>
      <c r="V2">
        <v>18</v>
      </c>
      <c r="W2">
        <v>3</v>
      </c>
      <c r="X2">
        <v>4</v>
      </c>
      <c r="Y2">
        <v>2</v>
      </c>
      <c r="Z2">
        <v>4</v>
      </c>
      <c r="AA2">
        <v>2</v>
      </c>
      <c r="AB2">
        <v>3</v>
      </c>
      <c r="AC2">
        <v>1</v>
      </c>
      <c r="AD2">
        <v>0</v>
      </c>
      <c r="AE2">
        <v>0</v>
      </c>
      <c r="AF2">
        <v>0</v>
      </c>
      <c r="AG2" t="s">
        <v>376</v>
      </c>
      <c r="AH2" s="4">
        <v>0</v>
      </c>
      <c r="AI2" s="4">
        <v>0</v>
      </c>
      <c r="AJ2" s="4">
        <v>0</v>
      </c>
      <c r="AK2" s="4"/>
      <c r="AL2" s="4"/>
      <c r="AM2">
        <f>C2/10</f>
        <v>3.6</v>
      </c>
      <c r="AN2">
        <f>IF(D2="Non-Travel",0,IF(D2="Travel_Frequently",2,IF(D2="Travel_Rarely",1,"error")))</f>
        <v>2</v>
      </c>
      <c r="AO2">
        <f>E2/1000</f>
        <v>0.56599999999999995</v>
      </c>
      <c r="AP2">
        <f>IF(F2="Human Resources",0,IF(F2="Research &amp; Development",1,IF(F2="Sales",2,"errpr")))</f>
        <v>1</v>
      </c>
      <c r="AQ2" s="4">
        <f>G2/10</f>
        <v>1.8</v>
      </c>
      <c r="AR2" s="4">
        <v>2</v>
      </c>
      <c r="AS2" s="4">
        <f>IF(I2="Human Resources",0,IF(I2="Life sciences",1,IF(I2="Marketing",2,IF(I2="Medical",3,IF(I2="Other",4,IF(I2="Technical Degree",5,"errror"))))))</f>
        <v>1</v>
      </c>
      <c r="AT2" s="4">
        <v>4</v>
      </c>
      <c r="AU2" s="4">
        <f>IF(M2="Male",1,0)</f>
        <v>0</v>
      </c>
      <c r="AV2">
        <f>N2/10</f>
        <v>0.1</v>
      </c>
      <c r="AW2" s="4">
        <v>2</v>
      </c>
      <c r="AX2" s="4">
        <v>1</v>
      </c>
      <c r="AY2">
        <f>IF(O2="Healthcare Representative",0,IF(O2="Human Resources",1,IF(O2="Laboratory Technician",2,IF(O2="Manager",3,IF(O2="Manufacturing Director",4,IF(O2="Research Director",5,IF(O2="Research Scientist",6,IF(O2="Sales Executive",7,IF(O2="Sales Representative",8,"error")))))))))</f>
        <v>2</v>
      </c>
      <c r="AZ2" s="4">
        <v>3</v>
      </c>
      <c r="BA2" s="4">
        <f>IF(Q4="Married",1,IF(Q4="Single",0,IF(Q4="Divorced",2,"error")))</f>
        <v>0</v>
      </c>
      <c r="BB2">
        <f>T2/1000</f>
        <v>4.0000000000000001E-3</v>
      </c>
      <c r="BC2">
        <f>R2/1000</f>
        <v>3.6880000000000002</v>
      </c>
      <c r="BD2" s="4">
        <v>6</v>
      </c>
      <c r="BE2" s="4">
        <f>IF(X2="Yes",1,0)</f>
        <v>0</v>
      </c>
      <c r="BF2" s="4">
        <f>Y2</f>
        <v>2</v>
      </c>
      <c r="BG2" s="4">
        <v>3</v>
      </c>
      <c r="BH2" s="4">
        <v>2</v>
      </c>
      <c r="BI2" s="4">
        <v>0</v>
      </c>
      <c r="BJ2" s="4">
        <v>7</v>
      </c>
      <c r="BK2" s="4">
        <v>3</v>
      </c>
      <c r="BL2" s="4">
        <v>3</v>
      </c>
      <c r="BM2" s="4">
        <v>0</v>
      </c>
      <c r="BN2" s="4">
        <v>0</v>
      </c>
      <c r="BO2" s="4">
        <v>0</v>
      </c>
      <c r="BP2" s="4">
        <v>0</v>
      </c>
      <c r="BQ2">
        <f>IF(AG2="Yes",1,0)</f>
        <v>0</v>
      </c>
      <c r="BR2">
        <f>SUMPRODUCT($BX$2:$DA$2,AM2:BP2)+$DB$2</f>
        <v>-0.29743158621955007</v>
      </c>
      <c r="BS2">
        <f>EXP(BR2)</f>
        <v>0.74272339399789578</v>
      </c>
      <c r="BT2">
        <f>BS2/(BS2+1)</f>
        <v>0.42618547301075166</v>
      </c>
      <c r="BU2">
        <f>BQ2*LN(BT2)+LN(1-BT2)*(1-BQ2)</f>
        <v>-0.55544905859039673</v>
      </c>
      <c r="BV2">
        <f>IF(BT2&gt;$BX$8,1,0)</f>
        <v>1</v>
      </c>
      <c r="BW2">
        <f>IF(AND(BV2=1,BQ2=1),1,IF(AND(BV2=1,BQ2=0),-1,IF(AND(BV2=0,BQ2=0),2,IF(AND(BV2=0,BQ2=1),-2,"ERROR"))))</f>
        <v>-1</v>
      </c>
      <c r="BX2">
        <v>-0.19890074467182278</v>
      </c>
      <c r="BY2">
        <v>0.81057064125130074</v>
      </c>
      <c r="BZ2">
        <v>-0.86871923933840434</v>
      </c>
      <c r="CA2">
        <v>8.4380156199462833E-2</v>
      </c>
      <c r="CB2">
        <v>3.5717310007578183E-2</v>
      </c>
      <c r="CC2">
        <v>-9.899580820491978E-2</v>
      </c>
      <c r="CD2">
        <v>-5.3510114436655543E-2</v>
      </c>
      <c r="CE2">
        <v>0.19171948881186651</v>
      </c>
      <c r="CF2">
        <v>0.1</v>
      </c>
      <c r="CG2">
        <v>7.5439691151252472E-3</v>
      </c>
      <c r="CH2">
        <v>0.48454021571881373</v>
      </c>
      <c r="CI2">
        <v>0.31567117116289661</v>
      </c>
      <c r="CJ2">
        <v>3.9343319798634181E-2</v>
      </c>
      <c r="CK2">
        <v>0.37895793321639198</v>
      </c>
      <c r="CL2">
        <v>-0.45184174697058732</v>
      </c>
      <c r="CM2">
        <v>0.11435727477825851</v>
      </c>
      <c r="CN2">
        <v>-6.3234306366471205E-2</v>
      </c>
      <c r="CO2">
        <v>-0.12520636288729464</v>
      </c>
      <c r="CP2">
        <v>0.1</v>
      </c>
      <c r="CQ2">
        <v>-0.55765508613649806</v>
      </c>
      <c r="CR2">
        <v>-0.98016038006937978</v>
      </c>
      <c r="CS2">
        <v>0.22894287743844283</v>
      </c>
      <c r="CT2">
        <v>0.27338146033057181</v>
      </c>
      <c r="CU2">
        <v>6.756338608678869E-2</v>
      </c>
      <c r="CV2">
        <v>0.15055487219052499</v>
      </c>
      <c r="CW2">
        <v>2.5666016852226178E-2</v>
      </c>
      <c r="CX2">
        <v>-0.12469057661108066</v>
      </c>
      <c r="CY2">
        <v>0.23635788894790563</v>
      </c>
      <c r="CZ2">
        <v>-0.19031233957174873</v>
      </c>
      <c r="DA2">
        <v>0.1130171476076352</v>
      </c>
      <c r="DB2">
        <v>-0.29566101783793192</v>
      </c>
    </row>
    <row r="3" spans="1:106" x14ac:dyDescent="0.25">
      <c r="A3" t="s">
        <v>33</v>
      </c>
      <c r="B3">
        <v>1053</v>
      </c>
      <c r="C3">
        <v>30</v>
      </c>
      <c r="D3" t="s">
        <v>353</v>
      </c>
      <c r="E3">
        <v>990</v>
      </c>
      <c r="F3" t="s">
        <v>355</v>
      </c>
      <c r="G3">
        <v>7</v>
      </c>
      <c r="H3">
        <v>3</v>
      </c>
      <c r="I3" t="s">
        <v>359</v>
      </c>
      <c r="J3">
        <v>3</v>
      </c>
      <c r="K3" t="s">
        <v>363</v>
      </c>
      <c r="L3">
        <v>64</v>
      </c>
      <c r="M3">
        <v>3</v>
      </c>
      <c r="N3">
        <v>1</v>
      </c>
      <c r="O3" t="s">
        <v>366</v>
      </c>
      <c r="P3">
        <v>3</v>
      </c>
      <c r="Q3" t="s">
        <v>374</v>
      </c>
      <c r="R3">
        <v>1274</v>
      </c>
      <c r="S3">
        <v>7152</v>
      </c>
      <c r="T3">
        <v>1</v>
      </c>
      <c r="U3" t="s">
        <v>376</v>
      </c>
      <c r="V3">
        <v>13</v>
      </c>
      <c r="W3">
        <v>3</v>
      </c>
      <c r="X3">
        <v>2</v>
      </c>
      <c r="Y3">
        <v>2</v>
      </c>
      <c r="Z3">
        <v>1</v>
      </c>
      <c r="AA3">
        <v>2</v>
      </c>
      <c r="AB3">
        <v>2</v>
      </c>
      <c r="AC3">
        <v>1</v>
      </c>
      <c r="AD3">
        <v>0</v>
      </c>
      <c r="AE3">
        <v>0</v>
      </c>
      <c r="AF3">
        <v>0</v>
      </c>
      <c r="AG3" t="s">
        <v>376</v>
      </c>
      <c r="AH3" s="4">
        <v>3</v>
      </c>
      <c r="AI3" s="4">
        <v>0</v>
      </c>
      <c r="AJ3" s="4">
        <v>3</v>
      </c>
      <c r="AK3" s="4"/>
      <c r="AL3" s="4"/>
      <c r="AM3">
        <f t="shared" ref="AM3:AM66" si="0">C3/10</f>
        <v>3</v>
      </c>
      <c r="AN3">
        <f t="shared" ref="AN3:AN66" si="1">IF(D3="Non-Travel",0,IF(D3="Travel_Frequently",2,IF(D3="Travel_Rarely",1,"error")))</f>
        <v>0</v>
      </c>
      <c r="AO3">
        <f t="shared" ref="AO3:AO66" si="2">E3/1000</f>
        <v>0.99</v>
      </c>
      <c r="AP3">
        <f t="shared" ref="AP3:AP66" si="3">IF(F3="Human Resources",0,IF(F3="Research &amp; Development",1,IF(F3="Sales",2,"errpr")))</f>
        <v>1</v>
      </c>
      <c r="AQ3" s="4">
        <f t="shared" ref="AQ3:AQ66" si="4">G3/10</f>
        <v>0.7</v>
      </c>
      <c r="AR3" s="4">
        <v>4</v>
      </c>
      <c r="AS3" s="4">
        <f t="shared" ref="AS3:AS66" si="5">IF(I3="Human Resources",0,IF(I3="Life sciences",1,IF(I3="Marketing",2,IF(I3="Medical",3,IF(I3="Other",4,IF(I3="Technical Degree",5,"errror"))))))</f>
        <v>5</v>
      </c>
      <c r="AT3" s="4">
        <v>3</v>
      </c>
      <c r="AU3" s="4">
        <f t="shared" ref="AU3:AU66" si="6">IF(M3="Male",1,0)</f>
        <v>0</v>
      </c>
      <c r="AV3">
        <f t="shared" ref="AV3:AV66" si="7">N3/10</f>
        <v>0.1</v>
      </c>
      <c r="AW3" s="4">
        <v>2</v>
      </c>
      <c r="AX3" s="4">
        <v>1</v>
      </c>
      <c r="AY3">
        <f t="shared" ref="AY3:AY66" si="8">IF(O3="Healthcare Representative",0,IF(O3="Human Resources",1,IF(O3="Laboratory Technician",2,IF(O3="Manager",3,IF(O3="Manufacturing Director",4,IF(O3="Research Director",5,IF(O3="Research Scientist",6,IF(O3="Sales Executive",7,IF(O3="Sales Representative",8,"error")))))))))</f>
        <v>6</v>
      </c>
      <c r="AZ3" s="4">
        <v>1</v>
      </c>
      <c r="BA3" s="4">
        <f t="shared" ref="BA3:BA66" si="9">IF(Q5="Married",1,IF(Q5="Single",0,IF(Q5="Divorced",2,"error")))</f>
        <v>2</v>
      </c>
      <c r="BB3">
        <f>T3/1000</f>
        <v>1E-3</v>
      </c>
      <c r="BC3">
        <f t="shared" ref="BC3:BC66" si="10">R3/1000</f>
        <v>1.274</v>
      </c>
      <c r="BD3" s="4">
        <v>7</v>
      </c>
      <c r="BE3" s="4">
        <f t="shared" ref="BE3:BE66" si="11">IF(X3="Yes",1,0)</f>
        <v>0</v>
      </c>
      <c r="BF3" s="4">
        <f t="shared" ref="BF3:BF66" si="12">Y3</f>
        <v>2</v>
      </c>
      <c r="BG3" s="4">
        <v>4</v>
      </c>
      <c r="BH3" s="4">
        <v>2</v>
      </c>
      <c r="BI3" s="4">
        <v>0</v>
      </c>
      <c r="BJ3" s="4">
        <v>10</v>
      </c>
      <c r="BK3" s="4">
        <v>4</v>
      </c>
      <c r="BL3" s="4">
        <v>3</v>
      </c>
      <c r="BM3" s="4">
        <v>5</v>
      </c>
      <c r="BN3" s="4">
        <v>3</v>
      </c>
      <c r="BO3" s="4">
        <v>0</v>
      </c>
      <c r="BP3" s="4">
        <v>3</v>
      </c>
      <c r="BQ3">
        <f t="shared" ref="BQ3:BQ66" si="13">IF(AG3="Yes",1,0)</f>
        <v>0</v>
      </c>
      <c r="BR3">
        <f t="shared" ref="BR3:BR66" si="14">SUMPRODUCT($BX$2:$DA$2,AM3:BP3)+$DB$2</f>
        <v>-4.4899810067048644</v>
      </c>
      <c r="BS3">
        <f t="shared" ref="BS3:BS66" si="15">EXP(BR3)</f>
        <v>1.1220856928612483E-2</v>
      </c>
      <c r="BT3">
        <f t="shared" ref="BT3:BT66" si="16">BS3/(BS3+1)</f>
        <v>1.1096346413080979E-2</v>
      </c>
      <c r="BU3">
        <f t="shared" ref="BU3:BU66" si="17">BQ3*LN(BT3)+LN(1-BT3)*(1-BQ3)</f>
        <v>-1.1158370116071828E-2</v>
      </c>
      <c r="BV3">
        <f t="shared" ref="BV3:BV66" si="18">IF(BT3&gt;$BX$8,1,0)</f>
        <v>0</v>
      </c>
      <c r="BW3">
        <f t="shared" ref="BW3:BW66" si="19">IF(AND(BV3=1,BQ3=1),1,IF(AND(BV3=1,BQ3=0),-1,IF(AND(BV3=0,BQ3=0),2,IF(AND(BV3=0,BQ3=1),-2,"ERROR"))))</f>
        <v>2</v>
      </c>
    </row>
    <row r="4" spans="1:106" x14ac:dyDescent="0.25">
      <c r="A4" t="s">
        <v>34</v>
      </c>
      <c r="B4">
        <v>876</v>
      </c>
      <c r="C4">
        <v>44</v>
      </c>
      <c r="D4" t="s">
        <v>354</v>
      </c>
      <c r="E4">
        <v>200</v>
      </c>
      <c r="F4" t="s">
        <v>355</v>
      </c>
      <c r="G4">
        <v>29</v>
      </c>
      <c r="H4">
        <v>4</v>
      </c>
      <c r="I4" t="s">
        <v>360</v>
      </c>
      <c r="J4">
        <v>4</v>
      </c>
      <c r="K4" t="s">
        <v>363</v>
      </c>
      <c r="L4">
        <v>32</v>
      </c>
      <c r="M4">
        <v>3</v>
      </c>
      <c r="N4">
        <v>2</v>
      </c>
      <c r="O4" t="s">
        <v>366</v>
      </c>
      <c r="P4">
        <v>4</v>
      </c>
      <c r="Q4" t="s">
        <v>375</v>
      </c>
      <c r="R4">
        <v>4541</v>
      </c>
      <c r="S4">
        <v>7744</v>
      </c>
      <c r="T4">
        <v>1</v>
      </c>
      <c r="U4" t="s">
        <v>376</v>
      </c>
      <c r="V4">
        <v>25</v>
      </c>
      <c r="W4">
        <v>4</v>
      </c>
      <c r="X4">
        <v>2</v>
      </c>
      <c r="Y4">
        <v>0</v>
      </c>
      <c r="Z4">
        <v>20</v>
      </c>
      <c r="AA4">
        <v>3</v>
      </c>
      <c r="AB4">
        <v>3</v>
      </c>
      <c r="AC4">
        <v>20</v>
      </c>
      <c r="AD4">
        <v>11</v>
      </c>
      <c r="AE4">
        <v>13</v>
      </c>
      <c r="AF4">
        <v>17</v>
      </c>
      <c r="AG4" t="s">
        <v>376</v>
      </c>
      <c r="AH4" s="4">
        <v>2</v>
      </c>
      <c r="AI4" s="4">
        <v>1</v>
      </c>
      <c r="AJ4" s="4">
        <v>3</v>
      </c>
      <c r="AK4" s="4"/>
      <c r="AL4" s="4"/>
      <c r="AM4">
        <f t="shared" si="0"/>
        <v>4.4000000000000004</v>
      </c>
      <c r="AN4">
        <f t="shared" si="1"/>
        <v>1</v>
      </c>
      <c r="AO4">
        <f t="shared" si="2"/>
        <v>0.2</v>
      </c>
      <c r="AP4">
        <f t="shared" si="3"/>
        <v>1</v>
      </c>
      <c r="AQ4" s="4">
        <f t="shared" si="4"/>
        <v>2.9</v>
      </c>
      <c r="AR4" s="4">
        <v>1</v>
      </c>
      <c r="AS4" s="4">
        <f t="shared" si="5"/>
        <v>4</v>
      </c>
      <c r="AT4" s="4">
        <v>2</v>
      </c>
      <c r="AU4" s="4">
        <f t="shared" si="6"/>
        <v>0</v>
      </c>
      <c r="AV4">
        <f t="shared" si="7"/>
        <v>0.2</v>
      </c>
      <c r="AW4" s="4">
        <v>3</v>
      </c>
      <c r="AX4" s="4">
        <v>1</v>
      </c>
      <c r="AY4">
        <f t="shared" si="8"/>
        <v>6</v>
      </c>
      <c r="AZ4" s="4">
        <v>1</v>
      </c>
      <c r="BA4" s="4">
        <f t="shared" si="9"/>
        <v>2</v>
      </c>
      <c r="BB4">
        <f>T4/1000</f>
        <v>1E-3</v>
      </c>
      <c r="BC4">
        <f t="shared" si="10"/>
        <v>4.5410000000000004</v>
      </c>
      <c r="BD4" s="4">
        <v>2</v>
      </c>
      <c r="BE4" s="4">
        <f t="shared" si="11"/>
        <v>0</v>
      </c>
      <c r="BF4" s="4">
        <f t="shared" si="12"/>
        <v>0</v>
      </c>
      <c r="BG4" s="4">
        <v>3</v>
      </c>
      <c r="BH4" s="4">
        <v>3</v>
      </c>
      <c r="BI4" s="4">
        <v>0</v>
      </c>
      <c r="BJ4" s="4">
        <v>8</v>
      </c>
      <c r="BK4" s="4">
        <v>2</v>
      </c>
      <c r="BL4" s="4">
        <v>3</v>
      </c>
      <c r="BM4" s="4">
        <v>4</v>
      </c>
      <c r="BN4" s="4">
        <v>2</v>
      </c>
      <c r="BO4" s="4">
        <v>1</v>
      </c>
      <c r="BP4" s="4">
        <v>3</v>
      </c>
      <c r="BQ4">
        <f t="shared" si="13"/>
        <v>0</v>
      </c>
      <c r="BR4">
        <f t="shared" si="14"/>
        <v>-0.5432898671754004</v>
      </c>
      <c r="BS4">
        <f t="shared" si="15"/>
        <v>0.58083423817953539</v>
      </c>
      <c r="BT4">
        <f t="shared" si="16"/>
        <v>0.36742260772920454</v>
      </c>
      <c r="BU4">
        <f t="shared" si="17"/>
        <v>-0.45795270654433717</v>
      </c>
      <c r="BV4">
        <f t="shared" si="18"/>
        <v>1</v>
      </c>
      <c r="BW4">
        <f t="shared" si="19"/>
        <v>-1</v>
      </c>
    </row>
    <row r="5" spans="1:106" x14ac:dyDescent="0.25">
      <c r="A5" t="s">
        <v>35</v>
      </c>
      <c r="B5">
        <v>277</v>
      </c>
      <c r="C5">
        <v>35</v>
      </c>
      <c r="D5" t="s">
        <v>354</v>
      </c>
      <c r="E5">
        <v>1315</v>
      </c>
      <c r="F5" t="s">
        <v>355</v>
      </c>
      <c r="G5">
        <v>22</v>
      </c>
      <c r="H5">
        <v>3</v>
      </c>
      <c r="I5" t="s">
        <v>358</v>
      </c>
      <c r="J5">
        <v>2</v>
      </c>
      <c r="K5" t="s">
        <v>364</v>
      </c>
      <c r="L5">
        <v>71</v>
      </c>
      <c r="M5">
        <v>4</v>
      </c>
      <c r="N5">
        <v>3</v>
      </c>
      <c r="O5" t="s">
        <v>367</v>
      </c>
      <c r="P5">
        <v>2</v>
      </c>
      <c r="Q5" t="s">
        <v>374</v>
      </c>
      <c r="R5">
        <v>11996</v>
      </c>
      <c r="S5">
        <v>19100</v>
      </c>
      <c r="T5">
        <v>7</v>
      </c>
      <c r="U5" t="s">
        <v>376</v>
      </c>
      <c r="V5">
        <v>18</v>
      </c>
      <c r="W5">
        <v>3</v>
      </c>
      <c r="X5">
        <v>2</v>
      </c>
      <c r="Y5">
        <v>1</v>
      </c>
      <c r="Z5">
        <v>10</v>
      </c>
      <c r="AA5">
        <v>6</v>
      </c>
      <c r="AB5">
        <v>2</v>
      </c>
      <c r="AC5">
        <v>7</v>
      </c>
      <c r="AD5">
        <v>7</v>
      </c>
      <c r="AE5">
        <v>6</v>
      </c>
      <c r="AF5">
        <v>2</v>
      </c>
      <c r="AG5" t="s">
        <v>376</v>
      </c>
      <c r="AH5" s="4">
        <v>2</v>
      </c>
      <c r="AI5" s="4">
        <v>6</v>
      </c>
      <c r="AJ5" s="4">
        <v>7</v>
      </c>
      <c r="AK5" s="4"/>
      <c r="AL5" s="4"/>
      <c r="AM5">
        <f t="shared" si="0"/>
        <v>3.5</v>
      </c>
      <c r="AN5">
        <f t="shared" si="1"/>
        <v>1</v>
      </c>
      <c r="AO5">
        <f t="shared" si="2"/>
        <v>1.3149999999999999</v>
      </c>
      <c r="AP5">
        <f t="shared" si="3"/>
        <v>1</v>
      </c>
      <c r="AQ5" s="4">
        <f t="shared" si="4"/>
        <v>2.2000000000000002</v>
      </c>
      <c r="AR5" s="4">
        <v>1</v>
      </c>
      <c r="AS5" s="4">
        <f t="shared" si="5"/>
        <v>1</v>
      </c>
      <c r="AT5" s="4">
        <v>2</v>
      </c>
      <c r="AU5" s="4">
        <f t="shared" si="6"/>
        <v>0</v>
      </c>
      <c r="AV5">
        <f t="shared" si="7"/>
        <v>0.3</v>
      </c>
      <c r="AW5" s="4">
        <v>1</v>
      </c>
      <c r="AX5" s="4">
        <v>1</v>
      </c>
      <c r="AY5">
        <f t="shared" si="8"/>
        <v>3</v>
      </c>
      <c r="AZ5" s="4">
        <v>1</v>
      </c>
      <c r="BA5" s="4">
        <f t="shared" si="9"/>
        <v>1</v>
      </c>
      <c r="BB5">
        <f>T5/1000</f>
        <v>7.0000000000000001E-3</v>
      </c>
      <c r="BC5">
        <f t="shared" si="10"/>
        <v>11.996</v>
      </c>
      <c r="BD5" s="4">
        <v>1</v>
      </c>
      <c r="BE5" s="4">
        <f t="shared" si="11"/>
        <v>0</v>
      </c>
      <c r="BF5" s="4">
        <f t="shared" si="12"/>
        <v>1</v>
      </c>
      <c r="BG5" s="4">
        <v>4</v>
      </c>
      <c r="BH5" s="4">
        <v>2</v>
      </c>
      <c r="BI5" s="4">
        <v>0</v>
      </c>
      <c r="BJ5" s="4">
        <v>10</v>
      </c>
      <c r="BK5" s="4">
        <v>5</v>
      </c>
      <c r="BL5" s="4">
        <v>3</v>
      </c>
      <c r="BM5" s="4">
        <v>10</v>
      </c>
      <c r="BN5" s="4">
        <v>2</v>
      </c>
      <c r="BO5" s="4">
        <v>6</v>
      </c>
      <c r="BP5" s="4">
        <v>7</v>
      </c>
      <c r="BQ5">
        <f t="shared" si="13"/>
        <v>0</v>
      </c>
      <c r="BR5">
        <f t="shared" si="14"/>
        <v>-4.6050099388997836</v>
      </c>
      <c r="BS5">
        <f t="shared" si="15"/>
        <v>1.0001602599285583E-2</v>
      </c>
      <c r="BT5">
        <f t="shared" si="16"/>
        <v>9.9025611182655543E-3</v>
      </c>
      <c r="BU5">
        <f t="shared" si="17"/>
        <v>-9.9519175838751906E-3</v>
      </c>
      <c r="BV5">
        <f t="shared" si="18"/>
        <v>0</v>
      </c>
      <c r="BW5">
        <f t="shared" si="19"/>
        <v>2</v>
      </c>
      <c r="BX5" t="s">
        <v>1022</v>
      </c>
    </row>
    <row r="6" spans="1:106" x14ac:dyDescent="0.25">
      <c r="A6" t="s">
        <v>36</v>
      </c>
      <c r="B6">
        <v>1386</v>
      </c>
      <c r="C6">
        <v>34</v>
      </c>
      <c r="D6" t="s">
        <v>354</v>
      </c>
      <c r="E6">
        <v>1239</v>
      </c>
      <c r="F6" t="s">
        <v>356</v>
      </c>
      <c r="G6">
        <v>13</v>
      </c>
      <c r="H6">
        <v>4</v>
      </c>
      <c r="I6" t="s">
        <v>361</v>
      </c>
      <c r="J6">
        <v>4</v>
      </c>
      <c r="K6" t="s">
        <v>363</v>
      </c>
      <c r="L6">
        <v>39</v>
      </c>
      <c r="M6">
        <v>3</v>
      </c>
      <c r="N6">
        <v>3</v>
      </c>
      <c r="O6" t="s">
        <v>368</v>
      </c>
      <c r="P6">
        <v>3</v>
      </c>
      <c r="Q6" t="s">
        <v>374</v>
      </c>
      <c r="R6">
        <v>8628</v>
      </c>
      <c r="S6">
        <v>22914</v>
      </c>
      <c r="T6">
        <v>1</v>
      </c>
      <c r="U6" t="s">
        <v>376</v>
      </c>
      <c r="V6">
        <v>18</v>
      </c>
      <c r="W6">
        <v>3</v>
      </c>
      <c r="X6">
        <v>3</v>
      </c>
      <c r="Y6">
        <v>1</v>
      </c>
      <c r="Z6">
        <v>9</v>
      </c>
      <c r="AA6">
        <v>2</v>
      </c>
      <c r="AB6">
        <v>2</v>
      </c>
      <c r="AC6">
        <v>8</v>
      </c>
      <c r="AD6">
        <v>7</v>
      </c>
      <c r="AE6">
        <v>1</v>
      </c>
      <c r="AF6">
        <v>1</v>
      </c>
      <c r="AG6" t="s">
        <v>376</v>
      </c>
      <c r="AH6" s="4">
        <v>0</v>
      </c>
      <c r="AI6" s="4">
        <v>0</v>
      </c>
      <c r="AJ6" s="4">
        <v>0</v>
      </c>
      <c r="AK6" s="4"/>
      <c r="AL6" s="4"/>
      <c r="AM6">
        <f t="shared" si="0"/>
        <v>3.4</v>
      </c>
      <c r="AN6">
        <f t="shared" si="1"/>
        <v>1</v>
      </c>
      <c r="AO6">
        <f t="shared" si="2"/>
        <v>1.2390000000000001</v>
      </c>
      <c r="AP6">
        <f t="shared" si="3"/>
        <v>2</v>
      </c>
      <c r="AQ6" s="4">
        <f t="shared" si="4"/>
        <v>1.3</v>
      </c>
      <c r="AR6" s="4">
        <v>3</v>
      </c>
      <c r="AS6" s="4">
        <f t="shared" si="5"/>
        <v>3</v>
      </c>
      <c r="AT6" s="4">
        <v>4</v>
      </c>
      <c r="AU6" s="4">
        <f t="shared" si="6"/>
        <v>0</v>
      </c>
      <c r="AV6">
        <f t="shared" si="7"/>
        <v>0.3</v>
      </c>
      <c r="AW6" s="4">
        <v>3</v>
      </c>
      <c r="AX6" s="4">
        <v>2</v>
      </c>
      <c r="AY6">
        <f t="shared" si="8"/>
        <v>7</v>
      </c>
      <c r="AZ6" s="4">
        <v>4</v>
      </c>
      <c r="BA6" s="4">
        <f t="shared" si="9"/>
        <v>1</v>
      </c>
      <c r="BB6">
        <f>T6/1000</f>
        <v>1E-3</v>
      </c>
      <c r="BC6">
        <f t="shared" si="10"/>
        <v>8.6280000000000001</v>
      </c>
      <c r="BD6" s="4">
        <v>3</v>
      </c>
      <c r="BE6" s="4">
        <f t="shared" si="11"/>
        <v>0</v>
      </c>
      <c r="BF6" s="4">
        <f t="shared" si="12"/>
        <v>1</v>
      </c>
      <c r="BG6" s="4">
        <v>3</v>
      </c>
      <c r="BH6" s="4">
        <v>3</v>
      </c>
      <c r="BI6" s="4">
        <v>1</v>
      </c>
      <c r="BJ6" s="4">
        <v>19</v>
      </c>
      <c r="BK6" s="4">
        <v>6</v>
      </c>
      <c r="BL6" s="4">
        <v>4</v>
      </c>
      <c r="BM6" s="4">
        <v>1</v>
      </c>
      <c r="BN6" s="4">
        <v>0</v>
      </c>
      <c r="BO6" s="4">
        <v>0</v>
      </c>
      <c r="BP6" s="4">
        <v>0</v>
      </c>
      <c r="BQ6">
        <f t="shared" si="13"/>
        <v>0</v>
      </c>
      <c r="BR6">
        <f t="shared" si="14"/>
        <v>1.4194669605968002</v>
      </c>
      <c r="BS6">
        <f t="shared" si="15"/>
        <v>4.1349157796786349</v>
      </c>
      <c r="BT6">
        <f t="shared" si="16"/>
        <v>0.80525483904575657</v>
      </c>
      <c r="BU6">
        <f t="shared" si="17"/>
        <v>-1.6360634420149847</v>
      </c>
      <c r="BV6">
        <f t="shared" si="18"/>
        <v>1</v>
      </c>
      <c r="BW6">
        <f t="shared" si="19"/>
        <v>-1</v>
      </c>
      <c r="BX6">
        <f>SUM(BU:BU)</f>
        <v>-163.02653488112483</v>
      </c>
    </row>
    <row r="7" spans="1:106" x14ac:dyDescent="0.25">
      <c r="A7" t="s">
        <v>37</v>
      </c>
      <c r="B7">
        <v>1384</v>
      </c>
      <c r="C7">
        <v>36</v>
      </c>
      <c r="D7" t="s">
        <v>353</v>
      </c>
      <c r="E7">
        <v>1351</v>
      </c>
      <c r="F7" t="s">
        <v>355</v>
      </c>
      <c r="G7">
        <v>9</v>
      </c>
      <c r="H7">
        <v>4</v>
      </c>
      <c r="I7" t="s">
        <v>358</v>
      </c>
      <c r="J7">
        <v>1</v>
      </c>
      <c r="K7" t="s">
        <v>363</v>
      </c>
      <c r="L7">
        <v>66</v>
      </c>
      <c r="M7">
        <v>4</v>
      </c>
      <c r="N7">
        <v>1</v>
      </c>
      <c r="O7" t="s">
        <v>365</v>
      </c>
      <c r="P7">
        <v>2</v>
      </c>
      <c r="Q7" t="s">
        <v>373</v>
      </c>
      <c r="R7">
        <v>2810</v>
      </c>
      <c r="S7">
        <v>9238</v>
      </c>
      <c r="T7">
        <v>1</v>
      </c>
      <c r="U7" t="s">
        <v>376</v>
      </c>
      <c r="V7">
        <v>22</v>
      </c>
      <c r="W7">
        <v>4</v>
      </c>
      <c r="X7">
        <v>2</v>
      </c>
      <c r="Y7">
        <v>0</v>
      </c>
      <c r="Z7">
        <v>5</v>
      </c>
      <c r="AA7">
        <v>3</v>
      </c>
      <c r="AB7">
        <v>3</v>
      </c>
      <c r="AC7">
        <v>5</v>
      </c>
      <c r="AD7">
        <v>4</v>
      </c>
      <c r="AE7">
        <v>0</v>
      </c>
      <c r="AF7">
        <v>2</v>
      </c>
      <c r="AG7" t="s">
        <v>376</v>
      </c>
      <c r="AH7" s="4">
        <v>0</v>
      </c>
      <c r="AI7" s="4">
        <v>2</v>
      </c>
      <c r="AJ7" s="4">
        <v>0</v>
      </c>
      <c r="AK7" s="4"/>
      <c r="AL7" s="4"/>
      <c r="AM7">
        <f t="shared" si="0"/>
        <v>3.6</v>
      </c>
      <c r="AN7">
        <f t="shared" si="1"/>
        <v>0</v>
      </c>
      <c r="AO7">
        <f t="shared" si="2"/>
        <v>1.351</v>
      </c>
      <c r="AP7">
        <f t="shared" si="3"/>
        <v>1</v>
      </c>
      <c r="AQ7" s="4">
        <f t="shared" si="4"/>
        <v>0.9</v>
      </c>
      <c r="AR7" s="4">
        <v>3</v>
      </c>
      <c r="AS7" s="4">
        <f t="shared" si="5"/>
        <v>1</v>
      </c>
      <c r="AT7" s="4">
        <v>2</v>
      </c>
      <c r="AU7" s="4">
        <f t="shared" si="6"/>
        <v>0</v>
      </c>
      <c r="AV7">
        <f t="shared" si="7"/>
        <v>0.1</v>
      </c>
      <c r="AW7" s="4">
        <v>3</v>
      </c>
      <c r="AX7" s="4">
        <v>1</v>
      </c>
      <c r="AY7">
        <f t="shared" si="8"/>
        <v>2</v>
      </c>
      <c r="AZ7" s="4">
        <v>4</v>
      </c>
      <c r="BA7" s="4">
        <f t="shared" si="9"/>
        <v>0</v>
      </c>
      <c r="BB7">
        <f>T7/1000</f>
        <v>1E-3</v>
      </c>
      <c r="BC7">
        <f t="shared" si="10"/>
        <v>2.81</v>
      </c>
      <c r="BD7" s="4">
        <v>2</v>
      </c>
      <c r="BE7" s="4">
        <f t="shared" si="11"/>
        <v>0</v>
      </c>
      <c r="BF7" s="4">
        <f t="shared" si="12"/>
        <v>0</v>
      </c>
      <c r="BG7" s="4">
        <v>3</v>
      </c>
      <c r="BH7" s="4">
        <v>1</v>
      </c>
      <c r="BI7" s="4">
        <v>1</v>
      </c>
      <c r="BJ7" s="4">
        <v>6</v>
      </c>
      <c r="BK7" s="4">
        <v>2</v>
      </c>
      <c r="BL7" s="4">
        <v>2</v>
      </c>
      <c r="BM7" s="4">
        <v>2</v>
      </c>
      <c r="BN7" s="4">
        <v>0</v>
      </c>
      <c r="BO7" s="4">
        <v>2</v>
      </c>
      <c r="BP7" s="4">
        <v>0</v>
      </c>
      <c r="BQ7">
        <f t="shared" si="13"/>
        <v>0</v>
      </c>
      <c r="BR7">
        <f t="shared" si="14"/>
        <v>-1.4096389391185349</v>
      </c>
      <c r="BS7">
        <f t="shared" si="15"/>
        <v>0.2442314496582364</v>
      </c>
      <c r="BT7">
        <f t="shared" si="16"/>
        <v>0.19629101139126606</v>
      </c>
      <c r="BU7">
        <f t="shared" si="17"/>
        <v>-0.21851802979124846</v>
      </c>
      <c r="BV7">
        <f t="shared" si="18"/>
        <v>0</v>
      </c>
      <c r="BW7">
        <f t="shared" si="19"/>
        <v>2</v>
      </c>
    </row>
    <row r="8" spans="1:106" x14ac:dyDescent="0.25">
      <c r="A8" t="s">
        <v>38</v>
      </c>
      <c r="B8">
        <v>214</v>
      </c>
      <c r="C8">
        <v>51</v>
      </c>
      <c r="D8" t="s">
        <v>354</v>
      </c>
      <c r="E8">
        <v>1469</v>
      </c>
      <c r="F8" t="s">
        <v>355</v>
      </c>
      <c r="G8">
        <v>8</v>
      </c>
      <c r="H8">
        <v>4</v>
      </c>
      <c r="I8" t="s">
        <v>358</v>
      </c>
      <c r="J8">
        <v>2</v>
      </c>
      <c r="K8" t="s">
        <v>363</v>
      </c>
      <c r="L8">
        <v>81</v>
      </c>
      <c r="M8">
        <v>2</v>
      </c>
      <c r="N8">
        <v>3</v>
      </c>
      <c r="O8" t="s">
        <v>369</v>
      </c>
      <c r="P8">
        <v>2</v>
      </c>
      <c r="Q8" t="s">
        <v>373</v>
      </c>
      <c r="R8">
        <v>12490</v>
      </c>
      <c r="S8">
        <v>15736</v>
      </c>
      <c r="T8">
        <v>5</v>
      </c>
      <c r="U8" t="s">
        <v>376</v>
      </c>
      <c r="V8">
        <v>16</v>
      </c>
      <c r="W8">
        <v>3</v>
      </c>
      <c r="X8">
        <v>4</v>
      </c>
      <c r="Y8">
        <v>2</v>
      </c>
      <c r="Z8">
        <v>16</v>
      </c>
      <c r="AA8">
        <v>5</v>
      </c>
      <c r="AB8">
        <v>1</v>
      </c>
      <c r="AC8">
        <v>10</v>
      </c>
      <c r="AD8">
        <v>9</v>
      </c>
      <c r="AE8">
        <v>4</v>
      </c>
      <c r="AF8">
        <v>7</v>
      </c>
      <c r="AG8" t="s">
        <v>376</v>
      </c>
      <c r="AH8" s="4">
        <v>2</v>
      </c>
      <c r="AI8" s="4">
        <v>0</v>
      </c>
      <c r="AJ8" s="4">
        <v>2</v>
      </c>
      <c r="AK8" s="4"/>
      <c r="AL8" s="4"/>
      <c r="AM8">
        <f t="shared" si="0"/>
        <v>5.0999999999999996</v>
      </c>
      <c r="AN8">
        <f t="shared" si="1"/>
        <v>1</v>
      </c>
      <c r="AO8">
        <f t="shared" si="2"/>
        <v>1.4690000000000001</v>
      </c>
      <c r="AP8">
        <f t="shared" si="3"/>
        <v>1</v>
      </c>
      <c r="AQ8" s="4">
        <f t="shared" si="4"/>
        <v>0.8</v>
      </c>
      <c r="AR8" s="4">
        <v>2</v>
      </c>
      <c r="AS8" s="4">
        <f t="shared" si="5"/>
        <v>1</v>
      </c>
      <c r="AT8" s="4">
        <v>1</v>
      </c>
      <c r="AU8" s="4">
        <f t="shared" si="6"/>
        <v>0</v>
      </c>
      <c r="AV8">
        <f t="shared" si="7"/>
        <v>0.3</v>
      </c>
      <c r="AW8" s="4">
        <v>2</v>
      </c>
      <c r="AX8" s="4">
        <v>1</v>
      </c>
      <c r="AY8">
        <f t="shared" si="8"/>
        <v>5</v>
      </c>
      <c r="AZ8" s="4">
        <v>3</v>
      </c>
      <c r="BA8" s="4">
        <f t="shared" si="9"/>
        <v>2</v>
      </c>
      <c r="BB8">
        <f>T8/1000</f>
        <v>5.0000000000000001E-3</v>
      </c>
      <c r="BC8">
        <f t="shared" si="10"/>
        <v>12.49</v>
      </c>
      <c r="BD8" s="4">
        <v>1</v>
      </c>
      <c r="BE8" s="4">
        <f t="shared" si="11"/>
        <v>0</v>
      </c>
      <c r="BF8" s="4">
        <f t="shared" si="12"/>
        <v>2</v>
      </c>
      <c r="BG8" s="4">
        <v>3</v>
      </c>
      <c r="BH8" s="4">
        <v>3</v>
      </c>
      <c r="BI8" s="4">
        <v>0</v>
      </c>
      <c r="BJ8" s="4">
        <v>3</v>
      </c>
      <c r="BK8" s="4">
        <v>2</v>
      </c>
      <c r="BL8" s="4">
        <v>3</v>
      </c>
      <c r="BM8" s="4">
        <v>3</v>
      </c>
      <c r="BN8" s="4">
        <v>2</v>
      </c>
      <c r="BO8" s="4">
        <v>0</v>
      </c>
      <c r="BP8" s="4">
        <v>2</v>
      </c>
      <c r="BQ8">
        <f t="shared" si="13"/>
        <v>0</v>
      </c>
      <c r="BR8">
        <f t="shared" si="14"/>
        <v>-3.3834567235144148</v>
      </c>
      <c r="BS8">
        <f t="shared" si="15"/>
        <v>3.3929965278484589E-2</v>
      </c>
      <c r="BT8">
        <f t="shared" si="16"/>
        <v>3.2816502488488858E-2</v>
      </c>
      <c r="BU8">
        <f t="shared" si="17"/>
        <v>-3.3367041953343071E-2</v>
      </c>
      <c r="BV8">
        <f t="shared" si="18"/>
        <v>0</v>
      </c>
      <c r="BW8">
        <f t="shared" si="19"/>
        <v>2</v>
      </c>
      <c r="BX8">
        <v>0.3</v>
      </c>
    </row>
    <row r="9" spans="1:106" x14ac:dyDescent="0.25">
      <c r="A9" t="s">
        <v>39</v>
      </c>
      <c r="B9">
        <v>1232</v>
      </c>
      <c r="C9">
        <v>46</v>
      </c>
      <c r="D9" t="s">
        <v>354</v>
      </c>
      <c r="E9">
        <v>717</v>
      </c>
      <c r="F9" t="s">
        <v>355</v>
      </c>
      <c r="G9">
        <v>13</v>
      </c>
      <c r="H9">
        <v>4</v>
      </c>
      <c r="I9" t="s">
        <v>358</v>
      </c>
      <c r="J9">
        <v>3</v>
      </c>
      <c r="K9" t="s">
        <v>363</v>
      </c>
      <c r="L9">
        <v>34</v>
      </c>
      <c r="M9">
        <v>3</v>
      </c>
      <c r="N9">
        <v>2</v>
      </c>
      <c r="O9" t="s">
        <v>370</v>
      </c>
      <c r="P9">
        <v>2</v>
      </c>
      <c r="Q9" t="s">
        <v>375</v>
      </c>
      <c r="R9">
        <v>5562</v>
      </c>
      <c r="S9">
        <v>9697</v>
      </c>
      <c r="T9">
        <v>6</v>
      </c>
      <c r="U9" t="s">
        <v>376</v>
      </c>
      <c r="V9">
        <v>14</v>
      </c>
      <c r="W9">
        <v>3</v>
      </c>
      <c r="X9">
        <v>4</v>
      </c>
      <c r="Y9">
        <v>0</v>
      </c>
      <c r="Z9">
        <v>19</v>
      </c>
      <c r="AA9">
        <v>3</v>
      </c>
      <c r="AB9">
        <v>3</v>
      </c>
      <c r="AC9">
        <v>10</v>
      </c>
      <c r="AD9">
        <v>7</v>
      </c>
      <c r="AE9">
        <v>0</v>
      </c>
      <c r="AF9">
        <v>9</v>
      </c>
      <c r="AG9" t="s">
        <v>376</v>
      </c>
      <c r="AH9" s="4">
        <v>0</v>
      </c>
      <c r="AI9" s="4">
        <v>0</v>
      </c>
      <c r="AJ9" s="4">
        <v>0</v>
      </c>
      <c r="AK9" s="4"/>
      <c r="AL9" s="4"/>
      <c r="AM9">
        <f t="shared" si="0"/>
        <v>4.5999999999999996</v>
      </c>
      <c r="AN9">
        <f t="shared" si="1"/>
        <v>1</v>
      </c>
      <c r="AO9">
        <f t="shared" si="2"/>
        <v>0.71699999999999997</v>
      </c>
      <c r="AP9">
        <f t="shared" si="3"/>
        <v>1</v>
      </c>
      <c r="AQ9" s="4">
        <f t="shared" si="4"/>
        <v>1.3</v>
      </c>
      <c r="AR9" s="4">
        <v>3</v>
      </c>
      <c r="AS9" s="4">
        <f t="shared" si="5"/>
        <v>1</v>
      </c>
      <c r="AT9" s="4">
        <v>4</v>
      </c>
      <c r="AU9" s="4">
        <f t="shared" si="6"/>
        <v>0</v>
      </c>
      <c r="AV9">
        <f t="shared" si="7"/>
        <v>0.2</v>
      </c>
      <c r="AW9" s="4">
        <v>2</v>
      </c>
      <c r="AX9" s="4">
        <v>1</v>
      </c>
      <c r="AY9">
        <f t="shared" si="8"/>
        <v>0</v>
      </c>
      <c r="AZ9" s="4">
        <v>3</v>
      </c>
      <c r="BA9" s="4">
        <f t="shared" si="9"/>
        <v>0</v>
      </c>
      <c r="BB9">
        <f>T9/1000</f>
        <v>6.0000000000000001E-3</v>
      </c>
      <c r="BC9">
        <f t="shared" si="10"/>
        <v>5.5620000000000003</v>
      </c>
      <c r="BD9" s="4">
        <v>0</v>
      </c>
      <c r="BE9" s="4">
        <f t="shared" si="11"/>
        <v>0</v>
      </c>
      <c r="BF9" s="4">
        <f t="shared" si="12"/>
        <v>0</v>
      </c>
      <c r="BG9" s="4">
        <v>3</v>
      </c>
      <c r="BH9" s="4">
        <v>1</v>
      </c>
      <c r="BI9" s="4">
        <v>1</v>
      </c>
      <c r="BJ9" s="4">
        <v>2</v>
      </c>
      <c r="BK9" s="4">
        <v>0</v>
      </c>
      <c r="BL9" s="4">
        <v>2</v>
      </c>
      <c r="BM9" s="4">
        <v>1</v>
      </c>
      <c r="BN9" s="4">
        <v>0</v>
      </c>
      <c r="BO9" s="4">
        <v>0</v>
      </c>
      <c r="BP9" s="4">
        <v>0</v>
      </c>
      <c r="BQ9">
        <f t="shared" si="13"/>
        <v>0</v>
      </c>
      <c r="BR9">
        <f t="shared" si="14"/>
        <v>-0.77998986673838044</v>
      </c>
      <c r="BS9">
        <f t="shared" si="15"/>
        <v>0.45841065647679941</v>
      </c>
      <c r="BT9">
        <f t="shared" si="16"/>
        <v>0.31432207001573831</v>
      </c>
      <c r="BU9">
        <f t="shared" si="17"/>
        <v>-0.37734725131996461</v>
      </c>
      <c r="BV9">
        <f t="shared" si="18"/>
        <v>1</v>
      </c>
      <c r="BW9">
        <f t="shared" si="19"/>
        <v>-1</v>
      </c>
    </row>
    <row r="10" spans="1:106" x14ac:dyDescent="0.25">
      <c r="A10" t="s">
        <v>40</v>
      </c>
      <c r="B10">
        <v>724</v>
      </c>
      <c r="C10">
        <v>46</v>
      </c>
      <c r="D10" t="s">
        <v>354</v>
      </c>
      <c r="E10">
        <v>566</v>
      </c>
      <c r="F10" t="s">
        <v>355</v>
      </c>
      <c r="G10">
        <v>7</v>
      </c>
      <c r="H10">
        <v>2</v>
      </c>
      <c r="I10" t="s">
        <v>361</v>
      </c>
      <c r="J10">
        <v>4</v>
      </c>
      <c r="K10" t="s">
        <v>363</v>
      </c>
      <c r="L10">
        <v>75</v>
      </c>
      <c r="M10">
        <v>3</v>
      </c>
      <c r="N10">
        <v>3</v>
      </c>
      <c r="O10" t="s">
        <v>371</v>
      </c>
      <c r="P10">
        <v>3</v>
      </c>
      <c r="Q10" t="s">
        <v>374</v>
      </c>
      <c r="R10">
        <v>10845</v>
      </c>
      <c r="S10">
        <v>24208</v>
      </c>
      <c r="T10">
        <v>6</v>
      </c>
      <c r="U10" t="s">
        <v>376</v>
      </c>
      <c r="V10">
        <v>13</v>
      </c>
      <c r="W10">
        <v>3</v>
      </c>
      <c r="X10">
        <v>2</v>
      </c>
      <c r="Y10">
        <v>1</v>
      </c>
      <c r="Z10">
        <v>13</v>
      </c>
      <c r="AA10">
        <v>3</v>
      </c>
      <c r="AB10">
        <v>3</v>
      </c>
      <c r="AC10">
        <v>8</v>
      </c>
      <c r="AD10">
        <v>7</v>
      </c>
      <c r="AE10">
        <v>0</v>
      </c>
      <c r="AF10">
        <v>7</v>
      </c>
      <c r="AG10" t="s">
        <v>376</v>
      </c>
      <c r="AH10" s="4">
        <v>2</v>
      </c>
      <c r="AI10" s="4">
        <v>0</v>
      </c>
      <c r="AJ10" s="4">
        <v>2</v>
      </c>
      <c r="AK10" s="4"/>
      <c r="AL10" s="4"/>
      <c r="AM10">
        <f t="shared" si="0"/>
        <v>4.5999999999999996</v>
      </c>
      <c r="AN10">
        <f t="shared" si="1"/>
        <v>1</v>
      </c>
      <c r="AO10">
        <f t="shared" si="2"/>
        <v>0.56599999999999995</v>
      </c>
      <c r="AP10">
        <f t="shared" si="3"/>
        <v>1</v>
      </c>
      <c r="AQ10" s="4">
        <f t="shared" si="4"/>
        <v>0.7</v>
      </c>
      <c r="AR10" s="4">
        <v>4</v>
      </c>
      <c r="AS10" s="4">
        <f t="shared" si="5"/>
        <v>3</v>
      </c>
      <c r="AT10" s="4">
        <v>3</v>
      </c>
      <c r="AU10" s="4">
        <f t="shared" si="6"/>
        <v>0</v>
      </c>
      <c r="AV10">
        <f t="shared" si="7"/>
        <v>0.3</v>
      </c>
      <c r="AW10" s="4">
        <v>3</v>
      </c>
      <c r="AX10" s="4">
        <v>1</v>
      </c>
      <c r="AY10">
        <f t="shared" si="8"/>
        <v>4</v>
      </c>
      <c r="AZ10" s="4">
        <v>1</v>
      </c>
      <c r="BA10" s="4">
        <f t="shared" si="9"/>
        <v>1</v>
      </c>
      <c r="BB10">
        <f>T10/1000</f>
        <v>6.0000000000000001E-3</v>
      </c>
      <c r="BC10">
        <f t="shared" si="10"/>
        <v>10.845000000000001</v>
      </c>
      <c r="BD10" s="4">
        <v>4</v>
      </c>
      <c r="BE10" s="4">
        <f t="shared" si="11"/>
        <v>0</v>
      </c>
      <c r="BF10" s="4">
        <f t="shared" si="12"/>
        <v>1</v>
      </c>
      <c r="BG10" s="4">
        <v>4</v>
      </c>
      <c r="BH10" s="4">
        <v>4</v>
      </c>
      <c r="BI10" s="4">
        <v>0</v>
      </c>
      <c r="BJ10" s="4">
        <v>7</v>
      </c>
      <c r="BK10" s="4">
        <v>3</v>
      </c>
      <c r="BL10" s="4">
        <v>3</v>
      </c>
      <c r="BM10" s="4">
        <v>3</v>
      </c>
      <c r="BN10" s="4">
        <v>2</v>
      </c>
      <c r="BO10" s="4">
        <v>0</v>
      </c>
      <c r="BP10" s="4">
        <v>2</v>
      </c>
      <c r="BQ10">
        <f t="shared" si="13"/>
        <v>0</v>
      </c>
      <c r="BR10">
        <f t="shared" si="14"/>
        <v>-2.3298129976291362</v>
      </c>
      <c r="BS10">
        <f t="shared" si="15"/>
        <v>9.7313943326230154E-2</v>
      </c>
      <c r="BT10">
        <f t="shared" si="16"/>
        <v>8.8683775430071998E-2</v>
      </c>
      <c r="BU10">
        <f t="shared" si="17"/>
        <v>-9.2865323874766204E-2</v>
      </c>
      <c r="BV10">
        <f t="shared" si="18"/>
        <v>0</v>
      </c>
      <c r="BW10">
        <f t="shared" si="19"/>
        <v>2</v>
      </c>
      <c r="BY10">
        <v>1</v>
      </c>
      <c r="BZ10" s="5" t="s">
        <v>1023</v>
      </c>
      <c r="CA10">
        <f>COUNTIF($BW$2:$BW$461,BY10)</f>
        <v>145</v>
      </c>
      <c r="CB10" s="6">
        <f>CA10/$CA$14</f>
        <v>0.453125</v>
      </c>
    </row>
    <row r="11" spans="1:106" x14ac:dyDescent="0.25">
      <c r="A11" t="s">
        <v>41</v>
      </c>
      <c r="B11">
        <v>836</v>
      </c>
      <c r="C11">
        <v>35</v>
      </c>
      <c r="D11" t="s">
        <v>354</v>
      </c>
      <c r="E11">
        <v>528</v>
      </c>
      <c r="F11" t="s">
        <v>357</v>
      </c>
      <c r="G11">
        <v>8</v>
      </c>
      <c r="H11">
        <v>4</v>
      </c>
      <c r="I11" t="s">
        <v>359</v>
      </c>
      <c r="J11">
        <v>3</v>
      </c>
      <c r="K11" t="s">
        <v>363</v>
      </c>
      <c r="L11">
        <v>100</v>
      </c>
      <c r="M11">
        <v>3</v>
      </c>
      <c r="N11">
        <v>1</v>
      </c>
      <c r="O11" t="s">
        <v>357</v>
      </c>
      <c r="P11">
        <v>3</v>
      </c>
      <c r="Q11" t="s">
        <v>375</v>
      </c>
      <c r="R11">
        <v>4323</v>
      </c>
      <c r="S11">
        <v>7108</v>
      </c>
      <c r="T11">
        <v>1</v>
      </c>
      <c r="U11" t="s">
        <v>376</v>
      </c>
      <c r="V11">
        <v>17</v>
      </c>
      <c r="W11">
        <v>3</v>
      </c>
      <c r="X11">
        <v>2</v>
      </c>
      <c r="Y11">
        <v>0</v>
      </c>
      <c r="Z11">
        <v>6</v>
      </c>
      <c r="AA11">
        <v>2</v>
      </c>
      <c r="AB11">
        <v>1</v>
      </c>
      <c r="AC11">
        <v>5</v>
      </c>
      <c r="AD11">
        <v>4</v>
      </c>
      <c r="AE11">
        <v>1</v>
      </c>
      <c r="AF11">
        <v>4</v>
      </c>
      <c r="AG11" t="s">
        <v>376</v>
      </c>
      <c r="AH11" s="4">
        <v>0</v>
      </c>
      <c r="AI11" s="4">
        <v>1</v>
      </c>
      <c r="AJ11" s="4">
        <v>0</v>
      </c>
      <c r="AK11" s="4"/>
      <c r="AL11" s="4"/>
      <c r="AM11">
        <f t="shared" si="0"/>
        <v>3.5</v>
      </c>
      <c r="AN11">
        <f t="shared" si="1"/>
        <v>1</v>
      </c>
      <c r="AO11">
        <f t="shared" si="2"/>
        <v>0.52800000000000002</v>
      </c>
      <c r="AP11">
        <f t="shared" si="3"/>
        <v>0</v>
      </c>
      <c r="AQ11" s="4">
        <f t="shared" si="4"/>
        <v>0.8</v>
      </c>
      <c r="AR11" s="4">
        <v>3</v>
      </c>
      <c r="AS11" s="4">
        <f t="shared" si="5"/>
        <v>5</v>
      </c>
      <c r="AT11" s="4">
        <v>4</v>
      </c>
      <c r="AU11" s="4">
        <f t="shared" si="6"/>
        <v>0</v>
      </c>
      <c r="AV11">
        <f t="shared" si="7"/>
        <v>0.1</v>
      </c>
      <c r="AW11" s="4">
        <v>2</v>
      </c>
      <c r="AX11" s="4">
        <v>1</v>
      </c>
      <c r="AY11">
        <f t="shared" si="8"/>
        <v>1</v>
      </c>
      <c r="AZ11" s="4">
        <v>4</v>
      </c>
      <c r="BA11" s="4">
        <f t="shared" si="9"/>
        <v>0</v>
      </c>
      <c r="BB11">
        <f>T11/1000</f>
        <v>1E-3</v>
      </c>
      <c r="BC11">
        <f t="shared" si="10"/>
        <v>4.3230000000000004</v>
      </c>
      <c r="BD11" s="4">
        <v>1</v>
      </c>
      <c r="BE11" s="4">
        <f t="shared" si="11"/>
        <v>0</v>
      </c>
      <c r="BF11" s="4">
        <f t="shared" si="12"/>
        <v>0</v>
      </c>
      <c r="BG11" s="4">
        <v>3</v>
      </c>
      <c r="BH11" s="4">
        <v>2</v>
      </c>
      <c r="BI11" s="4">
        <v>0</v>
      </c>
      <c r="BJ11" s="4">
        <v>1</v>
      </c>
      <c r="BK11" s="4">
        <v>5</v>
      </c>
      <c r="BL11" s="4">
        <v>3</v>
      </c>
      <c r="BM11" s="4">
        <v>1</v>
      </c>
      <c r="BN11" s="4">
        <v>0</v>
      </c>
      <c r="BO11" s="4">
        <v>1</v>
      </c>
      <c r="BP11" s="4">
        <v>0</v>
      </c>
      <c r="BQ11">
        <f t="shared" si="13"/>
        <v>0</v>
      </c>
      <c r="BR11">
        <f t="shared" si="14"/>
        <v>0.13295170137027906</v>
      </c>
      <c r="BS11">
        <f t="shared" si="15"/>
        <v>1.1421948305534508</v>
      </c>
      <c r="BT11">
        <f t="shared" si="16"/>
        <v>0.53318905183724907</v>
      </c>
      <c r="BU11">
        <f t="shared" si="17"/>
        <v>-0.76183092519705886</v>
      </c>
      <c r="BV11">
        <f t="shared" si="18"/>
        <v>1</v>
      </c>
      <c r="BW11">
        <f t="shared" si="19"/>
        <v>-1</v>
      </c>
      <c r="BY11" s="5">
        <v>-1</v>
      </c>
      <c r="BZ11" s="5" t="s">
        <v>1024</v>
      </c>
      <c r="CA11">
        <f t="shared" ref="CA11:CA13" si="20">COUNTIF($BW$2:$BW$461,BY11)</f>
        <v>79</v>
      </c>
      <c r="CB11" s="6">
        <f t="shared" ref="CB11:CB13" si="21">CA11/$CA$14</f>
        <v>0.24687500000000001</v>
      </c>
    </row>
    <row r="12" spans="1:106" x14ac:dyDescent="0.25">
      <c r="A12" t="s">
        <v>42</v>
      </c>
      <c r="B12">
        <v>841</v>
      </c>
      <c r="C12">
        <v>35</v>
      </c>
      <c r="D12" t="s">
        <v>354</v>
      </c>
      <c r="E12">
        <v>982</v>
      </c>
      <c r="F12" t="s">
        <v>355</v>
      </c>
      <c r="G12">
        <v>1</v>
      </c>
      <c r="H12">
        <v>4</v>
      </c>
      <c r="I12" t="s">
        <v>361</v>
      </c>
      <c r="J12">
        <v>4</v>
      </c>
      <c r="K12" t="s">
        <v>363</v>
      </c>
      <c r="L12">
        <v>58</v>
      </c>
      <c r="M12">
        <v>2</v>
      </c>
      <c r="N12">
        <v>1</v>
      </c>
      <c r="O12" t="s">
        <v>365</v>
      </c>
      <c r="P12">
        <v>3</v>
      </c>
      <c r="Q12" t="s">
        <v>373</v>
      </c>
      <c r="R12">
        <v>2258</v>
      </c>
      <c r="S12">
        <v>16340</v>
      </c>
      <c r="T12">
        <v>6</v>
      </c>
      <c r="U12" t="s">
        <v>376</v>
      </c>
      <c r="V12">
        <v>12</v>
      </c>
      <c r="W12">
        <v>3</v>
      </c>
      <c r="X12">
        <v>2</v>
      </c>
      <c r="Y12">
        <v>1</v>
      </c>
      <c r="Z12">
        <v>10</v>
      </c>
      <c r="AA12">
        <v>2</v>
      </c>
      <c r="AB12">
        <v>3</v>
      </c>
      <c r="AC12">
        <v>8</v>
      </c>
      <c r="AD12">
        <v>0</v>
      </c>
      <c r="AE12">
        <v>1</v>
      </c>
      <c r="AF12">
        <v>7</v>
      </c>
      <c r="AG12" t="s">
        <v>376</v>
      </c>
      <c r="AH12" s="4">
        <v>7</v>
      </c>
      <c r="AI12" s="4">
        <v>0</v>
      </c>
      <c r="AJ12" s="4">
        <v>6</v>
      </c>
      <c r="AK12" s="4"/>
      <c r="AL12" s="4"/>
      <c r="AM12">
        <f t="shared" si="0"/>
        <v>3.5</v>
      </c>
      <c r="AN12">
        <f t="shared" si="1"/>
        <v>1</v>
      </c>
      <c r="AO12">
        <f t="shared" si="2"/>
        <v>0.98199999999999998</v>
      </c>
      <c r="AP12">
        <f t="shared" si="3"/>
        <v>1</v>
      </c>
      <c r="AQ12" s="4">
        <f t="shared" si="4"/>
        <v>0.1</v>
      </c>
      <c r="AR12" s="4">
        <v>3</v>
      </c>
      <c r="AS12" s="4">
        <f t="shared" si="5"/>
        <v>3</v>
      </c>
      <c r="AT12" s="4">
        <v>1</v>
      </c>
      <c r="AU12" s="4">
        <f t="shared" si="6"/>
        <v>0</v>
      </c>
      <c r="AV12">
        <f t="shared" si="7"/>
        <v>0.1</v>
      </c>
      <c r="AW12" s="4">
        <v>1</v>
      </c>
      <c r="AX12" s="4">
        <v>2</v>
      </c>
      <c r="AY12">
        <f t="shared" si="8"/>
        <v>2</v>
      </c>
      <c r="AZ12" s="4">
        <v>3</v>
      </c>
      <c r="BA12" s="4">
        <f t="shared" si="9"/>
        <v>1</v>
      </c>
      <c r="BB12">
        <f>T12/1000</f>
        <v>6.0000000000000001E-3</v>
      </c>
      <c r="BC12">
        <f t="shared" si="10"/>
        <v>2.258</v>
      </c>
      <c r="BD12" s="4">
        <v>1</v>
      </c>
      <c r="BE12" s="4">
        <f t="shared" si="11"/>
        <v>0</v>
      </c>
      <c r="BF12" s="4">
        <f t="shared" si="12"/>
        <v>1</v>
      </c>
      <c r="BG12" s="4">
        <v>4</v>
      </c>
      <c r="BH12" s="4">
        <v>4</v>
      </c>
      <c r="BI12" s="4">
        <v>0</v>
      </c>
      <c r="BJ12" s="4">
        <v>9</v>
      </c>
      <c r="BK12" s="4">
        <v>3</v>
      </c>
      <c r="BL12" s="4">
        <v>3</v>
      </c>
      <c r="BM12" s="4">
        <v>9</v>
      </c>
      <c r="BN12" s="4">
        <v>7</v>
      </c>
      <c r="BO12" s="4">
        <v>0</v>
      </c>
      <c r="BP12" s="4">
        <v>6</v>
      </c>
      <c r="BQ12">
        <f t="shared" si="13"/>
        <v>0</v>
      </c>
      <c r="BR12">
        <f t="shared" si="14"/>
        <v>-0.81451833963257325</v>
      </c>
      <c r="BS12">
        <f t="shared" si="15"/>
        <v>0.4428525805360839</v>
      </c>
      <c r="BT12">
        <f t="shared" si="16"/>
        <v>0.30692850157397539</v>
      </c>
      <c r="BU12">
        <f t="shared" si="17"/>
        <v>-0.36662211278220691</v>
      </c>
      <c r="BV12">
        <f t="shared" si="18"/>
        <v>1</v>
      </c>
      <c r="BW12">
        <f t="shared" si="19"/>
        <v>-1</v>
      </c>
      <c r="BY12">
        <v>2</v>
      </c>
      <c r="BZ12" s="5" t="s">
        <v>1025</v>
      </c>
      <c r="CA12">
        <f t="shared" si="20"/>
        <v>81</v>
      </c>
      <c r="CB12" s="6">
        <f t="shared" si="21"/>
        <v>0.25312499999999999</v>
      </c>
    </row>
    <row r="13" spans="1:106" x14ac:dyDescent="0.25">
      <c r="A13" t="s">
        <v>43</v>
      </c>
      <c r="B13">
        <v>380</v>
      </c>
      <c r="C13">
        <v>55</v>
      </c>
      <c r="D13" t="s">
        <v>354</v>
      </c>
      <c r="E13">
        <v>1311</v>
      </c>
      <c r="F13" t="s">
        <v>355</v>
      </c>
      <c r="G13">
        <v>2</v>
      </c>
      <c r="H13">
        <v>3</v>
      </c>
      <c r="I13" t="s">
        <v>358</v>
      </c>
      <c r="J13">
        <v>3</v>
      </c>
      <c r="K13" t="s">
        <v>364</v>
      </c>
      <c r="L13">
        <v>97</v>
      </c>
      <c r="M13">
        <v>3</v>
      </c>
      <c r="N13">
        <v>4</v>
      </c>
      <c r="O13" t="s">
        <v>367</v>
      </c>
      <c r="P13">
        <v>4</v>
      </c>
      <c r="Q13" t="s">
        <v>375</v>
      </c>
      <c r="R13">
        <v>16659</v>
      </c>
      <c r="S13">
        <v>23258</v>
      </c>
      <c r="T13">
        <v>2</v>
      </c>
      <c r="U13" t="s">
        <v>377</v>
      </c>
      <c r="V13">
        <v>13</v>
      </c>
      <c r="W13">
        <v>3</v>
      </c>
      <c r="X13">
        <v>3</v>
      </c>
      <c r="Y13">
        <v>0</v>
      </c>
      <c r="Z13">
        <v>30</v>
      </c>
      <c r="AA13">
        <v>2</v>
      </c>
      <c r="AB13">
        <v>3</v>
      </c>
      <c r="AC13">
        <v>5</v>
      </c>
      <c r="AD13">
        <v>4</v>
      </c>
      <c r="AE13">
        <v>1</v>
      </c>
      <c r="AF13">
        <v>2</v>
      </c>
      <c r="AG13" t="s">
        <v>376</v>
      </c>
      <c r="AH13" s="4">
        <v>7</v>
      </c>
      <c r="AI13" s="4">
        <v>7</v>
      </c>
      <c r="AJ13" s="4">
        <v>7</v>
      </c>
      <c r="AK13" s="4"/>
      <c r="AL13" s="4"/>
      <c r="AM13">
        <f t="shared" si="0"/>
        <v>5.5</v>
      </c>
      <c r="AN13">
        <f t="shared" si="1"/>
        <v>1</v>
      </c>
      <c r="AO13">
        <f t="shared" si="2"/>
        <v>1.3109999999999999</v>
      </c>
      <c r="AP13">
        <f t="shared" si="3"/>
        <v>1</v>
      </c>
      <c r="AQ13" s="4">
        <f t="shared" si="4"/>
        <v>0.2</v>
      </c>
      <c r="AR13" s="4">
        <v>4</v>
      </c>
      <c r="AS13" s="4">
        <f t="shared" si="5"/>
        <v>1</v>
      </c>
      <c r="AT13" s="4">
        <v>2</v>
      </c>
      <c r="AU13" s="4">
        <f t="shared" si="6"/>
        <v>0</v>
      </c>
      <c r="AV13">
        <f t="shared" si="7"/>
        <v>0.4</v>
      </c>
      <c r="AW13" s="4">
        <v>1</v>
      </c>
      <c r="AX13" s="4">
        <v>2</v>
      </c>
      <c r="AY13">
        <f t="shared" si="8"/>
        <v>3</v>
      </c>
      <c r="AZ13" s="4">
        <v>3</v>
      </c>
      <c r="BA13" s="4">
        <f t="shared" si="9"/>
        <v>0</v>
      </c>
      <c r="BB13">
        <f>T13/1000</f>
        <v>2E-3</v>
      </c>
      <c r="BC13">
        <f t="shared" si="10"/>
        <v>16.658999999999999</v>
      </c>
      <c r="BD13" s="4">
        <v>4</v>
      </c>
      <c r="BE13" s="4">
        <f t="shared" si="11"/>
        <v>0</v>
      </c>
      <c r="BF13" s="4">
        <f t="shared" si="12"/>
        <v>0</v>
      </c>
      <c r="BG13" s="4">
        <v>3</v>
      </c>
      <c r="BH13" s="4">
        <v>2</v>
      </c>
      <c r="BI13" s="4">
        <v>0</v>
      </c>
      <c r="BJ13" s="4">
        <v>12</v>
      </c>
      <c r="BK13" s="4">
        <v>3</v>
      </c>
      <c r="BL13" s="4">
        <v>2</v>
      </c>
      <c r="BM13" s="4">
        <v>7</v>
      </c>
      <c r="BN13" s="4">
        <v>7</v>
      </c>
      <c r="BO13" s="4">
        <v>7</v>
      </c>
      <c r="BP13" s="4">
        <v>7</v>
      </c>
      <c r="BQ13">
        <f t="shared" si="13"/>
        <v>0</v>
      </c>
      <c r="BR13">
        <f t="shared" si="14"/>
        <v>-1.8009125479136405</v>
      </c>
      <c r="BS13">
        <f t="shared" si="15"/>
        <v>0.16514811387088543</v>
      </c>
      <c r="BT13">
        <f t="shared" si="16"/>
        <v>0.14174001734614328</v>
      </c>
      <c r="BU13">
        <f t="shared" si="17"/>
        <v>-0.15284821530637929</v>
      </c>
      <c r="BV13">
        <f t="shared" si="18"/>
        <v>0</v>
      </c>
      <c r="BW13">
        <f t="shared" si="19"/>
        <v>2</v>
      </c>
      <c r="BY13">
        <v>-2</v>
      </c>
      <c r="BZ13" s="5" t="s">
        <v>1026</v>
      </c>
      <c r="CA13">
        <f t="shared" si="20"/>
        <v>15</v>
      </c>
      <c r="CB13" s="6">
        <f t="shared" si="21"/>
        <v>4.6875E-2</v>
      </c>
    </row>
    <row r="14" spans="1:106" x14ac:dyDescent="0.25">
      <c r="A14" t="s">
        <v>44</v>
      </c>
      <c r="B14">
        <v>1128</v>
      </c>
      <c r="C14">
        <v>23</v>
      </c>
      <c r="D14" t="s">
        <v>354</v>
      </c>
      <c r="E14">
        <v>977</v>
      </c>
      <c r="F14" t="s">
        <v>355</v>
      </c>
      <c r="G14">
        <v>10</v>
      </c>
      <c r="H14">
        <v>3</v>
      </c>
      <c r="I14" t="s">
        <v>359</v>
      </c>
      <c r="J14">
        <v>4</v>
      </c>
      <c r="K14" t="s">
        <v>363</v>
      </c>
      <c r="L14">
        <v>45</v>
      </c>
      <c r="M14">
        <v>4</v>
      </c>
      <c r="N14">
        <v>1</v>
      </c>
      <c r="O14" t="s">
        <v>366</v>
      </c>
      <c r="P14">
        <v>3</v>
      </c>
      <c r="Q14" t="s">
        <v>373</v>
      </c>
      <c r="R14">
        <v>2073</v>
      </c>
      <c r="S14">
        <v>12826</v>
      </c>
      <c r="T14">
        <v>2</v>
      </c>
      <c r="U14" t="s">
        <v>376</v>
      </c>
      <c r="V14">
        <v>16</v>
      </c>
      <c r="W14">
        <v>3</v>
      </c>
      <c r="X14">
        <v>4</v>
      </c>
      <c r="Y14">
        <v>1</v>
      </c>
      <c r="Z14">
        <v>4</v>
      </c>
      <c r="AA14">
        <v>2</v>
      </c>
      <c r="AB14">
        <v>3</v>
      </c>
      <c r="AC14">
        <v>2</v>
      </c>
      <c r="AD14">
        <v>2</v>
      </c>
      <c r="AE14">
        <v>2</v>
      </c>
      <c r="AF14">
        <v>2</v>
      </c>
      <c r="AG14" t="s">
        <v>376</v>
      </c>
      <c r="AH14" s="4">
        <v>10</v>
      </c>
      <c r="AI14" s="4">
        <v>15</v>
      </c>
      <c r="AJ14" s="4">
        <v>6</v>
      </c>
      <c r="AK14" s="4"/>
      <c r="AL14" s="4"/>
      <c r="AM14">
        <f t="shared" si="0"/>
        <v>2.2999999999999998</v>
      </c>
      <c r="AN14">
        <f t="shared" si="1"/>
        <v>1</v>
      </c>
      <c r="AO14">
        <f t="shared" si="2"/>
        <v>0.97699999999999998</v>
      </c>
      <c r="AP14">
        <f t="shared" si="3"/>
        <v>1</v>
      </c>
      <c r="AQ14" s="4">
        <f t="shared" si="4"/>
        <v>1</v>
      </c>
      <c r="AR14" s="4">
        <v>4</v>
      </c>
      <c r="AS14" s="4">
        <f t="shared" si="5"/>
        <v>5</v>
      </c>
      <c r="AT14" s="4">
        <v>4</v>
      </c>
      <c r="AU14" s="4">
        <f t="shared" si="6"/>
        <v>0</v>
      </c>
      <c r="AV14">
        <f t="shared" si="7"/>
        <v>0.1</v>
      </c>
      <c r="AW14" s="4">
        <v>3</v>
      </c>
      <c r="AX14" s="4">
        <v>3</v>
      </c>
      <c r="AY14">
        <f t="shared" si="8"/>
        <v>6</v>
      </c>
      <c r="AZ14" s="4">
        <v>4</v>
      </c>
      <c r="BA14" s="4">
        <f t="shared" si="9"/>
        <v>1</v>
      </c>
      <c r="BB14">
        <f>T14/1000</f>
        <v>2E-3</v>
      </c>
      <c r="BC14">
        <f t="shared" si="10"/>
        <v>2.073</v>
      </c>
      <c r="BD14" s="4">
        <v>1</v>
      </c>
      <c r="BE14" s="4">
        <f t="shared" si="11"/>
        <v>0</v>
      </c>
      <c r="BF14" s="4">
        <f t="shared" si="12"/>
        <v>1</v>
      </c>
      <c r="BG14" s="4">
        <v>3</v>
      </c>
      <c r="BH14" s="4">
        <v>4</v>
      </c>
      <c r="BI14" s="4">
        <v>1</v>
      </c>
      <c r="BJ14" s="4">
        <v>40</v>
      </c>
      <c r="BK14" s="4">
        <v>3</v>
      </c>
      <c r="BL14" s="4">
        <v>2</v>
      </c>
      <c r="BM14" s="4">
        <v>40</v>
      </c>
      <c r="BN14" s="4">
        <v>10</v>
      </c>
      <c r="BO14" s="4">
        <v>15</v>
      </c>
      <c r="BP14" s="4">
        <v>6</v>
      </c>
      <c r="BQ14">
        <f t="shared" si="13"/>
        <v>0</v>
      </c>
      <c r="BR14">
        <f t="shared" si="14"/>
        <v>-1.0265606183132081</v>
      </c>
      <c r="BS14">
        <f t="shared" si="15"/>
        <v>0.35823695777381137</v>
      </c>
      <c r="BT14">
        <f t="shared" si="16"/>
        <v>0.26375144316568433</v>
      </c>
      <c r="BU14">
        <f t="shared" si="17"/>
        <v>-0.30618750417538815</v>
      </c>
      <c r="BV14">
        <f t="shared" si="18"/>
        <v>0</v>
      </c>
      <c r="BW14">
        <f t="shared" si="19"/>
        <v>2</v>
      </c>
      <c r="CA14">
        <f>SUM(CA10:CA13)</f>
        <v>320</v>
      </c>
    </row>
    <row r="15" spans="1:106" x14ac:dyDescent="0.25">
      <c r="A15" t="s">
        <v>45</v>
      </c>
      <c r="B15">
        <v>290</v>
      </c>
      <c r="C15">
        <v>28</v>
      </c>
      <c r="D15" t="s">
        <v>354</v>
      </c>
      <c r="E15">
        <v>1117</v>
      </c>
      <c r="F15" t="s">
        <v>355</v>
      </c>
      <c r="G15">
        <v>8</v>
      </c>
      <c r="H15">
        <v>2</v>
      </c>
      <c r="I15" t="s">
        <v>358</v>
      </c>
      <c r="J15">
        <v>4</v>
      </c>
      <c r="K15" t="s">
        <v>364</v>
      </c>
      <c r="L15">
        <v>66</v>
      </c>
      <c r="M15">
        <v>3</v>
      </c>
      <c r="N15">
        <v>1</v>
      </c>
      <c r="O15" t="s">
        <v>366</v>
      </c>
      <c r="P15">
        <v>4</v>
      </c>
      <c r="Q15" t="s">
        <v>375</v>
      </c>
      <c r="R15">
        <v>3310</v>
      </c>
      <c r="S15">
        <v>4488</v>
      </c>
      <c r="T15">
        <v>1</v>
      </c>
      <c r="U15" t="s">
        <v>376</v>
      </c>
      <c r="V15">
        <v>21</v>
      </c>
      <c r="W15">
        <v>4</v>
      </c>
      <c r="X15">
        <v>4</v>
      </c>
      <c r="Y15">
        <v>0</v>
      </c>
      <c r="Z15">
        <v>5</v>
      </c>
      <c r="AA15">
        <v>3</v>
      </c>
      <c r="AB15">
        <v>3</v>
      </c>
      <c r="AC15">
        <v>5</v>
      </c>
      <c r="AD15">
        <v>3</v>
      </c>
      <c r="AE15">
        <v>0</v>
      </c>
      <c r="AF15">
        <v>2</v>
      </c>
      <c r="AG15" t="s">
        <v>376</v>
      </c>
      <c r="AH15" s="4">
        <v>2</v>
      </c>
      <c r="AI15" s="4">
        <v>2</v>
      </c>
      <c r="AJ15" s="4">
        <v>2</v>
      </c>
      <c r="AK15" s="4"/>
      <c r="AL15" s="4"/>
      <c r="AM15">
        <f t="shared" si="0"/>
        <v>2.8</v>
      </c>
      <c r="AN15">
        <f t="shared" si="1"/>
        <v>1</v>
      </c>
      <c r="AO15">
        <f t="shared" si="2"/>
        <v>1.117</v>
      </c>
      <c r="AP15">
        <f t="shared" si="3"/>
        <v>1</v>
      </c>
      <c r="AQ15" s="4">
        <f t="shared" si="4"/>
        <v>0.8</v>
      </c>
      <c r="AR15" s="4">
        <v>3</v>
      </c>
      <c r="AS15" s="4">
        <f t="shared" si="5"/>
        <v>1</v>
      </c>
      <c r="AT15" s="4">
        <v>2</v>
      </c>
      <c r="AU15" s="4">
        <f t="shared" si="6"/>
        <v>0</v>
      </c>
      <c r="AV15">
        <f t="shared" si="7"/>
        <v>0.1</v>
      </c>
      <c r="AW15" s="4">
        <v>1</v>
      </c>
      <c r="AX15" s="4">
        <v>2</v>
      </c>
      <c r="AY15">
        <f t="shared" si="8"/>
        <v>6</v>
      </c>
      <c r="AZ15" s="4">
        <v>3</v>
      </c>
      <c r="BA15" s="4">
        <f t="shared" si="9"/>
        <v>1</v>
      </c>
      <c r="BB15">
        <f>T15/1000</f>
        <v>1E-3</v>
      </c>
      <c r="BC15">
        <f t="shared" si="10"/>
        <v>3.31</v>
      </c>
      <c r="BD15" s="4">
        <v>3</v>
      </c>
      <c r="BE15" s="4">
        <f t="shared" si="11"/>
        <v>0</v>
      </c>
      <c r="BF15" s="4">
        <f t="shared" si="12"/>
        <v>0</v>
      </c>
      <c r="BG15" s="4">
        <v>3</v>
      </c>
      <c r="BH15" s="4">
        <v>3</v>
      </c>
      <c r="BI15" s="4">
        <v>1</v>
      </c>
      <c r="BJ15" s="4">
        <v>4</v>
      </c>
      <c r="BK15" s="4">
        <v>2</v>
      </c>
      <c r="BL15" s="4">
        <v>3</v>
      </c>
      <c r="BM15" s="4">
        <v>2</v>
      </c>
      <c r="BN15" s="4">
        <v>2</v>
      </c>
      <c r="BO15" s="4">
        <v>2</v>
      </c>
      <c r="BP15" s="4">
        <v>2</v>
      </c>
      <c r="BQ15">
        <f t="shared" si="13"/>
        <v>0</v>
      </c>
      <c r="BR15">
        <f t="shared" si="14"/>
        <v>-0.67672323579643412</v>
      </c>
      <c r="BS15">
        <f t="shared" si="15"/>
        <v>0.5082797795841052</v>
      </c>
      <c r="BT15">
        <f t="shared" si="16"/>
        <v>0.33699303435882355</v>
      </c>
      <c r="BU15">
        <f t="shared" si="17"/>
        <v>-0.41096978260534645</v>
      </c>
      <c r="BV15">
        <f t="shared" si="18"/>
        <v>1</v>
      </c>
      <c r="BW15">
        <f t="shared" si="19"/>
        <v>-1</v>
      </c>
    </row>
    <row r="16" spans="1:106" x14ac:dyDescent="0.25">
      <c r="A16" t="s">
        <v>46</v>
      </c>
      <c r="B16">
        <v>616</v>
      </c>
      <c r="C16">
        <v>27</v>
      </c>
      <c r="D16" t="s">
        <v>353</v>
      </c>
      <c r="E16">
        <v>443</v>
      </c>
      <c r="F16" t="s">
        <v>355</v>
      </c>
      <c r="G16">
        <v>3</v>
      </c>
      <c r="H16">
        <v>3</v>
      </c>
      <c r="I16" t="s">
        <v>361</v>
      </c>
      <c r="J16">
        <v>4</v>
      </c>
      <c r="K16" t="s">
        <v>363</v>
      </c>
      <c r="L16">
        <v>50</v>
      </c>
      <c r="M16">
        <v>3</v>
      </c>
      <c r="N16">
        <v>1</v>
      </c>
      <c r="O16" t="s">
        <v>366</v>
      </c>
      <c r="P16">
        <v>4</v>
      </c>
      <c r="Q16" t="s">
        <v>373</v>
      </c>
      <c r="R16">
        <v>1706</v>
      </c>
      <c r="S16">
        <v>16571</v>
      </c>
      <c r="T16">
        <v>1</v>
      </c>
      <c r="U16" t="s">
        <v>376</v>
      </c>
      <c r="V16">
        <v>11</v>
      </c>
      <c r="W16">
        <v>3</v>
      </c>
      <c r="X16">
        <v>3</v>
      </c>
      <c r="Y16">
        <v>3</v>
      </c>
      <c r="Z16">
        <v>0</v>
      </c>
      <c r="AA16">
        <v>6</v>
      </c>
      <c r="AB16">
        <v>2</v>
      </c>
      <c r="AC16">
        <v>0</v>
      </c>
      <c r="AD16">
        <v>0</v>
      </c>
      <c r="AE16">
        <v>0</v>
      </c>
      <c r="AF16">
        <v>0</v>
      </c>
      <c r="AG16" t="s">
        <v>376</v>
      </c>
      <c r="AH16" s="4">
        <v>4</v>
      </c>
      <c r="AI16" s="4">
        <v>0</v>
      </c>
      <c r="AJ16" s="4">
        <v>4</v>
      </c>
      <c r="AK16" s="4"/>
      <c r="AL16" s="4"/>
      <c r="AM16">
        <f t="shared" si="0"/>
        <v>2.7</v>
      </c>
      <c r="AN16">
        <f t="shared" si="1"/>
        <v>0</v>
      </c>
      <c r="AO16">
        <f t="shared" si="2"/>
        <v>0.443</v>
      </c>
      <c r="AP16">
        <f t="shared" si="3"/>
        <v>1</v>
      </c>
      <c r="AQ16" s="4">
        <f t="shared" si="4"/>
        <v>0.3</v>
      </c>
      <c r="AR16" s="4">
        <v>3</v>
      </c>
      <c r="AS16" s="4">
        <f t="shared" si="5"/>
        <v>3</v>
      </c>
      <c r="AT16" s="4">
        <v>1</v>
      </c>
      <c r="AU16" s="4">
        <f t="shared" si="6"/>
        <v>0</v>
      </c>
      <c r="AV16">
        <f t="shared" si="7"/>
        <v>0.1</v>
      </c>
      <c r="AW16" s="4">
        <v>3</v>
      </c>
      <c r="AX16" s="4">
        <v>1</v>
      </c>
      <c r="AY16">
        <f t="shared" si="8"/>
        <v>6</v>
      </c>
      <c r="AZ16" s="4">
        <v>1</v>
      </c>
      <c r="BA16" s="4">
        <f t="shared" si="9"/>
        <v>1</v>
      </c>
      <c r="BB16">
        <f>T16/1000</f>
        <v>1E-3</v>
      </c>
      <c r="BC16">
        <f t="shared" si="10"/>
        <v>1.706</v>
      </c>
      <c r="BD16" s="4">
        <v>7</v>
      </c>
      <c r="BE16" s="4">
        <f t="shared" si="11"/>
        <v>0</v>
      </c>
      <c r="BF16" s="4">
        <f t="shared" si="12"/>
        <v>3</v>
      </c>
      <c r="BG16" s="4">
        <v>4</v>
      </c>
      <c r="BH16" s="4">
        <v>1</v>
      </c>
      <c r="BI16" s="4">
        <v>0</v>
      </c>
      <c r="BJ16" s="4">
        <v>10</v>
      </c>
      <c r="BK16" s="4">
        <v>2</v>
      </c>
      <c r="BL16" s="4">
        <v>4</v>
      </c>
      <c r="BM16" s="4">
        <v>5</v>
      </c>
      <c r="BN16" s="4">
        <v>4</v>
      </c>
      <c r="BO16" s="4">
        <v>0</v>
      </c>
      <c r="BP16" s="4">
        <v>4</v>
      </c>
      <c r="BQ16">
        <f t="shared" si="13"/>
        <v>0</v>
      </c>
      <c r="BR16">
        <f t="shared" si="14"/>
        <v>-3.9504331361428831</v>
      </c>
      <c r="BS16">
        <f t="shared" si="15"/>
        <v>1.9246363674024457E-2</v>
      </c>
      <c r="BT16">
        <f t="shared" si="16"/>
        <v>1.888293582392395E-2</v>
      </c>
      <c r="BU16">
        <f t="shared" si="17"/>
        <v>-1.9063495062124333E-2</v>
      </c>
      <c r="BV16">
        <f t="shared" si="18"/>
        <v>0</v>
      </c>
      <c r="BW16">
        <f t="shared" si="19"/>
        <v>2</v>
      </c>
      <c r="BX16" s="7"/>
      <c r="BY16" s="7"/>
      <c r="BZ16" s="7"/>
      <c r="CA16">
        <v>0.1</v>
      </c>
      <c r="CB16">
        <v>0.2</v>
      </c>
      <c r="CC16">
        <v>0.3</v>
      </c>
      <c r="CD16">
        <v>0.4</v>
      </c>
      <c r="CE16">
        <v>0.5</v>
      </c>
      <c r="CF16">
        <v>0.6</v>
      </c>
      <c r="CG16">
        <v>0.7</v>
      </c>
      <c r="CH16">
        <v>0.8</v>
      </c>
      <c r="CI16">
        <v>0.9</v>
      </c>
      <c r="CJ16">
        <v>1</v>
      </c>
    </row>
    <row r="17" spans="1:88" x14ac:dyDescent="0.25">
      <c r="A17" t="s">
        <v>47</v>
      </c>
      <c r="B17">
        <v>1246</v>
      </c>
      <c r="C17">
        <v>24</v>
      </c>
      <c r="D17" t="s">
        <v>352</v>
      </c>
      <c r="E17">
        <v>897</v>
      </c>
      <c r="F17" t="s">
        <v>357</v>
      </c>
      <c r="G17">
        <v>10</v>
      </c>
      <c r="H17">
        <v>3</v>
      </c>
      <c r="I17" t="s">
        <v>361</v>
      </c>
      <c r="J17">
        <v>1</v>
      </c>
      <c r="K17" t="s">
        <v>363</v>
      </c>
      <c r="L17">
        <v>59</v>
      </c>
      <c r="M17">
        <v>3</v>
      </c>
      <c r="N17">
        <v>1</v>
      </c>
      <c r="O17" t="s">
        <v>357</v>
      </c>
      <c r="P17">
        <v>4</v>
      </c>
      <c r="Q17" t="s">
        <v>373</v>
      </c>
      <c r="R17">
        <v>2145</v>
      </c>
      <c r="S17">
        <v>2097</v>
      </c>
      <c r="T17">
        <v>0</v>
      </c>
      <c r="U17" t="s">
        <v>376</v>
      </c>
      <c r="V17">
        <v>14</v>
      </c>
      <c r="W17">
        <v>3</v>
      </c>
      <c r="X17">
        <v>4</v>
      </c>
      <c r="Y17">
        <v>1</v>
      </c>
      <c r="Z17">
        <v>3</v>
      </c>
      <c r="AA17">
        <v>2</v>
      </c>
      <c r="AB17">
        <v>3</v>
      </c>
      <c r="AC17">
        <v>2</v>
      </c>
      <c r="AD17">
        <v>2</v>
      </c>
      <c r="AE17">
        <v>2</v>
      </c>
      <c r="AF17">
        <v>1</v>
      </c>
      <c r="AG17" t="s">
        <v>376</v>
      </c>
      <c r="AH17" s="4">
        <v>0</v>
      </c>
      <c r="AI17" s="4">
        <v>1</v>
      </c>
      <c r="AJ17" s="4">
        <v>0</v>
      </c>
      <c r="AK17" s="4"/>
      <c r="AL17" s="4"/>
      <c r="AM17">
        <f t="shared" si="0"/>
        <v>2.4</v>
      </c>
      <c r="AN17">
        <f t="shared" si="1"/>
        <v>2</v>
      </c>
      <c r="AO17">
        <f t="shared" si="2"/>
        <v>0.89700000000000002</v>
      </c>
      <c r="AP17">
        <f t="shared" si="3"/>
        <v>0</v>
      </c>
      <c r="AQ17" s="4">
        <f t="shared" si="4"/>
        <v>1</v>
      </c>
      <c r="AR17" s="4">
        <v>3</v>
      </c>
      <c r="AS17" s="4">
        <f t="shared" si="5"/>
        <v>3</v>
      </c>
      <c r="AT17" s="4">
        <v>2</v>
      </c>
      <c r="AU17" s="4">
        <f t="shared" si="6"/>
        <v>0</v>
      </c>
      <c r="AV17">
        <f t="shared" si="7"/>
        <v>0.1</v>
      </c>
      <c r="AW17" s="4">
        <v>2</v>
      </c>
      <c r="AX17" s="4">
        <v>1</v>
      </c>
      <c r="AY17">
        <f t="shared" si="8"/>
        <v>1</v>
      </c>
      <c r="AZ17" s="4">
        <v>4</v>
      </c>
      <c r="BA17" s="4">
        <f t="shared" si="9"/>
        <v>1</v>
      </c>
      <c r="BB17">
        <f>T17/1000</f>
        <v>0</v>
      </c>
      <c r="BC17">
        <f t="shared" si="10"/>
        <v>2.145</v>
      </c>
      <c r="BD17" s="4">
        <v>1</v>
      </c>
      <c r="BE17" s="4">
        <f t="shared" si="11"/>
        <v>0</v>
      </c>
      <c r="BF17" s="4">
        <f t="shared" si="12"/>
        <v>1</v>
      </c>
      <c r="BG17" s="4">
        <v>4</v>
      </c>
      <c r="BH17" s="4">
        <v>3</v>
      </c>
      <c r="BI17" s="4">
        <v>0</v>
      </c>
      <c r="BJ17" s="4">
        <v>1</v>
      </c>
      <c r="BK17" s="4">
        <v>3</v>
      </c>
      <c r="BL17" s="4">
        <v>2</v>
      </c>
      <c r="BM17" s="4">
        <v>1</v>
      </c>
      <c r="BN17" s="4">
        <v>0</v>
      </c>
      <c r="BO17" s="4">
        <v>1</v>
      </c>
      <c r="BP17" s="4">
        <v>0</v>
      </c>
      <c r="BQ17">
        <f t="shared" si="13"/>
        <v>0</v>
      </c>
      <c r="BR17">
        <f t="shared" si="14"/>
        <v>-1.3773996592840942</v>
      </c>
      <c r="BS17">
        <f t="shared" si="15"/>
        <v>0.25223359431064085</v>
      </c>
      <c r="BT17">
        <f t="shared" si="16"/>
        <v>0.20142695057585991</v>
      </c>
      <c r="BU17">
        <f t="shared" si="17"/>
        <v>-0.22492883220002891</v>
      </c>
      <c r="BV17">
        <f t="shared" si="18"/>
        <v>0</v>
      </c>
      <c r="BW17">
        <f t="shared" si="19"/>
        <v>2</v>
      </c>
      <c r="BX17" s="7"/>
      <c r="BY17" s="7"/>
      <c r="BZ17" s="5" t="s">
        <v>1023</v>
      </c>
      <c r="CA17" s="7">
        <v>0.49375000000000002</v>
      </c>
      <c r="CB17" s="7">
        <v>0.48125000000000001</v>
      </c>
      <c r="CC17" s="7">
        <v>0.453125</v>
      </c>
      <c r="CD17" s="7">
        <v>0.41249999999999998</v>
      </c>
      <c r="CE17" s="7">
        <v>0.36562499999999998</v>
      </c>
      <c r="CF17" s="7">
        <v>0.31562499999999999</v>
      </c>
      <c r="CG17" s="7">
        <v>0.25624999999999998</v>
      </c>
      <c r="CH17" s="7">
        <v>0.171875</v>
      </c>
      <c r="CI17" s="6">
        <v>9.375E-2</v>
      </c>
      <c r="CJ17" s="7">
        <v>0</v>
      </c>
    </row>
    <row r="18" spans="1:88" x14ac:dyDescent="0.25">
      <c r="A18" t="s">
        <v>48</v>
      </c>
      <c r="B18">
        <v>1412</v>
      </c>
      <c r="C18">
        <v>25</v>
      </c>
      <c r="D18" t="s">
        <v>354</v>
      </c>
      <c r="E18">
        <v>309</v>
      </c>
      <c r="F18" t="s">
        <v>357</v>
      </c>
      <c r="G18">
        <v>2</v>
      </c>
      <c r="H18">
        <v>3</v>
      </c>
      <c r="I18" t="s">
        <v>357</v>
      </c>
      <c r="J18">
        <v>3</v>
      </c>
      <c r="K18" t="s">
        <v>364</v>
      </c>
      <c r="L18">
        <v>82</v>
      </c>
      <c r="M18">
        <v>3</v>
      </c>
      <c r="N18">
        <v>1</v>
      </c>
      <c r="O18" t="s">
        <v>357</v>
      </c>
      <c r="P18">
        <v>2</v>
      </c>
      <c r="Q18" t="s">
        <v>373</v>
      </c>
      <c r="R18">
        <v>2187</v>
      </c>
      <c r="S18">
        <v>19655</v>
      </c>
      <c r="T18">
        <v>4</v>
      </c>
      <c r="U18" t="s">
        <v>376</v>
      </c>
      <c r="V18">
        <v>14</v>
      </c>
      <c r="W18">
        <v>3</v>
      </c>
      <c r="X18">
        <v>3</v>
      </c>
      <c r="Y18">
        <v>0</v>
      </c>
      <c r="Z18">
        <v>6</v>
      </c>
      <c r="AA18">
        <v>3</v>
      </c>
      <c r="AB18">
        <v>3</v>
      </c>
      <c r="AC18">
        <v>2</v>
      </c>
      <c r="AD18">
        <v>0</v>
      </c>
      <c r="AE18">
        <v>1</v>
      </c>
      <c r="AF18">
        <v>2</v>
      </c>
      <c r="AG18" t="s">
        <v>376</v>
      </c>
      <c r="AH18" s="4">
        <v>3</v>
      </c>
      <c r="AI18" s="4">
        <v>0</v>
      </c>
      <c r="AJ18" s="4">
        <v>2</v>
      </c>
      <c r="AK18" s="4"/>
      <c r="AL18" s="4"/>
      <c r="AM18">
        <f t="shared" si="0"/>
        <v>2.5</v>
      </c>
      <c r="AN18">
        <f t="shared" si="1"/>
        <v>1</v>
      </c>
      <c r="AO18">
        <f t="shared" si="2"/>
        <v>0.309</v>
      </c>
      <c r="AP18">
        <f t="shared" si="3"/>
        <v>0</v>
      </c>
      <c r="AQ18" s="4">
        <f t="shared" si="4"/>
        <v>0.2</v>
      </c>
      <c r="AR18" s="4">
        <v>2</v>
      </c>
      <c r="AS18" s="4">
        <f t="shared" si="5"/>
        <v>0</v>
      </c>
      <c r="AT18" s="4">
        <v>2</v>
      </c>
      <c r="AU18" s="4">
        <f t="shared" si="6"/>
        <v>0</v>
      </c>
      <c r="AV18">
        <f t="shared" si="7"/>
        <v>0.1</v>
      </c>
      <c r="AW18" s="4">
        <v>3</v>
      </c>
      <c r="AX18" s="4">
        <v>1</v>
      </c>
      <c r="AY18">
        <f t="shared" si="8"/>
        <v>1</v>
      </c>
      <c r="AZ18" s="4">
        <v>2</v>
      </c>
      <c r="BA18" s="4">
        <f t="shared" si="9"/>
        <v>1</v>
      </c>
      <c r="BB18">
        <f>T18/1000</f>
        <v>4.0000000000000001E-3</v>
      </c>
      <c r="BC18">
        <f t="shared" si="10"/>
        <v>2.1869999999999998</v>
      </c>
      <c r="BD18" s="4">
        <v>1</v>
      </c>
      <c r="BE18" s="4">
        <f t="shared" si="11"/>
        <v>0</v>
      </c>
      <c r="BF18" s="4">
        <f t="shared" si="12"/>
        <v>0</v>
      </c>
      <c r="BG18" s="4">
        <v>4</v>
      </c>
      <c r="BH18" s="4">
        <v>4</v>
      </c>
      <c r="BI18" s="4">
        <v>0</v>
      </c>
      <c r="BJ18" s="4">
        <v>4</v>
      </c>
      <c r="BK18" s="4">
        <v>5</v>
      </c>
      <c r="BL18" s="4">
        <v>2</v>
      </c>
      <c r="BM18" s="4">
        <v>4</v>
      </c>
      <c r="BN18" s="4">
        <v>3</v>
      </c>
      <c r="BO18" s="4">
        <v>0</v>
      </c>
      <c r="BP18" s="4">
        <v>2</v>
      </c>
      <c r="BQ18">
        <f t="shared" si="13"/>
        <v>0</v>
      </c>
      <c r="BR18">
        <f t="shared" si="14"/>
        <v>0.30007121676882959</v>
      </c>
      <c r="BS18">
        <f t="shared" si="15"/>
        <v>1.3499549435818621</v>
      </c>
      <c r="BT18">
        <f t="shared" si="16"/>
        <v>0.57445992625042674</v>
      </c>
      <c r="BU18">
        <f t="shared" si="17"/>
        <v>-0.85439615502837607</v>
      </c>
      <c r="BV18">
        <f t="shared" si="18"/>
        <v>1</v>
      </c>
      <c r="BW18">
        <f t="shared" si="19"/>
        <v>-1</v>
      </c>
      <c r="BX18" s="7"/>
      <c r="BY18" s="7"/>
      <c r="BZ18" s="5" t="s">
        <v>1024</v>
      </c>
      <c r="CA18" s="7">
        <v>0.41562500000000002</v>
      </c>
      <c r="CB18" s="7">
        <v>0.33437499999999998</v>
      </c>
      <c r="CC18" s="7">
        <v>0.24687500000000001</v>
      </c>
      <c r="CD18" s="7">
        <v>0.17812500000000001</v>
      </c>
      <c r="CE18" s="7">
        <v>0.125</v>
      </c>
      <c r="CF18" s="7">
        <v>9.0624999999999997E-2</v>
      </c>
      <c r="CG18" s="7">
        <v>4.0625000000000001E-2</v>
      </c>
      <c r="CH18" s="7">
        <v>2.1874999999999999E-2</v>
      </c>
      <c r="CI18" s="6">
        <v>6.2500000000000003E-3</v>
      </c>
      <c r="CJ18" s="7">
        <v>0</v>
      </c>
    </row>
    <row r="19" spans="1:88" x14ac:dyDescent="0.25">
      <c r="A19" t="s">
        <v>49</v>
      </c>
      <c r="B19">
        <v>355</v>
      </c>
      <c r="C19">
        <v>30</v>
      </c>
      <c r="D19" t="s">
        <v>353</v>
      </c>
      <c r="E19">
        <v>641</v>
      </c>
      <c r="F19" t="s">
        <v>356</v>
      </c>
      <c r="G19">
        <v>25</v>
      </c>
      <c r="H19">
        <v>2</v>
      </c>
      <c r="I19" t="s">
        <v>359</v>
      </c>
      <c r="J19">
        <v>4</v>
      </c>
      <c r="K19" t="s">
        <v>364</v>
      </c>
      <c r="L19">
        <v>85</v>
      </c>
      <c r="M19">
        <v>3</v>
      </c>
      <c r="N19">
        <v>2</v>
      </c>
      <c r="O19" t="s">
        <v>368</v>
      </c>
      <c r="P19">
        <v>3</v>
      </c>
      <c r="Q19" t="s">
        <v>373</v>
      </c>
      <c r="R19">
        <v>4736</v>
      </c>
      <c r="S19">
        <v>6069</v>
      </c>
      <c r="T19">
        <v>7</v>
      </c>
      <c r="U19" t="s">
        <v>377</v>
      </c>
      <c r="V19">
        <v>12</v>
      </c>
      <c r="W19">
        <v>3</v>
      </c>
      <c r="X19">
        <v>2</v>
      </c>
      <c r="Y19">
        <v>1</v>
      </c>
      <c r="Z19">
        <v>4</v>
      </c>
      <c r="AA19">
        <v>2</v>
      </c>
      <c r="AB19">
        <v>4</v>
      </c>
      <c r="AC19">
        <v>2</v>
      </c>
      <c r="AD19">
        <v>2</v>
      </c>
      <c r="AE19">
        <v>2</v>
      </c>
      <c r="AF19">
        <v>2</v>
      </c>
      <c r="AG19" t="s">
        <v>376</v>
      </c>
      <c r="AH19" s="4">
        <v>0</v>
      </c>
      <c r="AI19" s="4">
        <v>0</v>
      </c>
      <c r="AJ19" s="4">
        <v>1</v>
      </c>
      <c r="AK19" s="4"/>
      <c r="AL19" s="4"/>
      <c r="AM19">
        <f t="shared" si="0"/>
        <v>3</v>
      </c>
      <c r="AN19">
        <f t="shared" si="1"/>
        <v>0</v>
      </c>
      <c r="AO19">
        <f t="shared" si="2"/>
        <v>0.64100000000000001</v>
      </c>
      <c r="AP19">
        <f t="shared" si="3"/>
        <v>2</v>
      </c>
      <c r="AQ19" s="4">
        <f t="shared" si="4"/>
        <v>2.5</v>
      </c>
      <c r="AR19" s="4">
        <v>2</v>
      </c>
      <c r="AS19" s="4">
        <f t="shared" si="5"/>
        <v>5</v>
      </c>
      <c r="AT19" s="4">
        <v>2</v>
      </c>
      <c r="AU19" s="4">
        <f t="shared" si="6"/>
        <v>0</v>
      </c>
      <c r="AV19">
        <f t="shared" si="7"/>
        <v>0.2</v>
      </c>
      <c r="AW19" s="4">
        <v>2</v>
      </c>
      <c r="AX19" s="4">
        <v>2</v>
      </c>
      <c r="AY19">
        <f t="shared" si="8"/>
        <v>7</v>
      </c>
      <c r="AZ19" s="4">
        <v>3</v>
      </c>
      <c r="BA19" s="4">
        <f t="shared" si="9"/>
        <v>1</v>
      </c>
      <c r="BB19">
        <f>T19/1000</f>
        <v>7.0000000000000001E-3</v>
      </c>
      <c r="BC19">
        <f t="shared" si="10"/>
        <v>4.7359999999999998</v>
      </c>
      <c r="BD19" s="4">
        <v>3</v>
      </c>
      <c r="BE19" s="4">
        <f t="shared" si="11"/>
        <v>0</v>
      </c>
      <c r="BF19" s="4">
        <f t="shared" si="12"/>
        <v>1</v>
      </c>
      <c r="BG19" s="4">
        <v>3</v>
      </c>
      <c r="BH19" s="4">
        <v>1</v>
      </c>
      <c r="BI19" s="4">
        <v>0</v>
      </c>
      <c r="BJ19" s="4">
        <v>8</v>
      </c>
      <c r="BK19" s="4">
        <v>1</v>
      </c>
      <c r="BL19" s="4">
        <v>3</v>
      </c>
      <c r="BM19" s="4">
        <v>1</v>
      </c>
      <c r="BN19" s="4">
        <v>0</v>
      </c>
      <c r="BO19" s="4">
        <v>0</v>
      </c>
      <c r="BP19" s="4">
        <v>1</v>
      </c>
      <c r="BQ19">
        <f t="shared" si="13"/>
        <v>0</v>
      </c>
      <c r="BR19">
        <f t="shared" si="14"/>
        <v>-1.8979980781235279</v>
      </c>
      <c r="BS19">
        <f t="shared" si="15"/>
        <v>0.14986834382601047</v>
      </c>
      <c r="BT19">
        <f t="shared" si="16"/>
        <v>0.13033522022821026</v>
      </c>
      <c r="BU19">
        <f t="shared" si="17"/>
        <v>-0.1396474521918516</v>
      </c>
      <c r="BV19">
        <f t="shared" si="18"/>
        <v>0</v>
      </c>
      <c r="BW19">
        <f t="shared" si="19"/>
        <v>2</v>
      </c>
      <c r="BX19" s="7"/>
      <c r="BY19" s="7"/>
      <c r="BZ19" s="5" t="s">
        <v>1025</v>
      </c>
      <c r="CA19" s="7">
        <v>8.4375000000000006E-2</v>
      </c>
      <c r="CB19" s="7">
        <v>0.16562499999999999</v>
      </c>
      <c r="CC19" s="7">
        <v>0.25312499999999999</v>
      </c>
      <c r="CD19" s="7">
        <v>0.32187500000000002</v>
      </c>
      <c r="CE19" s="7">
        <v>0.375</v>
      </c>
      <c r="CF19" s="7">
        <v>0.40937499999999999</v>
      </c>
      <c r="CG19" s="7">
        <v>0.45937499999999998</v>
      </c>
      <c r="CH19" s="7">
        <v>0.47812500000000002</v>
      </c>
      <c r="CI19" s="6">
        <v>0.49375000000000002</v>
      </c>
      <c r="CJ19" s="7">
        <v>0.5</v>
      </c>
    </row>
    <row r="20" spans="1:88" x14ac:dyDescent="0.25">
      <c r="A20" t="s">
        <v>50</v>
      </c>
      <c r="B20">
        <v>679</v>
      </c>
      <c r="C20">
        <v>48</v>
      </c>
      <c r="D20" t="s">
        <v>354</v>
      </c>
      <c r="E20">
        <v>1469</v>
      </c>
      <c r="F20" t="s">
        <v>355</v>
      </c>
      <c r="G20">
        <v>20</v>
      </c>
      <c r="H20">
        <v>4</v>
      </c>
      <c r="I20" t="s">
        <v>361</v>
      </c>
      <c r="J20">
        <v>4</v>
      </c>
      <c r="K20" t="s">
        <v>363</v>
      </c>
      <c r="L20">
        <v>51</v>
      </c>
      <c r="M20">
        <v>3</v>
      </c>
      <c r="N20">
        <v>1</v>
      </c>
      <c r="O20" t="s">
        <v>366</v>
      </c>
      <c r="P20">
        <v>3</v>
      </c>
      <c r="Q20" t="s">
        <v>373</v>
      </c>
      <c r="R20">
        <v>2259</v>
      </c>
      <c r="S20">
        <v>5543</v>
      </c>
      <c r="T20">
        <v>4</v>
      </c>
      <c r="U20" t="s">
        <v>376</v>
      </c>
      <c r="V20">
        <v>17</v>
      </c>
      <c r="W20">
        <v>3</v>
      </c>
      <c r="X20">
        <v>1</v>
      </c>
      <c r="Y20">
        <v>2</v>
      </c>
      <c r="Z20">
        <v>13</v>
      </c>
      <c r="AA20">
        <v>2</v>
      </c>
      <c r="AB20">
        <v>2</v>
      </c>
      <c r="AC20">
        <v>0</v>
      </c>
      <c r="AD20">
        <v>0</v>
      </c>
      <c r="AE20">
        <v>0</v>
      </c>
      <c r="AF20">
        <v>0</v>
      </c>
      <c r="AG20" t="s">
        <v>376</v>
      </c>
      <c r="AH20" s="4">
        <v>0</v>
      </c>
      <c r="AI20" s="4">
        <v>0</v>
      </c>
      <c r="AJ20" s="4">
        <v>0</v>
      </c>
      <c r="AK20" s="4"/>
      <c r="AL20" s="4"/>
      <c r="AM20">
        <f t="shared" si="0"/>
        <v>4.8</v>
      </c>
      <c r="AN20">
        <f t="shared" si="1"/>
        <v>1</v>
      </c>
      <c r="AO20">
        <f t="shared" si="2"/>
        <v>1.4690000000000001</v>
      </c>
      <c r="AP20">
        <f t="shared" si="3"/>
        <v>1</v>
      </c>
      <c r="AQ20" s="4">
        <f t="shared" si="4"/>
        <v>2</v>
      </c>
      <c r="AR20" s="4">
        <v>1</v>
      </c>
      <c r="AS20" s="4">
        <f t="shared" si="5"/>
        <v>3</v>
      </c>
      <c r="AT20" s="4">
        <v>2</v>
      </c>
      <c r="AU20" s="4">
        <f t="shared" si="6"/>
        <v>0</v>
      </c>
      <c r="AV20">
        <f t="shared" si="7"/>
        <v>0.1</v>
      </c>
      <c r="AW20" s="4">
        <v>3</v>
      </c>
      <c r="AX20" s="4">
        <v>2</v>
      </c>
      <c r="AY20">
        <f t="shared" si="8"/>
        <v>6</v>
      </c>
      <c r="AZ20" s="4">
        <v>1</v>
      </c>
      <c r="BA20" s="4">
        <f t="shared" si="9"/>
        <v>1</v>
      </c>
      <c r="BB20">
        <f>T20/1000</f>
        <v>4.0000000000000001E-3</v>
      </c>
      <c r="BC20">
        <f t="shared" si="10"/>
        <v>2.2589999999999999</v>
      </c>
      <c r="BD20" s="4">
        <v>7</v>
      </c>
      <c r="BE20" s="4">
        <f t="shared" si="11"/>
        <v>0</v>
      </c>
      <c r="BF20" s="4">
        <f t="shared" si="12"/>
        <v>2</v>
      </c>
      <c r="BG20" s="4">
        <v>3</v>
      </c>
      <c r="BH20" s="4">
        <v>2</v>
      </c>
      <c r="BI20" s="4">
        <v>0</v>
      </c>
      <c r="BJ20" s="4">
        <v>17</v>
      </c>
      <c r="BK20" s="4">
        <v>2</v>
      </c>
      <c r="BL20" s="4">
        <v>3</v>
      </c>
      <c r="BM20" s="4">
        <v>1</v>
      </c>
      <c r="BN20" s="4">
        <v>0</v>
      </c>
      <c r="BO20" s="4">
        <v>0</v>
      </c>
      <c r="BP20" s="4">
        <v>0</v>
      </c>
      <c r="BQ20">
        <f t="shared" si="13"/>
        <v>0</v>
      </c>
      <c r="BR20">
        <f t="shared" si="14"/>
        <v>-2.4020856048406771</v>
      </c>
      <c r="BS20">
        <f t="shared" si="15"/>
        <v>9.0528948649901519E-2</v>
      </c>
      <c r="BT20">
        <f t="shared" si="16"/>
        <v>8.30137968936802E-2</v>
      </c>
      <c r="BU20">
        <f t="shared" si="17"/>
        <v>-8.6662852524443265E-2</v>
      </c>
      <c r="BV20">
        <f t="shared" si="18"/>
        <v>0</v>
      </c>
      <c r="BW20">
        <f t="shared" si="19"/>
        <v>2</v>
      </c>
      <c r="BZ20" s="5" t="s">
        <v>1026</v>
      </c>
      <c r="CA20" s="7">
        <v>6.2500000000000003E-3</v>
      </c>
      <c r="CB20" s="7">
        <v>1.8749999999999999E-2</v>
      </c>
      <c r="CC20" s="7">
        <v>4.6875E-2</v>
      </c>
      <c r="CD20" s="7">
        <v>8.7499999999999994E-2</v>
      </c>
      <c r="CE20" s="7">
        <v>0.13437499999999999</v>
      </c>
      <c r="CF20" s="7">
        <v>0.18437500000000001</v>
      </c>
      <c r="CG20" s="7">
        <v>0.24374999999999999</v>
      </c>
      <c r="CH20" s="7">
        <v>0.328125</v>
      </c>
      <c r="CI20" s="6">
        <v>0.40625</v>
      </c>
      <c r="CJ20" s="7">
        <v>0.5</v>
      </c>
    </row>
    <row r="21" spans="1:88" x14ac:dyDescent="0.25">
      <c r="A21" t="s">
        <v>51</v>
      </c>
      <c r="B21">
        <v>129</v>
      </c>
      <c r="C21">
        <v>22</v>
      </c>
      <c r="D21" t="s">
        <v>354</v>
      </c>
      <c r="E21">
        <v>594</v>
      </c>
      <c r="F21" t="s">
        <v>355</v>
      </c>
      <c r="G21">
        <v>2</v>
      </c>
      <c r="H21">
        <v>1</v>
      </c>
      <c r="I21" t="s">
        <v>359</v>
      </c>
      <c r="J21">
        <v>3</v>
      </c>
      <c r="K21" t="s">
        <v>363</v>
      </c>
      <c r="L21">
        <v>100</v>
      </c>
      <c r="M21">
        <v>3</v>
      </c>
      <c r="N21">
        <v>1</v>
      </c>
      <c r="O21" t="s">
        <v>365</v>
      </c>
      <c r="P21">
        <v>4</v>
      </c>
      <c r="Q21" t="s">
        <v>373</v>
      </c>
      <c r="R21">
        <v>2523</v>
      </c>
      <c r="S21">
        <v>19299</v>
      </c>
      <c r="T21">
        <v>0</v>
      </c>
      <c r="U21" t="s">
        <v>376</v>
      </c>
      <c r="V21">
        <v>14</v>
      </c>
      <c r="W21">
        <v>3</v>
      </c>
      <c r="X21">
        <v>3</v>
      </c>
      <c r="Y21">
        <v>1</v>
      </c>
      <c r="Z21">
        <v>3</v>
      </c>
      <c r="AA21">
        <v>2</v>
      </c>
      <c r="AB21">
        <v>3</v>
      </c>
      <c r="AC21">
        <v>2</v>
      </c>
      <c r="AD21">
        <v>1</v>
      </c>
      <c r="AE21">
        <v>2</v>
      </c>
      <c r="AF21">
        <v>1</v>
      </c>
      <c r="AG21" t="s">
        <v>376</v>
      </c>
      <c r="AH21" s="4">
        <v>4</v>
      </c>
      <c r="AI21" s="4">
        <v>1</v>
      </c>
      <c r="AJ21" s="4">
        <v>9</v>
      </c>
      <c r="AK21" s="4"/>
      <c r="AL21" s="4"/>
      <c r="AM21">
        <f t="shared" si="0"/>
        <v>2.2000000000000002</v>
      </c>
      <c r="AN21">
        <f t="shared" si="1"/>
        <v>1</v>
      </c>
      <c r="AO21">
        <f t="shared" si="2"/>
        <v>0.59399999999999997</v>
      </c>
      <c r="AP21">
        <f t="shared" si="3"/>
        <v>1</v>
      </c>
      <c r="AQ21" s="4">
        <f t="shared" si="4"/>
        <v>0.2</v>
      </c>
      <c r="AR21" s="4">
        <v>3</v>
      </c>
      <c r="AS21" s="4">
        <f t="shared" si="5"/>
        <v>5</v>
      </c>
      <c r="AT21" s="4">
        <v>2</v>
      </c>
      <c r="AU21" s="4">
        <f t="shared" si="6"/>
        <v>0</v>
      </c>
      <c r="AV21">
        <f t="shared" si="7"/>
        <v>0.1</v>
      </c>
      <c r="AW21" s="4">
        <v>3</v>
      </c>
      <c r="AX21" s="4">
        <v>3</v>
      </c>
      <c r="AY21">
        <f t="shared" si="8"/>
        <v>2</v>
      </c>
      <c r="AZ21" s="4">
        <v>4</v>
      </c>
      <c r="BA21" s="4">
        <f t="shared" si="9"/>
        <v>1</v>
      </c>
      <c r="BB21">
        <f>T21/1000</f>
        <v>0</v>
      </c>
      <c r="BC21">
        <f t="shared" si="10"/>
        <v>2.5230000000000001</v>
      </c>
      <c r="BD21" s="4">
        <v>1</v>
      </c>
      <c r="BE21" s="4">
        <f t="shared" si="11"/>
        <v>0</v>
      </c>
      <c r="BF21" s="4">
        <f t="shared" si="12"/>
        <v>1</v>
      </c>
      <c r="BG21" s="4">
        <v>4</v>
      </c>
      <c r="BH21" s="4">
        <v>4</v>
      </c>
      <c r="BI21" s="4">
        <v>3</v>
      </c>
      <c r="BJ21" s="4">
        <v>10</v>
      </c>
      <c r="BK21" s="4">
        <v>3</v>
      </c>
      <c r="BL21" s="4">
        <v>2</v>
      </c>
      <c r="BM21" s="4">
        <v>10</v>
      </c>
      <c r="BN21" s="4">
        <v>4</v>
      </c>
      <c r="BO21" s="4">
        <v>1</v>
      </c>
      <c r="BP21" s="4">
        <v>9</v>
      </c>
      <c r="BQ21">
        <f t="shared" si="13"/>
        <v>0</v>
      </c>
      <c r="BR21">
        <f t="shared" si="14"/>
        <v>1.6926695952471797</v>
      </c>
      <c r="BS21">
        <f t="shared" si="15"/>
        <v>5.4339678538716756</v>
      </c>
      <c r="BT21">
        <f t="shared" si="16"/>
        <v>0.84457491508941185</v>
      </c>
      <c r="BU21">
        <f t="shared" si="17"/>
        <v>-1.8615914325145919</v>
      </c>
      <c r="BV21">
        <f t="shared" si="18"/>
        <v>1</v>
      </c>
      <c r="BW21">
        <f t="shared" si="19"/>
        <v>-1</v>
      </c>
      <c r="BX21" s="7"/>
      <c r="BY21" s="7"/>
      <c r="BZ21" s="7"/>
    </row>
    <row r="22" spans="1:88" x14ac:dyDescent="0.25">
      <c r="A22" t="s">
        <v>52</v>
      </c>
      <c r="B22">
        <v>966</v>
      </c>
      <c r="C22">
        <v>25</v>
      </c>
      <c r="D22" t="s">
        <v>354</v>
      </c>
      <c r="E22">
        <v>882</v>
      </c>
      <c r="F22" t="s">
        <v>355</v>
      </c>
      <c r="G22">
        <v>19</v>
      </c>
      <c r="H22">
        <v>1</v>
      </c>
      <c r="I22" t="s">
        <v>361</v>
      </c>
      <c r="J22">
        <v>4</v>
      </c>
      <c r="K22" t="s">
        <v>363</v>
      </c>
      <c r="L22">
        <v>67</v>
      </c>
      <c r="M22">
        <v>3</v>
      </c>
      <c r="N22">
        <v>1</v>
      </c>
      <c r="O22" t="s">
        <v>365</v>
      </c>
      <c r="P22">
        <v>4</v>
      </c>
      <c r="Q22" t="s">
        <v>373</v>
      </c>
      <c r="R22">
        <v>3669</v>
      </c>
      <c r="S22">
        <v>9075</v>
      </c>
      <c r="T22">
        <v>3</v>
      </c>
      <c r="U22" t="s">
        <v>376</v>
      </c>
      <c r="V22">
        <v>11</v>
      </c>
      <c r="W22">
        <v>3</v>
      </c>
      <c r="X22">
        <v>3</v>
      </c>
      <c r="Y22">
        <v>3</v>
      </c>
      <c r="Z22">
        <v>7</v>
      </c>
      <c r="AA22">
        <v>6</v>
      </c>
      <c r="AB22">
        <v>2</v>
      </c>
      <c r="AC22">
        <v>3</v>
      </c>
      <c r="AD22">
        <v>2</v>
      </c>
      <c r="AE22">
        <v>1</v>
      </c>
      <c r="AF22">
        <v>2</v>
      </c>
      <c r="AG22" t="s">
        <v>376</v>
      </c>
      <c r="AH22" s="4">
        <v>2</v>
      </c>
      <c r="AI22" s="4">
        <v>0</v>
      </c>
      <c r="AJ22" s="4">
        <v>4</v>
      </c>
      <c r="AK22" s="4"/>
      <c r="AL22" s="4"/>
      <c r="AM22">
        <f t="shared" si="0"/>
        <v>2.5</v>
      </c>
      <c r="AN22">
        <f t="shared" si="1"/>
        <v>1</v>
      </c>
      <c r="AO22">
        <f t="shared" si="2"/>
        <v>0.88200000000000001</v>
      </c>
      <c r="AP22">
        <f t="shared" si="3"/>
        <v>1</v>
      </c>
      <c r="AQ22" s="4">
        <f t="shared" si="4"/>
        <v>1.9</v>
      </c>
      <c r="AR22" s="4">
        <v>3</v>
      </c>
      <c r="AS22" s="4">
        <f t="shared" si="5"/>
        <v>3</v>
      </c>
      <c r="AT22" s="4">
        <v>4</v>
      </c>
      <c r="AU22" s="4">
        <f t="shared" si="6"/>
        <v>0</v>
      </c>
      <c r="AV22">
        <f t="shared" si="7"/>
        <v>0.1</v>
      </c>
      <c r="AW22" s="4">
        <v>3</v>
      </c>
      <c r="AX22" s="4">
        <v>1</v>
      </c>
      <c r="AY22">
        <f t="shared" si="8"/>
        <v>2</v>
      </c>
      <c r="AZ22" s="4">
        <v>1</v>
      </c>
      <c r="BA22" s="4">
        <f t="shared" si="9"/>
        <v>2</v>
      </c>
      <c r="BB22">
        <f>T22/1000</f>
        <v>3.0000000000000001E-3</v>
      </c>
      <c r="BC22">
        <f t="shared" si="10"/>
        <v>3.669</v>
      </c>
      <c r="BD22" s="4">
        <v>5</v>
      </c>
      <c r="BE22" s="4">
        <f t="shared" si="11"/>
        <v>0</v>
      </c>
      <c r="BF22" s="4">
        <f t="shared" si="12"/>
        <v>3</v>
      </c>
      <c r="BG22" s="4">
        <v>3</v>
      </c>
      <c r="BH22" s="4">
        <v>3</v>
      </c>
      <c r="BI22" s="4">
        <v>0</v>
      </c>
      <c r="BJ22" s="4">
        <v>8</v>
      </c>
      <c r="BK22" s="4">
        <v>5</v>
      </c>
      <c r="BL22" s="4">
        <v>3</v>
      </c>
      <c r="BM22" s="4">
        <v>5</v>
      </c>
      <c r="BN22" s="4">
        <v>2</v>
      </c>
      <c r="BO22" s="4">
        <v>0</v>
      </c>
      <c r="BP22" s="4">
        <v>4</v>
      </c>
      <c r="BQ22">
        <f t="shared" si="13"/>
        <v>0</v>
      </c>
      <c r="BR22">
        <f t="shared" si="14"/>
        <v>-2.0756442742211885</v>
      </c>
      <c r="BS22">
        <f t="shared" si="15"/>
        <v>0.1254755607766265</v>
      </c>
      <c r="BT22">
        <f t="shared" si="16"/>
        <v>0.11148670406494031</v>
      </c>
      <c r="BU22">
        <f t="shared" si="17"/>
        <v>-0.11820566702549819</v>
      </c>
      <c r="BV22">
        <f t="shared" si="18"/>
        <v>0</v>
      </c>
      <c r="BW22">
        <f t="shared" si="19"/>
        <v>2</v>
      </c>
      <c r="CA22" s="7">
        <f>CA17+CA19</f>
        <v>0.578125</v>
      </c>
      <c r="CB22" s="7">
        <f t="shared" ref="CB22:CJ22" si="22">CB17+CB19</f>
        <v>0.64687499999999998</v>
      </c>
      <c r="CC22" s="7">
        <f t="shared" si="22"/>
        <v>0.70625000000000004</v>
      </c>
      <c r="CD22" s="7">
        <f t="shared" si="22"/>
        <v>0.734375</v>
      </c>
      <c r="CE22" s="7">
        <f t="shared" si="22"/>
        <v>0.74062499999999998</v>
      </c>
      <c r="CF22" s="7">
        <f t="shared" si="22"/>
        <v>0.72499999999999998</v>
      </c>
      <c r="CG22" s="7">
        <f t="shared" si="22"/>
        <v>0.71562499999999996</v>
      </c>
      <c r="CH22" s="7">
        <f t="shared" si="22"/>
        <v>0.65</v>
      </c>
      <c r="CI22" s="7">
        <f t="shared" si="22"/>
        <v>0.58750000000000002</v>
      </c>
      <c r="CJ22" s="7">
        <f t="shared" si="22"/>
        <v>0.5</v>
      </c>
    </row>
    <row r="23" spans="1:88" x14ac:dyDescent="0.25">
      <c r="A23" t="s">
        <v>53</v>
      </c>
      <c r="B23">
        <v>582</v>
      </c>
      <c r="C23">
        <v>30</v>
      </c>
      <c r="D23" t="s">
        <v>354</v>
      </c>
      <c r="E23">
        <v>921</v>
      </c>
      <c r="F23" t="s">
        <v>355</v>
      </c>
      <c r="G23">
        <v>1</v>
      </c>
      <c r="H23">
        <v>3</v>
      </c>
      <c r="I23" t="s">
        <v>358</v>
      </c>
      <c r="J23">
        <v>4</v>
      </c>
      <c r="K23" t="s">
        <v>363</v>
      </c>
      <c r="L23">
        <v>38</v>
      </c>
      <c r="M23">
        <v>1</v>
      </c>
      <c r="N23">
        <v>1</v>
      </c>
      <c r="O23" t="s">
        <v>365</v>
      </c>
      <c r="P23">
        <v>3</v>
      </c>
      <c r="Q23" t="s">
        <v>373</v>
      </c>
      <c r="R23">
        <v>3833</v>
      </c>
      <c r="S23">
        <v>24375</v>
      </c>
      <c r="T23">
        <v>3</v>
      </c>
      <c r="U23" t="s">
        <v>376</v>
      </c>
      <c r="V23">
        <v>21</v>
      </c>
      <c r="W23">
        <v>4</v>
      </c>
      <c r="X23">
        <v>3</v>
      </c>
      <c r="Y23">
        <v>2</v>
      </c>
      <c r="Z23">
        <v>7</v>
      </c>
      <c r="AA23">
        <v>2</v>
      </c>
      <c r="AB23">
        <v>3</v>
      </c>
      <c r="AC23">
        <v>2</v>
      </c>
      <c r="AD23">
        <v>2</v>
      </c>
      <c r="AE23">
        <v>0</v>
      </c>
      <c r="AF23">
        <v>2</v>
      </c>
      <c r="AG23" t="s">
        <v>376</v>
      </c>
      <c r="AH23" s="4">
        <v>3</v>
      </c>
      <c r="AI23" s="4">
        <v>0</v>
      </c>
      <c r="AJ23" s="4">
        <v>1</v>
      </c>
      <c r="AK23" s="4"/>
      <c r="AL23" s="4"/>
      <c r="AM23">
        <f t="shared" si="0"/>
        <v>3</v>
      </c>
      <c r="AN23">
        <f t="shared" si="1"/>
        <v>1</v>
      </c>
      <c r="AO23">
        <f t="shared" si="2"/>
        <v>0.92100000000000004</v>
      </c>
      <c r="AP23">
        <f t="shared" si="3"/>
        <v>1</v>
      </c>
      <c r="AQ23" s="4">
        <f t="shared" si="4"/>
        <v>0.1</v>
      </c>
      <c r="AR23" s="4">
        <v>4</v>
      </c>
      <c r="AS23" s="4">
        <f t="shared" si="5"/>
        <v>1</v>
      </c>
      <c r="AT23" s="4">
        <v>3</v>
      </c>
      <c r="AU23" s="4">
        <f t="shared" si="6"/>
        <v>0</v>
      </c>
      <c r="AV23">
        <f t="shared" si="7"/>
        <v>0.1</v>
      </c>
      <c r="AW23" s="4">
        <v>2</v>
      </c>
      <c r="AX23" s="4">
        <v>2</v>
      </c>
      <c r="AY23">
        <f t="shared" si="8"/>
        <v>2</v>
      </c>
      <c r="AZ23" s="4">
        <v>1</v>
      </c>
      <c r="BA23" s="4">
        <f t="shared" si="9"/>
        <v>1</v>
      </c>
      <c r="BB23">
        <f>T23/1000</f>
        <v>3.0000000000000001E-3</v>
      </c>
      <c r="BC23">
        <f t="shared" si="10"/>
        <v>3.8330000000000002</v>
      </c>
      <c r="BD23" s="4">
        <v>5</v>
      </c>
      <c r="BE23" s="4">
        <f t="shared" si="11"/>
        <v>0</v>
      </c>
      <c r="BF23" s="4">
        <f t="shared" si="12"/>
        <v>2</v>
      </c>
      <c r="BG23" s="4">
        <v>3</v>
      </c>
      <c r="BH23" s="4">
        <v>3</v>
      </c>
      <c r="BI23" s="4">
        <v>0</v>
      </c>
      <c r="BJ23" s="4">
        <v>9</v>
      </c>
      <c r="BK23" s="4">
        <v>5</v>
      </c>
      <c r="BL23" s="4">
        <v>2</v>
      </c>
      <c r="BM23" s="4">
        <v>6</v>
      </c>
      <c r="BN23" s="4">
        <v>3</v>
      </c>
      <c r="BO23" s="4">
        <v>0</v>
      </c>
      <c r="BP23" s="4">
        <v>1</v>
      </c>
      <c r="BQ23">
        <f t="shared" si="13"/>
        <v>0</v>
      </c>
      <c r="BR23">
        <f t="shared" si="14"/>
        <v>-1.8121903219928654</v>
      </c>
      <c r="BS23">
        <f t="shared" si="15"/>
        <v>0.16329607382739741</v>
      </c>
      <c r="BT23">
        <f t="shared" si="16"/>
        <v>0.14037361382139957</v>
      </c>
      <c r="BU23">
        <f t="shared" si="17"/>
        <v>-0.15125741880471322</v>
      </c>
      <c r="BV23">
        <f t="shared" si="18"/>
        <v>0</v>
      </c>
      <c r="BW23">
        <f t="shared" si="19"/>
        <v>2</v>
      </c>
    </row>
    <row r="24" spans="1:88" x14ac:dyDescent="0.25">
      <c r="A24" t="s">
        <v>54</v>
      </c>
      <c r="B24">
        <v>1212</v>
      </c>
      <c r="C24">
        <v>37</v>
      </c>
      <c r="D24" t="s">
        <v>352</v>
      </c>
      <c r="E24">
        <v>1278</v>
      </c>
      <c r="F24" t="s">
        <v>356</v>
      </c>
      <c r="G24">
        <v>1</v>
      </c>
      <c r="H24">
        <v>4</v>
      </c>
      <c r="I24" t="s">
        <v>361</v>
      </c>
      <c r="J24">
        <v>3</v>
      </c>
      <c r="K24" t="s">
        <v>363</v>
      </c>
      <c r="L24">
        <v>31</v>
      </c>
      <c r="M24">
        <v>1</v>
      </c>
      <c r="N24">
        <v>2</v>
      </c>
      <c r="O24" t="s">
        <v>368</v>
      </c>
      <c r="P24">
        <v>4</v>
      </c>
      <c r="Q24" t="s">
        <v>374</v>
      </c>
      <c r="R24">
        <v>9525</v>
      </c>
      <c r="S24">
        <v>7677</v>
      </c>
      <c r="T24">
        <v>1</v>
      </c>
      <c r="U24" t="s">
        <v>376</v>
      </c>
      <c r="V24">
        <v>14</v>
      </c>
      <c r="W24">
        <v>3</v>
      </c>
      <c r="X24">
        <v>3</v>
      </c>
      <c r="Y24">
        <v>2</v>
      </c>
      <c r="Z24">
        <v>6</v>
      </c>
      <c r="AA24">
        <v>2</v>
      </c>
      <c r="AB24">
        <v>2</v>
      </c>
      <c r="AC24">
        <v>6</v>
      </c>
      <c r="AD24">
        <v>3</v>
      </c>
      <c r="AE24">
        <v>1</v>
      </c>
      <c r="AF24">
        <v>3</v>
      </c>
      <c r="AG24" t="s">
        <v>376</v>
      </c>
      <c r="AH24" s="4">
        <v>2</v>
      </c>
      <c r="AI24" s="4">
        <v>1</v>
      </c>
      <c r="AJ24" s="4">
        <v>5</v>
      </c>
      <c r="AK24" s="4"/>
      <c r="AL24" s="4"/>
      <c r="AM24">
        <f t="shared" si="0"/>
        <v>3.7</v>
      </c>
      <c r="AN24">
        <f t="shared" si="1"/>
        <v>2</v>
      </c>
      <c r="AO24">
        <f t="shared" si="2"/>
        <v>1.278</v>
      </c>
      <c r="AP24">
        <f t="shared" si="3"/>
        <v>2</v>
      </c>
      <c r="AQ24" s="4">
        <f t="shared" si="4"/>
        <v>0.1</v>
      </c>
      <c r="AR24" s="4">
        <v>3</v>
      </c>
      <c r="AS24" s="4">
        <f t="shared" si="5"/>
        <v>3</v>
      </c>
      <c r="AT24" s="4">
        <v>3</v>
      </c>
      <c r="AU24" s="4">
        <f t="shared" si="6"/>
        <v>0</v>
      </c>
      <c r="AV24">
        <f t="shared" si="7"/>
        <v>0.2</v>
      </c>
      <c r="AW24" s="4">
        <v>3</v>
      </c>
      <c r="AX24" s="4">
        <v>1</v>
      </c>
      <c r="AY24">
        <f t="shared" si="8"/>
        <v>7</v>
      </c>
      <c r="AZ24" s="4">
        <v>3</v>
      </c>
      <c r="BA24" s="4">
        <f t="shared" si="9"/>
        <v>0</v>
      </c>
      <c r="BB24">
        <f>T24/1000</f>
        <v>1E-3</v>
      </c>
      <c r="BC24">
        <f t="shared" si="10"/>
        <v>9.5250000000000004</v>
      </c>
      <c r="BD24" s="4">
        <v>0</v>
      </c>
      <c r="BE24" s="4">
        <f t="shared" si="11"/>
        <v>0</v>
      </c>
      <c r="BF24" s="4">
        <f t="shared" si="12"/>
        <v>2</v>
      </c>
      <c r="BG24" s="4">
        <v>3</v>
      </c>
      <c r="BH24" s="4">
        <v>4</v>
      </c>
      <c r="BI24" s="4">
        <v>0</v>
      </c>
      <c r="BJ24" s="4">
        <v>7</v>
      </c>
      <c r="BK24" s="4">
        <v>1</v>
      </c>
      <c r="BL24" s="4">
        <v>2</v>
      </c>
      <c r="BM24" s="4">
        <v>6</v>
      </c>
      <c r="BN24" s="4">
        <v>2</v>
      </c>
      <c r="BO24" s="4">
        <v>1</v>
      </c>
      <c r="BP24" s="4">
        <v>5</v>
      </c>
      <c r="BQ24">
        <f t="shared" si="13"/>
        <v>0</v>
      </c>
      <c r="BR24">
        <f t="shared" si="14"/>
        <v>-1.5661174597991934E-2</v>
      </c>
      <c r="BS24">
        <f t="shared" si="15"/>
        <v>0.98446082388672429</v>
      </c>
      <c r="BT24">
        <f t="shared" si="16"/>
        <v>0.49608478637465842</v>
      </c>
      <c r="BU24">
        <f t="shared" si="17"/>
        <v>-0.68534725199635238</v>
      </c>
      <c r="BV24">
        <f t="shared" si="18"/>
        <v>1</v>
      </c>
      <c r="BW24">
        <f t="shared" si="19"/>
        <v>-1</v>
      </c>
      <c r="BZ24">
        <v>0.1</v>
      </c>
      <c r="CA24" t="s">
        <v>1021</v>
      </c>
      <c r="CB24" t="s">
        <v>1027</v>
      </c>
      <c r="CD24">
        <v>0.6</v>
      </c>
      <c r="CE24" t="s">
        <v>1021</v>
      </c>
      <c r="CF24" t="s">
        <v>1027</v>
      </c>
    </row>
    <row r="25" spans="1:88" x14ac:dyDescent="0.25">
      <c r="A25" t="s">
        <v>55</v>
      </c>
      <c r="B25">
        <v>249</v>
      </c>
      <c r="C25">
        <v>37</v>
      </c>
      <c r="D25" t="s">
        <v>354</v>
      </c>
      <c r="E25">
        <v>1017</v>
      </c>
      <c r="F25" t="s">
        <v>355</v>
      </c>
      <c r="G25">
        <v>1</v>
      </c>
      <c r="H25">
        <v>2</v>
      </c>
      <c r="I25" t="s">
        <v>361</v>
      </c>
      <c r="J25">
        <v>3</v>
      </c>
      <c r="K25" t="s">
        <v>364</v>
      </c>
      <c r="L25">
        <v>83</v>
      </c>
      <c r="M25">
        <v>2</v>
      </c>
      <c r="N25">
        <v>1</v>
      </c>
      <c r="O25" t="s">
        <v>366</v>
      </c>
      <c r="P25">
        <v>1</v>
      </c>
      <c r="Q25" t="s">
        <v>373</v>
      </c>
      <c r="R25">
        <v>3920</v>
      </c>
      <c r="S25">
        <v>18697</v>
      </c>
      <c r="T25">
        <v>2</v>
      </c>
      <c r="U25" t="s">
        <v>376</v>
      </c>
      <c r="V25">
        <v>14</v>
      </c>
      <c r="W25">
        <v>3</v>
      </c>
      <c r="X25">
        <v>1</v>
      </c>
      <c r="Y25">
        <v>1</v>
      </c>
      <c r="Z25">
        <v>17</v>
      </c>
      <c r="AA25">
        <v>2</v>
      </c>
      <c r="AB25">
        <v>2</v>
      </c>
      <c r="AC25">
        <v>3</v>
      </c>
      <c r="AD25">
        <v>1</v>
      </c>
      <c r="AE25">
        <v>0</v>
      </c>
      <c r="AF25">
        <v>2</v>
      </c>
      <c r="AG25" t="s">
        <v>376</v>
      </c>
      <c r="AH25" s="4">
        <v>4</v>
      </c>
      <c r="AI25" s="4">
        <v>0</v>
      </c>
      <c r="AJ25" s="4">
        <v>4</v>
      </c>
      <c r="AK25" s="4"/>
      <c r="AL25" s="4"/>
      <c r="AM25">
        <f t="shared" si="0"/>
        <v>3.7</v>
      </c>
      <c r="AN25">
        <f t="shared" si="1"/>
        <v>1</v>
      </c>
      <c r="AO25">
        <f t="shared" si="2"/>
        <v>1.0169999999999999</v>
      </c>
      <c r="AP25">
        <f t="shared" si="3"/>
        <v>1</v>
      </c>
      <c r="AQ25" s="4">
        <f t="shared" si="4"/>
        <v>0.1</v>
      </c>
      <c r="AR25" s="4">
        <v>3</v>
      </c>
      <c r="AS25" s="4">
        <f t="shared" si="5"/>
        <v>3</v>
      </c>
      <c r="AT25" s="4">
        <v>3</v>
      </c>
      <c r="AU25" s="4">
        <f t="shared" si="6"/>
        <v>0</v>
      </c>
      <c r="AV25">
        <f t="shared" si="7"/>
        <v>0.1</v>
      </c>
      <c r="AW25" s="4">
        <v>3</v>
      </c>
      <c r="AX25" s="4">
        <v>1</v>
      </c>
      <c r="AY25">
        <f t="shared" si="8"/>
        <v>6</v>
      </c>
      <c r="AZ25" s="4">
        <v>4</v>
      </c>
      <c r="BA25" s="4">
        <f t="shared" si="9"/>
        <v>1</v>
      </c>
      <c r="BB25">
        <f>T25/1000</f>
        <v>2E-3</v>
      </c>
      <c r="BC25">
        <f t="shared" si="10"/>
        <v>3.92</v>
      </c>
      <c r="BD25" s="4">
        <v>5</v>
      </c>
      <c r="BE25" s="4">
        <f t="shared" si="11"/>
        <v>0</v>
      </c>
      <c r="BF25" s="4">
        <f t="shared" si="12"/>
        <v>1</v>
      </c>
      <c r="BG25" s="4">
        <v>3</v>
      </c>
      <c r="BH25" s="4">
        <v>3</v>
      </c>
      <c r="BI25" s="4">
        <v>1</v>
      </c>
      <c r="BJ25" s="4">
        <v>8</v>
      </c>
      <c r="BK25" s="4">
        <v>2</v>
      </c>
      <c r="BL25" s="4">
        <v>1</v>
      </c>
      <c r="BM25" s="4">
        <v>5</v>
      </c>
      <c r="BN25" s="4">
        <v>4</v>
      </c>
      <c r="BO25" s="4">
        <v>0</v>
      </c>
      <c r="BP25" s="4">
        <v>4</v>
      </c>
      <c r="BQ25">
        <f t="shared" si="13"/>
        <v>0</v>
      </c>
      <c r="BR25">
        <f t="shared" si="14"/>
        <v>0.40090050590132215</v>
      </c>
      <c r="BS25">
        <f t="shared" si="15"/>
        <v>1.4931686996352758</v>
      </c>
      <c r="BT25">
        <f t="shared" si="16"/>
        <v>0.59890399709161701</v>
      </c>
      <c r="BU25">
        <f t="shared" si="17"/>
        <v>-0.91355447158018444</v>
      </c>
      <c r="BV25">
        <f t="shared" si="18"/>
        <v>1</v>
      </c>
      <c r="BW25">
        <f t="shared" si="19"/>
        <v>-1</v>
      </c>
      <c r="BZ25" t="s">
        <v>1021</v>
      </c>
      <c r="CA25" s="7">
        <v>0.49375000000000002</v>
      </c>
      <c r="CB25" s="7">
        <v>0.41562500000000002</v>
      </c>
      <c r="CD25" t="s">
        <v>1021</v>
      </c>
      <c r="CE25" s="7">
        <v>0.31562499999999999</v>
      </c>
      <c r="CF25" s="7">
        <v>9.0624999999999997E-2</v>
      </c>
    </row>
    <row r="26" spans="1:88" x14ac:dyDescent="0.25">
      <c r="A26" t="s">
        <v>56</v>
      </c>
      <c r="B26">
        <v>525</v>
      </c>
      <c r="C26">
        <v>34</v>
      </c>
      <c r="D26" t="s">
        <v>354</v>
      </c>
      <c r="E26">
        <v>1442</v>
      </c>
      <c r="F26" t="s">
        <v>355</v>
      </c>
      <c r="G26">
        <v>9</v>
      </c>
      <c r="H26">
        <v>3</v>
      </c>
      <c r="I26" t="s">
        <v>361</v>
      </c>
      <c r="J26">
        <v>4</v>
      </c>
      <c r="K26" t="s">
        <v>364</v>
      </c>
      <c r="L26">
        <v>46</v>
      </c>
      <c r="M26">
        <v>2</v>
      </c>
      <c r="N26">
        <v>3</v>
      </c>
      <c r="O26" t="s">
        <v>370</v>
      </c>
      <c r="P26">
        <v>2</v>
      </c>
      <c r="Q26" t="s">
        <v>375</v>
      </c>
      <c r="R26">
        <v>8621</v>
      </c>
      <c r="S26">
        <v>17654</v>
      </c>
      <c r="T26">
        <v>1</v>
      </c>
      <c r="U26" t="s">
        <v>376</v>
      </c>
      <c r="V26">
        <v>14</v>
      </c>
      <c r="W26">
        <v>3</v>
      </c>
      <c r="X26">
        <v>2</v>
      </c>
      <c r="Y26">
        <v>0</v>
      </c>
      <c r="Z26">
        <v>9</v>
      </c>
      <c r="AA26">
        <v>3</v>
      </c>
      <c r="AB26">
        <v>4</v>
      </c>
      <c r="AC26">
        <v>8</v>
      </c>
      <c r="AD26">
        <v>7</v>
      </c>
      <c r="AE26">
        <v>7</v>
      </c>
      <c r="AF26">
        <v>7</v>
      </c>
      <c r="AG26" t="s">
        <v>376</v>
      </c>
      <c r="AH26" s="4">
        <v>7</v>
      </c>
      <c r="AI26" s="4">
        <v>1</v>
      </c>
      <c r="AJ26" s="4">
        <v>7</v>
      </c>
      <c r="AK26" s="4"/>
      <c r="AL26" s="4"/>
      <c r="AM26">
        <f t="shared" si="0"/>
        <v>3.4</v>
      </c>
      <c r="AN26">
        <f t="shared" si="1"/>
        <v>1</v>
      </c>
      <c r="AO26">
        <f t="shared" si="2"/>
        <v>1.4419999999999999</v>
      </c>
      <c r="AP26">
        <f t="shared" si="3"/>
        <v>1</v>
      </c>
      <c r="AQ26" s="4">
        <f t="shared" si="4"/>
        <v>0.9</v>
      </c>
      <c r="AR26" s="4">
        <v>2</v>
      </c>
      <c r="AS26" s="4">
        <f t="shared" si="5"/>
        <v>3</v>
      </c>
      <c r="AT26" s="4">
        <v>1</v>
      </c>
      <c r="AU26" s="4">
        <f t="shared" si="6"/>
        <v>0</v>
      </c>
      <c r="AV26">
        <f t="shared" si="7"/>
        <v>0.3</v>
      </c>
      <c r="AW26" s="4">
        <v>3</v>
      </c>
      <c r="AX26" s="4">
        <v>1</v>
      </c>
      <c r="AY26">
        <f t="shared" si="8"/>
        <v>0</v>
      </c>
      <c r="AZ26" s="4">
        <v>1</v>
      </c>
      <c r="BA26" s="4">
        <f t="shared" si="9"/>
        <v>2</v>
      </c>
      <c r="BB26">
        <f>T26/1000</f>
        <v>1E-3</v>
      </c>
      <c r="BC26">
        <f t="shared" si="10"/>
        <v>8.6210000000000004</v>
      </c>
      <c r="BD26" s="4">
        <v>7</v>
      </c>
      <c r="BE26" s="4">
        <f t="shared" si="11"/>
        <v>0</v>
      </c>
      <c r="BF26" s="4">
        <f t="shared" si="12"/>
        <v>0</v>
      </c>
      <c r="BG26" s="4">
        <v>4</v>
      </c>
      <c r="BH26" s="4">
        <v>1</v>
      </c>
      <c r="BI26" s="4">
        <v>0</v>
      </c>
      <c r="BJ26" s="4">
        <v>13</v>
      </c>
      <c r="BK26" s="4">
        <v>3</v>
      </c>
      <c r="BL26" s="4">
        <v>4</v>
      </c>
      <c r="BM26" s="4">
        <v>9</v>
      </c>
      <c r="BN26" s="4">
        <v>7</v>
      </c>
      <c r="BO26" s="4">
        <v>1</v>
      </c>
      <c r="BP26" s="4">
        <v>7</v>
      </c>
      <c r="BQ26">
        <f t="shared" si="13"/>
        <v>0</v>
      </c>
      <c r="BR26">
        <f t="shared" si="14"/>
        <v>-2.7649146900040371</v>
      </c>
      <c r="BS26">
        <f t="shared" si="15"/>
        <v>6.2981472067966324E-2</v>
      </c>
      <c r="BT26">
        <f t="shared" si="16"/>
        <v>5.9249830521918387E-2</v>
      </c>
      <c r="BU26">
        <f t="shared" si="17"/>
        <v>-6.1077669356513466E-2</v>
      </c>
      <c r="BV26">
        <f t="shared" si="18"/>
        <v>0</v>
      </c>
      <c r="BW26">
        <f t="shared" si="19"/>
        <v>2</v>
      </c>
      <c r="BZ26" t="s">
        <v>1027</v>
      </c>
      <c r="CA26" s="7">
        <v>6.2500000000000003E-3</v>
      </c>
      <c r="CB26" s="7">
        <v>8.4375000000000006E-2</v>
      </c>
      <c r="CD26" t="s">
        <v>1027</v>
      </c>
      <c r="CE26" s="7">
        <v>0.18437500000000001</v>
      </c>
      <c r="CF26" s="7">
        <v>0.40937499999999999</v>
      </c>
    </row>
    <row r="27" spans="1:88" x14ac:dyDescent="0.25">
      <c r="A27" t="s">
        <v>57</v>
      </c>
      <c r="B27">
        <v>740</v>
      </c>
      <c r="C27">
        <v>27</v>
      </c>
      <c r="D27" t="s">
        <v>354</v>
      </c>
      <c r="E27">
        <v>1055</v>
      </c>
      <c r="F27" t="s">
        <v>355</v>
      </c>
      <c r="G27">
        <v>2</v>
      </c>
      <c r="H27">
        <v>4</v>
      </c>
      <c r="I27" t="s">
        <v>358</v>
      </c>
      <c r="J27">
        <v>1</v>
      </c>
      <c r="K27" t="s">
        <v>364</v>
      </c>
      <c r="L27">
        <v>47</v>
      </c>
      <c r="M27">
        <v>3</v>
      </c>
      <c r="N27">
        <v>2</v>
      </c>
      <c r="O27" t="s">
        <v>371</v>
      </c>
      <c r="P27">
        <v>4</v>
      </c>
      <c r="Q27" t="s">
        <v>373</v>
      </c>
      <c r="R27">
        <v>4227</v>
      </c>
      <c r="S27">
        <v>4658</v>
      </c>
      <c r="T27">
        <v>0</v>
      </c>
      <c r="U27" t="s">
        <v>376</v>
      </c>
      <c r="V27">
        <v>18</v>
      </c>
      <c r="W27">
        <v>3</v>
      </c>
      <c r="X27">
        <v>2</v>
      </c>
      <c r="Y27">
        <v>1</v>
      </c>
      <c r="Z27">
        <v>4</v>
      </c>
      <c r="AA27">
        <v>2</v>
      </c>
      <c r="AB27">
        <v>3</v>
      </c>
      <c r="AC27">
        <v>3</v>
      </c>
      <c r="AD27">
        <v>2</v>
      </c>
      <c r="AE27">
        <v>2</v>
      </c>
      <c r="AF27">
        <v>2</v>
      </c>
      <c r="AG27" t="s">
        <v>376</v>
      </c>
      <c r="AH27" s="4">
        <v>2</v>
      </c>
      <c r="AI27" s="4">
        <v>1</v>
      </c>
      <c r="AJ27" s="4">
        <v>2</v>
      </c>
      <c r="AK27" s="4"/>
      <c r="AL27" s="4"/>
      <c r="AM27">
        <f t="shared" si="0"/>
        <v>2.7</v>
      </c>
      <c r="AN27">
        <f t="shared" si="1"/>
        <v>1</v>
      </c>
      <c r="AO27">
        <f t="shared" si="2"/>
        <v>1.0549999999999999</v>
      </c>
      <c r="AP27">
        <f t="shared" si="3"/>
        <v>1</v>
      </c>
      <c r="AQ27" s="4">
        <f t="shared" si="4"/>
        <v>0.2</v>
      </c>
      <c r="AR27" s="4">
        <v>3</v>
      </c>
      <c r="AS27" s="4">
        <f t="shared" si="5"/>
        <v>1</v>
      </c>
      <c r="AT27" s="4">
        <v>4</v>
      </c>
      <c r="AU27" s="4">
        <f t="shared" si="6"/>
        <v>0</v>
      </c>
      <c r="AV27">
        <f t="shared" si="7"/>
        <v>0.2</v>
      </c>
      <c r="AW27" s="4">
        <v>2</v>
      </c>
      <c r="AX27" s="4">
        <v>1</v>
      </c>
      <c r="AY27">
        <f t="shared" si="8"/>
        <v>4</v>
      </c>
      <c r="AZ27" s="4">
        <v>3</v>
      </c>
      <c r="BA27" s="4">
        <f t="shared" si="9"/>
        <v>1</v>
      </c>
      <c r="BB27">
        <f>T27/1000</f>
        <v>0</v>
      </c>
      <c r="BC27">
        <f t="shared" si="10"/>
        <v>4.2270000000000003</v>
      </c>
      <c r="BD27" s="4">
        <v>0</v>
      </c>
      <c r="BE27" s="4">
        <f t="shared" si="11"/>
        <v>0</v>
      </c>
      <c r="BF27" s="4">
        <f t="shared" si="12"/>
        <v>1</v>
      </c>
      <c r="BG27" s="4">
        <v>3</v>
      </c>
      <c r="BH27" s="4">
        <v>4</v>
      </c>
      <c r="BI27" s="4">
        <v>0</v>
      </c>
      <c r="BJ27" s="4">
        <v>4</v>
      </c>
      <c r="BK27" s="4">
        <v>2</v>
      </c>
      <c r="BL27" s="4">
        <v>1</v>
      </c>
      <c r="BM27" s="4">
        <v>3</v>
      </c>
      <c r="BN27" s="4">
        <v>2</v>
      </c>
      <c r="BO27" s="4">
        <v>1</v>
      </c>
      <c r="BP27" s="4">
        <v>2</v>
      </c>
      <c r="BQ27">
        <f t="shared" si="13"/>
        <v>0</v>
      </c>
      <c r="BR27">
        <f t="shared" si="14"/>
        <v>-0.42031224232428338</v>
      </c>
      <c r="BS27">
        <f t="shared" si="15"/>
        <v>0.65684169401501957</v>
      </c>
      <c r="BT27">
        <f t="shared" si="16"/>
        <v>0.39644203570426634</v>
      </c>
      <c r="BU27">
        <f t="shared" si="17"/>
        <v>-0.50491319617070363</v>
      </c>
      <c r="BV27">
        <f t="shared" si="18"/>
        <v>1</v>
      </c>
      <c r="BW27">
        <f t="shared" si="19"/>
        <v>-1</v>
      </c>
      <c r="CA27" s="8">
        <f>CA25/(CA25+CA26)</f>
        <v>0.98750000000000004</v>
      </c>
      <c r="CB27" s="8">
        <f>CB26/(CB25+CB26)</f>
        <v>0.16875000000000001</v>
      </c>
      <c r="CC27" s="9"/>
      <c r="CD27" s="9"/>
      <c r="CE27" s="8">
        <f>CE25/(CE25+CE26)</f>
        <v>0.63124999999999998</v>
      </c>
      <c r="CF27" s="8">
        <f>CF26/(CF25+CF26)</f>
        <v>0.81874999999999998</v>
      </c>
      <c r="CG27" s="9"/>
    </row>
    <row r="28" spans="1:88" x14ac:dyDescent="0.25">
      <c r="A28" t="s">
        <v>58</v>
      </c>
      <c r="B28">
        <v>243</v>
      </c>
      <c r="C28">
        <v>41</v>
      </c>
      <c r="D28" t="s">
        <v>354</v>
      </c>
      <c r="E28">
        <v>1411</v>
      </c>
      <c r="F28" t="s">
        <v>355</v>
      </c>
      <c r="G28">
        <v>19</v>
      </c>
      <c r="H28">
        <v>2</v>
      </c>
      <c r="I28" t="s">
        <v>358</v>
      </c>
      <c r="J28">
        <v>3</v>
      </c>
      <c r="K28" t="s">
        <v>363</v>
      </c>
      <c r="L28">
        <v>36</v>
      </c>
      <c r="M28">
        <v>3</v>
      </c>
      <c r="N28">
        <v>2</v>
      </c>
      <c r="O28" t="s">
        <v>366</v>
      </c>
      <c r="P28">
        <v>1</v>
      </c>
      <c r="Q28" t="s">
        <v>374</v>
      </c>
      <c r="R28">
        <v>3072</v>
      </c>
      <c r="S28">
        <v>19877</v>
      </c>
      <c r="T28">
        <v>2</v>
      </c>
      <c r="U28" t="s">
        <v>376</v>
      </c>
      <c r="V28">
        <v>16</v>
      </c>
      <c r="W28">
        <v>3</v>
      </c>
      <c r="X28">
        <v>1</v>
      </c>
      <c r="Y28">
        <v>2</v>
      </c>
      <c r="Z28">
        <v>17</v>
      </c>
      <c r="AA28">
        <v>2</v>
      </c>
      <c r="AB28">
        <v>2</v>
      </c>
      <c r="AC28">
        <v>1</v>
      </c>
      <c r="AD28">
        <v>0</v>
      </c>
      <c r="AE28">
        <v>0</v>
      </c>
      <c r="AF28">
        <v>0</v>
      </c>
      <c r="AG28" t="s">
        <v>376</v>
      </c>
      <c r="AH28" s="4">
        <v>0</v>
      </c>
      <c r="AI28" s="4">
        <v>0</v>
      </c>
      <c r="AJ28" s="4">
        <v>0</v>
      </c>
      <c r="AK28" s="4"/>
      <c r="AL28" s="4"/>
      <c r="AM28">
        <f t="shared" si="0"/>
        <v>4.0999999999999996</v>
      </c>
      <c r="AN28">
        <f t="shared" si="1"/>
        <v>1</v>
      </c>
      <c r="AO28">
        <f t="shared" si="2"/>
        <v>1.411</v>
      </c>
      <c r="AP28">
        <f t="shared" si="3"/>
        <v>1</v>
      </c>
      <c r="AQ28" s="4">
        <f t="shared" si="4"/>
        <v>1.9</v>
      </c>
      <c r="AR28" s="4">
        <v>3</v>
      </c>
      <c r="AS28" s="4">
        <f t="shared" si="5"/>
        <v>1</v>
      </c>
      <c r="AT28" s="4">
        <v>1</v>
      </c>
      <c r="AU28" s="4">
        <f t="shared" si="6"/>
        <v>0</v>
      </c>
      <c r="AV28">
        <f t="shared" si="7"/>
        <v>0.2</v>
      </c>
      <c r="AW28" s="4">
        <v>3</v>
      </c>
      <c r="AX28" s="4">
        <v>3</v>
      </c>
      <c r="AY28">
        <f t="shared" si="8"/>
        <v>6</v>
      </c>
      <c r="AZ28" s="4">
        <v>3</v>
      </c>
      <c r="BA28" s="4">
        <f t="shared" si="9"/>
        <v>1</v>
      </c>
      <c r="BB28">
        <f>T28/1000</f>
        <v>2E-3</v>
      </c>
      <c r="BC28">
        <f t="shared" si="10"/>
        <v>3.0720000000000001</v>
      </c>
      <c r="BD28" s="4">
        <v>6</v>
      </c>
      <c r="BE28" s="4">
        <f t="shared" si="11"/>
        <v>0</v>
      </c>
      <c r="BF28" s="4">
        <f t="shared" si="12"/>
        <v>2</v>
      </c>
      <c r="BG28" s="4">
        <v>3</v>
      </c>
      <c r="BH28" s="4">
        <v>2</v>
      </c>
      <c r="BI28" s="4">
        <v>2</v>
      </c>
      <c r="BJ28" s="4">
        <v>17</v>
      </c>
      <c r="BK28" s="4">
        <v>5</v>
      </c>
      <c r="BL28" s="4">
        <v>3</v>
      </c>
      <c r="BM28" s="4">
        <v>1</v>
      </c>
      <c r="BN28" s="4">
        <v>0</v>
      </c>
      <c r="BO28" s="4">
        <v>0</v>
      </c>
      <c r="BP28" s="4">
        <v>0</v>
      </c>
      <c r="BQ28">
        <f t="shared" si="13"/>
        <v>0</v>
      </c>
      <c r="BR28">
        <f t="shared" si="14"/>
        <v>-0.3523948460362169</v>
      </c>
      <c r="BS28">
        <f t="shared" si="15"/>
        <v>0.70300248942249211</v>
      </c>
      <c r="BT28">
        <f t="shared" si="16"/>
        <v>0.41280179787692994</v>
      </c>
      <c r="BU28">
        <f t="shared" si="17"/>
        <v>-0.53239286346603132</v>
      </c>
      <c r="BV28">
        <f t="shared" si="18"/>
        <v>1</v>
      </c>
      <c r="BW28">
        <f t="shared" si="19"/>
        <v>-1</v>
      </c>
      <c r="BZ28">
        <v>0.2</v>
      </c>
      <c r="CA28" t="s">
        <v>1021</v>
      </c>
      <c r="CB28" t="s">
        <v>1027</v>
      </c>
      <c r="CC28" s="9"/>
      <c r="CD28" s="9">
        <v>0.7</v>
      </c>
      <c r="CE28" t="s">
        <v>1021</v>
      </c>
      <c r="CF28" t="s">
        <v>1027</v>
      </c>
    </row>
    <row r="29" spans="1:88" x14ac:dyDescent="0.25">
      <c r="A29" t="s">
        <v>59</v>
      </c>
      <c r="B29">
        <v>542</v>
      </c>
      <c r="C29">
        <v>36</v>
      </c>
      <c r="D29" t="s">
        <v>353</v>
      </c>
      <c r="E29">
        <v>427</v>
      </c>
      <c r="F29" t="s">
        <v>355</v>
      </c>
      <c r="G29">
        <v>8</v>
      </c>
      <c r="H29">
        <v>3</v>
      </c>
      <c r="I29" t="s">
        <v>358</v>
      </c>
      <c r="J29">
        <v>1</v>
      </c>
      <c r="K29" t="s">
        <v>364</v>
      </c>
      <c r="L29">
        <v>63</v>
      </c>
      <c r="M29">
        <v>4</v>
      </c>
      <c r="N29">
        <v>3</v>
      </c>
      <c r="O29" t="s">
        <v>369</v>
      </c>
      <c r="P29">
        <v>1</v>
      </c>
      <c r="Q29" t="s">
        <v>373</v>
      </c>
      <c r="R29">
        <v>11713</v>
      </c>
      <c r="S29">
        <v>20335</v>
      </c>
      <c r="T29">
        <v>9</v>
      </c>
      <c r="U29" t="s">
        <v>376</v>
      </c>
      <c r="V29">
        <v>14</v>
      </c>
      <c r="W29">
        <v>3</v>
      </c>
      <c r="X29">
        <v>1</v>
      </c>
      <c r="Y29">
        <v>1</v>
      </c>
      <c r="Z29">
        <v>10</v>
      </c>
      <c r="AA29">
        <v>2</v>
      </c>
      <c r="AB29">
        <v>3</v>
      </c>
      <c r="AC29">
        <v>8</v>
      </c>
      <c r="AD29">
        <v>7</v>
      </c>
      <c r="AE29">
        <v>0</v>
      </c>
      <c r="AF29">
        <v>5</v>
      </c>
      <c r="AG29" t="s">
        <v>376</v>
      </c>
      <c r="AH29" s="4">
        <v>4</v>
      </c>
      <c r="AI29" s="4">
        <v>1</v>
      </c>
      <c r="AJ29" s="4">
        <v>4</v>
      </c>
      <c r="AK29" s="4"/>
      <c r="AL29" s="4"/>
      <c r="AM29">
        <f t="shared" si="0"/>
        <v>3.6</v>
      </c>
      <c r="AN29">
        <f t="shared" si="1"/>
        <v>0</v>
      </c>
      <c r="AO29">
        <f t="shared" si="2"/>
        <v>0.42699999999999999</v>
      </c>
      <c r="AP29">
        <f t="shared" si="3"/>
        <v>1</v>
      </c>
      <c r="AQ29" s="4">
        <f t="shared" si="4"/>
        <v>0.8</v>
      </c>
      <c r="AR29" s="4">
        <v>2</v>
      </c>
      <c r="AS29" s="4">
        <f t="shared" si="5"/>
        <v>1</v>
      </c>
      <c r="AT29" s="4">
        <v>3</v>
      </c>
      <c r="AU29" s="4">
        <f t="shared" si="6"/>
        <v>0</v>
      </c>
      <c r="AV29">
        <f t="shared" si="7"/>
        <v>0.3</v>
      </c>
      <c r="AW29" s="4">
        <v>2</v>
      </c>
      <c r="AX29" s="4">
        <v>1</v>
      </c>
      <c r="AY29">
        <f t="shared" si="8"/>
        <v>5</v>
      </c>
      <c r="AZ29" s="4">
        <v>2</v>
      </c>
      <c r="BA29" s="4">
        <f t="shared" si="9"/>
        <v>1</v>
      </c>
      <c r="BB29">
        <f>T29/1000</f>
        <v>8.9999999999999993E-3</v>
      </c>
      <c r="BC29">
        <f t="shared" si="10"/>
        <v>11.712999999999999</v>
      </c>
      <c r="BD29" s="4">
        <v>0</v>
      </c>
      <c r="BE29" s="4">
        <f t="shared" si="11"/>
        <v>0</v>
      </c>
      <c r="BF29" s="4">
        <f t="shared" si="12"/>
        <v>1</v>
      </c>
      <c r="BG29" s="4">
        <v>3</v>
      </c>
      <c r="BH29" s="4">
        <v>2</v>
      </c>
      <c r="BI29" s="4">
        <v>0</v>
      </c>
      <c r="BJ29" s="4">
        <v>6</v>
      </c>
      <c r="BK29" s="4">
        <v>2</v>
      </c>
      <c r="BL29" s="4">
        <v>4</v>
      </c>
      <c r="BM29" s="4">
        <v>5</v>
      </c>
      <c r="BN29" s="4">
        <v>4</v>
      </c>
      <c r="BO29" s="4">
        <v>1</v>
      </c>
      <c r="BP29" s="4">
        <v>4</v>
      </c>
      <c r="BQ29">
        <f t="shared" si="13"/>
        <v>0</v>
      </c>
      <c r="BR29">
        <f t="shared" si="14"/>
        <v>-1.54322619682846</v>
      </c>
      <c r="BS29">
        <f t="shared" si="15"/>
        <v>0.21369058027497959</v>
      </c>
      <c r="BT29">
        <f t="shared" si="16"/>
        <v>0.17606677002186572</v>
      </c>
      <c r="BU29">
        <f t="shared" si="17"/>
        <v>-0.19366578393583525</v>
      </c>
      <c r="BV29">
        <f t="shared" si="18"/>
        <v>0</v>
      </c>
      <c r="BW29">
        <f t="shared" si="19"/>
        <v>2</v>
      </c>
      <c r="BZ29" t="s">
        <v>1021</v>
      </c>
      <c r="CA29" s="7">
        <v>0.48125000000000001</v>
      </c>
      <c r="CB29" s="7">
        <v>0.33437499999999998</v>
      </c>
      <c r="CC29" s="9"/>
      <c r="CD29" s="9" t="s">
        <v>1021</v>
      </c>
      <c r="CE29" s="7">
        <v>0.25624999999999998</v>
      </c>
      <c r="CF29" s="7">
        <v>4.0625000000000001E-2</v>
      </c>
    </row>
    <row r="30" spans="1:88" x14ac:dyDescent="0.25">
      <c r="A30" t="s">
        <v>60</v>
      </c>
      <c r="B30">
        <v>1375</v>
      </c>
      <c r="C30">
        <v>58</v>
      </c>
      <c r="D30" t="s">
        <v>354</v>
      </c>
      <c r="E30">
        <v>605</v>
      </c>
      <c r="F30" t="s">
        <v>356</v>
      </c>
      <c r="G30">
        <v>21</v>
      </c>
      <c r="H30">
        <v>3</v>
      </c>
      <c r="I30" t="s">
        <v>358</v>
      </c>
      <c r="J30">
        <v>4</v>
      </c>
      <c r="K30" t="s">
        <v>364</v>
      </c>
      <c r="L30">
        <v>72</v>
      </c>
      <c r="M30">
        <v>3</v>
      </c>
      <c r="N30">
        <v>4</v>
      </c>
      <c r="O30" t="s">
        <v>367</v>
      </c>
      <c r="P30">
        <v>4</v>
      </c>
      <c r="Q30" t="s">
        <v>373</v>
      </c>
      <c r="R30">
        <v>17875</v>
      </c>
      <c r="S30">
        <v>11761</v>
      </c>
      <c r="T30">
        <v>4</v>
      </c>
      <c r="U30" t="s">
        <v>377</v>
      </c>
      <c r="V30">
        <v>13</v>
      </c>
      <c r="W30">
        <v>3</v>
      </c>
      <c r="X30">
        <v>3</v>
      </c>
      <c r="Y30">
        <v>1</v>
      </c>
      <c r="Z30">
        <v>29</v>
      </c>
      <c r="AA30">
        <v>2</v>
      </c>
      <c r="AB30">
        <v>2</v>
      </c>
      <c r="AC30">
        <v>1</v>
      </c>
      <c r="AD30">
        <v>0</v>
      </c>
      <c r="AE30">
        <v>0</v>
      </c>
      <c r="AF30">
        <v>0</v>
      </c>
      <c r="AG30" t="s">
        <v>376</v>
      </c>
      <c r="AH30" s="4">
        <v>0</v>
      </c>
      <c r="AI30" s="4">
        <v>0</v>
      </c>
      <c r="AJ30" s="4">
        <v>0</v>
      </c>
      <c r="AK30" s="4"/>
      <c r="AL30" s="4"/>
      <c r="AM30">
        <f t="shared" si="0"/>
        <v>5.8</v>
      </c>
      <c r="AN30">
        <f t="shared" si="1"/>
        <v>1</v>
      </c>
      <c r="AO30">
        <f t="shared" si="2"/>
        <v>0.60499999999999998</v>
      </c>
      <c r="AP30">
        <f t="shared" si="3"/>
        <v>2</v>
      </c>
      <c r="AQ30" s="4">
        <f t="shared" si="4"/>
        <v>2.1</v>
      </c>
      <c r="AR30" s="4">
        <v>4</v>
      </c>
      <c r="AS30" s="4">
        <f t="shared" si="5"/>
        <v>1</v>
      </c>
      <c r="AT30" s="4">
        <v>1</v>
      </c>
      <c r="AU30" s="4">
        <f t="shared" si="6"/>
        <v>0</v>
      </c>
      <c r="AV30">
        <f t="shared" si="7"/>
        <v>0.4</v>
      </c>
      <c r="AW30" s="4">
        <v>3</v>
      </c>
      <c r="AX30" s="4">
        <v>1</v>
      </c>
      <c r="AY30">
        <f t="shared" si="8"/>
        <v>3</v>
      </c>
      <c r="AZ30" s="4">
        <v>3</v>
      </c>
      <c r="BA30" s="4">
        <f t="shared" si="9"/>
        <v>2</v>
      </c>
      <c r="BB30">
        <f>T30/1000</f>
        <v>4.0000000000000001E-3</v>
      </c>
      <c r="BC30">
        <f t="shared" si="10"/>
        <v>17.875</v>
      </c>
      <c r="BD30" s="4">
        <v>2</v>
      </c>
      <c r="BE30" s="4">
        <f t="shared" si="11"/>
        <v>0</v>
      </c>
      <c r="BF30" s="4">
        <f t="shared" si="12"/>
        <v>1</v>
      </c>
      <c r="BG30" s="4">
        <v>3</v>
      </c>
      <c r="BH30" s="4">
        <v>3</v>
      </c>
      <c r="BI30" s="4">
        <v>0</v>
      </c>
      <c r="BJ30" s="4">
        <v>5</v>
      </c>
      <c r="BK30" s="4">
        <v>5</v>
      </c>
      <c r="BL30" s="4">
        <v>1</v>
      </c>
      <c r="BM30" s="4">
        <v>0</v>
      </c>
      <c r="BN30" s="4">
        <v>0</v>
      </c>
      <c r="BO30" s="4">
        <v>0</v>
      </c>
      <c r="BP30" s="4">
        <v>0</v>
      </c>
      <c r="BQ30">
        <f t="shared" si="13"/>
        <v>0</v>
      </c>
      <c r="BR30">
        <f t="shared" si="14"/>
        <v>-2.130086168209937</v>
      </c>
      <c r="BS30">
        <f t="shared" si="15"/>
        <v>0.11882705429669305</v>
      </c>
      <c r="BT30">
        <f t="shared" si="16"/>
        <v>0.10620681171442449</v>
      </c>
      <c r="BU30">
        <f t="shared" si="17"/>
        <v>-0.1122808635841295</v>
      </c>
      <c r="BV30">
        <f t="shared" si="18"/>
        <v>0</v>
      </c>
      <c r="BW30">
        <f t="shared" si="19"/>
        <v>2</v>
      </c>
      <c r="BZ30" t="s">
        <v>1027</v>
      </c>
      <c r="CA30" s="7">
        <v>1.8749999999999999E-2</v>
      </c>
      <c r="CB30" s="7">
        <v>0.16562499999999999</v>
      </c>
      <c r="CC30" s="9"/>
      <c r="CD30" s="9" t="s">
        <v>1027</v>
      </c>
      <c r="CE30" s="7">
        <v>0.24374999999999999</v>
      </c>
      <c r="CF30" s="7">
        <v>0.46250000000000002</v>
      </c>
    </row>
    <row r="31" spans="1:88" x14ac:dyDescent="0.25">
      <c r="A31" t="s">
        <v>61</v>
      </c>
      <c r="B31">
        <v>1460</v>
      </c>
      <c r="C31">
        <v>29</v>
      </c>
      <c r="D31" t="s">
        <v>354</v>
      </c>
      <c r="E31">
        <v>1378</v>
      </c>
      <c r="F31" t="s">
        <v>355</v>
      </c>
      <c r="G31">
        <v>13</v>
      </c>
      <c r="H31">
        <v>2</v>
      </c>
      <c r="I31" t="s">
        <v>360</v>
      </c>
      <c r="J31">
        <v>4</v>
      </c>
      <c r="K31" t="s">
        <v>363</v>
      </c>
      <c r="L31">
        <v>46</v>
      </c>
      <c r="M31">
        <v>2</v>
      </c>
      <c r="N31">
        <v>2</v>
      </c>
      <c r="O31" t="s">
        <v>365</v>
      </c>
      <c r="P31">
        <v>2</v>
      </c>
      <c r="Q31" t="s">
        <v>373</v>
      </c>
      <c r="R31">
        <v>4025</v>
      </c>
      <c r="S31">
        <v>23679</v>
      </c>
      <c r="T31">
        <v>4</v>
      </c>
      <c r="U31" t="s">
        <v>377</v>
      </c>
      <c r="V31">
        <v>13</v>
      </c>
      <c r="W31">
        <v>3</v>
      </c>
      <c r="X31">
        <v>1</v>
      </c>
      <c r="Y31">
        <v>1</v>
      </c>
      <c r="Z31">
        <v>10</v>
      </c>
      <c r="AA31">
        <v>2</v>
      </c>
      <c r="AB31">
        <v>3</v>
      </c>
      <c r="AC31">
        <v>4</v>
      </c>
      <c r="AD31">
        <v>3</v>
      </c>
      <c r="AE31">
        <v>0</v>
      </c>
      <c r="AF31">
        <v>3</v>
      </c>
      <c r="AG31" t="s">
        <v>376</v>
      </c>
      <c r="AH31" s="4">
        <v>7</v>
      </c>
      <c r="AI31" s="4">
        <v>9</v>
      </c>
      <c r="AJ31" s="4">
        <v>9</v>
      </c>
      <c r="AK31" s="4"/>
      <c r="AL31" s="4"/>
      <c r="AM31">
        <f t="shared" si="0"/>
        <v>2.9</v>
      </c>
      <c r="AN31">
        <f t="shared" si="1"/>
        <v>1</v>
      </c>
      <c r="AO31">
        <f t="shared" si="2"/>
        <v>1.3779999999999999</v>
      </c>
      <c r="AP31">
        <f t="shared" si="3"/>
        <v>1</v>
      </c>
      <c r="AQ31" s="4">
        <f t="shared" si="4"/>
        <v>1.3</v>
      </c>
      <c r="AR31" s="4">
        <v>4</v>
      </c>
      <c r="AS31" s="4">
        <f t="shared" si="5"/>
        <v>4</v>
      </c>
      <c r="AT31" s="4">
        <v>1</v>
      </c>
      <c r="AU31" s="4">
        <f t="shared" si="6"/>
        <v>0</v>
      </c>
      <c r="AV31">
        <f t="shared" si="7"/>
        <v>0.2</v>
      </c>
      <c r="AW31" s="4">
        <v>3</v>
      </c>
      <c r="AX31" s="4">
        <v>3</v>
      </c>
      <c r="AY31">
        <f t="shared" si="8"/>
        <v>2</v>
      </c>
      <c r="AZ31" s="4">
        <v>2</v>
      </c>
      <c r="BA31" s="4">
        <f t="shared" si="9"/>
        <v>1</v>
      </c>
      <c r="BB31">
        <f>T31/1000</f>
        <v>4.0000000000000001E-3</v>
      </c>
      <c r="BC31">
        <f t="shared" si="10"/>
        <v>4.0250000000000004</v>
      </c>
      <c r="BD31" s="4">
        <v>1</v>
      </c>
      <c r="BE31" s="4">
        <f t="shared" si="11"/>
        <v>0</v>
      </c>
      <c r="BF31" s="4">
        <f t="shared" si="12"/>
        <v>1</v>
      </c>
      <c r="BG31" s="4">
        <v>3</v>
      </c>
      <c r="BH31" s="4">
        <v>4</v>
      </c>
      <c r="BI31" s="4">
        <v>1</v>
      </c>
      <c r="BJ31" s="4">
        <v>10</v>
      </c>
      <c r="BK31" s="4">
        <v>2</v>
      </c>
      <c r="BL31" s="4">
        <v>2</v>
      </c>
      <c r="BM31" s="4">
        <v>10</v>
      </c>
      <c r="BN31" s="4">
        <v>7</v>
      </c>
      <c r="BO31" s="4">
        <v>9</v>
      </c>
      <c r="BP31" s="4">
        <v>9</v>
      </c>
      <c r="BQ31">
        <f t="shared" si="13"/>
        <v>0</v>
      </c>
      <c r="BR31">
        <f t="shared" si="14"/>
        <v>-0.70781738233335978</v>
      </c>
      <c r="BS31">
        <f t="shared" si="15"/>
        <v>0.49271844067669662</v>
      </c>
      <c r="BT31">
        <f t="shared" si="16"/>
        <v>0.33008129815381104</v>
      </c>
      <c r="BU31">
        <f t="shared" si="17"/>
        <v>-0.40059891448755897</v>
      </c>
      <c r="BV31">
        <f t="shared" si="18"/>
        <v>1</v>
      </c>
      <c r="BW31">
        <f t="shared" si="19"/>
        <v>-1</v>
      </c>
      <c r="CA31" s="8">
        <f>CA29/(CA29+CA30)</f>
        <v>0.96250000000000002</v>
      </c>
      <c r="CB31" s="8">
        <f>CB30/(CB30+CB29)</f>
        <v>0.33124999999999999</v>
      </c>
      <c r="CC31" s="9"/>
      <c r="CD31" s="9"/>
      <c r="CE31" s="8">
        <f>CE29/(CE29+CE30)</f>
        <v>0.51249999999999996</v>
      </c>
      <c r="CF31" s="8">
        <f>CF30/(CF29+CF30)</f>
        <v>0.91925465838509313</v>
      </c>
    </row>
    <row r="32" spans="1:88" x14ac:dyDescent="0.25">
      <c r="A32" t="s">
        <v>62</v>
      </c>
      <c r="B32">
        <v>13</v>
      </c>
      <c r="C32">
        <v>31</v>
      </c>
      <c r="D32" t="s">
        <v>354</v>
      </c>
      <c r="E32">
        <v>670</v>
      </c>
      <c r="F32" t="s">
        <v>355</v>
      </c>
      <c r="G32">
        <v>26</v>
      </c>
      <c r="H32">
        <v>1</v>
      </c>
      <c r="I32" t="s">
        <v>358</v>
      </c>
      <c r="J32">
        <v>1</v>
      </c>
      <c r="K32" t="s">
        <v>363</v>
      </c>
      <c r="L32">
        <v>31</v>
      </c>
      <c r="M32">
        <v>3</v>
      </c>
      <c r="N32">
        <v>1</v>
      </c>
      <c r="O32" t="s">
        <v>366</v>
      </c>
      <c r="P32">
        <v>3</v>
      </c>
      <c r="Q32" t="s">
        <v>374</v>
      </c>
      <c r="R32">
        <v>2911</v>
      </c>
      <c r="S32">
        <v>15170</v>
      </c>
      <c r="T32">
        <v>1</v>
      </c>
      <c r="U32" t="s">
        <v>376</v>
      </c>
      <c r="V32">
        <v>17</v>
      </c>
      <c r="W32">
        <v>3</v>
      </c>
      <c r="X32">
        <v>4</v>
      </c>
      <c r="Y32">
        <v>1</v>
      </c>
      <c r="Z32">
        <v>5</v>
      </c>
      <c r="AA32">
        <v>1</v>
      </c>
      <c r="AB32">
        <v>2</v>
      </c>
      <c r="AC32">
        <v>5</v>
      </c>
      <c r="AD32">
        <v>2</v>
      </c>
      <c r="AE32">
        <v>4</v>
      </c>
      <c r="AF32">
        <v>3</v>
      </c>
      <c r="AG32" t="s">
        <v>376</v>
      </c>
      <c r="AH32" s="4">
        <v>0</v>
      </c>
      <c r="AI32" s="4">
        <v>0</v>
      </c>
      <c r="AJ32" s="4">
        <v>0</v>
      </c>
      <c r="AK32" s="4"/>
      <c r="AL32" s="4"/>
      <c r="AM32">
        <f t="shared" si="0"/>
        <v>3.1</v>
      </c>
      <c r="AN32">
        <f t="shared" si="1"/>
        <v>1</v>
      </c>
      <c r="AO32">
        <f t="shared" si="2"/>
        <v>0.67</v>
      </c>
      <c r="AP32">
        <f t="shared" si="3"/>
        <v>1</v>
      </c>
      <c r="AQ32" s="4">
        <f t="shared" si="4"/>
        <v>2.6</v>
      </c>
      <c r="AR32" s="4">
        <v>3</v>
      </c>
      <c r="AS32" s="4">
        <f t="shared" si="5"/>
        <v>1</v>
      </c>
      <c r="AT32" s="4">
        <v>4</v>
      </c>
      <c r="AU32" s="4">
        <f t="shared" si="6"/>
        <v>0</v>
      </c>
      <c r="AV32">
        <f t="shared" si="7"/>
        <v>0.1</v>
      </c>
      <c r="AW32" s="4">
        <v>3</v>
      </c>
      <c r="AX32" s="4">
        <v>1</v>
      </c>
      <c r="AY32">
        <f t="shared" si="8"/>
        <v>6</v>
      </c>
      <c r="AZ32" s="4">
        <v>3</v>
      </c>
      <c r="BA32" s="4">
        <f t="shared" si="9"/>
        <v>1</v>
      </c>
      <c r="BB32">
        <f>T32/1000</f>
        <v>1E-3</v>
      </c>
      <c r="BC32">
        <f t="shared" si="10"/>
        <v>2.911</v>
      </c>
      <c r="BD32" s="4">
        <v>3</v>
      </c>
      <c r="BE32" s="4">
        <f t="shared" si="11"/>
        <v>0</v>
      </c>
      <c r="BF32" s="4">
        <f t="shared" si="12"/>
        <v>1</v>
      </c>
      <c r="BG32" s="4">
        <v>4</v>
      </c>
      <c r="BH32" s="4">
        <v>4</v>
      </c>
      <c r="BI32" s="4">
        <v>1</v>
      </c>
      <c r="BJ32" s="4">
        <v>19</v>
      </c>
      <c r="BK32" s="4">
        <v>0</v>
      </c>
      <c r="BL32" s="4">
        <v>1</v>
      </c>
      <c r="BM32" s="4">
        <v>1</v>
      </c>
      <c r="BN32" s="4">
        <v>0</v>
      </c>
      <c r="BO32" s="4">
        <v>0</v>
      </c>
      <c r="BP32" s="4">
        <v>0</v>
      </c>
      <c r="BQ32">
        <f t="shared" si="13"/>
        <v>0</v>
      </c>
      <c r="BR32">
        <f t="shared" si="14"/>
        <v>-6.3004467968998529E-2</v>
      </c>
      <c r="BS32">
        <f t="shared" si="15"/>
        <v>0.93893927852817338</v>
      </c>
      <c r="BT32">
        <f t="shared" si="16"/>
        <v>0.48425409136118563</v>
      </c>
      <c r="BU32">
        <f t="shared" si="17"/>
        <v>-0.6621410599002161</v>
      </c>
      <c r="BV32">
        <f t="shared" si="18"/>
        <v>1</v>
      </c>
      <c r="BW32">
        <f t="shared" si="19"/>
        <v>-1</v>
      </c>
      <c r="BZ32">
        <v>0.3</v>
      </c>
      <c r="CA32" t="s">
        <v>1021</v>
      </c>
      <c r="CB32" t="s">
        <v>1027</v>
      </c>
      <c r="CC32" s="9"/>
      <c r="CD32" s="9">
        <v>0.8</v>
      </c>
      <c r="CE32" t="s">
        <v>1021</v>
      </c>
      <c r="CF32" t="s">
        <v>1027</v>
      </c>
    </row>
    <row r="33" spans="1:84" x14ac:dyDescent="0.25">
      <c r="A33" t="s">
        <v>63</v>
      </c>
      <c r="B33">
        <v>262</v>
      </c>
      <c r="C33">
        <v>38</v>
      </c>
      <c r="D33" t="s">
        <v>353</v>
      </c>
      <c r="E33">
        <v>1327</v>
      </c>
      <c r="F33" t="s">
        <v>356</v>
      </c>
      <c r="G33">
        <v>2</v>
      </c>
      <c r="H33">
        <v>2</v>
      </c>
      <c r="I33" t="s">
        <v>358</v>
      </c>
      <c r="J33">
        <v>4</v>
      </c>
      <c r="K33" t="s">
        <v>363</v>
      </c>
      <c r="L33">
        <v>39</v>
      </c>
      <c r="M33">
        <v>2</v>
      </c>
      <c r="N33">
        <v>2</v>
      </c>
      <c r="O33" t="s">
        <v>368</v>
      </c>
      <c r="P33">
        <v>4</v>
      </c>
      <c r="Q33" t="s">
        <v>373</v>
      </c>
      <c r="R33">
        <v>5249</v>
      </c>
      <c r="S33">
        <v>19682</v>
      </c>
      <c r="T33">
        <v>3</v>
      </c>
      <c r="U33" t="s">
        <v>376</v>
      </c>
      <c r="V33">
        <v>18</v>
      </c>
      <c r="W33">
        <v>3</v>
      </c>
      <c r="X33">
        <v>4</v>
      </c>
      <c r="Y33">
        <v>1</v>
      </c>
      <c r="Z33">
        <v>13</v>
      </c>
      <c r="AA33">
        <v>0</v>
      </c>
      <c r="AB33">
        <v>3</v>
      </c>
      <c r="AC33">
        <v>8</v>
      </c>
      <c r="AD33">
        <v>7</v>
      </c>
      <c r="AE33">
        <v>7</v>
      </c>
      <c r="AF33">
        <v>5</v>
      </c>
      <c r="AG33" t="s">
        <v>376</v>
      </c>
      <c r="AH33" s="4">
        <v>7</v>
      </c>
      <c r="AI33" s="4">
        <v>7</v>
      </c>
      <c r="AJ33" s="4">
        <v>4</v>
      </c>
      <c r="AK33" s="4"/>
      <c r="AL33" s="4"/>
      <c r="AM33">
        <f t="shared" si="0"/>
        <v>3.8</v>
      </c>
      <c r="AN33">
        <f t="shared" si="1"/>
        <v>0</v>
      </c>
      <c r="AO33">
        <f t="shared" si="2"/>
        <v>1.327</v>
      </c>
      <c r="AP33">
        <f t="shared" si="3"/>
        <v>2</v>
      </c>
      <c r="AQ33" s="4">
        <f t="shared" si="4"/>
        <v>0.2</v>
      </c>
      <c r="AR33" s="4">
        <v>4</v>
      </c>
      <c r="AS33" s="4">
        <f t="shared" si="5"/>
        <v>1</v>
      </c>
      <c r="AT33" s="4">
        <v>4</v>
      </c>
      <c r="AU33" s="4">
        <f t="shared" si="6"/>
        <v>0</v>
      </c>
      <c r="AV33">
        <f t="shared" si="7"/>
        <v>0.2</v>
      </c>
      <c r="AW33" s="4">
        <v>2</v>
      </c>
      <c r="AX33" s="4">
        <v>2</v>
      </c>
      <c r="AY33">
        <f t="shared" si="8"/>
        <v>7</v>
      </c>
      <c r="AZ33" s="4">
        <v>4</v>
      </c>
      <c r="BA33" s="4">
        <f t="shared" si="9"/>
        <v>1</v>
      </c>
      <c r="BB33">
        <f>T33/1000</f>
        <v>3.0000000000000001E-3</v>
      </c>
      <c r="BC33">
        <f t="shared" si="10"/>
        <v>5.2489999999999997</v>
      </c>
      <c r="BD33" s="4">
        <v>1</v>
      </c>
      <c r="BE33" s="4">
        <f t="shared" si="11"/>
        <v>0</v>
      </c>
      <c r="BF33" s="4">
        <f t="shared" si="12"/>
        <v>1</v>
      </c>
      <c r="BG33" s="4">
        <v>3</v>
      </c>
      <c r="BH33" s="4">
        <v>2</v>
      </c>
      <c r="BI33" s="4">
        <v>0</v>
      </c>
      <c r="BJ33" s="4">
        <v>8</v>
      </c>
      <c r="BK33" s="4">
        <v>0</v>
      </c>
      <c r="BL33" s="4">
        <v>3</v>
      </c>
      <c r="BM33" s="4">
        <v>8</v>
      </c>
      <c r="BN33" s="4">
        <v>7</v>
      </c>
      <c r="BO33" s="4">
        <v>7</v>
      </c>
      <c r="BP33" s="4">
        <v>4</v>
      </c>
      <c r="BQ33">
        <f t="shared" si="13"/>
        <v>0</v>
      </c>
      <c r="BR33">
        <f t="shared" si="14"/>
        <v>-1.8723237779518194</v>
      </c>
      <c r="BS33">
        <f t="shared" si="15"/>
        <v>0.15376592845537709</v>
      </c>
      <c r="BT33">
        <f t="shared" si="16"/>
        <v>0.13327307096096494</v>
      </c>
      <c r="BU33">
        <f t="shared" si="17"/>
        <v>-0.14303131255143667</v>
      </c>
      <c r="BV33">
        <f t="shared" si="18"/>
        <v>0</v>
      </c>
      <c r="BW33">
        <f t="shared" si="19"/>
        <v>2</v>
      </c>
      <c r="BZ33" t="s">
        <v>1021</v>
      </c>
      <c r="CA33" s="7">
        <v>0.453125</v>
      </c>
      <c r="CB33" s="7">
        <v>0.24687500000000001</v>
      </c>
      <c r="CC33" s="9"/>
      <c r="CD33" s="9" t="s">
        <v>1021</v>
      </c>
      <c r="CE33" s="7">
        <v>0.171875</v>
      </c>
      <c r="CF33" s="7">
        <v>2.1874999999999999E-2</v>
      </c>
    </row>
    <row r="34" spans="1:84" x14ac:dyDescent="0.25">
      <c r="A34" t="s">
        <v>64</v>
      </c>
      <c r="B34">
        <v>1167</v>
      </c>
      <c r="C34">
        <v>48</v>
      </c>
      <c r="D34" t="s">
        <v>352</v>
      </c>
      <c r="E34">
        <v>365</v>
      </c>
      <c r="F34" t="s">
        <v>355</v>
      </c>
      <c r="G34">
        <v>4</v>
      </c>
      <c r="H34">
        <v>5</v>
      </c>
      <c r="I34" t="s">
        <v>361</v>
      </c>
      <c r="J34">
        <v>3</v>
      </c>
      <c r="K34" t="s">
        <v>363</v>
      </c>
      <c r="L34">
        <v>89</v>
      </c>
      <c r="M34">
        <v>2</v>
      </c>
      <c r="N34">
        <v>4</v>
      </c>
      <c r="O34" t="s">
        <v>367</v>
      </c>
      <c r="P34">
        <v>4</v>
      </c>
      <c r="Q34" t="s">
        <v>373</v>
      </c>
      <c r="R34">
        <v>15202</v>
      </c>
      <c r="S34">
        <v>5602</v>
      </c>
      <c r="T34">
        <v>2</v>
      </c>
      <c r="U34" t="s">
        <v>376</v>
      </c>
      <c r="V34">
        <v>25</v>
      </c>
      <c r="W34">
        <v>4</v>
      </c>
      <c r="X34">
        <v>2</v>
      </c>
      <c r="Y34">
        <v>1</v>
      </c>
      <c r="Z34">
        <v>23</v>
      </c>
      <c r="AA34">
        <v>3</v>
      </c>
      <c r="AB34">
        <v>3</v>
      </c>
      <c r="AC34">
        <v>2</v>
      </c>
      <c r="AD34">
        <v>2</v>
      </c>
      <c r="AE34">
        <v>2</v>
      </c>
      <c r="AF34">
        <v>2</v>
      </c>
      <c r="AG34" t="s">
        <v>376</v>
      </c>
      <c r="AH34" s="4">
        <v>2</v>
      </c>
      <c r="AI34" s="4">
        <v>7</v>
      </c>
      <c r="AJ34" s="4">
        <v>7</v>
      </c>
      <c r="AK34" s="4"/>
      <c r="AL34" s="4"/>
      <c r="AM34">
        <f t="shared" si="0"/>
        <v>4.8</v>
      </c>
      <c r="AN34">
        <f t="shared" si="1"/>
        <v>2</v>
      </c>
      <c r="AO34">
        <f t="shared" si="2"/>
        <v>0.36499999999999999</v>
      </c>
      <c r="AP34">
        <f t="shared" si="3"/>
        <v>1</v>
      </c>
      <c r="AQ34" s="4">
        <f t="shared" si="4"/>
        <v>0.4</v>
      </c>
      <c r="AR34" s="4">
        <v>4</v>
      </c>
      <c r="AS34" s="4">
        <f t="shared" si="5"/>
        <v>3</v>
      </c>
      <c r="AT34" s="4">
        <v>3</v>
      </c>
      <c r="AU34" s="4">
        <f t="shared" si="6"/>
        <v>0</v>
      </c>
      <c r="AV34">
        <f t="shared" si="7"/>
        <v>0.4</v>
      </c>
      <c r="AW34" s="4">
        <v>2</v>
      </c>
      <c r="AX34" s="4">
        <v>2</v>
      </c>
      <c r="AY34">
        <f t="shared" si="8"/>
        <v>3</v>
      </c>
      <c r="AZ34" s="4">
        <v>2</v>
      </c>
      <c r="BA34" s="4">
        <f t="shared" si="9"/>
        <v>1</v>
      </c>
      <c r="BB34">
        <f>T34/1000</f>
        <v>2E-3</v>
      </c>
      <c r="BC34">
        <f t="shared" si="10"/>
        <v>15.202</v>
      </c>
      <c r="BD34" s="4">
        <v>2</v>
      </c>
      <c r="BE34" s="4">
        <f t="shared" si="11"/>
        <v>0</v>
      </c>
      <c r="BF34" s="4">
        <f t="shared" si="12"/>
        <v>1</v>
      </c>
      <c r="BG34" s="4">
        <v>3</v>
      </c>
      <c r="BH34" s="4">
        <v>1</v>
      </c>
      <c r="BI34" s="4">
        <v>0</v>
      </c>
      <c r="BJ34" s="4">
        <v>11</v>
      </c>
      <c r="BK34" s="4">
        <v>3</v>
      </c>
      <c r="BL34" s="4">
        <v>2</v>
      </c>
      <c r="BM34" s="4">
        <v>8</v>
      </c>
      <c r="BN34" s="4">
        <v>2</v>
      </c>
      <c r="BO34" s="4">
        <v>7</v>
      </c>
      <c r="BP34" s="4">
        <v>7</v>
      </c>
      <c r="BQ34">
        <f t="shared" si="13"/>
        <v>0</v>
      </c>
      <c r="BR34">
        <f t="shared" si="14"/>
        <v>-2.1018159883678278</v>
      </c>
      <c r="BS34">
        <f t="shared" si="15"/>
        <v>0.12223425060078312</v>
      </c>
      <c r="BT34">
        <f t="shared" si="16"/>
        <v>0.1089204419980459</v>
      </c>
      <c r="BU34">
        <f t="shared" si="17"/>
        <v>-0.1153215648106866</v>
      </c>
      <c r="BV34">
        <f t="shared" si="18"/>
        <v>0</v>
      </c>
      <c r="BW34">
        <f t="shared" si="19"/>
        <v>2</v>
      </c>
      <c r="BZ34" t="s">
        <v>1027</v>
      </c>
      <c r="CA34" s="7">
        <v>4.6875E-2</v>
      </c>
      <c r="CB34" s="7">
        <v>0.25312499999999999</v>
      </c>
      <c r="CC34" s="9"/>
      <c r="CD34" s="9" t="s">
        <v>1027</v>
      </c>
      <c r="CE34" s="7">
        <v>0.328125</v>
      </c>
      <c r="CF34" s="7">
        <v>0.47812500000000002</v>
      </c>
    </row>
    <row r="35" spans="1:84" x14ac:dyDescent="0.25">
      <c r="A35" t="s">
        <v>65</v>
      </c>
      <c r="B35">
        <v>1242</v>
      </c>
      <c r="C35">
        <v>32</v>
      </c>
      <c r="D35" t="s">
        <v>354</v>
      </c>
      <c r="E35">
        <v>371</v>
      </c>
      <c r="F35" t="s">
        <v>356</v>
      </c>
      <c r="G35">
        <v>19</v>
      </c>
      <c r="H35">
        <v>3</v>
      </c>
      <c r="I35" t="s">
        <v>358</v>
      </c>
      <c r="J35">
        <v>4</v>
      </c>
      <c r="K35" t="s">
        <v>363</v>
      </c>
      <c r="L35">
        <v>80</v>
      </c>
      <c r="M35">
        <v>1</v>
      </c>
      <c r="N35">
        <v>3</v>
      </c>
      <c r="O35" t="s">
        <v>368</v>
      </c>
      <c r="P35">
        <v>3</v>
      </c>
      <c r="Q35" t="s">
        <v>373</v>
      </c>
      <c r="R35">
        <v>9610</v>
      </c>
      <c r="S35">
        <v>3840</v>
      </c>
      <c r="T35">
        <v>3</v>
      </c>
      <c r="U35" t="s">
        <v>376</v>
      </c>
      <c r="V35">
        <v>13</v>
      </c>
      <c r="W35">
        <v>3</v>
      </c>
      <c r="X35">
        <v>3</v>
      </c>
      <c r="Y35">
        <v>1</v>
      </c>
      <c r="Z35">
        <v>10</v>
      </c>
      <c r="AA35">
        <v>2</v>
      </c>
      <c r="AB35">
        <v>1</v>
      </c>
      <c r="AC35">
        <v>4</v>
      </c>
      <c r="AD35">
        <v>3</v>
      </c>
      <c r="AE35">
        <v>0</v>
      </c>
      <c r="AF35">
        <v>2</v>
      </c>
      <c r="AG35" t="s">
        <v>376</v>
      </c>
      <c r="AH35" s="4">
        <v>2</v>
      </c>
      <c r="AI35" s="4">
        <v>2</v>
      </c>
      <c r="AJ35" s="4">
        <v>2</v>
      </c>
      <c r="AK35" s="4"/>
      <c r="AL35" s="4"/>
      <c r="AM35">
        <f t="shared" si="0"/>
        <v>3.2</v>
      </c>
      <c r="AN35">
        <f t="shared" si="1"/>
        <v>1</v>
      </c>
      <c r="AO35">
        <f t="shared" si="2"/>
        <v>0.371</v>
      </c>
      <c r="AP35">
        <f t="shared" si="3"/>
        <v>2</v>
      </c>
      <c r="AQ35" s="4">
        <f t="shared" si="4"/>
        <v>1.9</v>
      </c>
      <c r="AR35" s="4">
        <v>4</v>
      </c>
      <c r="AS35" s="4">
        <f t="shared" si="5"/>
        <v>1</v>
      </c>
      <c r="AT35" s="4">
        <v>1</v>
      </c>
      <c r="AU35" s="4">
        <f t="shared" si="6"/>
        <v>0</v>
      </c>
      <c r="AV35">
        <f t="shared" si="7"/>
        <v>0.3</v>
      </c>
      <c r="AW35" s="4">
        <v>1</v>
      </c>
      <c r="AX35" s="4">
        <v>1</v>
      </c>
      <c r="AY35">
        <f t="shared" si="8"/>
        <v>7</v>
      </c>
      <c r="AZ35" s="4">
        <v>4</v>
      </c>
      <c r="BA35" s="4">
        <f t="shared" si="9"/>
        <v>2</v>
      </c>
      <c r="BB35">
        <f>T35/1000</f>
        <v>3.0000000000000001E-3</v>
      </c>
      <c r="BC35">
        <f t="shared" si="10"/>
        <v>9.61</v>
      </c>
      <c r="BD35" s="4">
        <v>5</v>
      </c>
      <c r="BE35" s="4">
        <f t="shared" si="11"/>
        <v>0</v>
      </c>
      <c r="BF35" s="4">
        <f t="shared" si="12"/>
        <v>1</v>
      </c>
      <c r="BG35" s="4">
        <v>3</v>
      </c>
      <c r="BH35" s="4">
        <v>4</v>
      </c>
      <c r="BI35" s="4">
        <v>0</v>
      </c>
      <c r="BJ35" s="4">
        <v>5</v>
      </c>
      <c r="BK35" s="4">
        <v>4</v>
      </c>
      <c r="BL35" s="4">
        <v>2</v>
      </c>
      <c r="BM35" s="4">
        <v>3</v>
      </c>
      <c r="BN35" s="4">
        <v>2</v>
      </c>
      <c r="BO35" s="4">
        <v>2</v>
      </c>
      <c r="BP35" s="4">
        <v>2</v>
      </c>
      <c r="BQ35">
        <f t="shared" si="13"/>
        <v>0</v>
      </c>
      <c r="BR35">
        <f t="shared" si="14"/>
        <v>-1.6553052255810305</v>
      </c>
      <c r="BS35">
        <f t="shared" si="15"/>
        <v>0.19103373842214771</v>
      </c>
      <c r="BT35">
        <f t="shared" si="16"/>
        <v>0.16039322166912293</v>
      </c>
      <c r="BU35">
        <f t="shared" si="17"/>
        <v>-0.17482161778230576</v>
      </c>
      <c r="BV35">
        <f t="shared" si="18"/>
        <v>0</v>
      </c>
      <c r="BW35">
        <f t="shared" si="19"/>
        <v>2</v>
      </c>
      <c r="CA35" s="8">
        <f>CA33/(CA33+CA34)</f>
        <v>0.90625</v>
      </c>
      <c r="CB35" s="8">
        <f>CB34/(CB34+CB33)</f>
        <v>0.50624999999999998</v>
      </c>
      <c r="CC35" s="9"/>
      <c r="CD35" s="9"/>
      <c r="CE35" s="8">
        <f>CE33/(CE33+CE34)</f>
        <v>0.34375</v>
      </c>
      <c r="CF35" s="8">
        <f>CF34/(CF33+CF34)</f>
        <v>0.95625000000000004</v>
      </c>
    </row>
    <row r="36" spans="1:84" x14ac:dyDescent="0.25">
      <c r="A36" t="s">
        <v>66</v>
      </c>
      <c r="B36">
        <v>769</v>
      </c>
      <c r="C36">
        <v>40</v>
      </c>
      <c r="D36" t="s">
        <v>354</v>
      </c>
      <c r="E36">
        <v>300</v>
      </c>
      <c r="F36" t="s">
        <v>356</v>
      </c>
      <c r="G36">
        <v>26</v>
      </c>
      <c r="H36">
        <v>3</v>
      </c>
      <c r="I36" t="s">
        <v>362</v>
      </c>
      <c r="J36">
        <v>3</v>
      </c>
      <c r="K36" t="s">
        <v>363</v>
      </c>
      <c r="L36">
        <v>74</v>
      </c>
      <c r="M36">
        <v>3</v>
      </c>
      <c r="N36">
        <v>2</v>
      </c>
      <c r="O36" t="s">
        <v>368</v>
      </c>
      <c r="P36">
        <v>1</v>
      </c>
      <c r="Q36" t="s">
        <v>373</v>
      </c>
      <c r="R36">
        <v>8396</v>
      </c>
      <c r="S36">
        <v>22217</v>
      </c>
      <c r="T36">
        <v>1</v>
      </c>
      <c r="U36" t="s">
        <v>376</v>
      </c>
      <c r="V36">
        <v>14</v>
      </c>
      <c r="W36">
        <v>3</v>
      </c>
      <c r="X36">
        <v>2</v>
      </c>
      <c r="Y36">
        <v>1</v>
      </c>
      <c r="Z36">
        <v>8</v>
      </c>
      <c r="AA36">
        <v>3</v>
      </c>
      <c r="AB36">
        <v>2</v>
      </c>
      <c r="AC36">
        <v>7</v>
      </c>
      <c r="AD36">
        <v>7</v>
      </c>
      <c r="AE36">
        <v>7</v>
      </c>
      <c r="AF36">
        <v>5</v>
      </c>
      <c r="AG36" t="s">
        <v>376</v>
      </c>
      <c r="AH36" s="4">
        <v>0</v>
      </c>
      <c r="AI36" s="4">
        <v>0</v>
      </c>
      <c r="AJ36" s="4">
        <v>0</v>
      </c>
      <c r="AK36" s="4"/>
      <c r="AL36" s="4"/>
      <c r="AM36">
        <f t="shared" si="0"/>
        <v>4</v>
      </c>
      <c r="AN36">
        <f t="shared" si="1"/>
        <v>1</v>
      </c>
      <c r="AO36">
        <f t="shared" si="2"/>
        <v>0.3</v>
      </c>
      <c r="AP36">
        <f t="shared" si="3"/>
        <v>2</v>
      </c>
      <c r="AQ36" s="4">
        <f t="shared" si="4"/>
        <v>2.6</v>
      </c>
      <c r="AR36" s="4">
        <v>2</v>
      </c>
      <c r="AS36" s="4">
        <f t="shared" si="5"/>
        <v>2</v>
      </c>
      <c r="AT36" s="4">
        <v>4</v>
      </c>
      <c r="AU36" s="4">
        <f t="shared" si="6"/>
        <v>0</v>
      </c>
      <c r="AV36">
        <f t="shared" si="7"/>
        <v>0.2</v>
      </c>
      <c r="AW36" s="4">
        <v>3</v>
      </c>
      <c r="AX36" s="4">
        <v>2</v>
      </c>
      <c r="AY36">
        <f t="shared" si="8"/>
        <v>7</v>
      </c>
      <c r="AZ36" s="4">
        <v>3</v>
      </c>
      <c r="BA36" s="4">
        <f t="shared" si="9"/>
        <v>2</v>
      </c>
      <c r="BB36">
        <f>T36/1000</f>
        <v>1E-3</v>
      </c>
      <c r="BC36">
        <f t="shared" si="10"/>
        <v>8.3960000000000008</v>
      </c>
      <c r="BD36" s="4">
        <v>4</v>
      </c>
      <c r="BE36" s="4">
        <f t="shared" si="11"/>
        <v>0</v>
      </c>
      <c r="BF36" s="4">
        <f t="shared" si="12"/>
        <v>1</v>
      </c>
      <c r="BG36" s="4">
        <v>3</v>
      </c>
      <c r="BH36" s="4">
        <v>1</v>
      </c>
      <c r="BI36" s="4">
        <v>0</v>
      </c>
      <c r="BJ36" s="4">
        <v>12</v>
      </c>
      <c r="BK36" s="4">
        <v>3</v>
      </c>
      <c r="BL36" s="4">
        <v>2</v>
      </c>
      <c r="BM36" s="4">
        <v>1</v>
      </c>
      <c r="BN36" s="4">
        <v>0</v>
      </c>
      <c r="BO36" s="4">
        <v>0</v>
      </c>
      <c r="BP36" s="4">
        <v>0</v>
      </c>
      <c r="BQ36">
        <f t="shared" si="13"/>
        <v>0</v>
      </c>
      <c r="BR36">
        <f t="shared" si="14"/>
        <v>-0.33450534381587504</v>
      </c>
      <c r="BS36">
        <f t="shared" si="15"/>
        <v>0.7156920202913033</v>
      </c>
      <c r="BT36">
        <f t="shared" si="16"/>
        <v>0.41714480910728235</v>
      </c>
      <c r="BU36">
        <f t="shared" si="17"/>
        <v>-0.53981650960342342</v>
      </c>
      <c r="BV36">
        <f t="shared" si="18"/>
        <v>1</v>
      </c>
      <c r="BW36">
        <f t="shared" si="19"/>
        <v>-1</v>
      </c>
      <c r="BZ36">
        <v>0.4</v>
      </c>
      <c r="CA36" t="s">
        <v>1021</v>
      </c>
      <c r="CB36" t="s">
        <v>1027</v>
      </c>
      <c r="CC36" s="9"/>
      <c r="CD36" s="9">
        <v>0.9</v>
      </c>
      <c r="CE36" t="s">
        <v>1021</v>
      </c>
      <c r="CF36" t="s">
        <v>1027</v>
      </c>
    </row>
    <row r="37" spans="1:84" x14ac:dyDescent="0.25">
      <c r="A37" t="s">
        <v>67</v>
      </c>
      <c r="B37">
        <v>903</v>
      </c>
      <c r="C37">
        <v>27</v>
      </c>
      <c r="D37" t="s">
        <v>354</v>
      </c>
      <c r="E37">
        <v>1167</v>
      </c>
      <c r="F37" t="s">
        <v>355</v>
      </c>
      <c r="G37">
        <v>4</v>
      </c>
      <c r="H37">
        <v>2</v>
      </c>
      <c r="I37" t="s">
        <v>358</v>
      </c>
      <c r="J37">
        <v>1</v>
      </c>
      <c r="K37" t="s">
        <v>363</v>
      </c>
      <c r="L37">
        <v>76</v>
      </c>
      <c r="M37">
        <v>3</v>
      </c>
      <c r="N37">
        <v>1</v>
      </c>
      <c r="O37" t="s">
        <v>366</v>
      </c>
      <c r="P37">
        <v>3</v>
      </c>
      <c r="Q37" t="s">
        <v>374</v>
      </c>
      <c r="R37">
        <v>2517</v>
      </c>
      <c r="S37">
        <v>3208</v>
      </c>
      <c r="T37">
        <v>1</v>
      </c>
      <c r="U37" t="s">
        <v>376</v>
      </c>
      <c r="V37">
        <v>11</v>
      </c>
      <c r="W37">
        <v>3</v>
      </c>
      <c r="X37">
        <v>2</v>
      </c>
      <c r="Y37">
        <v>3</v>
      </c>
      <c r="Z37">
        <v>5</v>
      </c>
      <c r="AA37">
        <v>2</v>
      </c>
      <c r="AB37">
        <v>3</v>
      </c>
      <c r="AC37">
        <v>5</v>
      </c>
      <c r="AD37">
        <v>3</v>
      </c>
      <c r="AE37">
        <v>0</v>
      </c>
      <c r="AF37">
        <v>3</v>
      </c>
      <c r="AG37" t="s">
        <v>376</v>
      </c>
      <c r="AH37" s="4">
        <v>7</v>
      </c>
      <c r="AI37" s="4">
        <v>0</v>
      </c>
      <c r="AJ37" s="4">
        <v>7</v>
      </c>
      <c r="AK37" s="4"/>
      <c r="AL37" s="4"/>
      <c r="AM37">
        <f t="shared" si="0"/>
        <v>2.7</v>
      </c>
      <c r="AN37">
        <f t="shared" si="1"/>
        <v>1</v>
      </c>
      <c r="AO37">
        <f t="shared" si="2"/>
        <v>1.167</v>
      </c>
      <c r="AP37">
        <f t="shared" si="3"/>
        <v>1</v>
      </c>
      <c r="AQ37" s="4">
        <f t="shared" si="4"/>
        <v>0.4</v>
      </c>
      <c r="AR37" s="4">
        <v>4</v>
      </c>
      <c r="AS37" s="4">
        <f t="shared" si="5"/>
        <v>1</v>
      </c>
      <c r="AT37" s="4">
        <v>2</v>
      </c>
      <c r="AU37" s="4">
        <f t="shared" si="6"/>
        <v>0</v>
      </c>
      <c r="AV37">
        <f t="shared" si="7"/>
        <v>0.1</v>
      </c>
      <c r="AW37" s="4">
        <v>1</v>
      </c>
      <c r="AX37" s="4">
        <v>1</v>
      </c>
      <c r="AY37">
        <f t="shared" si="8"/>
        <v>6</v>
      </c>
      <c r="AZ37" s="4">
        <v>1</v>
      </c>
      <c r="BA37" s="4">
        <f t="shared" si="9"/>
        <v>0</v>
      </c>
      <c r="BB37">
        <f>T37/1000</f>
        <v>1E-3</v>
      </c>
      <c r="BC37">
        <f t="shared" si="10"/>
        <v>2.5169999999999999</v>
      </c>
      <c r="BD37" s="4">
        <v>1</v>
      </c>
      <c r="BE37" s="4">
        <f t="shared" si="11"/>
        <v>0</v>
      </c>
      <c r="BF37" s="4">
        <f t="shared" si="12"/>
        <v>3</v>
      </c>
      <c r="BG37" s="4">
        <v>3</v>
      </c>
      <c r="BH37" s="4">
        <v>4</v>
      </c>
      <c r="BI37" s="4">
        <v>0</v>
      </c>
      <c r="BJ37" s="4">
        <v>7</v>
      </c>
      <c r="BK37" s="4">
        <v>4</v>
      </c>
      <c r="BL37" s="4">
        <v>2</v>
      </c>
      <c r="BM37" s="4">
        <v>7</v>
      </c>
      <c r="BN37" s="4">
        <v>7</v>
      </c>
      <c r="BO37" s="4">
        <v>0</v>
      </c>
      <c r="BP37" s="4">
        <v>7</v>
      </c>
      <c r="BQ37">
        <f t="shared" si="13"/>
        <v>0</v>
      </c>
      <c r="BR37">
        <f t="shared" si="14"/>
        <v>-0.86996259205265059</v>
      </c>
      <c r="BS37">
        <f t="shared" si="15"/>
        <v>0.41896722165826972</v>
      </c>
      <c r="BT37">
        <f t="shared" si="16"/>
        <v>0.295262085877252</v>
      </c>
      <c r="BU37">
        <f t="shared" si="17"/>
        <v>-0.34992929830453035</v>
      </c>
      <c r="BV37">
        <f t="shared" si="18"/>
        <v>0</v>
      </c>
      <c r="BW37">
        <f t="shared" si="19"/>
        <v>2</v>
      </c>
      <c r="BZ37" t="s">
        <v>1021</v>
      </c>
      <c r="CA37" s="7">
        <v>0.41249999999999998</v>
      </c>
      <c r="CB37" s="7">
        <v>0.17812500000000001</v>
      </c>
      <c r="CC37" s="9"/>
      <c r="CD37" s="9" t="s">
        <v>1021</v>
      </c>
      <c r="CE37" s="6">
        <v>9.375E-2</v>
      </c>
      <c r="CF37" s="6">
        <v>6.2500000000000003E-3</v>
      </c>
    </row>
    <row r="38" spans="1:84" x14ac:dyDescent="0.25">
      <c r="A38" t="s">
        <v>68</v>
      </c>
      <c r="B38">
        <v>1199</v>
      </c>
      <c r="C38">
        <v>33</v>
      </c>
      <c r="D38" t="s">
        <v>353</v>
      </c>
      <c r="E38">
        <v>530</v>
      </c>
      <c r="F38" t="s">
        <v>356</v>
      </c>
      <c r="G38">
        <v>16</v>
      </c>
      <c r="H38">
        <v>3</v>
      </c>
      <c r="I38" t="s">
        <v>358</v>
      </c>
      <c r="J38">
        <v>3</v>
      </c>
      <c r="K38" t="s">
        <v>364</v>
      </c>
      <c r="L38">
        <v>36</v>
      </c>
      <c r="M38">
        <v>3</v>
      </c>
      <c r="N38">
        <v>2</v>
      </c>
      <c r="O38" t="s">
        <v>368</v>
      </c>
      <c r="P38">
        <v>4</v>
      </c>
      <c r="Q38" t="s">
        <v>374</v>
      </c>
      <c r="R38">
        <v>5368</v>
      </c>
      <c r="S38">
        <v>16130</v>
      </c>
      <c r="T38">
        <v>1</v>
      </c>
      <c r="U38" t="s">
        <v>377</v>
      </c>
      <c r="V38">
        <v>25</v>
      </c>
      <c r="W38">
        <v>4</v>
      </c>
      <c r="X38">
        <v>3</v>
      </c>
      <c r="Y38">
        <v>1</v>
      </c>
      <c r="Z38">
        <v>7</v>
      </c>
      <c r="AA38">
        <v>2</v>
      </c>
      <c r="AB38">
        <v>3</v>
      </c>
      <c r="AC38">
        <v>6</v>
      </c>
      <c r="AD38">
        <v>5</v>
      </c>
      <c r="AE38">
        <v>1</v>
      </c>
      <c r="AF38">
        <v>2</v>
      </c>
      <c r="AG38" t="s">
        <v>376</v>
      </c>
      <c r="AH38" s="4">
        <v>2</v>
      </c>
      <c r="AI38" s="4">
        <v>1</v>
      </c>
      <c r="AJ38" s="4">
        <v>2</v>
      </c>
      <c r="AK38" s="4"/>
      <c r="AL38" s="4"/>
      <c r="AM38">
        <f t="shared" si="0"/>
        <v>3.3</v>
      </c>
      <c r="AN38">
        <f t="shared" si="1"/>
        <v>0</v>
      </c>
      <c r="AO38">
        <f t="shared" si="2"/>
        <v>0.53</v>
      </c>
      <c r="AP38">
        <f t="shared" si="3"/>
        <v>2</v>
      </c>
      <c r="AQ38" s="4">
        <f t="shared" si="4"/>
        <v>1.6</v>
      </c>
      <c r="AR38" s="4">
        <v>1</v>
      </c>
      <c r="AS38" s="4">
        <f t="shared" si="5"/>
        <v>1</v>
      </c>
      <c r="AT38" s="4">
        <v>1</v>
      </c>
      <c r="AU38" s="4">
        <f t="shared" si="6"/>
        <v>0</v>
      </c>
      <c r="AV38">
        <f t="shared" si="7"/>
        <v>0.2</v>
      </c>
      <c r="AW38" s="4">
        <v>2</v>
      </c>
      <c r="AX38" s="4">
        <v>1</v>
      </c>
      <c r="AY38">
        <f t="shared" si="8"/>
        <v>7</v>
      </c>
      <c r="AZ38" s="4">
        <v>2</v>
      </c>
      <c r="BA38" s="4">
        <f t="shared" si="9"/>
        <v>0</v>
      </c>
      <c r="BB38">
        <f>T38/1000</f>
        <v>1E-3</v>
      </c>
      <c r="BC38">
        <f t="shared" si="10"/>
        <v>5.3680000000000003</v>
      </c>
      <c r="BD38" s="4">
        <v>1</v>
      </c>
      <c r="BE38" s="4">
        <f t="shared" si="11"/>
        <v>0</v>
      </c>
      <c r="BF38" s="4">
        <f t="shared" si="12"/>
        <v>1</v>
      </c>
      <c r="BG38" s="4">
        <v>3</v>
      </c>
      <c r="BH38" s="4">
        <v>3</v>
      </c>
      <c r="BI38" s="4">
        <v>0</v>
      </c>
      <c r="BJ38" s="4">
        <v>3</v>
      </c>
      <c r="BK38" s="4">
        <v>3</v>
      </c>
      <c r="BL38" s="4">
        <v>3</v>
      </c>
      <c r="BM38" s="4">
        <v>3</v>
      </c>
      <c r="BN38" s="4">
        <v>2</v>
      </c>
      <c r="BO38" s="4">
        <v>1</v>
      </c>
      <c r="BP38" s="4">
        <v>2</v>
      </c>
      <c r="BQ38">
        <f t="shared" si="13"/>
        <v>0</v>
      </c>
      <c r="BR38">
        <f t="shared" si="14"/>
        <v>-1.2378761231985198</v>
      </c>
      <c r="BS38">
        <f t="shared" si="15"/>
        <v>0.28999948751335114</v>
      </c>
      <c r="BT38">
        <f t="shared" si="16"/>
        <v>0.2248058935840079</v>
      </c>
      <c r="BU38">
        <f t="shared" si="17"/>
        <v>-0.25464182109702987</v>
      </c>
      <c r="BV38">
        <f t="shared" si="18"/>
        <v>0</v>
      </c>
      <c r="BW38">
        <f t="shared" si="19"/>
        <v>2</v>
      </c>
      <c r="BZ38" t="s">
        <v>1027</v>
      </c>
      <c r="CA38" s="7">
        <v>8.7499999999999994E-2</v>
      </c>
      <c r="CB38" s="7">
        <v>0.32187500000000002</v>
      </c>
      <c r="CC38" s="9"/>
      <c r="CD38" s="9" t="s">
        <v>1027</v>
      </c>
      <c r="CE38" s="6">
        <v>0.40625</v>
      </c>
      <c r="CF38" s="6">
        <v>0.49375000000000002</v>
      </c>
    </row>
    <row r="39" spans="1:84" x14ac:dyDescent="0.25">
      <c r="A39" t="s">
        <v>69</v>
      </c>
      <c r="B39">
        <v>443</v>
      </c>
      <c r="C39">
        <v>36</v>
      </c>
      <c r="D39" t="s">
        <v>353</v>
      </c>
      <c r="E39">
        <v>635</v>
      </c>
      <c r="F39" t="s">
        <v>356</v>
      </c>
      <c r="G39">
        <v>10</v>
      </c>
      <c r="H39">
        <v>4</v>
      </c>
      <c r="I39" t="s">
        <v>361</v>
      </c>
      <c r="J39">
        <v>2</v>
      </c>
      <c r="K39" t="s">
        <v>363</v>
      </c>
      <c r="L39">
        <v>32</v>
      </c>
      <c r="M39">
        <v>3</v>
      </c>
      <c r="N39">
        <v>3</v>
      </c>
      <c r="O39" t="s">
        <v>368</v>
      </c>
      <c r="P39">
        <v>4</v>
      </c>
      <c r="Q39" t="s">
        <v>375</v>
      </c>
      <c r="R39">
        <v>9980</v>
      </c>
      <c r="S39">
        <v>15318</v>
      </c>
      <c r="T39">
        <v>1</v>
      </c>
      <c r="U39" t="s">
        <v>376</v>
      </c>
      <c r="V39">
        <v>14</v>
      </c>
      <c r="W39">
        <v>3</v>
      </c>
      <c r="X39">
        <v>4</v>
      </c>
      <c r="Y39">
        <v>0</v>
      </c>
      <c r="Z39">
        <v>10</v>
      </c>
      <c r="AA39">
        <v>3</v>
      </c>
      <c r="AB39">
        <v>2</v>
      </c>
      <c r="AC39">
        <v>10</v>
      </c>
      <c r="AD39">
        <v>3</v>
      </c>
      <c r="AE39">
        <v>9</v>
      </c>
      <c r="AF39">
        <v>7</v>
      </c>
      <c r="AG39" t="s">
        <v>376</v>
      </c>
      <c r="AH39" s="4">
        <v>0</v>
      </c>
      <c r="AI39" s="4">
        <v>0</v>
      </c>
      <c r="AJ39" s="4">
        <v>0</v>
      </c>
      <c r="AK39" s="4"/>
      <c r="AL39" s="4"/>
      <c r="AM39">
        <f t="shared" si="0"/>
        <v>3.6</v>
      </c>
      <c r="AN39">
        <f t="shared" si="1"/>
        <v>0</v>
      </c>
      <c r="AO39">
        <f t="shared" si="2"/>
        <v>0.63500000000000001</v>
      </c>
      <c r="AP39">
        <f t="shared" si="3"/>
        <v>2</v>
      </c>
      <c r="AQ39" s="4">
        <f t="shared" si="4"/>
        <v>1</v>
      </c>
      <c r="AR39" s="4">
        <v>3</v>
      </c>
      <c r="AS39" s="4">
        <f t="shared" si="5"/>
        <v>3</v>
      </c>
      <c r="AT39" s="4">
        <v>4</v>
      </c>
      <c r="AU39" s="4">
        <f t="shared" si="6"/>
        <v>0</v>
      </c>
      <c r="AV39">
        <f t="shared" si="7"/>
        <v>0.3</v>
      </c>
      <c r="AW39" s="4">
        <v>3</v>
      </c>
      <c r="AX39" s="4">
        <v>1</v>
      </c>
      <c r="AY39">
        <f t="shared" si="8"/>
        <v>7</v>
      </c>
      <c r="AZ39" s="4">
        <v>3</v>
      </c>
      <c r="BA39" s="4">
        <f t="shared" si="9"/>
        <v>1</v>
      </c>
      <c r="BB39">
        <f>T39/1000</f>
        <v>1E-3</v>
      </c>
      <c r="BC39">
        <f t="shared" si="10"/>
        <v>9.98</v>
      </c>
      <c r="BD39" s="4">
        <v>1</v>
      </c>
      <c r="BE39" s="4">
        <f t="shared" si="11"/>
        <v>0</v>
      </c>
      <c r="BF39" s="4">
        <f t="shared" si="12"/>
        <v>0</v>
      </c>
      <c r="BG39" s="4">
        <v>3</v>
      </c>
      <c r="BH39" s="4">
        <v>2</v>
      </c>
      <c r="BI39" s="4">
        <v>0</v>
      </c>
      <c r="BJ39" s="4">
        <v>1</v>
      </c>
      <c r="BK39" s="4">
        <v>2</v>
      </c>
      <c r="BL39" s="4">
        <v>3</v>
      </c>
      <c r="BM39" s="4">
        <v>1</v>
      </c>
      <c r="BN39" s="4">
        <v>0</v>
      </c>
      <c r="BO39" s="4">
        <v>0</v>
      </c>
      <c r="BP39" s="4">
        <v>0</v>
      </c>
      <c r="BQ39">
        <f t="shared" si="13"/>
        <v>0</v>
      </c>
      <c r="BR39">
        <f t="shared" si="14"/>
        <v>-1.2352974696519496</v>
      </c>
      <c r="BS39">
        <f t="shared" si="15"/>
        <v>0.29074826071876075</v>
      </c>
      <c r="BT39">
        <f t="shared" si="16"/>
        <v>0.22525558977461327</v>
      </c>
      <c r="BU39">
        <f t="shared" si="17"/>
        <v>-0.25522209728011136</v>
      </c>
      <c r="BV39">
        <f t="shared" si="18"/>
        <v>0</v>
      </c>
      <c r="BW39">
        <f t="shared" si="19"/>
        <v>2</v>
      </c>
      <c r="CA39" s="8">
        <f>CA37/(CA37+CA38)</f>
        <v>0.82499999999999996</v>
      </c>
      <c r="CB39" s="8">
        <f>CB38/(CB37+CB38)</f>
        <v>0.64375000000000004</v>
      </c>
      <c r="CC39" s="9"/>
      <c r="CD39" s="9"/>
      <c r="CE39" s="8">
        <f>CE37/(CE37+CE38)</f>
        <v>0.1875</v>
      </c>
      <c r="CF39" s="8">
        <f>CF38/(CF37+CF38)</f>
        <v>0.98750000000000004</v>
      </c>
    </row>
    <row r="40" spans="1:84" x14ac:dyDescent="0.25">
      <c r="A40" t="s">
        <v>70</v>
      </c>
      <c r="B40">
        <v>957</v>
      </c>
      <c r="C40">
        <v>56</v>
      </c>
      <c r="D40" t="s">
        <v>354</v>
      </c>
      <c r="E40">
        <v>206</v>
      </c>
      <c r="F40" t="s">
        <v>357</v>
      </c>
      <c r="G40">
        <v>8</v>
      </c>
      <c r="H40">
        <v>4</v>
      </c>
      <c r="I40" t="s">
        <v>358</v>
      </c>
      <c r="J40">
        <v>4</v>
      </c>
      <c r="K40" t="s">
        <v>363</v>
      </c>
      <c r="L40">
        <v>99</v>
      </c>
      <c r="M40">
        <v>3</v>
      </c>
      <c r="N40">
        <v>5</v>
      </c>
      <c r="O40" t="s">
        <v>367</v>
      </c>
      <c r="P40">
        <v>2</v>
      </c>
      <c r="Q40" t="s">
        <v>375</v>
      </c>
      <c r="R40">
        <v>19717</v>
      </c>
      <c r="S40">
        <v>4022</v>
      </c>
      <c r="T40">
        <v>6</v>
      </c>
      <c r="U40" t="s">
        <v>376</v>
      </c>
      <c r="V40">
        <v>14</v>
      </c>
      <c r="W40">
        <v>3</v>
      </c>
      <c r="X40">
        <v>1</v>
      </c>
      <c r="Y40">
        <v>0</v>
      </c>
      <c r="Z40">
        <v>36</v>
      </c>
      <c r="AA40">
        <v>4</v>
      </c>
      <c r="AB40">
        <v>3</v>
      </c>
      <c r="AC40">
        <v>7</v>
      </c>
      <c r="AD40">
        <v>3</v>
      </c>
      <c r="AE40">
        <v>7</v>
      </c>
      <c r="AF40">
        <v>7</v>
      </c>
      <c r="AG40" t="s">
        <v>376</v>
      </c>
      <c r="AH40" s="4">
        <v>7</v>
      </c>
      <c r="AI40" s="4">
        <v>7</v>
      </c>
      <c r="AJ40" s="4">
        <v>7</v>
      </c>
      <c r="AK40" s="4"/>
      <c r="AL40" s="4"/>
      <c r="AM40">
        <f t="shared" si="0"/>
        <v>5.6</v>
      </c>
      <c r="AN40">
        <f t="shared" si="1"/>
        <v>1</v>
      </c>
      <c r="AO40">
        <f t="shared" si="2"/>
        <v>0.20599999999999999</v>
      </c>
      <c r="AP40">
        <f t="shared" si="3"/>
        <v>0</v>
      </c>
      <c r="AQ40" s="4">
        <f t="shared" si="4"/>
        <v>0.8</v>
      </c>
      <c r="AR40" s="4">
        <v>3</v>
      </c>
      <c r="AS40" s="4">
        <f t="shared" si="5"/>
        <v>1</v>
      </c>
      <c r="AT40" s="4">
        <v>1</v>
      </c>
      <c r="AU40" s="4">
        <f t="shared" si="6"/>
        <v>0</v>
      </c>
      <c r="AV40">
        <f t="shared" si="7"/>
        <v>0.5</v>
      </c>
      <c r="AW40" s="4">
        <v>3</v>
      </c>
      <c r="AX40" s="4">
        <v>2</v>
      </c>
      <c r="AY40">
        <f t="shared" si="8"/>
        <v>3</v>
      </c>
      <c r="AZ40" s="4">
        <v>2</v>
      </c>
      <c r="BA40" s="4">
        <f t="shared" si="9"/>
        <v>2</v>
      </c>
      <c r="BB40">
        <f>T40/1000</f>
        <v>6.0000000000000001E-3</v>
      </c>
      <c r="BC40">
        <f t="shared" si="10"/>
        <v>19.716999999999999</v>
      </c>
      <c r="BD40" s="4">
        <v>1</v>
      </c>
      <c r="BE40" s="4">
        <f t="shared" si="11"/>
        <v>0</v>
      </c>
      <c r="BF40" s="4">
        <f t="shared" si="12"/>
        <v>0</v>
      </c>
      <c r="BG40" s="4">
        <v>3</v>
      </c>
      <c r="BH40" s="4">
        <v>3</v>
      </c>
      <c r="BI40" s="4">
        <v>0</v>
      </c>
      <c r="BJ40" s="4">
        <v>8</v>
      </c>
      <c r="BK40" s="4">
        <v>5</v>
      </c>
      <c r="BL40" s="4">
        <v>3</v>
      </c>
      <c r="BM40" s="4">
        <v>8</v>
      </c>
      <c r="BN40" s="4">
        <v>7</v>
      </c>
      <c r="BO40" s="4">
        <v>7</v>
      </c>
      <c r="BP40" s="4">
        <v>7</v>
      </c>
      <c r="BQ40">
        <f t="shared" si="13"/>
        <v>0</v>
      </c>
      <c r="BR40">
        <f t="shared" si="14"/>
        <v>-0.98586738591636314</v>
      </c>
      <c r="BS40">
        <f t="shared" si="15"/>
        <v>0.37311545145004671</v>
      </c>
      <c r="BT40">
        <f t="shared" si="16"/>
        <v>0.27172911866662541</v>
      </c>
      <c r="BU40">
        <f t="shared" si="17"/>
        <v>-0.31708221025002609</v>
      </c>
      <c r="BV40">
        <f t="shared" si="18"/>
        <v>0</v>
      </c>
      <c r="BW40">
        <f t="shared" si="19"/>
        <v>2</v>
      </c>
      <c r="BZ40">
        <v>0.5</v>
      </c>
      <c r="CC40" s="9"/>
      <c r="CD40" s="9">
        <v>1</v>
      </c>
      <c r="CE40" t="s">
        <v>1021</v>
      </c>
      <c r="CF40" t="s">
        <v>1027</v>
      </c>
    </row>
    <row r="41" spans="1:84" x14ac:dyDescent="0.25">
      <c r="A41" t="s">
        <v>71</v>
      </c>
      <c r="B41">
        <v>242</v>
      </c>
      <c r="C41">
        <v>32</v>
      </c>
      <c r="D41" t="s">
        <v>353</v>
      </c>
      <c r="E41">
        <v>976</v>
      </c>
      <c r="F41" t="s">
        <v>356</v>
      </c>
      <c r="G41">
        <v>26</v>
      </c>
      <c r="H41">
        <v>4</v>
      </c>
      <c r="I41" t="s">
        <v>362</v>
      </c>
      <c r="J41">
        <v>3</v>
      </c>
      <c r="K41" t="s">
        <v>363</v>
      </c>
      <c r="L41">
        <v>100</v>
      </c>
      <c r="M41">
        <v>3</v>
      </c>
      <c r="N41">
        <v>2</v>
      </c>
      <c r="O41" t="s">
        <v>368</v>
      </c>
      <c r="P41">
        <v>4</v>
      </c>
      <c r="Q41" t="s">
        <v>373</v>
      </c>
      <c r="R41">
        <v>4465</v>
      </c>
      <c r="S41">
        <v>12069</v>
      </c>
      <c r="T41">
        <v>0</v>
      </c>
      <c r="U41" t="s">
        <v>376</v>
      </c>
      <c r="V41">
        <v>18</v>
      </c>
      <c r="W41">
        <v>3</v>
      </c>
      <c r="X41">
        <v>1</v>
      </c>
      <c r="Y41">
        <v>0</v>
      </c>
      <c r="Z41">
        <v>4</v>
      </c>
      <c r="AA41">
        <v>2</v>
      </c>
      <c r="AB41">
        <v>3</v>
      </c>
      <c r="AC41">
        <v>3</v>
      </c>
      <c r="AD41">
        <v>2</v>
      </c>
      <c r="AE41">
        <v>2</v>
      </c>
      <c r="AF41">
        <v>2</v>
      </c>
      <c r="AG41" t="s">
        <v>376</v>
      </c>
      <c r="AH41" s="4">
        <v>2</v>
      </c>
      <c r="AI41" s="4">
        <v>0</v>
      </c>
      <c r="AJ41" s="4">
        <v>4</v>
      </c>
      <c r="AK41" s="4"/>
      <c r="AL41" s="4"/>
      <c r="AM41">
        <f t="shared" si="0"/>
        <v>3.2</v>
      </c>
      <c r="AN41">
        <f t="shared" si="1"/>
        <v>0</v>
      </c>
      <c r="AO41">
        <f t="shared" si="2"/>
        <v>0.97599999999999998</v>
      </c>
      <c r="AP41">
        <f t="shared" si="3"/>
        <v>2</v>
      </c>
      <c r="AQ41" s="4">
        <f t="shared" si="4"/>
        <v>2.6</v>
      </c>
      <c r="AR41" s="4">
        <v>3</v>
      </c>
      <c r="AS41" s="4">
        <f t="shared" si="5"/>
        <v>2</v>
      </c>
      <c r="AT41" s="4">
        <v>1</v>
      </c>
      <c r="AU41" s="4">
        <f t="shared" si="6"/>
        <v>0</v>
      </c>
      <c r="AV41">
        <f t="shared" si="7"/>
        <v>0.2</v>
      </c>
      <c r="AW41" s="4">
        <v>4</v>
      </c>
      <c r="AX41" s="4">
        <v>2</v>
      </c>
      <c r="AY41">
        <f t="shared" si="8"/>
        <v>7</v>
      </c>
      <c r="AZ41" s="4">
        <v>4</v>
      </c>
      <c r="BA41" s="4">
        <f t="shared" si="9"/>
        <v>1</v>
      </c>
      <c r="BB41">
        <f>T41/1000</f>
        <v>0</v>
      </c>
      <c r="BC41">
        <f t="shared" si="10"/>
        <v>4.4649999999999999</v>
      </c>
      <c r="BD41" s="4">
        <v>8</v>
      </c>
      <c r="BE41" s="4">
        <f t="shared" si="11"/>
        <v>0</v>
      </c>
      <c r="BF41" s="4">
        <f t="shared" si="12"/>
        <v>0</v>
      </c>
      <c r="BG41" s="4">
        <v>3</v>
      </c>
      <c r="BH41" s="4">
        <v>2</v>
      </c>
      <c r="BI41" s="4">
        <v>0</v>
      </c>
      <c r="BJ41" s="4">
        <v>9</v>
      </c>
      <c r="BK41" s="4">
        <v>3</v>
      </c>
      <c r="BL41" s="4">
        <v>2</v>
      </c>
      <c r="BM41" s="4">
        <v>5</v>
      </c>
      <c r="BN41" s="4">
        <v>2</v>
      </c>
      <c r="BO41" s="4">
        <v>0</v>
      </c>
      <c r="BP41" s="4">
        <v>4</v>
      </c>
      <c r="BQ41">
        <f t="shared" si="13"/>
        <v>0</v>
      </c>
      <c r="BR41">
        <f t="shared" si="14"/>
        <v>-0.1744598571579602</v>
      </c>
      <c r="BS41">
        <f t="shared" si="15"/>
        <v>0.8399105699498205</v>
      </c>
      <c r="BT41">
        <f t="shared" si="16"/>
        <v>0.45649532301601337</v>
      </c>
      <c r="BU41">
        <f t="shared" si="17"/>
        <v>-0.6097169671515752</v>
      </c>
      <c r="BV41">
        <f t="shared" si="18"/>
        <v>1</v>
      </c>
      <c r="BW41">
        <f t="shared" si="19"/>
        <v>-1</v>
      </c>
      <c r="CA41" t="s">
        <v>1021</v>
      </c>
      <c r="CB41" t="s">
        <v>1027</v>
      </c>
      <c r="CD41" t="s">
        <v>1021</v>
      </c>
      <c r="CE41" s="7">
        <v>0</v>
      </c>
      <c r="CF41" s="7">
        <v>0</v>
      </c>
    </row>
    <row r="42" spans="1:84" x14ac:dyDescent="0.25">
      <c r="A42" t="s">
        <v>72</v>
      </c>
      <c r="B42">
        <v>1379</v>
      </c>
      <c r="C42">
        <v>42</v>
      </c>
      <c r="D42" t="s">
        <v>354</v>
      </c>
      <c r="E42">
        <v>419</v>
      </c>
      <c r="F42" t="s">
        <v>356</v>
      </c>
      <c r="G42">
        <v>12</v>
      </c>
      <c r="H42">
        <v>4</v>
      </c>
      <c r="I42" t="s">
        <v>362</v>
      </c>
      <c r="J42">
        <v>2</v>
      </c>
      <c r="K42" t="s">
        <v>363</v>
      </c>
      <c r="L42">
        <v>77</v>
      </c>
      <c r="M42">
        <v>3</v>
      </c>
      <c r="N42">
        <v>2</v>
      </c>
      <c r="O42" t="s">
        <v>368</v>
      </c>
      <c r="P42">
        <v>4</v>
      </c>
      <c r="Q42" t="s">
        <v>374</v>
      </c>
      <c r="R42">
        <v>5087</v>
      </c>
      <c r="S42">
        <v>2900</v>
      </c>
      <c r="T42">
        <v>3</v>
      </c>
      <c r="U42" t="s">
        <v>377</v>
      </c>
      <c r="V42">
        <v>12</v>
      </c>
      <c r="W42">
        <v>3</v>
      </c>
      <c r="X42">
        <v>3</v>
      </c>
      <c r="Y42">
        <v>2</v>
      </c>
      <c r="Z42">
        <v>14</v>
      </c>
      <c r="AA42">
        <v>4</v>
      </c>
      <c r="AB42">
        <v>3</v>
      </c>
      <c r="AC42">
        <v>0</v>
      </c>
      <c r="AD42">
        <v>0</v>
      </c>
      <c r="AE42">
        <v>0</v>
      </c>
      <c r="AF42">
        <v>0</v>
      </c>
      <c r="AG42" t="s">
        <v>376</v>
      </c>
      <c r="AH42" s="4">
        <v>4</v>
      </c>
      <c r="AI42" s="4">
        <v>0</v>
      </c>
      <c r="AJ42" s="4">
        <v>4</v>
      </c>
      <c r="AK42" s="4"/>
      <c r="AL42" s="4"/>
      <c r="AM42">
        <f t="shared" si="0"/>
        <v>4.2</v>
      </c>
      <c r="AN42">
        <f t="shared" si="1"/>
        <v>1</v>
      </c>
      <c r="AO42">
        <f t="shared" si="2"/>
        <v>0.41899999999999998</v>
      </c>
      <c r="AP42">
        <f t="shared" si="3"/>
        <v>2</v>
      </c>
      <c r="AQ42" s="4">
        <f t="shared" si="4"/>
        <v>1.2</v>
      </c>
      <c r="AR42" s="4">
        <v>1</v>
      </c>
      <c r="AS42" s="4">
        <f t="shared" si="5"/>
        <v>2</v>
      </c>
      <c r="AT42" s="4">
        <v>3</v>
      </c>
      <c r="AU42" s="4">
        <f t="shared" si="6"/>
        <v>0</v>
      </c>
      <c r="AV42">
        <f t="shared" si="7"/>
        <v>0.2</v>
      </c>
      <c r="AW42" s="4">
        <v>3</v>
      </c>
      <c r="AX42" s="4">
        <v>1</v>
      </c>
      <c r="AY42">
        <f t="shared" si="8"/>
        <v>7</v>
      </c>
      <c r="AZ42" s="4">
        <v>1</v>
      </c>
      <c r="BA42" s="4">
        <f t="shared" si="9"/>
        <v>1</v>
      </c>
      <c r="BB42">
        <f>T42/1000</f>
        <v>3.0000000000000001E-3</v>
      </c>
      <c r="BC42">
        <f t="shared" si="10"/>
        <v>5.0869999999999997</v>
      </c>
      <c r="BD42" s="4">
        <v>0</v>
      </c>
      <c r="BE42" s="4">
        <f t="shared" si="11"/>
        <v>0</v>
      </c>
      <c r="BF42" s="4">
        <f t="shared" si="12"/>
        <v>2</v>
      </c>
      <c r="BG42" s="4">
        <v>4</v>
      </c>
      <c r="BH42" s="4">
        <v>3</v>
      </c>
      <c r="BI42" s="4">
        <v>0</v>
      </c>
      <c r="BJ42" s="4">
        <v>7</v>
      </c>
      <c r="BK42" s="4">
        <v>2</v>
      </c>
      <c r="BL42" s="4">
        <v>3</v>
      </c>
      <c r="BM42" s="4">
        <v>6</v>
      </c>
      <c r="BN42" s="4">
        <v>4</v>
      </c>
      <c r="BO42" s="4">
        <v>0</v>
      </c>
      <c r="BP42" s="4">
        <v>4</v>
      </c>
      <c r="BQ42">
        <f t="shared" si="13"/>
        <v>0</v>
      </c>
      <c r="BR42">
        <f t="shared" si="14"/>
        <v>-1.3004280355432456</v>
      </c>
      <c r="BS42">
        <f t="shared" si="15"/>
        <v>0.27241516470224592</v>
      </c>
      <c r="BT42">
        <f t="shared" si="16"/>
        <v>0.21409298809008848</v>
      </c>
      <c r="BU42">
        <f t="shared" si="17"/>
        <v>-0.24091679900970103</v>
      </c>
      <c r="BV42">
        <f t="shared" si="18"/>
        <v>0</v>
      </c>
      <c r="BW42">
        <f t="shared" si="19"/>
        <v>2</v>
      </c>
      <c r="BZ42" t="s">
        <v>1021</v>
      </c>
      <c r="CA42" s="7">
        <v>0.36562499999999998</v>
      </c>
      <c r="CB42" s="7">
        <v>0.125</v>
      </c>
      <c r="CD42" t="s">
        <v>1027</v>
      </c>
      <c r="CE42" s="7">
        <v>0.5</v>
      </c>
      <c r="CF42" s="7">
        <v>0.5</v>
      </c>
    </row>
    <row r="43" spans="1:84" x14ac:dyDescent="0.25">
      <c r="A43" t="s">
        <v>73</v>
      </c>
      <c r="B43">
        <v>453</v>
      </c>
      <c r="C43">
        <v>45</v>
      </c>
      <c r="D43" t="s">
        <v>354</v>
      </c>
      <c r="E43">
        <v>561</v>
      </c>
      <c r="F43" t="s">
        <v>356</v>
      </c>
      <c r="G43">
        <v>2</v>
      </c>
      <c r="H43">
        <v>3</v>
      </c>
      <c r="I43" t="s">
        <v>360</v>
      </c>
      <c r="J43">
        <v>4</v>
      </c>
      <c r="K43" t="s">
        <v>363</v>
      </c>
      <c r="L43">
        <v>61</v>
      </c>
      <c r="M43">
        <v>3</v>
      </c>
      <c r="N43">
        <v>2</v>
      </c>
      <c r="O43" t="s">
        <v>368</v>
      </c>
      <c r="P43">
        <v>2</v>
      </c>
      <c r="Q43" t="s">
        <v>373</v>
      </c>
      <c r="R43">
        <v>4805</v>
      </c>
      <c r="S43">
        <v>16177</v>
      </c>
      <c r="T43">
        <v>0</v>
      </c>
      <c r="U43" t="s">
        <v>376</v>
      </c>
      <c r="V43">
        <v>19</v>
      </c>
      <c r="W43">
        <v>3</v>
      </c>
      <c r="X43">
        <v>2</v>
      </c>
      <c r="Y43">
        <v>1</v>
      </c>
      <c r="Z43">
        <v>9</v>
      </c>
      <c r="AA43">
        <v>3</v>
      </c>
      <c r="AB43">
        <v>4</v>
      </c>
      <c r="AC43">
        <v>8</v>
      </c>
      <c r="AD43">
        <v>7</v>
      </c>
      <c r="AE43">
        <v>3</v>
      </c>
      <c r="AF43">
        <v>7</v>
      </c>
      <c r="AG43" t="s">
        <v>376</v>
      </c>
      <c r="AH43" s="4">
        <v>2</v>
      </c>
      <c r="AI43" s="4">
        <v>0</v>
      </c>
      <c r="AJ43" s="4">
        <v>2</v>
      </c>
      <c r="AK43" s="4"/>
      <c r="AL43" s="4"/>
      <c r="AM43">
        <f t="shared" si="0"/>
        <v>4.5</v>
      </c>
      <c r="AN43">
        <f t="shared" si="1"/>
        <v>1</v>
      </c>
      <c r="AO43">
        <f t="shared" si="2"/>
        <v>0.56100000000000005</v>
      </c>
      <c r="AP43">
        <f t="shared" si="3"/>
        <v>2</v>
      </c>
      <c r="AQ43" s="4">
        <f t="shared" si="4"/>
        <v>0.2</v>
      </c>
      <c r="AR43" s="4">
        <v>3</v>
      </c>
      <c r="AS43" s="4">
        <f t="shared" si="5"/>
        <v>4</v>
      </c>
      <c r="AT43" s="4">
        <v>1</v>
      </c>
      <c r="AU43" s="4">
        <f t="shared" si="6"/>
        <v>0</v>
      </c>
      <c r="AV43">
        <f t="shared" si="7"/>
        <v>0.2</v>
      </c>
      <c r="AW43" s="4">
        <v>3</v>
      </c>
      <c r="AX43" s="4">
        <v>1</v>
      </c>
      <c r="AY43">
        <f t="shared" si="8"/>
        <v>7</v>
      </c>
      <c r="AZ43" s="4">
        <v>1</v>
      </c>
      <c r="BA43" s="4">
        <f t="shared" si="9"/>
        <v>2</v>
      </c>
      <c r="BB43">
        <f>T43/1000</f>
        <v>0</v>
      </c>
      <c r="BC43">
        <f t="shared" si="10"/>
        <v>4.8049999999999997</v>
      </c>
      <c r="BD43" s="4">
        <v>5</v>
      </c>
      <c r="BE43" s="4">
        <f t="shared" si="11"/>
        <v>0</v>
      </c>
      <c r="BF43" s="4">
        <f t="shared" si="12"/>
        <v>1</v>
      </c>
      <c r="BG43" s="4">
        <v>3</v>
      </c>
      <c r="BH43" s="4">
        <v>3</v>
      </c>
      <c r="BI43" s="4">
        <v>1</v>
      </c>
      <c r="BJ43" s="4">
        <v>6</v>
      </c>
      <c r="BK43" s="4">
        <v>5</v>
      </c>
      <c r="BL43" s="4">
        <v>3</v>
      </c>
      <c r="BM43" s="4">
        <v>2</v>
      </c>
      <c r="BN43" s="4">
        <v>2</v>
      </c>
      <c r="BO43" s="4">
        <v>0</v>
      </c>
      <c r="BP43" s="4">
        <v>2</v>
      </c>
      <c r="BQ43">
        <f t="shared" si="13"/>
        <v>0</v>
      </c>
      <c r="BR43">
        <f t="shared" si="14"/>
        <v>-1.2726986923268817</v>
      </c>
      <c r="BS43">
        <f t="shared" si="15"/>
        <v>0.28007476535619519</v>
      </c>
      <c r="BT43">
        <f t="shared" si="16"/>
        <v>0.21879563048667805</v>
      </c>
      <c r="BU43">
        <f t="shared" si="17"/>
        <v>-0.24691848666023028</v>
      </c>
      <c r="BV43">
        <f t="shared" si="18"/>
        <v>0</v>
      </c>
      <c r="BW43">
        <f t="shared" si="19"/>
        <v>2</v>
      </c>
      <c r="BZ43" t="s">
        <v>1027</v>
      </c>
      <c r="CA43" s="7">
        <v>0.13437499999999999</v>
      </c>
      <c r="CB43" s="7">
        <v>0.375</v>
      </c>
      <c r="CE43" s="8">
        <f>CE41/(CE41+CE42)</f>
        <v>0</v>
      </c>
      <c r="CF43" s="8">
        <f>CF42/(CF41+CF42)</f>
        <v>1</v>
      </c>
    </row>
    <row r="44" spans="1:84" x14ac:dyDescent="0.25">
      <c r="A44" t="s">
        <v>74</v>
      </c>
      <c r="B44">
        <v>184</v>
      </c>
      <c r="C44">
        <v>50</v>
      </c>
      <c r="D44" t="s">
        <v>354</v>
      </c>
      <c r="E44">
        <v>328</v>
      </c>
      <c r="F44" t="s">
        <v>355</v>
      </c>
      <c r="G44">
        <v>1</v>
      </c>
      <c r="H44">
        <v>3</v>
      </c>
      <c r="I44" t="s">
        <v>361</v>
      </c>
      <c r="J44">
        <v>3</v>
      </c>
      <c r="K44" t="s">
        <v>363</v>
      </c>
      <c r="L44">
        <v>86</v>
      </c>
      <c r="M44">
        <v>2</v>
      </c>
      <c r="N44">
        <v>1</v>
      </c>
      <c r="O44" t="s">
        <v>365</v>
      </c>
      <c r="P44">
        <v>3</v>
      </c>
      <c r="Q44" t="s">
        <v>373</v>
      </c>
      <c r="R44">
        <v>3690</v>
      </c>
      <c r="S44">
        <v>3425</v>
      </c>
      <c r="T44">
        <v>2</v>
      </c>
      <c r="U44" t="s">
        <v>376</v>
      </c>
      <c r="V44">
        <v>15</v>
      </c>
      <c r="W44">
        <v>3</v>
      </c>
      <c r="X44">
        <v>4</v>
      </c>
      <c r="Y44">
        <v>1</v>
      </c>
      <c r="Z44">
        <v>5</v>
      </c>
      <c r="AA44">
        <v>2</v>
      </c>
      <c r="AB44">
        <v>2</v>
      </c>
      <c r="AC44">
        <v>3</v>
      </c>
      <c r="AD44">
        <v>2</v>
      </c>
      <c r="AE44">
        <v>0</v>
      </c>
      <c r="AF44">
        <v>2</v>
      </c>
      <c r="AG44" t="s">
        <v>376</v>
      </c>
      <c r="AH44" s="4">
        <v>3</v>
      </c>
      <c r="AI44" s="4">
        <v>1</v>
      </c>
      <c r="AJ44" s="4">
        <v>4</v>
      </c>
      <c r="AK44" s="4"/>
      <c r="AL44" s="4"/>
      <c r="AM44">
        <f t="shared" si="0"/>
        <v>5</v>
      </c>
      <c r="AN44">
        <f t="shared" si="1"/>
        <v>1</v>
      </c>
      <c r="AO44">
        <f t="shared" si="2"/>
        <v>0.32800000000000001</v>
      </c>
      <c r="AP44">
        <f t="shared" si="3"/>
        <v>1</v>
      </c>
      <c r="AQ44" s="4">
        <f t="shared" si="4"/>
        <v>0.1</v>
      </c>
      <c r="AR44" s="4">
        <v>1</v>
      </c>
      <c r="AS44" s="4">
        <f t="shared" si="5"/>
        <v>3</v>
      </c>
      <c r="AT44" s="4">
        <v>1</v>
      </c>
      <c r="AU44" s="4">
        <f t="shared" si="6"/>
        <v>0</v>
      </c>
      <c r="AV44">
        <f t="shared" si="7"/>
        <v>0.1</v>
      </c>
      <c r="AW44" s="4">
        <v>3</v>
      </c>
      <c r="AX44" s="4">
        <v>1</v>
      </c>
      <c r="AY44">
        <f t="shared" si="8"/>
        <v>2</v>
      </c>
      <c r="AZ44" s="4">
        <v>2</v>
      </c>
      <c r="BA44" s="4">
        <f t="shared" si="9"/>
        <v>1</v>
      </c>
      <c r="BB44">
        <f>T44/1000</f>
        <v>2E-3</v>
      </c>
      <c r="BC44">
        <f t="shared" si="10"/>
        <v>3.69</v>
      </c>
      <c r="BD44" s="4">
        <v>1</v>
      </c>
      <c r="BE44" s="4">
        <f t="shared" si="11"/>
        <v>0</v>
      </c>
      <c r="BF44" s="4">
        <f t="shared" si="12"/>
        <v>1</v>
      </c>
      <c r="BG44" s="4">
        <v>3</v>
      </c>
      <c r="BH44" s="4">
        <v>2</v>
      </c>
      <c r="BI44" s="4">
        <v>0</v>
      </c>
      <c r="BJ44" s="4">
        <v>6</v>
      </c>
      <c r="BK44" s="4">
        <v>4</v>
      </c>
      <c r="BL44" s="4">
        <v>3</v>
      </c>
      <c r="BM44" s="4">
        <v>5</v>
      </c>
      <c r="BN44" s="4">
        <v>3</v>
      </c>
      <c r="BO44" s="4">
        <v>1</v>
      </c>
      <c r="BP44" s="4">
        <v>4</v>
      </c>
      <c r="BQ44">
        <f t="shared" si="13"/>
        <v>0</v>
      </c>
      <c r="BR44">
        <f t="shared" si="14"/>
        <v>-0.5561696314723783</v>
      </c>
      <c r="BS44">
        <f t="shared" si="15"/>
        <v>0.57340120073554179</v>
      </c>
      <c r="BT44">
        <f t="shared" si="16"/>
        <v>0.36443419546615652</v>
      </c>
      <c r="BU44">
        <f t="shared" si="17"/>
        <v>-0.45323964605974693</v>
      </c>
      <c r="BV44">
        <f t="shared" si="18"/>
        <v>1</v>
      </c>
      <c r="BW44">
        <f t="shared" si="19"/>
        <v>-1</v>
      </c>
      <c r="CA44" s="8">
        <f>CA42/(CA42+CA43)</f>
        <v>0.73124999999999996</v>
      </c>
      <c r="CB44" s="8">
        <f>CB43/(CB43+CB42)</f>
        <v>0.75</v>
      </c>
    </row>
    <row r="45" spans="1:84" x14ac:dyDescent="0.25">
      <c r="A45" t="s">
        <v>75</v>
      </c>
      <c r="B45">
        <v>258</v>
      </c>
      <c r="C45">
        <v>40</v>
      </c>
      <c r="D45" t="s">
        <v>354</v>
      </c>
      <c r="E45">
        <v>1416</v>
      </c>
      <c r="F45" t="s">
        <v>355</v>
      </c>
      <c r="G45">
        <v>2</v>
      </c>
      <c r="H45">
        <v>2</v>
      </c>
      <c r="I45" t="s">
        <v>361</v>
      </c>
      <c r="J45">
        <v>1</v>
      </c>
      <c r="K45" t="s">
        <v>363</v>
      </c>
      <c r="L45">
        <v>49</v>
      </c>
      <c r="M45">
        <v>3</v>
      </c>
      <c r="N45">
        <v>5</v>
      </c>
      <c r="O45" t="s">
        <v>369</v>
      </c>
      <c r="P45">
        <v>3</v>
      </c>
      <c r="Q45" t="s">
        <v>374</v>
      </c>
      <c r="R45">
        <v>19436</v>
      </c>
      <c r="S45">
        <v>5949</v>
      </c>
      <c r="T45">
        <v>0</v>
      </c>
      <c r="U45" t="s">
        <v>376</v>
      </c>
      <c r="V45">
        <v>19</v>
      </c>
      <c r="W45">
        <v>3</v>
      </c>
      <c r="X45">
        <v>4</v>
      </c>
      <c r="Y45">
        <v>1</v>
      </c>
      <c r="Z45">
        <v>22</v>
      </c>
      <c r="AA45">
        <v>5</v>
      </c>
      <c r="AB45">
        <v>3</v>
      </c>
      <c r="AC45">
        <v>21</v>
      </c>
      <c r="AD45">
        <v>7</v>
      </c>
      <c r="AE45">
        <v>3</v>
      </c>
      <c r="AF45">
        <v>9</v>
      </c>
      <c r="AG45" t="s">
        <v>376</v>
      </c>
      <c r="AH45" s="4">
        <v>2</v>
      </c>
      <c r="AI45" s="4">
        <v>1</v>
      </c>
      <c r="AJ45" s="4">
        <v>1</v>
      </c>
      <c r="AK45" s="4"/>
      <c r="AL45" s="4"/>
      <c r="AM45">
        <f t="shared" si="0"/>
        <v>4</v>
      </c>
      <c r="AN45">
        <f t="shared" si="1"/>
        <v>1</v>
      </c>
      <c r="AO45">
        <f t="shared" si="2"/>
        <v>1.4159999999999999</v>
      </c>
      <c r="AP45">
        <f t="shared" si="3"/>
        <v>1</v>
      </c>
      <c r="AQ45" s="4">
        <f t="shared" si="4"/>
        <v>0.2</v>
      </c>
      <c r="AR45" s="4">
        <v>5</v>
      </c>
      <c r="AS45" s="4">
        <f t="shared" si="5"/>
        <v>3</v>
      </c>
      <c r="AT45" s="4">
        <v>3</v>
      </c>
      <c r="AU45" s="4">
        <f t="shared" si="6"/>
        <v>0</v>
      </c>
      <c r="AV45">
        <f t="shared" si="7"/>
        <v>0.5</v>
      </c>
      <c r="AW45" s="4">
        <v>2</v>
      </c>
      <c r="AX45" s="4">
        <v>1</v>
      </c>
      <c r="AY45">
        <f t="shared" si="8"/>
        <v>5</v>
      </c>
      <c r="AZ45" s="4">
        <v>2</v>
      </c>
      <c r="BA45" s="4">
        <f t="shared" si="9"/>
        <v>1</v>
      </c>
      <c r="BB45">
        <f>T45/1000</f>
        <v>0</v>
      </c>
      <c r="BC45">
        <f t="shared" si="10"/>
        <v>19.436</v>
      </c>
      <c r="BD45" s="4">
        <v>5</v>
      </c>
      <c r="BE45" s="4">
        <f t="shared" si="11"/>
        <v>0</v>
      </c>
      <c r="BF45" s="4">
        <f t="shared" si="12"/>
        <v>1</v>
      </c>
      <c r="BG45" s="4">
        <v>3</v>
      </c>
      <c r="BH45" s="4">
        <v>2</v>
      </c>
      <c r="BI45" s="4">
        <v>0</v>
      </c>
      <c r="BJ45" s="4">
        <v>6</v>
      </c>
      <c r="BK45" s="4">
        <v>2</v>
      </c>
      <c r="BL45" s="4">
        <v>4</v>
      </c>
      <c r="BM45" s="4">
        <v>2</v>
      </c>
      <c r="BN45" s="4">
        <v>2</v>
      </c>
      <c r="BO45" s="4">
        <v>1</v>
      </c>
      <c r="BP45" s="4">
        <v>1</v>
      </c>
      <c r="BQ45">
        <f t="shared" si="13"/>
        <v>0</v>
      </c>
      <c r="BR45">
        <f t="shared" si="14"/>
        <v>-3.648423495684372</v>
      </c>
      <c r="BS45">
        <f t="shared" si="15"/>
        <v>2.6032136221154845E-2</v>
      </c>
      <c r="BT45">
        <f t="shared" si="16"/>
        <v>2.5371657769931468E-2</v>
      </c>
      <c r="BU45">
        <f t="shared" si="17"/>
        <v>-2.5699068111036207E-2</v>
      </c>
      <c r="BV45">
        <f t="shared" si="18"/>
        <v>0</v>
      </c>
      <c r="BW45">
        <f t="shared" si="19"/>
        <v>2</v>
      </c>
    </row>
    <row r="46" spans="1:84" x14ac:dyDescent="0.25">
      <c r="A46" t="s">
        <v>76</v>
      </c>
      <c r="B46">
        <v>1319</v>
      </c>
      <c r="C46">
        <v>29</v>
      </c>
      <c r="D46" t="s">
        <v>352</v>
      </c>
      <c r="E46">
        <v>574</v>
      </c>
      <c r="F46" t="s">
        <v>355</v>
      </c>
      <c r="G46">
        <v>20</v>
      </c>
      <c r="H46">
        <v>1</v>
      </c>
      <c r="I46" t="s">
        <v>361</v>
      </c>
      <c r="J46">
        <v>4</v>
      </c>
      <c r="K46" t="s">
        <v>363</v>
      </c>
      <c r="L46">
        <v>40</v>
      </c>
      <c r="M46">
        <v>3</v>
      </c>
      <c r="N46">
        <v>1</v>
      </c>
      <c r="O46" t="s">
        <v>365</v>
      </c>
      <c r="P46">
        <v>4</v>
      </c>
      <c r="Q46" t="s">
        <v>373</v>
      </c>
      <c r="R46">
        <v>3812</v>
      </c>
      <c r="S46">
        <v>7003</v>
      </c>
      <c r="T46">
        <v>1</v>
      </c>
      <c r="U46" t="s">
        <v>376</v>
      </c>
      <c r="V46">
        <v>13</v>
      </c>
      <c r="W46">
        <v>3</v>
      </c>
      <c r="X46">
        <v>2</v>
      </c>
      <c r="Y46">
        <v>0</v>
      </c>
      <c r="Z46">
        <v>11</v>
      </c>
      <c r="AA46">
        <v>3</v>
      </c>
      <c r="AB46">
        <v>4</v>
      </c>
      <c r="AC46">
        <v>11</v>
      </c>
      <c r="AD46">
        <v>8</v>
      </c>
      <c r="AE46">
        <v>3</v>
      </c>
      <c r="AF46">
        <v>10</v>
      </c>
      <c r="AG46" t="s">
        <v>376</v>
      </c>
      <c r="AH46" s="4">
        <v>0</v>
      </c>
      <c r="AI46" s="4">
        <v>0</v>
      </c>
      <c r="AJ46" s="4">
        <v>0</v>
      </c>
      <c r="AK46" s="4"/>
      <c r="AL46" s="4"/>
      <c r="AM46">
        <f t="shared" si="0"/>
        <v>2.9</v>
      </c>
      <c r="AN46">
        <f t="shared" si="1"/>
        <v>2</v>
      </c>
      <c r="AO46">
        <f t="shared" si="2"/>
        <v>0.57399999999999995</v>
      </c>
      <c r="AP46">
        <f t="shared" si="3"/>
        <v>1</v>
      </c>
      <c r="AQ46" s="4">
        <f t="shared" si="4"/>
        <v>2</v>
      </c>
      <c r="AR46" s="4">
        <v>2</v>
      </c>
      <c r="AS46" s="4">
        <f t="shared" si="5"/>
        <v>3</v>
      </c>
      <c r="AT46" s="4">
        <v>1</v>
      </c>
      <c r="AU46" s="4">
        <f t="shared" si="6"/>
        <v>0</v>
      </c>
      <c r="AV46">
        <f t="shared" si="7"/>
        <v>0.1</v>
      </c>
      <c r="AW46" s="4">
        <v>2</v>
      </c>
      <c r="AX46" s="4">
        <v>1</v>
      </c>
      <c r="AY46">
        <f t="shared" si="8"/>
        <v>2</v>
      </c>
      <c r="AZ46" s="4">
        <v>4</v>
      </c>
      <c r="BA46" s="4">
        <f t="shared" si="9"/>
        <v>1</v>
      </c>
      <c r="BB46">
        <f>T46/1000</f>
        <v>1E-3</v>
      </c>
      <c r="BC46">
        <f t="shared" si="10"/>
        <v>3.8119999999999998</v>
      </c>
      <c r="BD46" s="4">
        <v>1</v>
      </c>
      <c r="BE46" s="4">
        <f t="shared" si="11"/>
        <v>0</v>
      </c>
      <c r="BF46" s="4">
        <f t="shared" si="12"/>
        <v>0</v>
      </c>
      <c r="BG46" s="4">
        <v>3</v>
      </c>
      <c r="BH46" s="4">
        <v>3</v>
      </c>
      <c r="BI46" s="4">
        <v>0</v>
      </c>
      <c r="BJ46" s="4">
        <v>1</v>
      </c>
      <c r="BK46" s="4">
        <v>3</v>
      </c>
      <c r="BL46" s="4">
        <v>4</v>
      </c>
      <c r="BM46" s="4">
        <v>1</v>
      </c>
      <c r="BN46" s="4">
        <v>0</v>
      </c>
      <c r="BO46" s="4">
        <v>0</v>
      </c>
      <c r="BP46" s="4">
        <v>0</v>
      </c>
      <c r="BQ46">
        <f t="shared" si="13"/>
        <v>0</v>
      </c>
      <c r="BR46">
        <f t="shared" si="14"/>
        <v>0.54462599612897655</v>
      </c>
      <c r="BS46">
        <f t="shared" si="15"/>
        <v>1.7239634927685492</v>
      </c>
      <c r="BT46">
        <f t="shared" si="16"/>
        <v>0.63288788463767853</v>
      </c>
      <c r="BU46">
        <f t="shared" si="17"/>
        <v>-1.0020879861301115</v>
      </c>
      <c r="BV46">
        <f t="shared" si="18"/>
        <v>1</v>
      </c>
      <c r="BW46">
        <f t="shared" si="19"/>
        <v>-1</v>
      </c>
    </row>
    <row r="47" spans="1:84" x14ac:dyDescent="0.25">
      <c r="A47" t="s">
        <v>77</v>
      </c>
      <c r="B47">
        <v>1129</v>
      </c>
      <c r="C47">
        <v>36</v>
      </c>
      <c r="D47" t="s">
        <v>352</v>
      </c>
      <c r="E47">
        <v>1302</v>
      </c>
      <c r="F47" t="s">
        <v>355</v>
      </c>
      <c r="G47">
        <v>6</v>
      </c>
      <c r="H47">
        <v>4</v>
      </c>
      <c r="I47" t="s">
        <v>358</v>
      </c>
      <c r="J47">
        <v>1</v>
      </c>
      <c r="K47" t="s">
        <v>363</v>
      </c>
      <c r="L47">
        <v>80</v>
      </c>
      <c r="M47">
        <v>4</v>
      </c>
      <c r="N47">
        <v>2</v>
      </c>
      <c r="O47" t="s">
        <v>365</v>
      </c>
      <c r="P47">
        <v>1</v>
      </c>
      <c r="Q47" t="s">
        <v>373</v>
      </c>
      <c r="R47">
        <v>5562</v>
      </c>
      <c r="S47">
        <v>19711</v>
      </c>
      <c r="T47">
        <v>3</v>
      </c>
      <c r="U47" t="s">
        <v>377</v>
      </c>
      <c r="V47">
        <v>13</v>
      </c>
      <c r="W47">
        <v>3</v>
      </c>
      <c r="X47">
        <v>4</v>
      </c>
      <c r="Y47">
        <v>1</v>
      </c>
      <c r="Z47">
        <v>9</v>
      </c>
      <c r="AA47">
        <v>3</v>
      </c>
      <c r="AB47">
        <v>3</v>
      </c>
      <c r="AC47">
        <v>3</v>
      </c>
      <c r="AD47">
        <v>2</v>
      </c>
      <c r="AE47">
        <v>0</v>
      </c>
      <c r="AF47">
        <v>2</v>
      </c>
      <c r="AG47" t="s">
        <v>376</v>
      </c>
      <c r="AH47" s="4">
        <v>6</v>
      </c>
      <c r="AI47" s="4">
        <v>7</v>
      </c>
      <c r="AJ47" s="4">
        <v>7</v>
      </c>
      <c r="AK47" s="4"/>
      <c r="AL47" s="4"/>
      <c r="AM47">
        <f t="shared" si="0"/>
        <v>3.6</v>
      </c>
      <c r="AN47">
        <f t="shared" si="1"/>
        <v>2</v>
      </c>
      <c r="AO47">
        <f t="shared" si="2"/>
        <v>1.302</v>
      </c>
      <c r="AP47">
        <f t="shared" si="3"/>
        <v>1</v>
      </c>
      <c r="AQ47" s="4">
        <f t="shared" si="4"/>
        <v>0.6</v>
      </c>
      <c r="AR47" s="4">
        <v>1</v>
      </c>
      <c r="AS47" s="4">
        <f t="shared" si="5"/>
        <v>1</v>
      </c>
      <c r="AT47" s="4">
        <v>2</v>
      </c>
      <c r="AU47" s="4">
        <f t="shared" si="6"/>
        <v>0</v>
      </c>
      <c r="AV47">
        <f t="shared" si="7"/>
        <v>0.2</v>
      </c>
      <c r="AW47" s="4">
        <v>3</v>
      </c>
      <c r="AX47" s="4">
        <v>3</v>
      </c>
      <c r="AY47">
        <f t="shared" si="8"/>
        <v>2</v>
      </c>
      <c r="AZ47" s="4">
        <v>3</v>
      </c>
      <c r="BA47" s="4">
        <f t="shared" si="9"/>
        <v>1</v>
      </c>
      <c r="BB47">
        <f>T47/1000</f>
        <v>3.0000000000000001E-3</v>
      </c>
      <c r="BC47">
        <f t="shared" si="10"/>
        <v>5.5620000000000003</v>
      </c>
      <c r="BD47" s="4">
        <v>7</v>
      </c>
      <c r="BE47" s="4">
        <f t="shared" si="11"/>
        <v>0</v>
      </c>
      <c r="BF47" s="4">
        <f t="shared" si="12"/>
        <v>1</v>
      </c>
      <c r="BG47" s="4">
        <v>3</v>
      </c>
      <c r="BH47" s="4">
        <v>4</v>
      </c>
      <c r="BI47" s="4">
        <v>0</v>
      </c>
      <c r="BJ47" s="4">
        <v>15</v>
      </c>
      <c r="BK47" s="4">
        <v>2</v>
      </c>
      <c r="BL47" s="4">
        <v>4</v>
      </c>
      <c r="BM47" s="4">
        <v>7</v>
      </c>
      <c r="BN47" s="4">
        <v>6</v>
      </c>
      <c r="BO47" s="4">
        <v>7</v>
      </c>
      <c r="BP47" s="4">
        <v>7</v>
      </c>
      <c r="BQ47">
        <f t="shared" si="13"/>
        <v>0</v>
      </c>
      <c r="BR47">
        <f t="shared" si="14"/>
        <v>0.59226653792263861</v>
      </c>
      <c r="BS47">
        <f t="shared" si="15"/>
        <v>1.8080818607755464</v>
      </c>
      <c r="BT47">
        <f t="shared" si="16"/>
        <v>0.64388502558689076</v>
      </c>
      <c r="BU47">
        <f t="shared" si="17"/>
        <v>-1.0325016384364774</v>
      </c>
      <c r="BV47">
        <f t="shared" si="18"/>
        <v>1</v>
      </c>
      <c r="BW47">
        <f t="shared" si="19"/>
        <v>-1</v>
      </c>
    </row>
    <row r="48" spans="1:84" x14ac:dyDescent="0.25">
      <c r="A48" t="s">
        <v>78</v>
      </c>
      <c r="B48">
        <v>1358</v>
      </c>
      <c r="C48">
        <v>42</v>
      </c>
      <c r="D48" t="s">
        <v>354</v>
      </c>
      <c r="E48">
        <v>1396</v>
      </c>
      <c r="F48" t="s">
        <v>355</v>
      </c>
      <c r="G48">
        <v>6</v>
      </c>
      <c r="H48">
        <v>3</v>
      </c>
      <c r="I48" t="s">
        <v>361</v>
      </c>
      <c r="J48">
        <v>3</v>
      </c>
      <c r="K48" t="s">
        <v>363</v>
      </c>
      <c r="L48">
        <v>83</v>
      </c>
      <c r="M48">
        <v>3</v>
      </c>
      <c r="N48">
        <v>3</v>
      </c>
      <c r="O48" t="s">
        <v>369</v>
      </c>
      <c r="P48">
        <v>1</v>
      </c>
      <c r="Q48" t="s">
        <v>373</v>
      </c>
      <c r="R48">
        <v>13348</v>
      </c>
      <c r="S48">
        <v>14842</v>
      </c>
      <c r="T48">
        <v>9</v>
      </c>
      <c r="U48" t="s">
        <v>376</v>
      </c>
      <c r="V48">
        <v>13</v>
      </c>
      <c r="W48">
        <v>3</v>
      </c>
      <c r="X48">
        <v>2</v>
      </c>
      <c r="Y48">
        <v>1</v>
      </c>
      <c r="Z48">
        <v>18</v>
      </c>
      <c r="AA48">
        <v>3</v>
      </c>
      <c r="AB48">
        <v>4</v>
      </c>
      <c r="AC48">
        <v>13</v>
      </c>
      <c r="AD48">
        <v>7</v>
      </c>
      <c r="AE48">
        <v>5</v>
      </c>
      <c r="AF48">
        <v>7</v>
      </c>
      <c r="AG48" t="s">
        <v>376</v>
      </c>
      <c r="AH48" s="4">
        <v>0</v>
      </c>
      <c r="AI48" s="4">
        <v>0</v>
      </c>
      <c r="AJ48" s="4">
        <v>0</v>
      </c>
      <c r="AK48" s="4"/>
      <c r="AL48" s="4"/>
      <c r="AM48">
        <f t="shared" si="0"/>
        <v>4.2</v>
      </c>
      <c r="AN48">
        <f t="shared" si="1"/>
        <v>1</v>
      </c>
      <c r="AO48">
        <f t="shared" si="2"/>
        <v>1.3959999999999999</v>
      </c>
      <c r="AP48">
        <f t="shared" si="3"/>
        <v>1</v>
      </c>
      <c r="AQ48" s="4">
        <f t="shared" si="4"/>
        <v>0.6</v>
      </c>
      <c r="AR48" s="4">
        <v>3</v>
      </c>
      <c r="AS48" s="4">
        <f t="shared" si="5"/>
        <v>3</v>
      </c>
      <c r="AT48" s="4">
        <v>1</v>
      </c>
      <c r="AU48" s="4">
        <f t="shared" si="6"/>
        <v>0</v>
      </c>
      <c r="AV48">
        <f t="shared" si="7"/>
        <v>0.3</v>
      </c>
      <c r="AW48" s="4">
        <v>3</v>
      </c>
      <c r="AX48" s="4">
        <v>3</v>
      </c>
      <c r="AY48">
        <f t="shared" si="8"/>
        <v>5</v>
      </c>
      <c r="AZ48" s="4">
        <v>3</v>
      </c>
      <c r="BA48" s="4">
        <f t="shared" si="9"/>
        <v>0</v>
      </c>
      <c r="BB48">
        <f>T48/1000</f>
        <v>8.9999999999999993E-3</v>
      </c>
      <c r="BC48">
        <f t="shared" si="10"/>
        <v>13.348000000000001</v>
      </c>
      <c r="BD48" s="4">
        <v>3</v>
      </c>
      <c r="BE48" s="4">
        <f t="shared" si="11"/>
        <v>0</v>
      </c>
      <c r="BF48" s="4">
        <f t="shared" si="12"/>
        <v>1</v>
      </c>
      <c r="BG48" s="4">
        <v>3</v>
      </c>
      <c r="BH48" s="4">
        <v>1</v>
      </c>
      <c r="BI48" s="4">
        <v>0</v>
      </c>
      <c r="BJ48" s="4">
        <v>12</v>
      </c>
      <c r="BK48" s="4">
        <v>2</v>
      </c>
      <c r="BL48" s="4">
        <v>3</v>
      </c>
      <c r="BM48" s="4">
        <v>1</v>
      </c>
      <c r="BN48" s="4">
        <v>0</v>
      </c>
      <c r="BO48" s="4">
        <v>0</v>
      </c>
      <c r="BP48" s="4">
        <v>0</v>
      </c>
      <c r="BQ48">
        <f t="shared" si="13"/>
        <v>0</v>
      </c>
      <c r="BR48">
        <f t="shared" si="14"/>
        <v>-1.3803624413181532</v>
      </c>
      <c r="BS48">
        <f t="shared" si="15"/>
        <v>0.25148738711951624</v>
      </c>
      <c r="BT48">
        <f t="shared" si="16"/>
        <v>0.20095079639464186</v>
      </c>
      <c r="BU48">
        <f t="shared" si="17"/>
        <v>-0.22433275362837199</v>
      </c>
      <c r="BV48">
        <f t="shared" si="18"/>
        <v>0</v>
      </c>
      <c r="BW48">
        <f t="shared" si="19"/>
        <v>2</v>
      </c>
    </row>
    <row r="49" spans="1:75" x14ac:dyDescent="0.25">
      <c r="A49" t="s">
        <v>79</v>
      </c>
      <c r="B49">
        <v>517</v>
      </c>
      <c r="C49">
        <v>23</v>
      </c>
      <c r="D49" t="s">
        <v>354</v>
      </c>
      <c r="E49">
        <v>885</v>
      </c>
      <c r="F49" t="s">
        <v>355</v>
      </c>
      <c r="G49">
        <v>4</v>
      </c>
      <c r="H49">
        <v>3</v>
      </c>
      <c r="I49" t="s">
        <v>361</v>
      </c>
      <c r="J49">
        <v>1</v>
      </c>
      <c r="K49" t="s">
        <v>363</v>
      </c>
      <c r="L49">
        <v>58</v>
      </c>
      <c r="M49">
        <v>4</v>
      </c>
      <c r="N49">
        <v>1</v>
      </c>
      <c r="O49" t="s">
        <v>366</v>
      </c>
      <c r="P49">
        <v>1</v>
      </c>
      <c r="Q49" t="s">
        <v>373</v>
      </c>
      <c r="R49">
        <v>2819</v>
      </c>
      <c r="S49">
        <v>8544</v>
      </c>
      <c r="T49">
        <v>2</v>
      </c>
      <c r="U49" t="s">
        <v>376</v>
      </c>
      <c r="V49">
        <v>16</v>
      </c>
      <c r="W49">
        <v>3</v>
      </c>
      <c r="X49">
        <v>1</v>
      </c>
      <c r="Y49">
        <v>1</v>
      </c>
      <c r="Z49">
        <v>5</v>
      </c>
      <c r="AA49">
        <v>3</v>
      </c>
      <c r="AB49">
        <v>4</v>
      </c>
      <c r="AC49">
        <v>3</v>
      </c>
      <c r="AD49">
        <v>2</v>
      </c>
      <c r="AE49">
        <v>0</v>
      </c>
      <c r="AF49">
        <v>2</v>
      </c>
      <c r="AG49" t="s">
        <v>376</v>
      </c>
      <c r="AH49" s="4">
        <v>2</v>
      </c>
      <c r="AI49" s="4">
        <v>0</v>
      </c>
      <c r="AJ49" s="4">
        <v>2</v>
      </c>
      <c r="AK49" s="4"/>
      <c r="AL49" s="4"/>
      <c r="AM49">
        <f t="shared" si="0"/>
        <v>2.2999999999999998</v>
      </c>
      <c r="AN49">
        <f t="shared" si="1"/>
        <v>1</v>
      </c>
      <c r="AO49">
        <f t="shared" si="2"/>
        <v>0.88500000000000001</v>
      </c>
      <c r="AP49">
        <f t="shared" si="3"/>
        <v>1</v>
      </c>
      <c r="AQ49" s="4">
        <f t="shared" si="4"/>
        <v>0.4</v>
      </c>
      <c r="AR49" s="4">
        <v>3</v>
      </c>
      <c r="AS49" s="4">
        <f t="shared" si="5"/>
        <v>3</v>
      </c>
      <c r="AT49" s="4">
        <v>2</v>
      </c>
      <c r="AU49" s="4">
        <f t="shared" si="6"/>
        <v>0</v>
      </c>
      <c r="AV49">
        <f t="shared" si="7"/>
        <v>0.1</v>
      </c>
      <c r="AW49" s="4">
        <v>3</v>
      </c>
      <c r="AX49" s="4">
        <v>3</v>
      </c>
      <c r="AY49">
        <f t="shared" si="8"/>
        <v>6</v>
      </c>
      <c r="AZ49" s="4">
        <v>1</v>
      </c>
      <c r="BA49" s="4">
        <f t="shared" si="9"/>
        <v>2</v>
      </c>
      <c r="BB49">
        <f>T49/1000</f>
        <v>2E-3</v>
      </c>
      <c r="BC49">
        <f t="shared" si="10"/>
        <v>2.819</v>
      </c>
      <c r="BD49" s="4">
        <v>9</v>
      </c>
      <c r="BE49" s="4">
        <f t="shared" si="11"/>
        <v>0</v>
      </c>
      <c r="BF49" s="4">
        <f t="shared" si="12"/>
        <v>1</v>
      </c>
      <c r="BG49" s="4">
        <v>3</v>
      </c>
      <c r="BH49" s="4">
        <v>3</v>
      </c>
      <c r="BI49" s="4">
        <v>3</v>
      </c>
      <c r="BJ49" s="4">
        <v>11</v>
      </c>
      <c r="BK49" s="4">
        <v>2</v>
      </c>
      <c r="BL49" s="4">
        <v>3</v>
      </c>
      <c r="BM49" s="4">
        <v>3</v>
      </c>
      <c r="BN49" s="4">
        <v>2</v>
      </c>
      <c r="BO49" s="4">
        <v>0</v>
      </c>
      <c r="BP49" s="4">
        <v>2</v>
      </c>
      <c r="BQ49">
        <f t="shared" si="13"/>
        <v>0</v>
      </c>
      <c r="BR49">
        <f t="shared" si="14"/>
        <v>-0.42413329957167123</v>
      </c>
      <c r="BS49">
        <f t="shared" si="15"/>
        <v>0.654336653299606</v>
      </c>
      <c r="BT49">
        <f t="shared" si="16"/>
        <v>0.39552811212549699</v>
      </c>
      <c r="BU49">
        <f t="shared" si="17"/>
        <v>-0.50340011476548829</v>
      </c>
      <c r="BV49">
        <f t="shared" si="18"/>
        <v>1</v>
      </c>
      <c r="BW49">
        <f t="shared" si="19"/>
        <v>-1</v>
      </c>
    </row>
    <row r="50" spans="1:75" x14ac:dyDescent="0.25">
      <c r="A50" t="s">
        <v>80</v>
      </c>
      <c r="B50">
        <v>737</v>
      </c>
      <c r="C50">
        <v>48</v>
      </c>
      <c r="D50" t="s">
        <v>354</v>
      </c>
      <c r="E50">
        <v>1355</v>
      </c>
      <c r="F50" t="s">
        <v>355</v>
      </c>
      <c r="G50">
        <v>4</v>
      </c>
      <c r="H50">
        <v>4</v>
      </c>
      <c r="I50" t="s">
        <v>358</v>
      </c>
      <c r="J50">
        <v>3</v>
      </c>
      <c r="K50" t="s">
        <v>363</v>
      </c>
      <c r="L50">
        <v>78</v>
      </c>
      <c r="M50">
        <v>2</v>
      </c>
      <c r="N50">
        <v>3</v>
      </c>
      <c r="O50" t="s">
        <v>370</v>
      </c>
      <c r="P50">
        <v>3</v>
      </c>
      <c r="Q50" t="s">
        <v>375</v>
      </c>
      <c r="R50">
        <v>10999</v>
      </c>
      <c r="S50">
        <v>22245</v>
      </c>
      <c r="T50">
        <v>7</v>
      </c>
      <c r="U50" t="s">
        <v>376</v>
      </c>
      <c r="V50">
        <v>14</v>
      </c>
      <c r="W50">
        <v>3</v>
      </c>
      <c r="X50">
        <v>2</v>
      </c>
      <c r="Y50">
        <v>0</v>
      </c>
      <c r="Z50">
        <v>27</v>
      </c>
      <c r="AA50">
        <v>3</v>
      </c>
      <c r="AB50">
        <v>3</v>
      </c>
      <c r="AC50">
        <v>15</v>
      </c>
      <c r="AD50">
        <v>11</v>
      </c>
      <c r="AE50">
        <v>4</v>
      </c>
      <c r="AF50">
        <v>8</v>
      </c>
      <c r="AG50" t="s">
        <v>376</v>
      </c>
      <c r="AH50" s="4">
        <v>2</v>
      </c>
      <c r="AI50" s="4">
        <v>1</v>
      </c>
      <c r="AJ50" s="4">
        <v>2</v>
      </c>
      <c r="AK50" s="4"/>
      <c r="AL50" s="4"/>
      <c r="AM50">
        <f t="shared" si="0"/>
        <v>4.8</v>
      </c>
      <c r="AN50">
        <f t="shared" si="1"/>
        <v>1</v>
      </c>
      <c r="AO50">
        <f t="shared" si="2"/>
        <v>1.355</v>
      </c>
      <c r="AP50">
        <f t="shared" si="3"/>
        <v>1</v>
      </c>
      <c r="AQ50" s="4">
        <f t="shared" si="4"/>
        <v>0.4</v>
      </c>
      <c r="AR50" s="4">
        <v>1</v>
      </c>
      <c r="AS50" s="4">
        <f t="shared" si="5"/>
        <v>1</v>
      </c>
      <c r="AT50" s="4">
        <v>3</v>
      </c>
      <c r="AU50" s="4">
        <f t="shared" si="6"/>
        <v>0</v>
      </c>
      <c r="AV50">
        <f t="shared" si="7"/>
        <v>0.3</v>
      </c>
      <c r="AW50" s="4">
        <v>2</v>
      </c>
      <c r="AX50" s="4">
        <v>1</v>
      </c>
      <c r="AY50">
        <f t="shared" si="8"/>
        <v>0</v>
      </c>
      <c r="AZ50" s="4">
        <v>3</v>
      </c>
      <c r="BA50" s="4">
        <f t="shared" si="9"/>
        <v>1</v>
      </c>
      <c r="BB50">
        <f>T50/1000</f>
        <v>7.0000000000000001E-3</v>
      </c>
      <c r="BC50">
        <f t="shared" si="10"/>
        <v>10.999000000000001</v>
      </c>
      <c r="BD50" s="4">
        <v>5</v>
      </c>
      <c r="BE50" s="4">
        <f t="shared" si="11"/>
        <v>0</v>
      </c>
      <c r="BF50" s="4">
        <f t="shared" si="12"/>
        <v>0</v>
      </c>
      <c r="BG50" s="4">
        <v>3</v>
      </c>
      <c r="BH50" s="4">
        <v>3</v>
      </c>
      <c r="BI50" s="4">
        <v>0</v>
      </c>
      <c r="BJ50" s="4">
        <v>4</v>
      </c>
      <c r="BK50" s="4">
        <v>3</v>
      </c>
      <c r="BL50" s="4">
        <v>3</v>
      </c>
      <c r="BM50" s="4">
        <v>2</v>
      </c>
      <c r="BN50" s="4">
        <v>2</v>
      </c>
      <c r="BO50" s="4">
        <v>1</v>
      </c>
      <c r="BP50" s="4">
        <v>2</v>
      </c>
      <c r="BQ50">
        <f t="shared" si="13"/>
        <v>0</v>
      </c>
      <c r="BR50">
        <f t="shared" si="14"/>
        <v>-1.6399872156428228</v>
      </c>
      <c r="BS50">
        <f t="shared" si="15"/>
        <v>0.19398252221688989</v>
      </c>
      <c r="BT50">
        <f t="shared" si="16"/>
        <v>0.16246680215780621</v>
      </c>
      <c r="BU50">
        <f t="shared" si="17"/>
        <v>-0.17729437685396868</v>
      </c>
      <c r="BV50">
        <f t="shared" si="18"/>
        <v>0</v>
      </c>
      <c r="BW50">
        <f t="shared" si="19"/>
        <v>2</v>
      </c>
    </row>
    <row r="51" spans="1:75" x14ac:dyDescent="0.25">
      <c r="A51" t="s">
        <v>81</v>
      </c>
      <c r="B51">
        <v>1141</v>
      </c>
      <c r="C51">
        <v>44</v>
      </c>
      <c r="D51" t="s">
        <v>354</v>
      </c>
      <c r="E51">
        <v>1313</v>
      </c>
      <c r="F51" t="s">
        <v>355</v>
      </c>
      <c r="G51">
        <v>7</v>
      </c>
      <c r="H51">
        <v>3</v>
      </c>
      <c r="I51" t="s">
        <v>361</v>
      </c>
      <c r="J51">
        <v>2</v>
      </c>
      <c r="K51" t="s">
        <v>364</v>
      </c>
      <c r="L51">
        <v>31</v>
      </c>
      <c r="M51">
        <v>3</v>
      </c>
      <c r="N51">
        <v>5</v>
      </c>
      <c r="O51" t="s">
        <v>369</v>
      </c>
      <c r="P51">
        <v>4</v>
      </c>
      <c r="Q51" t="s">
        <v>374</v>
      </c>
      <c r="R51">
        <v>19049</v>
      </c>
      <c r="S51">
        <v>3549</v>
      </c>
      <c r="T51">
        <v>0</v>
      </c>
      <c r="U51" t="s">
        <v>377</v>
      </c>
      <c r="V51">
        <v>14</v>
      </c>
      <c r="W51">
        <v>3</v>
      </c>
      <c r="X51">
        <v>4</v>
      </c>
      <c r="Y51">
        <v>1</v>
      </c>
      <c r="Z51">
        <v>23</v>
      </c>
      <c r="AA51">
        <v>4</v>
      </c>
      <c r="AB51">
        <v>2</v>
      </c>
      <c r="AC51">
        <v>22</v>
      </c>
      <c r="AD51">
        <v>7</v>
      </c>
      <c r="AE51">
        <v>1</v>
      </c>
      <c r="AF51">
        <v>10</v>
      </c>
      <c r="AG51" t="s">
        <v>376</v>
      </c>
      <c r="AH51" s="4">
        <v>7</v>
      </c>
      <c r="AI51" s="4">
        <v>1</v>
      </c>
      <c r="AJ51" s="4">
        <v>0</v>
      </c>
      <c r="AK51" s="4"/>
      <c r="AL51" s="4"/>
      <c r="AM51">
        <f t="shared" si="0"/>
        <v>4.4000000000000004</v>
      </c>
      <c r="AN51">
        <f t="shared" si="1"/>
        <v>1</v>
      </c>
      <c r="AO51">
        <f t="shared" si="2"/>
        <v>1.3129999999999999</v>
      </c>
      <c r="AP51">
        <f t="shared" si="3"/>
        <v>1</v>
      </c>
      <c r="AQ51" s="4">
        <f t="shared" si="4"/>
        <v>0.7</v>
      </c>
      <c r="AR51" s="4">
        <v>4</v>
      </c>
      <c r="AS51" s="4">
        <f t="shared" si="5"/>
        <v>3</v>
      </c>
      <c r="AT51" s="4">
        <v>2</v>
      </c>
      <c r="AU51" s="4">
        <f t="shared" si="6"/>
        <v>0</v>
      </c>
      <c r="AV51">
        <f t="shared" si="7"/>
        <v>0.5</v>
      </c>
      <c r="AW51" s="4">
        <v>3</v>
      </c>
      <c r="AX51" s="4">
        <v>1</v>
      </c>
      <c r="AY51">
        <f t="shared" si="8"/>
        <v>5</v>
      </c>
      <c r="AZ51" s="4">
        <v>3</v>
      </c>
      <c r="BA51" s="4">
        <f t="shared" si="9"/>
        <v>0</v>
      </c>
      <c r="BB51">
        <f>T51/1000</f>
        <v>0</v>
      </c>
      <c r="BC51">
        <f t="shared" si="10"/>
        <v>19.048999999999999</v>
      </c>
      <c r="BD51" s="4">
        <v>0</v>
      </c>
      <c r="BE51" s="4">
        <f t="shared" si="11"/>
        <v>0</v>
      </c>
      <c r="BF51" s="4">
        <f t="shared" si="12"/>
        <v>1</v>
      </c>
      <c r="BG51" s="4">
        <v>3</v>
      </c>
      <c r="BH51" s="4">
        <v>2</v>
      </c>
      <c r="BI51" s="4">
        <v>1</v>
      </c>
      <c r="BJ51" s="4">
        <v>8</v>
      </c>
      <c r="BK51" s="4">
        <v>2</v>
      </c>
      <c r="BL51" s="4">
        <v>2</v>
      </c>
      <c r="BM51" s="4">
        <v>7</v>
      </c>
      <c r="BN51" s="4">
        <v>7</v>
      </c>
      <c r="BO51" s="4">
        <v>1</v>
      </c>
      <c r="BP51" s="4">
        <v>0</v>
      </c>
      <c r="BQ51">
        <f t="shared" si="13"/>
        <v>0</v>
      </c>
      <c r="BR51">
        <f t="shared" si="14"/>
        <v>-0.94503173772212645</v>
      </c>
      <c r="BS51">
        <f t="shared" si="15"/>
        <v>0.38866723529328862</v>
      </c>
      <c r="BT51">
        <f t="shared" si="16"/>
        <v>0.27988507643532146</v>
      </c>
      <c r="BU51">
        <f t="shared" si="17"/>
        <v>-0.32834446364727077</v>
      </c>
      <c r="BV51">
        <f t="shared" si="18"/>
        <v>0</v>
      </c>
      <c r="BW51">
        <f t="shared" si="19"/>
        <v>2</v>
      </c>
    </row>
    <row r="52" spans="1:75" x14ac:dyDescent="0.25">
      <c r="A52" t="s">
        <v>82</v>
      </c>
      <c r="B52">
        <v>11</v>
      </c>
      <c r="C52">
        <v>35</v>
      </c>
      <c r="D52" t="s">
        <v>354</v>
      </c>
      <c r="E52">
        <v>809</v>
      </c>
      <c r="F52" t="s">
        <v>355</v>
      </c>
      <c r="G52">
        <v>16</v>
      </c>
      <c r="H52">
        <v>3</v>
      </c>
      <c r="I52" t="s">
        <v>361</v>
      </c>
      <c r="J52">
        <v>1</v>
      </c>
      <c r="K52" t="s">
        <v>363</v>
      </c>
      <c r="L52">
        <v>84</v>
      </c>
      <c r="M52">
        <v>4</v>
      </c>
      <c r="N52">
        <v>1</v>
      </c>
      <c r="O52" t="s">
        <v>365</v>
      </c>
      <c r="P52">
        <v>2</v>
      </c>
      <c r="Q52" t="s">
        <v>373</v>
      </c>
      <c r="R52">
        <v>2426</v>
      </c>
      <c r="S52">
        <v>16479</v>
      </c>
      <c r="T52">
        <v>0</v>
      </c>
      <c r="U52" t="s">
        <v>376</v>
      </c>
      <c r="V52">
        <v>13</v>
      </c>
      <c r="W52">
        <v>3</v>
      </c>
      <c r="X52">
        <v>3</v>
      </c>
      <c r="Y52">
        <v>1</v>
      </c>
      <c r="Z52">
        <v>6</v>
      </c>
      <c r="AA52">
        <v>5</v>
      </c>
      <c r="AB52">
        <v>3</v>
      </c>
      <c r="AC52">
        <v>5</v>
      </c>
      <c r="AD52">
        <v>4</v>
      </c>
      <c r="AE52">
        <v>0</v>
      </c>
      <c r="AF52">
        <v>3</v>
      </c>
      <c r="AG52" t="s">
        <v>376</v>
      </c>
      <c r="AH52" s="4">
        <v>0</v>
      </c>
      <c r="AI52" s="4">
        <v>0</v>
      </c>
      <c r="AJ52" s="4">
        <v>0</v>
      </c>
      <c r="AK52" s="4"/>
      <c r="AL52" s="4"/>
      <c r="AM52">
        <f t="shared" si="0"/>
        <v>3.5</v>
      </c>
      <c r="AN52">
        <f t="shared" si="1"/>
        <v>1</v>
      </c>
      <c r="AO52">
        <f t="shared" si="2"/>
        <v>0.80900000000000005</v>
      </c>
      <c r="AP52">
        <f t="shared" si="3"/>
        <v>1</v>
      </c>
      <c r="AQ52" s="4">
        <f t="shared" si="4"/>
        <v>1.6</v>
      </c>
      <c r="AR52" s="4">
        <v>3</v>
      </c>
      <c r="AS52" s="4">
        <f t="shared" si="5"/>
        <v>3</v>
      </c>
      <c r="AT52" s="4">
        <v>2</v>
      </c>
      <c r="AU52" s="4">
        <f t="shared" si="6"/>
        <v>0</v>
      </c>
      <c r="AV52">
        <f t="shared" si="7"/>
        <v>0.1</v>
      </c>
      <c r="AW52" s="4">
        <v>3</v>
      </c>
      <c r="AX52" s="4">
        <v>1</v>
      </c>
      <c r="AY52">
        <f t="shared" si="8"/>
        <v>2</v>
      </c>
      <c r="AZ52" s="4">
        <v>2</v>
      </c>
      <c r="BA52" s="4">
        <f t="shared" si="9"/>
        <v>2</v>
      </c>
      <c r="BB52">
        <f>T52/1000</f>
        <v>0</v>
      </c>
      <c r="BC52">
        <f t="shared" si="10"/>
        <v>2.4260000000000002</v>
      </c>
      <c r="BD52" s="4">
        <v>1</v>
      </c>
      <c r="BE52" s="4">
        <f t="shared" si="11"/>
        <v>0</v>
      </c>
      <c r="BF52" s="4">
        <f t="shared" si="12"/>
        <v>1</v>
      </c>
      <c r="BG52" s="4">
        <v>3</v>
      </c>
      <c r="BH52" s="4">
        <v>4</v>
      </c>
      <c r="BI52" s="4">
        <v>0</v>
      </c>
      <c r="BJ52" s="4">
        <v>0</v>
      </c>
      <c r="BK52" s="4">
        <v>3</v>
      </c>
      <c r="BL52" s="4">
        <v>3</v>
      </c>
      <c r="BM52" s="4">
        <v>0</v>
      </c>
      <c r="BN52" s="4">
        <v>0</v>
      </c>
      <c r="BO52" s="4">
        <v>0</v>
      </c>
      <c r="BP52" s="4">
        <v>0</v>
      </c>
      <c r="BQ52">
        <f t="shared" si="13"/>
        <v>0</v>
      </c>
      <c r="BR52">
        <f t="shared" si="14"/>
        <v>-1.4459373979274237</v>
      </c>
      <c r="BS52">
        <f t="shared" si="15"/>
        <v>0.23552519221673718</v>
      </c>
      <c r="BT52">
        <f t="shared" si="16"/>
        <v>0.19062759197500936</v>
      </c>
      <c r="BU52">
        <f t="shared" si="17"/>
        <v>-0.21149613653952828</v>
      </c>
      <c r="BV52">
        <f t="shared" si="18"/>
        <v>0</v>
      </c>
      <c r="BW52">
        <f t="shared" si="19"/>
        <v>2</v>
      </c>
    </row>
    <row r="53" spans="1:75" x14ac:dyDescent="0.25">
      <c r="A53" t="s">
        <v>83</v>
      </c>
      <c r="B53">
        <v>30</v>
      </c>
      <c r="C53">
        <v>46</v>
      </c>
      <c r="D53" t="s">
        <v>354</v>
      </c>
      <c r="E53">
        <v>705</v>
      </c>
      <c r="F53" t="s">
        <v>356</v>
      </c>
      <c r="G53">
        <v>2</v>
      </c>
      <c r="H53">
        <v>4</v>
      </c>
      <c r="I53" t="s">
        <v>362</v>
      </c>
      <c r="J53">
        <v>2</v>
      </c>
      <c r="K53" t="s">
        <v>364</v>
      </c>
      <c r="L53">
        <v>83</v>
      </c>
      <c r="M53">
        <v>3</v>
      </c>
      <c r="N53">
        <v>5</v>
      </c>
      <c r="O53" t="s">
        <v>367</v>
      </c>
      <c r="P53">
        <v>1</v>
      </c>
      <c r="Q53" t="s">
        <v>375</v>
      </c>
      <c r="R53">
        <v>18947</v>
      </c>
      <c r="S53">
        <v>22822</v>
      </c>
      <c r="T53">
        <v>3</v>
      </c>
      <c r="U53" t="s">
        <v>376</v>
      </c>
      <c r="V53">
        <v>12</v>
      </c>
      <c r="W53">
        <v>3</v>
      </c>
      <c r="X53">
        <v>4</v>
      </c>
      <c r="Y53">
        <v>0</v>
      </c>
      <c r="Z53">
        <v>22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1</v>
      </c>
      <c r="AG53" t="s">
        <v>376</v>
      </c>
      <c r="AH53" s="4">
        <v>2</v>
      </c>
      <c r="AI53" s="4">
        <v>1</v>
      </c>
      <c r="AJ53" s="4">
        <v>2</v>
      </c>
      <c r="AK53" s="4"/>
      <c r="AL53" s="4"/>
      <c r="AM53">
        <f t="shared" si="0"/>
        <v>4.5999999999999996</v>
      </c>
      <c r="AN53">
        <f t="shared" si="1"/>
        <v>1</v>
      </c>
      <c r="AO53">
        <f t="shared" si="2"/>
        <v>0.70499999999999996</v>
      </c>
      <c r="AP53">
        <f t="shared" si="3"/>
        <v>2</v>
      </c>
      <c r="AQ53" s="4">
        <f t="shared" si="4"/>
        <v>0.2</v>
      </c>
      <c r="AR53" s="4">
        <v>4</v>
      </c>
      <c r="AS53" s="4">
        <f t="shared" si="5"/>
        <v>2</v>
      </c>
      <c r="AT53" s="4">
        <v>4</v>
      </c>
      <c r="AU53" s="4">
        <f t="shared" si="6"/>
        <v>0</v>
      </c>
      <c r="AV53">
        <f t="shared" si="7"/>
        <v>0.5</v>
      </c>
      <c r="AW53" s="4">
        <v>4</v>
      </c>
      <c r="AX53" s="4">
        <v>2</v>
      </c>
      <c r="AY53">
        <f t="shared" si="8"/>
        <v>3</v>
      </c>
      <c r="AZ53" s="4">
        <v>3</v>
      </c>
      <c r="BA53" s="4">
        <f t="shared" si="9"/>
        <v>2</v>
      </c>
      <c r="BB53">
        <f>T53/1000</f>
        <v>3.0000000000000001E-3</v>
      </c>
      <c r="BC53">
        <f t="shared" si="10"/>
        <v>18.946999999999999</v>
      </c>
      <c r="BD53" s="4">
        <v>8</v>
      </c>
      <c r="BE53" s="4">
        <f t="shared" si="11"/>
        <v>0</v>
      </c>
      <c r="BF53" s="4">
        <f t="shared" si="12"/>
        <v>0</v>
      </c>
      <c r="BG53" s="4">
        <v>3</v>
      </c>
      <c r="BH53" s="4">
        <v>4</v>
      </c>
      <c r="BI53" s="4">
        <v>0</v>
      </c>
      <c r="BJ53" s="4">
        <v>6</v>
      </c>
      <c r="BK53" s="4">
        <v>2</v>
      </c>
      <c r="BL53" s="4">
        <v>3</v>
      </c>
      <c r="BM53" s="4">
        <v>4</v>
      </c>
      <c r="BN53" s="4">
        <v>2</v>
      </c>
      <c r="BO53" s="4">
        <v>1</v>
      </c>
      <c r="BP53" s="4">
        <v>2</v>
      </c>
      <c r="BQ53">
        <f t="shared" si="13"/>
        <v>0</v>
      </c>
      <c r="BR53">
        <f t="shared" si="14"/>
        <v>-1.079161468893608</v>
      </c>
      <c r="BS53">
        <f t="shared" si="15"/>
        <v>0.33988040648081275</v>
      </c>
      <c r="BT53">
        <f t="shared" si="16"/>
        <v>0.25366473368582682</v>
      </c>
      <c r="BU53">
        <f t="shared" si="17"/>
        <v>-0.29258036108498459</v>
      </c>
      <c r="BV53">
        <f t="shared" si="18"/>
        <v>0</v>
      </c>
      <c r="BW53">
        <f t="shared" si="19"/>
        <v>2</v>
      </c>
    </row>
    <row r="54" spans="1:75" x14ac:dyDescent="0.25">
      <c r="A54" t="s">
        <v>84</v>
      </c>
      <c r="B54">
        <v>959</v>
      </c>
      <c r="C54">
        <v>34</v>
      </c>
      <c r="D54" t="s">
        <v>354</v>
      </c>
      <c r="E54">
        <v>943</v>
      </c>
      <c r="F54" t="s">
        <v>355</v>
      </c>
      <c r="G54">
        <v>9</v>
      </c>
      <c r="H54">
        <v>3</v>
      </c>
      <c r="I54" t="s">
        <v>358</v>
      </c>
      <c r="J54">
        <v>4</v>
      </c>
      <c r="K54" t="s">
        <v>363</v>
      </c>
      <c r="L54">
        <v>86</v>
      </c>
      <c r="M54">
        <v>3</v>
      </c>
      <c r="N54">
        <v>3</v>
      </c>
      <c r="O54" t="s">
        <v>370</v>
      </c>
      <c r="P54">
        <v>4</v>
      </c>
      <c r="Q54" t="s">
        <v>374</v>
      </c>
      <c r="R54">
        <v>8500</v>
      </c>
      <c r="S54">
        <v>5494</v>
      </c>
      <c r="T54">
        <v>0</v>
      </c>
      <c r="U54" t="s">
        <v>376</v>
      </c>
      <c r="V54">
        <v>11</v>
      </c>
      <c r="W54">
        <v>3</v>
      </c>
      <c r="X54">
        <v>4</v>
      </c>
      <c r="Y54">
        <v>1</v>
      </c>
      <c r="Z54">
        <v>10</v>
      </c>
      <c r="AA54">
        <v>0</v>
      </c>
      <c r="AB54">
        <v>2</v>
      </c>
      <c r="AC54">
        <v>9</v>
      </c>
      <c r="AD54">
        <v>7</v>
      </c>
      <c r="AE54">
        <v>1</v>
      </c>
      <c r="AF54">
        <v>6</v>
      </c>
      <c r="AG54" t="s">
        <v>376</v>
      </c>
      <c r="AH54" s="4">
        <v>3</v>
      </c>
      <c r="AI54" s="4">
        <v>1</v>
      </c>
      <c r="AJ54" s="4">
        <v>2</v>
      </c>
      <c r="AK54" s="4"/>
      <c r="AL54" s="4"/>
      <c r="AM54">
        <f t="shared" si="0"/>
        <v>3.4</v>
      </c>
      <c r="AN54">
        <f t="shared" si="1"/>
        <v>1</v>
      </c>
      <c r="AO54">
        <f t="shared" si="2"/>
        <v>0.94299999999999995</v>
      </c>
      <c r="AP54">
        <f t="shared" si="3"/>
        <v>1</v>
      </c>
      <c r="AQ54" s="4">
        <f t="shared" si="4"/>
        <v>0.9</v>
      </c>
      <c r="AR54" s="4">
        <v>3</v>
      </c>
      <c r="AS54" s="4">
        <f t="shared" si="5"/>
        <v>1</v>
      </c>
      <c r="AT54" s="4">
        <v>1</v>
      </c>
      <c r="AU54" s="4">
        <f t="shared" si="6"/>
        <v>0</v>
      </c>
      <c r="AV54">
        <f t="shared" si="7"/>
        <v>0.3</v>
      </c>
      <c r="AW54" s="4">
        <v>3</v>
      </c>
      <c r="AX54" s="4">
        <v>1</v>
      </c>
      <c r="AY54">
        <f t="shared" si="8"/>
        <v>0</v>
      </c>
      <c r="AZ54" s="4">
        <v>3</v>
      </c>
      <c r="BA54" s="4">
        <f t="shared" si="9"/>
        <v>2</v>
      </c>
      <c r="BB54">
        <f>T54/1000</f>
        <v>0</v>
      </c>
      <c r="BC54">
        <f t="shared" si="10"/>
        <v>8.5</v>
      </c>
      <c r="BD54" s="4">
        <v>1</v>
      </c>
      <c r="BE54" s="4">
        <f t="shared" si="11"/>
        <v>0</v>
      </c>
      <c r="BF54" s="4">
        <f t="shared" si="12"/>
        <v>1</v>
      </c>
      <c r="BG54" s="4">
        <v>3</v>
      </c>
      <c r="BH54" s="4">
        <v>4</v>
      </c>
      <c r="BI54" s="4">
        <v>1</v>
      </c>
      <c r="BJ54" s="4">
        <v>6</v>
      </c>
      <c r="BK54" s="4">
        <v>4</v>
      </c>
      <c r="BL54" s="4">
        <v>3</v>
      </c>
      <c r="BM54" s="4">
        <v>6</v>
      </c>
      <c r="BN54" s="4">
        <v>3</v>
      </c>
      <c r="BO54" s="4">
        <v>1</v>
      </c>
      <c r="BP54" s="4">
        <v>2</v>
      </c>
      <c r="BQ54">
        <f t="shared" si="13"/>
        <v>0</v>
      </c>
      <c r="BR54">
        <f t="shared" si="14"/>
        <v>-0.90849335604066139</v>
      </c>
      <c r="BS54">
        <f t="shared" si="15"/>
        <v>0.40313114181396009</v>
      </c>
      <c r="BT54">
        <f t="shared" si="16"/>
        <v>0.28730824211683764</v>
      </c>
      <c r="BU54">
        <f t="shared" si="17"/>
        <v>-0.33870626917824986</v>
      </c>
      <c r="BV54">
        <f t="shared" si="18"/>
        <v>0</v>
      </c>
      <c r="BW54">
        <f t="shared" si="19"/>
        <v>2</v>
      </c>
    </row>
    <row r="55" spans="1:75" x14ac:dyDescent="0.25">
      <c r="A55" t="s">
        <v>85</v>
      </c>
      <c r="B55">
        <v>1289</v>
      </c>
      <c r="C55">
        <v>35</v>
      </c>
      <c r="D55" t="s">
        <v>353</v>
      </c>
      <c r="E55">
        <v>1180</v>
      </c>
      <c r="F55" t="s">
        <v>355</v>
      </c>
      <c r="G55">
        <v>2</v>
      </c>
      <c r="H55">
        <v>2</v>
      </c>
      <c r="I55" t="s">
        <v>361</v>
      </c>
      <c r="J55">
        <v>2</v>
      </c>
      <c r="K55" t="s">
        <v>363</v>
      </c>
      <c r="L55">
        <v>90</v>
      </c>
      <c r="M55">
        <v>3</v>
      </c>
      <c r="N55">
        <v>2</v>
      </c>
      <c r="O55" t="s">
        <v>371</v>
      </c>
      <c r="P55">
        <v>4</v>
      </c>
      <c r="Q55" t="s">
        <v>374</v>
      </c>
      <c r="R55">
        <v>5762</v>
      </c>
      <c r="S55">
        <v>24442</v>
      </c>
      <c r="T55">
        <v>2</v>
      </c>
      <c r="U55" t="s">
        <v>376</v>
      </c>
      <c r="V55">
        <v>14</v>
      </c>
      <c r="W55">
        <v>3</v>
      </c>
      <c r="X55">
        <v>3</v>
      </c>
      <c r="Y55">
        <v>1</v>
      </c>
      <c r="Z55">
        <v>15</v>
      </c>
      <c r="AA55">
        <v>6</v>
      </c>
      <c r="AB55">
        <v>3</v>
      </c>
      <c r="AC55">
        <v>7</v>
      </c>
      <c r="AD55">
        <v>7</v>
      </c>
      <c r="AE55">
        <v>1</v>
      </c>
      <c r="AF55">
        <v>7</v>
      </c>
      <c r="AG55" t="s">
        <v>376</v>
      </c>
      <c r="AH55" s="4">
        <v>1</v>
      </c>
      <c r="AI55" s="4">
        <v>1</v>
      </c>
      <c r="AJ55" s="4">
        <v>2</v>
      </c>
      <c r="AK55" s="4"/>
      <c r="AL55" s="4"/>
      <c r="AM55">
        <f t="shared" si="0"/>
        <v>3.5</v>
      </c>
      <c r="AN55">
        <f t="shared" si="1"/>
        <v>0</v>
      </c>
      <c r="AO55">
        <f t="shared" si="2"/>
        <v>1.18</v>
      </c>
      <c r="AP55">
        <f t="shared" si="3"/>
        <v>1</v>
      </c>
      <c r="AQ55" s="4">
        <f t="shared" si="4"/>
        <v>0.2</v>
      </c>
      <c r="AR55" s="4">
        <v>4</v>
      </c>
      <c r="AS55" s="4">
        <f t="shared" si="5"/>
        <v>3</v>
      </c>
      <c r="AT55" s="4">
        <v>2</v>
      </c>
      <c r="AU55" s="4">
        <f t="shared" si="6"/>
        <v>0</v>
      </c>
      <c r="AV55">
        <f t="shared" si="7"/>
        <v>0.2</v>
      </c>
      <c r="AW55" s="4">
        <v>3</v>
      </c>
      <c r="AX55" s="4">
        <v>2</v>
      </c>
      <c r="AY55">
        <f t="shared" si="8"/>
        <v>4</v>
      </c>
      <c r="AZ55" s="4">
        <v>1</v>
      </c>
      <c r="BA55" s="4">
        <f t="shared" si="9"/>
        <v>1</v>
      </c>
      <c r="BB55">
        <f>T55/1000</f>
        <v>2E-3</v>
      </c>
      <c r="BC55">
        <f t="shared" si="10"/>
        <v>5.7619999999999996</v>
      </c>
      <c r="BD55" s="4">
        <v>2</v>
      </c>
      <c r="BE55" s="4">
        <f t="shared" si="11"/>
        <v>0</v>
      </c>
      <c r="BF55" s="4">
        <f t="shared" si="12"/>
        <v>1</v>
      </c>
      <c r="BG55" s="4">
        <v>3</v>
      </c>
      <c r="BH55" s="4">
        <v>3</v>
      </c>
      <c r="BI55" s="4">
        <v>0</v>
      </c>
      <c r="BJ55" s="4">
        <v>9</v>
      </c>
      <c r="BK55" s="4">
        <v>2</v>
      </c>
      <c r="BL55" s="4">
        <v>1</v>
      </c>
      <c r="BM55" s="4">
        <v>3</v>
      </c>
      <c r="BN55" s="4">
        <v>1</v>
      </c>
      <c r="BO55" s="4">
        <v>1</v>
      </c>
      <c r="BP55" s="4">
        <v>2</v>
      </c>
      <c r="BQ55">
        <f t="shared" si="13"/>
        <v>0</v>
      </c>
      <c r="BR55">
        <f t="shared" si="14"/>
        <v>-2.5204853859333523</v>
      </c>
      <c r="BS55">
        <f t="shared" si="15"/>
        <v>8.0420562264801557E-2</v>
      </c>
      <c r="BT55">
        <f t="shared" si="16"/>
        <v>7.4434498077509917E-2</v>
      </c>
      <c r="BU55">
        <f t="shared" si="17"/>
        <v>-7.7350374840370689E-2</v>
      </c>
      <c r="BV55">
        <f t="shared" si="18"/>
        <v>0</v>
      </c>
      <c r="BW55">
        <f t="shared" si="19"/>
        <v>2</v>
      </c>
    </row>
    <row r="56" spans="1:75" x14ac:dyDescent="0.25">
      <c r="A56" t="s">
        <v>86</v>
      </c>
      <c r="B56">
        <v>410</v>
      </c>
      <c r="C56">
        <v>42</v>
      </c>
      <c r="D56" t="s">
        <v>352</v>
      </c>
      <c r="E56">
        <v>532</v>
      </c>
      <c r="F56" t="s">
        <v>355</v>
      </c>
      <c r="G56">
        <v>29</v>
      </c>
      <c r="H56">
        <v>2</v>
      </c>
      <c r="I56" t="s">
        <v>358</v>
      </c>
      <c r="J56">
        <v>1</v>
      </c>
      <c r="K56" t="s">
        <v>364</v>
      </c>
      <c r="L56">
        <v>92</v>
      </c>
      <c r="M56">
        <v>3</v>
      </c>
      <c r="N56">
        <v>2</v>
      </c>
      <c r="O56" t="s">
        <v>366</v>
      </c>
      <c r="P56">
        <v>3</v>
      </c>
      <c r="Q56" t="s">
        <v>374</v>
      </c>
      <c r="R56">
        <v>4556</v>
      </c>
      <c r="S56">
        <v>12932</v>
      </c>
      <c r="T56">
        <v>2</v>
      </c>
      <c r="U56" t="s">
        <v>376</v>
      </c>
      <c r="V56">
        <v>11</v>
      </c>
      <c r="W56">
        <v>3</v>
      </c>
      <c r="X56">
        <v>2</v>
      </c>
      <c r="Y56">
        <v>1</v>
      </c>
      <c r="Z56">
        <v>19</v>
      </c>
      <c r="AA56">
        <v>3</v>
      </c>
      <c r="AB56">
        <v>3</v>
      </c>
      <c r="AC56">
        <v>5</v>
      </c>
      <c r="AD56">
        <v>4</v>
      </c>
      <c r="AE56">
        <v>0</v>
      </c>
      <c r="AF56">
        <v>2</v>
      </c>
      <c r="AG56" t="s">
        <v>376</v>
      </c>
      <c r="AH56" s="4">
        <v>1</v>
      </c>
      <c r="AI56" s="4">
        <v>0</v>
      </c>
      <c r="AJ56" s="4">
        <v>0</v>
      </c>
      <c r="AK56" s="4"/>
      <c r="AL56" s="4"/>
      <c r="AM56">
        <f t="shared" si="0"/>
        <v>4.2</v>
      </c>
      <c r="AN56">
        <f t="shared" si="1"/>
        <v>2</v>
      </c>
      <c r="AO56">
        <f t="shared" si="2"/>
        <v>0.53200000000000003</v>
      </c>
      <c r="AP56">
        <f t="shared" si="3"/>
        <v>1</v>
      </c>
      <c r="AQ56" s="4">
        <f t="shared" si="4"/>
        <v>2.9</v>
      </c>
      <c r="AR56" s="4">
        <v>4</v>
      </c>
      <c r="AS56" s="4">
        <f t="shared" si="5"/>
        <v>1</v>
      </c>
      <c r="AT56" s="4">
        <v>1</v>
      </c>
      <c r="AU56" s="4">
        <f t="shared" si="6"/>
        <v>0</v>
      </c>
      <c r="AV56">
        <f t="shared" si="7"/>
        <v>0.2</v>
      </c>
      <c r="AW56" s="4">
        <v>3</v>
      </c>
      <c r="AX56" s="4">
        <v>2</v>
      </c>
      <c r="AY56">
        <f t="shared" si="8"/>
        <v>6</v>
      </c>
      <c r="AZ56" s="4">
        <v>1</v>
      </c>
      <c r="BA56" s="4">
        <f t="shared" si="9"/>
        <v>1</v>
      </c>
      <c r="BB56">
        <f>T56/1000</f>
        <v>2E-3</v>
      </c>
      <c r="BC56">
        <f t="shared" si="10"/>
        <v>4.556</v>
      </c>
      <c r="BD56" s="4">
        <v>2</v>
      </c>
      <c r="BE56" s="4">
        <f t="shared" si="11"/>
        <v>0</v>
      </c>
      <c r="BF56" s="4">
        <f t="shared" si="12"/>
        <v>1</v>
      </c>
      <c r="BG56" s="4">
        <v>3</v>
      </c>
      <c r="BH56" s="4">
        <v>4</v>
      </c>
      <c r="BI56" s="4">
        <v>2</v>
      </c>
      <c r="BJ56" s="4">
        <v>5</v>
      </c>
      <c r="BK56" s="4">
        <v>4</v>
      </c>
      <c r="BL56" s="4">
        <v>3</v>
      </c>
      <c r="BM56" s="4">
        <v>1</v>
      </c>
      <c r="BN56" s="4">
        <v>1</v>
      </c>
      <c r="BO56" s="4">
        <v>0</v>
      </c>
      <c r="BP56" s="4">
        <v>0</v>
      </c>
      <c r="BQ56">
        <f t="shared" si="13"/>
        <v>0</v>
      </c>
      <c r="BR56">
        <f t="shared" si="14"/>
        <v>0.76259336196397154</v>
      </c>
      <c r="BS56">
        <f t="shared" si="15"/>
        <v>2.143828741451876</v>
      </c>
      <c r="BT56">
        <f t="shared" si="16"/>
        <v>0.68191651573928225</v>
      </c>
      <c r="BU56">
        <f t="shared" si="17"/>
        <v>-1.1454414015349461</v>
      </c>
      <c r="BV56">
        <f t="shared" si="18"/>
        <v>1</v>
      </c>
      <c r="BW56">
        <f t="shared" si="19"/>
        <v>-1</v>
      </c>
    </row>
    <row r="57" spans="1:75" x14ac:dyDescent="0.25">
      <c r="A57" t="s">
        <v>87</v>
      </c>
      <c r="B57">
        <v>1135</v>
      </c>
      <c r="C57">
        <v>35</v>
      </c>
      <c r="D57" t="s">
        <v>354</v>
      </c>
      <c r="E57">
        <v>1349</v>
      </c>
      <c r="F57" t="s">
        <v>355</v>
      </c>
      <c r="G57">
        <v>7</v>
      </c>
      <c r="H57">
        <v>2</v>
      </c>
      <c r="I57" t="s">
        <v>358</v>
      </c>
      <c r="J57">
        <v>3</v>
      </c>
      <c r="K57" t="s">
        <v>363</v>
      </c>
      <c r="L57">
        <v>63</v>
      </c>
      <c r="M57">
        <v>2</v>
      </c>
      <c r="N57">
        <v>1</v>
      </c>
      <c r="O57" t="s">
        <v>365</v>
      </c>
      <c r="P57">
        <v>4</v>
      </c>
      <c r="Q57" t="s">
        <v>373</v>
      </c>
      <c r="R57">
        <v>2690</v>
      </c>
      <c r="S57">
        <v>7713</v>
      </c>
      <c r="T57">
        <v>1</v>
      </c>
      <c r="U57" t="s">
        <v>376</v>
      </c>
      <c r="V57">
        <v>18</v>
      </c>
      <c r="W57">
        <v>3</v>
      </c>
      <c r="X57">
        <v>4</v>
      </c>
      <c r="Y57">
        <v>1</v>
      </c>
      <c r="Z57">
        <v>1</v>
      </c>
      <c r="AA57">
        <v>5</v>
      </c>
      <c r="AB57">
        <v>2</v>
      </c>
      <c r="AC57">
        <v>1</v>
      </c>
      <c r="AD57">
        <v>0</v>
      </c>
      <c r="AE57">
        <v>0</v>
      </c>
      <c r="AF57">
        <v>1</v>
      </c>
      <c r="AG57" t="s">
        <v>376</v>
      </c>
      <c r="AH57" s="4">
        <v>0</v>
      </c>
      <c r="AI57" s="4">
        <v>1</v>
      </c>
      <c r="AJ57" s="4">
        <v>1</v>
      </c>
      <c r="AK57" s="4"/>
      <c r="AL57" s="4"/>
      <c r="AM57">
        <f t="shared" si="0"/>
        <v>3.5</v>
      </c>
      <c r="AN57">
        <f t="shared" si="1"/>
        <v>1</v>
      </c>
      <c r="AO57">
        <f t="shared" si="2"/>
        <v>1.349</v>
      </c>
      <c r="AP57">
        <f t="shared" si="3"/>
        <v>1</v>
      </c>
      <c r="AQ57" s="4">
        <f t="shared" si="4"/>
        <v>0.7</v>
      </c>
      <c r="AR57" s="4">
        <v>1</v>
      </c>
      <c r="AS57" s="4">
        <f t="shared" si="5"/>
        <v>1</v>
      </c>
      <c r="AT57" s="4">
        <v>4</v>
      </c>
      <c r="AU57" s="4">
        <f t="shared" si="6"/>
        <v>0</v>
      </c>
      <c r="AV57">
        <f t="shared" si="7"/>
        <v>0.1</v>
      </c>
      <c r="AW57" s="4">
        <v>3</v>
      </c>
      <c r="AX57" s="4">
        <v>1</v>
      </c>
      <c r="AY57">
        <f t="shared" si="8"/>
        <v>2</v>
      </c>
      <c r="AZ57" s="4">
        <v>3</v>
      </c>
      <c r="BA57" s="4">
        <f t="shared" si="9"/>
        <v>1</v>
      </c>
      <c r="BB57">
        <f>T57/1000</f>
        <v>1E-3</v>
      </c>
      <c r="BC57">
        <f t="shared" si="10"/>
        <v>2.69</v>
      </c>
      <c r="BD57" s="4">
        <v>1</v>
      </c>
      <c r="BE57" s="4">
        <f t="shared" si="11"/>
        <v>0</v>
      </c>
      <c r="BF57" s="4">
        <f t="shared" si="12"/>
        <v>1</v>
      </c>
      <c r="BG57" s="4">
        <v>3</v>
      </c>
      <c r="BH57" s="4">
        <v>4</v>
      </c>
      <c r="BI57" s="4">
        <v>0</v>
      </c>
      <c r="BJ57" s="4">
        <v>1</v>
      </c>
      <c r="BK57" s="4">
        <v>5</v>
      </c>
      <c r="BL57" s="4">
        <v>3</v>
      </c>
      <c r="BM57" s="4">
        <v>1</v>
      </c>
      <c r="BN57" s="4">
        <v>0</v>
      </c>
      <c r="BO57" s="4">
        <v>1</v>
      </c>
      <c r="BP57" s="4">
        <v>1</v>
      </c>
      <c r="BQ57">
        <f t="shared" si="13"/>
        <v>0</v>
      </c>
      <c r="BR57">
        <f t="shared" si="14"/>
        <v>-0.27783300079644513</v>
      </c>
      <c r="BS57">
        <f t="shared" si="15"/>
        <v>0.75742330004099578</v>
      </c>
      <c r="BT57">
        <f t="shared" si="16"/>
        <v>0.43098512465569749</v>
      </c>
      <c r="BU57">
        <f t="shared" si="17"/>
        <v>-0.56384870223741745</v>
      </c>
      <c r="BV57">
        <f t="shared" si="18"/>
        <v>1</v>
      </c>
      <c r="BW57">
        <f t="shared" si="19"/>
        <v>-1</v>
      </c>
    </row>
    <row r="58" spans="1:75" x14ac:dyDescent="0.25">
      <c r="A58" t="s">
        <v>88</v>
      </c>
      <c r="B58">
        <v>1095</v>
      </c>
      <c r="C58">
        <v>40</v>
      </c>
      <c r="D58" t="s">
        <v>354</v>
      </c>
      <c r="E58">
        <v>1342</v>
      </c>
      <c r="F58" t="s">
        <v>356</v>
      </c>
      <c r="G58">
        <v>9</v>
      </c>
      <c r="H58">
        <v>2</v>
      </c>
      <c r="I58" t="s">
        <v>361</v>
      </c>
      <c r="J58">
        <v>1</v>
      </c>
      <c r="K58" t="s">
        <v>363</v>
      </c>
      <c r="L58">
        <v>47</v>
      </c>
      <c r="M58">
        <v>3</v>
      </c>
      <c r="N58">
        <v>2</v>
      </c>
      <c r="O58" t="s">
        <v>368</v>
      </c>
      <c r="P58">
        <v>1</v>
      </c>
      <c r="Q58" t="s">
        <v>373</v>
      </c>
      <c r="R58">
        <v>5473</v>
      </c>
      <c r="S58">
        <v>19345</v>
      </c>
      <c r="T58">
        <v>0</v>
      </c>
      <c r="U58" t="s">
        <v>376</v>
      </c>
      <c r="V58">
        <v>12</v>
      </c>
      <c r="W58">
        <v>3</v>
      </c>
      <c r="X58">
        <v>4</v>
      </c>
      <c r="Y58">
        <v>0</v>
      </c>
      <c r="Z58">
        <v>9</v>
      </c>
      <c r="AA58">
        <v>5</v>
      </c>
      <c r="AB58">
        <v>4</v>
      </c>
      <c r="AC58">
        <v>8</v>
      </c>
      <c r="AD58">
        <v>4</v>
      </c>
      <c r="AE58">
        <v>7</v>
      </c>
      <c r="AF58">
        <v>1</v>
      </c>
      <c r="AG58" t="s">
        <v>376</v>
      </c>
      <c r="AH58" s="4">
        <v>9</v>
      </c>
      <c r="AI58" s="4">
        <v>7</v>
      </c>
      <c r="AJ58" s="4">
        <v>8</v>
      </c>
      <c r="AK58" s="4"/>
      <c r="AL58" s="4"/>
      <c r="AM58">
        <f t="shared" si="0"/>
        <v>4</v>
      </c>
      <c r="AN58">
        <f t="shared" si="1"/>
        <v>1</v>
      </c>
      <c r="AO58">
        <f t="shared" si="2"/>
        <v>1.3420000000000001</v>
      </c>
      <c r="AP58">
        <f t="shared" si="3"/>
        <v>2</v>
      </c>
      <c r="AQ58" s="4">
        <f t="shared" si="4"/>
        <v>0.9</v>
      </c>
      <c r="AR58" s="4">
        <v>4</v>
      </c>
      <c r="AS58" s="4">
        <f t="shared" si="5"/>
        <v>3</v>
      </c>
      <c r="AT58" s="4">
        <v>4</v>
      </c>
      <c r="AU58" s="4">
        <f t="shared" si="6"/>
        <v>0</v>
      </c>
      <c r="AV58">
        <f t="shared" si="7"/>
        <v>0.2</v>
      </c>
      <c r="AW58" s="4">
        <v>3</v>
      </c>
      <c r="AX58" s="4">
        <v>1</v>
      </c>
      <c r="AY58">
        <f t="shared" si="8"/>
        <v>7</v>
      </c>
      <c r="AZ58" s="4">
        <v>4</v>
      </c>
      <c r="BA58" s="4">
        <f t="shared" si="9"/>
        <v>1</v>
      </c>
      <c r="BB58">
        <f>T58/1000</f>
        <v>0</v>
      </c>
      <c r="BC58">
        <f t="shared" si="10"/>
        <v>5.4729999999999999</v>
      </c>
      <c r="BD58" s="4">
        <v>1</v>
      </c>
      <c r="BE58" s="4">
        <f t="shared" si="11"/>
        <v>0</v>
      </c>
      <c r="BF58" s="4">
        <f t="shared" si="12"/>
        <v>0</v>
      </c>
      <c r="BG58" s="4">
        <v>3</v>
      </c>
      <c r="BH58" s="4">
        <v>3</v>
      </c>
      <c r="BI58" s="4">
        <v>0</v>
      </c>
      <c r="BJ58" s="4">
        <v>10</v>
      </c>
      <c r="BK58" s="4">
        <v>2</v>
      </c>
      <c r="BL58" s="4">
        <v>2</v>
      </c>
      <c r="BM58" s="4">
        <v>10</v>
      </c>
      <c r="BN58" s="4">
        <v>9</v>
      </c>
      <c r="BO58" s="4">
        <v>7</v>
      </c>
      <c r="BP58" s="4">
        <v>8</v>
      </c>
      <c r="BQ58">
        <f t="shared" si="13"/>
        <v>0</v>
      </c>
      <c r="BR58">
        <f t="shared" si="14"/>
        <v>0.83035098039405986</v>
      </c>
      <c r="BS58">
        <f t="shared" si="15"/>
        <v>2.2941237914496724</v>
      </c>
      <c r="BT58">
        <f t="shared" si="16"/>
        <v>0.69642913766761583</v>
      </c>
      <c r="BU58">
        <f t="shared" si="17"/>
        <v>-1.1921402119387015</v>
      </c>
      <c r="BV58">
        <f t="shared" si="18"/>
        <v>1</v>
      </c>
      <c r="BW58">
        <f t="shared" si="19"/>
        <v>-1</v>
      </c>
    </row>
    <row r="59" spans="1:75" x14ac:dyDescent="0.25">
      <c r="A59" t="s">
        <v>89</v>
      </c>
      <c r="B59">
        <v>1357</v>
      </c>
      <c r="C59">
        <v>41</v>
      </c>
      <c r="D59" t="s">
        <v>354</v>
      </c>
      <c r="E59">
        <v>337</v>
      </c>
      <c r="F59" t="s">
        <v>356</v>
      </c>
      <c r="G59">
        <v>8</v>
      </c>
      <c r="H59">
        <v>3</v>
      </c>
      <c r="I59" t="s">
        <v>362</v>
      </c>
      <c r="J59">
        <v>3</v>
      </c>
      <c r="K59" t="s">
        <v>364</v>
      </c>
      <c r="L59">
        <v>54</v>
      </c>
      <c r="M59">
        <v>3</v>
      </c>
      <c r="N59">
        <v>2</v>
      </c>
      <c r="O59" t="s">
        <v>368</v>
      </c>
      <c r="P59">
        <v>2</v>
      </c>
      <c r="Q59" t="s">
        <v>373</v>
      </c>
      <c r="R59">
        <v>4393</v>
      </c>
      <c r="S59">
        <v>26841</v>
      </c>
      <c r="T59">
        <v>5</v>
      </c>
      <c r="U59" t="s">
        <v>376</v>
      </c>
      <c r="V59">
        <v>21</v>
      </c>
      <c r="W59">
        <v>4</v>
      </c>
      <c r="X59">
        <v>3</v>
      </c>
      <c r="Y59">
        <v>1</v>
      </c>
      <c r="Z59">
        <v>14</v>
      </c>
      <c r="AA59">
        <v>3</v>
      </c>
      <c r="AB59">
        <v>3</v>
      </c>
      <c r="AC59">
        <v>5</v>
      </c>
      <c r="AD59">
        <v>4</v>
      </c>
      <c r="AE59">
        <v>1</v>
      </c>
      <c r="AF59">
        <v>4</v>
      </c>
      <c r="AG59" t="s">
        <v>376</v>
      </c>
      <c r="AH59" s="4">
        <v>2</v>
      </c>
      <c r="AI59" s="4">
        <v>1</v>
      </c>
      <c r="AJ59" s="4">
        <v>4</v>
      </c>
      <c r="AK59" s="4"/>
      <c r="AL59" s="4"/>
      <c r="AM59">
        <f t="shared" si="0"/>
        <v>4.0999999999999996</v>
      </c>
      <c r="AN59">
        <f t="shared" si="1"/>
        <v>1</v>
      </c>
      <c r="AO59">
        <f t="shared" si="2"/>
        <v>0.33700000000000002</v>
      </c>
      <c r="AP59">
        <f t="shared" si="3"/>
        <v>2</v>
      </c>
      <c r="AQ59" s="4">
        <f t="shared" si="4"/>
        <v>0.8</v>
      </c>
      <c r="AR59" s="4">
        <v>3</v>
      </c>
      <c r="AS59" s="4">
        <f t="shared" si="5"/>
        <v>2</v>
      </c>
      <c r="AT59" s="4">
        <v>4</v>
      </c>
      <c r="AU59" s="4">
        <f t="shared" si="6"/>
        <v>0</v>
      </c>
      <c r="AV59">
        <f t="shared" si="7"/>
        <v>0.2</v>
      </c>
      <c r="AW59" s="4">
        <v>3</v>
      </c>
      <c r="AX59" s="4">
        <v>5</v>
      </c>
      <c r="AY59">
        <f t="shared" si="8"/>
        <v>7</v>
      </c>
      <c r="AZ59" s="4">
        <v>1</v>
      </c>
      <c r="BA59" s="4">
        <f t="shared" si="9"/>
        <v>1</v>
      </c>
      <c r="BB59">
        <f>T59/1000</f>
        <v>5.0000000000000001E-3</v>
      </c>
      <c r="BC59">
        <f t="shared" si="10"/>
        <v>4.3929999999999998</v>
      </c>
      <c r="BD59" s="4">
        <v>5</v>
      </c>
      <c r="BE59" s="4">
        <f t="shared" si="11"/>
        <v>0</v>
      </c>
      <c r="BF59" s="4">
        <f t="shared" si="12"/>
        <v>1</v>
      </c>
      <c r="BG59" s="4">
        <v>3</v>
      </c>
      <c r="BH59" s="4">
        <v>4</v>
      </c>
      <c r="BI59" s="4">
        <v>1</v>
      </c>
      <c r="BJ59" s="4">
        <v>24</v>
      </c>
      <c r="BK59" s="4">
        <v>2</v>
      </c>
      <c r="BL59" s="4">
        <v>3</v>
      </c>
      <c r="BM59" s="4">
        <v>5</v>
      </c>
      <c r="BN59" s="4">
        <v>2</v>
      </c>
      <c r="BO59" s="4">
        <v>1</v>
      </c>
      <c r="BP59" s="4">
        <v>4</v>
      </c>
      <c r="BQ59">
        <f t="shared" si="13"/>
        <v>0</v>
      </c>
      <c r="BR59">
        <f t="shared" si="14"/>
        <v>2.1012839849255029</v>
      </c>
      <c r="BS59">
        <f t="shared" si="15"/>
        <v>8.1766618859608826</v>
      </c>
      <c r="BT59">
        <f t="shared" si="16"/>
        <v>0.89102791271738235</v>
      </c>
      <c r="BU59">
        <f t="shared" si="17"/>
        <v>-2.216663509523054</v>
      </c>
      <c r="BV59">
        <f t="shared" si="18"/>
        <v>1</v>
      </c>
      <c r="BW59">
        <f t="shared" si="19"/>
        <v>-1</v>
      </c>
    </row>
    <row r="60" spans="1:75" x14ac:dyDescent="0.25">
      <c r="A60" t="s">
        <v>90</v>
      </c>
      <c r="B60">
        <v>871</v>
      </c>
      <c r="C60">
        <v>35</v>
      </c>
      <c r="D60" t="s">
        <v>354</v>
      </c>
      <c r="E60">
        <v>1361</v>
      </c>
      <c r="F60" t="s">
        <v>356</v>
      </c>
      <c r="G60">
        <v>17</v>
      </c>
      <c r="H60">
        <v>4</v>
      </c>
      <c r="I60" t="s">
        <v>358</v>
      </c>
      <c r="J60">
        <v>3</v>
      </c>
      <c r="K60" t="s">
        <v>363</v>
      </c>
      <c r="L60">
        <v>94</v>
      </c>
      <c r="M60">
        <v>3</v>
      </c>
      <c r="N60">
        <v>2</v>
      </c>
      <c r="O60" t="s">
        <v>368</v>
      </c>
      <c r="P60">
        <v>1</v>
      </c>
      <c r="Q60" t="s">
        <v>373</v>
      </c>
      <c r="R60">
        <v>8966</v>
      </c>
      <c r="S60">
        <v>21026</v>
      </c>
      <c r="T60">
        <v>3</v>
      </c>
      <c r="U60" t="s">
        <v>377</v>
      </c>
      <c r="V60">
        <v>15</v>
      </c>
      <c r="W60">
        <v>3</v>
      </c>
      <c r="X60">
        <v>4</v>
      </c>
      <c r="Y60">
        <v>3</v>
      </c>
      <c r="Z60">
        <v>15</v>
      </c>
      <c r="AA60">
        <v>2</v>
      </c>
      <c r="AB60">
        <v>3</v>
      </c>
      <c r="AC60">
        <v>7</v>
      </c>
      <c r="AD60">
        <v>7</v>
      </c>
      <c r="AE60">
        <v>1</v>
      </c>
      <c r="AF60">
        <v>7</v>
      </c>
      <c r="AG60" t="s">
        <v>376</v>
      </c>
      <c r="AH60" s="4">
        <v>3</v>
      </c>
      <c r="AI60" s="4">
        <v>1</v>
      </c>
      <c r="AJ60" s="4">
        <v>2</v>
      </c>
      <c r="AK60" s="4"/>
      <c r="AL60" s="4"/>
      <c r="AM60">
        <f t="shared" si="0"/>
        <v>3.5</v>
      </c>
      <c r="AN60">
        <f t="shared" si="1"/>
        <v>1</v>
      </c>
      <c r="AO60">
        <f t="shared" si="2"/>
        <v>1.361</v>
      </c>
      <c r="AP60">
        <f t="shared" si="3"/>
        <v>2</v>
      </c>
      <c r="AQ60" s="4">
        <f t="shared" si="4"/>
        <v>1.7</v>
      </c>
      <c r="AR60" s="4">
        <v>3</v>
      </c>
      <c r="AS60" s="4">
        <f t="shared" si="5"/>
        <v>1</v>
      </c>
      <c r="AT60" s="4">
        <v>4</v>
      </c>
      <c r="AU60" s="4">
        <f t="shared" si="6"/>
        <v>0</v>
      </c>
      <c r="AV60">
        <f t="shared" si="7"/>
        <v>0.2</v>
      </c>
      <c r="AW60" s="4">
        <v>2</v>
      </c>
      <c r="AX60" s="4">
        <v>2</v>
      </c>
      <c r="AY60">
        <f t="shared" si="8"/>
        <v>7</v>
      </c>
      <c r="AZ60" s="4">
        <v>1</v>
      </c>
      <c r="BA60" s="4">
        <f t="shared" si="9"/>
        <v>0</v>
      </c>
      <c r="BB60">
        <f>T60/1000</f>
        <v>3.0000000000000001E-3</v>
      </c>
      <c r="BC60">
        <f t="shared" si="10"/>
        <v>8.9659999999999993</v>
      </c>
      <c r="BD60" s="4">
        <v>6</v>
      </c>
      <c r="BE60" s="4">
        <f t="shared" si="11"/>
        <v>0</v>
      </c>
      <c r="BF60" s="4">
        <f t="shared" si="12"/>
        <v>3</v>
      </c>
      <c r="BG60" s="4">
        <v>3</v>
      </c>
      <c r="BH60" s="4">
        <v>3</v>
      </c>
      <c r="BI60" s="4">
        <v>0</v>
      </c>
      <c r="BJ60" s="4">
        <v>6</v>
      </c>
      <c r="BK60" s="4">
        <v>2</v>
      </c>
      <c r="BL60" s="4">
        <v>2</v>
      </c>
      <c r="BM60" s="4">
        <v>4</v>
      </c>
      <c r="BN60" s="4">
        <v>3</v>
      </c>
      <c r="BO60" s="4">
        <v>1</v>
      </c>
      <c r="BP60" s="4">
        <v>2</v>
      </c>
      <c r="BQ60">
        <f t="shared" si="13"/>
        <v>0</v>
      </c>
      <c r="BR60">
        <f t="shared" si="14"/>
        <v>-2.702033224710811</v>
      </c>
      <c r="BS60">
        <f t="shared" si="15"/>
        <v>6.7069007650331094E-2</v>
      </c>
      <c r="BT60">
        <f t="shared" si="16"/>
        <v>6.2853486671884493E-2</v>
      </c>
      <c r="BU60">
        <f t="shared" si="17"/>
        <v>-6.4915644689729726E-2</v>
      </c>
      <c r="BV60">
        <f t="shared" si="18"/>
        <v>0</v>
      </c>
      <c r="BW60">
        <f t="shared" si="19"/>
        <v>2</v>
      </c>
    </row>
    <row r="61" spans="1:75" x14ac:dyDescent="0.25">
      <c r="A61" t="s">
        <v>91</v>
      </c>
      <c r="B61">
        <v>987</v>
      </c>
      <c r="C61">
        <v>39</v>
      </c>
      <c r="D61" t="s">
        <v>354</v>
      </c>
      <c r="E61">
        <v>1498</v>
      </c>
      <c r="F61" t="s">
        <v>356</v>
      </c>
      <c r="G61">
        <v>21</v>
      </c>
      <c r="H61">
        <v>4</v>
      </c>
      <c r="I61" t="s">
        <v>358</v>
      </c>
      <c r="J61">
        <v>1</v>
      </c>
      <c r="K61" t="s">
        <v>363</v>
      </c>
      <c r="L61">
        <v>44</v>
      </c>
      <c r="M61">
        <v>2</v>
      </c>
      <c r="N61">
        <v>2</v>
      </c>
      <c r="O61" t="s">
        <v>368</v>
      </c>
      <c r="P61">
        <v>4</v>
      </c>
      <c r="Q61" t="s">
        <v>373</v>
      </c>
      <c r="R61">
        <v>6120</v>
      </c>
      <c r="S61">
        <v>3567</v>
      </c>
      <c r="T61">
        <v>3</v>
      </c>
      <c r="U61" t="s">
        <v>377</v>
      </c>
      <c r="V61">
        <v>12</v>
      </c>
      <c r="W61">
        <v>3</v>
      </c>
      <c r="X61">
        <v>4</v>
      </c>
      <c r="Y61">
        <v>2</v>
      </c>
      <c r="Z61">
        <v>8</v>
      </c>
      <c r="AA61">
        <v>2</v>
      </c>
      <c r="AB61">
        <v>4</v>
      </c>
      <c r="AC61">
        <v>5</v>
      </c>
      <c r="AD61">
        <v>4</v>
      </c>
      <c r="AE61">
        <v>1</v>
      </c>
      <c r="AF61">
        <v>4</v>
      </c>
      <c r="AG61" t="s">
        <v>376</v>
      </c>
      <c r="AH61" s="4">
        <v>0</v>
      </c>
      <c r="AI61" s="4">
        <v>0</v>
      </c>
      <c r="AJ61" s="4">
        <v>0</v>
      </c>
      <c r="AK61" s="4"/>
      <c r="AL61" s="4"/>
      <c r="AM61">
        <f t="shared" si="0"/>
        <v>3.9</v>
      </c>
      <c r="AN61">
        <f t="shared" si="1"/>
        <v>1</v>
      </c>
      <c r="AO61">
        <f t="shared" si="2"/>
        <v>1.498</v>
      </c>
      <c r="AP61">
        <f t="shared" si="3"/>
        <v>2</v>
      </c>
      <c r="AQ61" s="4">
        <f t="shared" si="4"/>
        <v>2.1</v>
      </c>
      <c r="AR61" s="4">
        <v>3</v>
      </c>
      <c r="AS61" s="4">
        <f t="shared" si="5"/>
        <v>1</v>
      </c>
      <c r="AT61" s="4">
        <v>3</v>
      </c>
      <c r="AU61" s="4">
        <f t="shared" si="6"/>
        <v>0</v>
      </c>
      <c r="AV61">
        <f t="shared" si="7"/>
        <v>0.2</v>
      </c>
      <c r="AW61" s="4">
        <v>4</v>
      </c>
      <c r="AX61" s="4">
        <v>1</v>
      </c>
      <c r="AY61">
        <f t="shared" si="8"/>
        <v>7</v>
      </c>
      <c r="AZ61" s="4">
        <v>1</v>
      </c>
      <c r="BA61" s="4">
        <f t="shared" si="9"/>
        <v>0</v>
      </c>
      <c r="BB61">
        <f>T61/1000</f>
        <v>3.0000000000000001E-3</v>
      </c>
      <c r="BC61">
        <f t="shared" si="10"/>
        <v>6.12</v>
      </c>
      <c r="BD61" s="4">
        <v>1</v>
      </c>
      <c r="BE61" s="4">
        <f t="shared" si="11"/>
        <v>0</v>
      </c>
      <c r="BF61" s="4">
        <f t="shared" si="12"/>
        <v>2</v>
      </c>
      <c r="BG61" s="4">
        <v>4</v>
      </c>
      <c r="BH61" s="4">
        <v>3</v>
      </c>
      <c r="BI61" s="4">
        <v>2</v>
      </c>
      <c r="BJ61" s="4">
        <v>1</v>
      </c>
      <c r="BK61" s="4">
        <v>2</v>
      </c>
      <c r="BL61" s="4">
        <v>3</v>
      </c>
      <c r="BM61" s="4">
        <v>0</v>
      </c>
      <c r="BN61" s="4">
        <v>0</v>
      </c>
      <c r="BO61" s="4">
        <v>0</v>
      </c>
      <c r="BP61" s="4">
        <v>0</v>
      </c>
      <c r="BQ61">
        <f t="shared" si="13"/>
        <v>0</v>
      </c>
      <c r="BR61">
        <f t="shared" si="14"/>
        <v>-2.0525613154439273</v>
      </c>
      <c r="BS61">
        <f t="shared" si="15"/>
        <v>0.12840559480294189</v>
      </c>
      <c r="BT61">
        <f t="shared" si="16"/>
        <v>0.11379383033399962</v>
      </c>
      <c r="BU61">
        <f t="shared" si="17"/>
        <v>-0.12080565830688098</v>
      </c>
      <c r="BV61">
        <f t="shared" si="18"/>
        <v>0</v>
      </c>
      <c r="BW61">
        <f t="shared" si="19"/>
        <v>2</v>
      </c>
    </row>
    <row r="62" spans="1:75" x14ac:dyDescent="0.25">
      <c r="A62" t="s">
        <v>92</v>
      </c>
      <c r="B62">
        <v>1071</v>
      </c>
      <c r="C62">
        <v>28</v>
      </c>
      <c r="D62" t="s">
        <v>352</v>
      </c>
      <c r="E62">
        <v>467</v>
      </c>
      <c r="F62" t="s">
        <v>356</v>
      </c>
      <c r="G62">
        <v>7</v>
      </c>
      <c r="H62">
        <v>3</v>
      </c>
      <c r="I62" t="s">
        <v>358</v>
      </c>
      <c r="J62">
        <v>3</v>
      </c>
      <c r="K62" t="s">
        <v>363</v>
      </c>
      <c r="L62">
        <v>55</v>
      </c>
      <c r="M62">
        <v>3</v>
      </c>
      <c r="N62">
        <v>2</v>
      </c>
      <c r="O62" t="s">
        <v>368</v>
      </c>
      <c r="P62">
        <v>1</v>
      </c>
      <c r="Q62" t="s">
        <v>375</v>
      </c>
      <c r="R62">
        <v>4898</v>
      </c>
      <c r="S62">
        <v>11827</v>
      </c>
      <c r="T62">
        <v>0</v>
      </c>
      <c r="U62" t="s">
        <v>376</v>
      </c>
      <c r="V62">
        <v>14</v>
      </c>
      <c r="W62">
        <v>3</v>
      </c>
      <c r="X62">
        <v>4</v>
      </c>
      <c r="Y62">
        <v>0</v>
      </c>
      <c r="Z62">
        <v>5</v>
      </c>
      <c r="AA62">
        <v>5</v>
      </c>
      <c r="AB62">
        <v>3</v>
      </c>
      <c r="AC62">
        <v>4</v>
      </c>
      <c r="AD62">
        <v>2</v>
      </c>
      <c r="AE62">
        <v>1</v>
      </c>
      <c r="AF62">
        <v>3</v>
      </c>
      <c r="AG62" t="s">
        <v>376</v>
      </c>
      <c r="AH62" s="4">
        <v>0</v>
      </c>
      <c r="AI62" s="4">
        <v>0</v>
      </c>
      <c r="AJ62" s="4">
        <v>0</v>
      </c>
      <c r="AK62" s="4"/>
      <c r="AL62" s="4"/>
      <c r="AM62">
        <f t="shared" si="0"/>
        <v>2.8</v>
      </c>
      <c r="AN62">
        <f t="shared" si="1"/>
        <v>2</v>
      </c>
      <c r="AO62">
        <f t="shared" si="2"/>
        <v>0.46700000000000003</v>
      </c>
      <c r="AP62">
        <f t="shared" si="3"/>
        <v>2</v>
      </c>
      <c r="AQ62" s="4">
        <f t="shared" si="4"/>
        <v>0.7</v>
      </c>
      <c r="AR62" s="4">
        <v>2</v>
      </c>
      <c r="AS62" s="4">
        <f t="shared" si="5"/>
        <v>1</v>
      </c>
      <c r="AT62" s="4">
        <v>2</v>
      </c>
      <c r="AU62" s="4">
        <f t="shared" si="6"/>
        <v>0</v>
      </c>
      <c r="AV62">
        <f t="shared" si="7"/>
        <v>0.2</v>
      </c>
      <c r="AW62" s="4">
        <v>2</v>
      </c>
      <c r="AX62" s="4">
        <v>1</v>
      </c>
      <c r="AY62">
        <f t="shared" si="8"/>
        <v>7</v>
      </c>
      <c r="AZ62" s="4">
        <v>1</v>
      </c>
      <c r="BA62" s="4">
        <f t="shared" si="9"/>
        <v>0</v>
      </c>
      <c r="BB62">
        <f>T62/1000</f>
        <v>0</v>
      </c>
      <c r="BC62">
        <f t="shared" si="10"/>
        <v>4.8979999999999997</v>
      </c>
      <c r="BD62" s="4">
        <v>1</v>
      </c>
      <c r="BE62" s="4">
        <f t="shared" si="11"/>
        <v>0</v>
      </c>
      <c r="BF62" s="4">
        <f t="shared" si="12"/>
        <v>0</v>
      </c>
      <c r="BG62" s="4">
        <v>3</v>
      </c>
      <c r="BH62" s="4">
        <v>4</v>
      </c>
      <c r="BI62" s="4">
        <v>1</v>
      </c>
      <c r="BJ62" s="4">
        <v>1</v>
      </c>
      <c r="BK62" s="4">
        <v>1</v>
      </c>
      <c r="BL62" s="4">
        <v>3</v>
      </c>
      <c r="BM62" s="4">
        <v>1</v>
      </c>
      <c r="BN62" s="4">
        <v>0</v>
      </c>
      <c r="BO62" s="4">
        <v>0</v>
      </c>
      <c r="BP62" s="4">
        <v>0</v>
      </c>
      <c r="BQ62">
        <f t="shared" si="13"/>
        <v>0</v>
      </c>
      <c r="BR62">
        <f t="shared" si="14"/>
        <v>0.61335710585322434</v>
      </c>
      <c r="BS62">
        <f t="shared" si="15"/>
        <v>1.8466203043960816</v>
      </c>
      <c r="BT62">
        <f t="shared" si="16"/>
        <v>0.6487062224436172</v>
      </c>
      <c r="BU62">
        <f t="shared" si="17"/>
        <v>-1.0461324324878272</v>
      </c>
      <c r="BV62">
        <f t="shared" si="18"/>
        <v>1</v>
      </c>
      <c r="BW62">
        <f t="shared" si="19"/>
        <v>-1</v>
      </c>
    </row>
    <row r="63" spans="1:75" x14ac:dyDescent="0.25">
      <c r="A63" t="s">
        <v>93</v>
      </c>
      <c r="B63">
        <v>1226</v>
      </c>
      <c r="C63">
        <v>45</v>
      </c>
      <c r="D63" t="s">
        <v>354</v>
      </c>
      <c r="E63">
        <v>1005</v>
      </c>
      <c r="F63" t="s">
        <v>355</v>
      </c>
      <c r="G63">
        <v>28</v>
      </c>
      <c r="H63">
        <v>2</v>
      </c>
      <c r="I63" t="s">
        <v>359</v>
      </c>
      <c r="J63">
        <v>4</v>
      </c>
      <c r="K63" t="s">
        <v>364</v>
      </c>
      <c r="L63">
        <v>48</v>
      </c>
      <c r="M63">
        <v>2</v>
      </c>
      <c r="N63">
        <v>4</v>
      </c>
      <c r="O63" t="s">
        <v>369</v>
      </c>
      <c r="P63">
        <v>2</v>
      </c>
      <c r="Q63" t="s">
        <v>375</v>
      </c>
      <c r="R63">
        <v>16704</v>
      </c>
      <c r="S63">
        <v>17119</v>
      </c>
      <c r="T63">
        <v>1</v>
      </c>
      <c r="U63" t="s">
        <v>376</v>
      </c>
      <c r="V63">
        <v>11</v>
      </c>
      <c r="W63">
        <v>3</v>
      </c>
      <c r="X63">
        <v>3</v>
      </c>
      <c r="Y63">
        <v>0</v>
      </c>
      <c r="Z63">
        <v>21</v>
      </c>
      <c r="AA63">
        <v>2</v>
      </c>
      <c r="AB63">
        <v>3</v>
      </c>
      <c r="AC63">
        <v>21</v>
      </c>
      <c r="AD63">
        <v>6</v>
      </c>
      <c r="AE63">
        <v>8</v>
      </c>
      <c r="AF63">
        <v>6</v>
      </c>
      <c r="AG63" t="s">
        <v>376</v>
      </c>
      <c r="AH63" s="4">
        <v>15</v>
      </c>
      <c r="AI63" s="4">
        <v>13</v>
      </c>
      <c r="AJ63" s="4">
        <v>8</v>
      </c>
      <c r="AK63" s="4"/>
      <c r="AL63" s="4"/>
      <c r="AM63">
        <f t="shared" si="0"/>
        <v>4.5</v>
      </c>
      <c r="AN63">
        <f t="shared" si="1"/>
        <v>1</v>
      </c>
      <c r="AO63">
        <f t="shared" si="2"/>
        <v>1.0049999999999999</v>
      </c>
      <c r="AP63">
        <f t="shared" si="3"/>
        <v>1</v>
      </c>
      <c r="AQ63" s="4">
        <f t="shared" si="4"/>
        <v>2.8</v>
      </c>
      <c r="AR63" s="4">
        <v>4</v>
      </c>
      <c r="AS63" s="4">
        <f t="shared" si="5"/>
        <v>5</v>
      </c>
      <c r="AT63" s="4">
        <v>4</v>
      </c>
      <c r="AU63" s="4">
        <f t="shared" si="6"/>
        <v>0</v>
      </c>
      <c r="AV63">
        <f t="shared" si="7"/>
        <v>0.4</v>
      </c>
      <c r="AW63" s="4">
        <v>3</v>
      </c>
      <c r="AX63" s="4">
        <v>5</v>
      </c>
      <c r="AY63">
        <f t="shared" si="8"/>
        <v>5</v>
      </c>
      <c r="AZ63" s="4">
        <v>2</v>
      </c>
      <c r="BA63" s="4">
        <f t="shared" si="9"/>
        <v>2</v>
      </c>
      <c r="BB63">
        <f>T63/1000</f>
        <v>1E-3</v>
      </c>
      <c r="BC63">
        <f t="shared" si="10"/>
        <v>16.704000000000001</v>
      </c>
      <c r="BD63" s="4">
        <v>7</v>
      </c>
      <c r="BE63" s="4">
        <f t="shared" si="11"/>
        <v>0</v>
      </c>
      <c r="BF63" s="4">
        <f t="shared" si="12"/>
        <v>0</v>
      </c>
      <c r="BG63" s="4">
        <v>3</v>
      </c>
      <c r="BH63" s="4">
        <v>4</v>
      </c>
      <c r="BI63" s="4">
        <v>0</v>
      </c>
      <c r="BJ63" s="4">
        <v>40</v>
      </c>
      <c r="BK63" s="4">
        <v>2</v>
      </c>
      <c r="BL63" s="4">
        <v>3</v>
      </c>
      <c r="BM63" s="4">
        <v>31</v>
      </c>
      <c r="BN63" s="4">
        <v>15</v>
      </c>
      <c r="BO63" s="4">
        <v>13</v>
      </c>
      <c r="BP63" s="4">
        <v>8</v>
      </c>
      <c r="BQ63">
        <f t="shared" si="13"/>
        <v>0</v>
      </c>
      <c r="BR63">
        <f t="shared" si="14"/>
        <v>-0.64615592940146405</v>
      </c>
      <c r="BS63">
        <f t="shared" si="15"/>
        <v>0.52405641963320926</v>
      </c>
      <c r="BT63">
        <f t="shared" si="16"/>
        <v>0.34385631193321081</v>
      </c>
      <c r="BU63">
        <f t="shared" si="17"/>
        <v>-0.42137547733590214</v>
      </c>
      <c r="BV63">
        <f t="shared" si="18"/>
        <v>1</v>
      </c>
      <c r="BW63">
        <f t="shared" si="19"/>
        <v>-1</v>
      </c>
    </row>
    <row r="64" spans="1:75" x14ac:dyDescent="0.25">
      <c r="A64" t="s">
        <v>94</v>
      </c>
      <c r="B64">
        <v>882</v>
      </c>
      <c r="C64">
        <v>32</v>
      </c>
      <c r="D64" t="s">
        <v>352</v>
      </c>
      <c r="E64">
        <v>1316</v>
      </c>
      <c r="F64" t="s">
        <v>355</v>
      </c>
      <c r="G64">
        <v>2</v>
      </c>
      <c r="H64">
        <v>2</v>
      </c>
      <c r="I64" t="s">
        <v>358</v>
      </c>
      <c r="J64">
        <v>4</v>
      </c>
      <c r="K64" t="s">
        <v>364</v>
      </c>
      <c r="L64">
        <v>38</v>
      </c>
      <c r="M64">
        <v>3</v>
      </c>
      <c r="N64">
        <v>2</v>
      </c>
      <c r="O64" t="s">
        <v>366</v>
      </c>
      <c r="P64">
        <v>3</v>
      </c>
      <c r="Q64" t="s">
        <v>375</v>
      </c>
      <c r="R64">
        <v>4998</v>
      </c>
      <c r="S64">
        <v>2338</v>
      </c>
      <c r="T64">
        <v>4</v>
      </c>
      <c r="U64" t="s">
        <v>377</v>
      </c>
      <c r="V64">
        <v>14</v>
      </c>
      <c r="W64">
        <v>3</v>
      </c>
      <c r="X64">
        <v>4</v>
      </c>
      <c r="Y64">
        <v>0</v>
      </c>
      <c r="Z64">
        <v>10</v>
      </c>
      <c r="AA64">
        <v>2</v>
      </c>
      <c r="AB64">
        <v>3</v>
      </c>
      <c r="AC64">
        <v>8</v>
      </c>
      <c r="AD64">
        <v>7</v>
      </c>
      <c r="AE64">
        <v>0</v>
      </c>
      <c r="AF64">
        <v>7</v>
      </c>
      <c r="AG64" t="s">
        <v>376</v>
      </c>
      <c r="AH64" s="4">
        <v>2</v>
      </c>
      <c r="AI64" s="4">
        <v>2</v>
      </c>
      <c r="AJ64" s="4">
        <v>1</v>
      </c>
      <c r="AK64" s="4"/>
      <c r="AL64" s="4"/>
      <c r="AM64">
        <f t="shared" si="0"/>
        <v>3.2</v>
      </c>
      <c r="AN64">
        <f t="shared" si="1"/>
        <v>2</v>
      </c>
      <c r="AO64">
        <f t="shared" si="2"/>
        <v>1.3160000000000001</v>
      </c>
      <c r="AP64">
        <f t="shared" si="3"/>
        <v>1</v>
      </c>
      <c r="AQ64" s="4">
        <f t="shared" si="4"/>
        <v>0.2</v>
      </c>
      <c r="AR64" s="4">
        <v>4</v>
      </c>
      <c r="AS64" s="4">
        <f t="shared" si="5"/>
        <v>1</v>
      </c>
      <c r="AT64" s="4">
        <v>3</v>
      </c>
      <c r="AU64" s="4">
        <f t="shared" si="6"/>
        <v>0</v>
      </c>
      <c r="AV64">
        <f t="shared" si="7"/>
        <v>0.2</v>
      </c>
      <c r="AW64" s="4">
        <v>3</v>
      </c>
      <c r="AX64" s="4">
        <v>1</v>
      </c>
      <c r="AY64">
        <f t="shared" si="8"/>
        <v>6</v>
      </c>
      <c r="AZ64" s="4">
        <v>3</v>
      </c>
      <c r="BA64" s="4">
        <f t="shared" si="9"/>
        <v>1</v>
      </c>
      <c r="BB64">
        <f>T64/1000</f>
        <v>4.0000000000000001E-3</v>
      </c>
      <c r="BC64">
        <f t="shared" si="10"/>
        <v>4.9980000000000002</v>
      </c>
      <c r="BD64" s="4">
        <v>6</v>
      </c>
      <c r="BE64" s="4">
        <f t="shared" si="11"/>
        <v>0</v>
      </c>
      <c r="BF64" s="4">
        <f t="shared" si="12"/>
        <v>0</v>
      </c>
      <c r="BG64" s="4">
        <v>3</v>
      </c>
      <c r="BH64" s="4">
        <v>4</v>
      </c>
      <c r="BI64" s="4">
        <v>0</v>
      </c>
      <c r="BJ64" s="4">
        <v>5</v>
      </c>
      <c r="BK64" s="4">
        <v>3</v>
      </c>
      <c r="BL64" s="4">
        <v>2</v>
      </c>
      <c r="BM64" s="4">
        <v>2</v>
      </c>
      <c r="BN64" s="4">
        <v>2</v>
      </c>
      <c r="BO64" s="4">
        <v>2</v>
      </c>
      <c r="BP64" s="4">
        <v>1</v>
      </c>
      <c r="BQ64">
        <f t="shared" si="13"/>
        <v>0</v>
      </c>
      <c r="BR64">
        <f t="shared" si="14"/>
        <v>0.15984991568760792</v>
      </c>
      <c r="BS64">
        <f t="shared" si="15"/>
        <v>1.1733347586358343</v>
      </c>
      <c r="BT64">
        <f t="shared" si="16"/>
        <v>0.53987760236822269</v>
      </c>
      <c r="BU64">
        <f t="shared" si="17"/>
        <v>-0.7762627430842709</v>
      </c>
      <c r="BV64">
        <f t="shared" si="18"/>
        <v>1</v>
      </c>
      <c r="BW64">
        <f t="shared" si="19"/>
        <v>-1</v>
      </c>
    </row>
    <row r="65" spans="1:75" x14ac:dyDescent="0.25">
      <c r="A65" t="s">
        <v>95</v>
      </c>
      <c r="B65">
        <v>388</v>
      </c>
      <c r="C65">
        <v>40</v>
      </c>
      <c r="D65" t="s">
        <v>354</v>
      </c>
      <c r="E65">
        <v>759</v>
      </c>
      <c r="F65" t="s">
        <v>356</v>
      </c>
      <c r="G65">
        <v>2</v>
      </c>
      <c r="H65">
        <v>2</v>
      </c>
      <c r="I65" t="s">
        <v>362</v>
      </c>
      <c r="J65">
        <v>4</v>
      </c>
      <c r="K65" t="s">
        <v>364</v>
      </c>
      <c r="L65">
        <v>46</v>
      </c>
      <c r="M65">
        <v>3</v>
      </c>
      <c r="N65">
        <v>2</v>
      </c>
      <c r="O65" t="s">
        <v>368</v>
      </c>
      <c r="P65">
        <v>2</v>
      </c>
      <c r="Q65" t="s">
        <v>374</v>
      </c>
      <c r="R65">
        <v>5715</v>
      </c>
      <c r="S65">
        <v>22553</v>
      </c>
      <c r="T65">
        <v>7</v>
      </c>
      <c r="U65" t="s">
        <v>376</v>
      </c>
      <c r="V65">
        <v>12</v>
      </c>
      <c r="W65">
        <v>3</v>
      </c>
      <c r="X65">
        <v>3</v>
      </c>
      <c r="Y65">
        <v>2</v>
      </c>
      <c r="Z65">
        <v>8</v>
      </c>
      <c r="AA65">
        <v>5</v>
      </c>
      <c r="AB65">
        <v>3</v>
      </c>
      <c r="AC65">
        <v>5</v>
      </c>
      <c r="AD65">
        <v>4</v>
      </c>
      <c r="AE65">
        <v>1</v>
      </c>
      <c r="AF65">
        <v>3</v>
      </c>
      <c r="AG65" t="s">
        <v>376</v>
      </c>
      <c r="AH65" s="4">
        <v>8</v>
      </c>
      <c r="AI65" s="4">
        <v>7</v>
      </c>
      <c r="AJ65" s="4">
        <v>7</v>
      </c>
      <c r="AK65" s="4"/>
      <c r="AL65" s="4"/>
      <c r="AM65">
        <f t="shared" si="0"/>
        <v>4</v>
      </c>
      <c r="AN65">
        <f t="shared" si="1"/>
        <v>1</v>
      </c>
      <c r="AO65">
        <f t="shared" si="2"/>
        <v>0.75900000000000001</v>
      </c>
      <c r="AP65">
        <f t="shared" si="3"/>
        <v>2</v>
      </c>
      <c r="AQ65" s="4">
        <f t="shared" si="4"/>
        <v>0.2</v>
      </c>
      <c r="AR65" s="4">
        <v>3</v>
      </c>
      <c r="AS65" s="4">
        <f t="shared" si="5"/>
        <v>2</v>
      </c>
      <c r="AT65" s="4">
        <v>3</v>
      </c>
      <c r="AU65" s="4">
        <f t="shared" si="6"/>
        <v>0</v>
      </c>
      <c r="AV65">
        <f t="shared" si="7"/>
        <v>0.2</v>
      </c>
      <c r="AW65" s="4">
        <v>3</v>
      </c>
      <c r="AX65" s="4">
        <v>3</v>
      </c>
      <c r="AY65">
        <f t="shared" si="8"/>
        <v>7</v>
      </c>
      <c r="AZ65" s="4">
        <v>4</v>
      </c>
      <c r="BA65" s="4">
        <f t="shared" si="9"/>
        <v>1</v>
      </c>
      <c r="BB65">
        <f>T65/1000</f>
        <v>7.0000000000000001E-3</v>
      </c>
      <c r="BC65">
        <f t="shared" si="10"/>
        <v>5.7149999999999999</v>
      </c>
      <c r="BD65" s="4">
        <v>1</v>
      </c>
      <c r="BE65" s="4">
        <f t="shared" si="11"/>
        <v>0</v>
      </c>
      <c r="BF65" s="4">
        <f t="shared" si="12"/>
        <v>2</v>
      </c>
      <c r="BG65" s="4">
        <v>3</v>
      </c>
      <c r="BH65" s="4">
        <v>1</v>
      </c>
      <c r="BI65" s="4">
        <v>2</v>
      </c>
      <c r="BJ65" s="4">
        <v>9</v>
      </c>
      <c r="BK65" s="4">
        <v>3</v>
      </c>
      <c r="BL65" s="4">
        <v>4</v>
      </c>
      <c r="BM65" s="4">
        <v>9</v>
      </c>
      <c r="BN65" s="4">
        <v>8</v>
      </c>
      <c r="BO65" s="4">
        <v>7</v>
      </c>
      <c r="BP65" s="4">
        <v>7</v>
      </c>
      <c r="BQ65">
        <f t="shared" si="13"/>
        <v>0</v>
      </c>
      <c r="BR65">
        <f t="shared" si="14"/>
        <v>0.77264480823629866</v>
      </c>
      <c r="BS65">
        <f t="shared" si="15"/>
        <v>2.1654859818191832</v>
      </c>
      <c r="BT65">
        <f t="shared" si="16"/>
        <v>0.68409274097454487</v>
      </c>
      <c r="BU65">
        <f t="shared" si="17"/>
        <v>-1.1523065925667715</v>
      </c>
      <c r="BV65">
        <f t="shared" si="18"/>
        <v>1</v>
      </c>
      <c r="BW65">
        <f t="shared" si="19"/>
        <v>-1</v>
      </c>
    </row>
    <row r="66" spans="1:75" x14ac:dyDescent="0.25">
      <c r="A66" t="s">
        <v>96</v>
      </c>
      <c r="B66">
        <v>1182</v>
      </c>
      <c r="C66">
        <v>49</v>
      </c>
      <c r="D66" t="s">
        <v>354</v>
      </c>
      <c r="E66">
        <v>465</v>
      </c>
      <c r="F66" t="s">
        <v>355</v>
      </c>
      <c r="G66">
        <v>6</v>
      </c>
      <c r="H66">
        <v>1</v>
      </c>
      <c r="I66" t="s">
        <v>358</v>
      </c>
      <c r="J66">
        <v>3</v>
      </c>
      <c r="K66" t="s">
        <v>364</v>
      </c>
      <c r="L66">
        <v>41</v>
      </c>
      <c r="M66">
        <v>2</v>
      </c>
      <c r="N66">
        <v>4</v>
      </c>
      <c r="O66" t="s">
        <v>370</v>
      </c>
      <c r="P66">
        <v>3</v>
      </c>
      <c r="Q66" t="s">
        <v>373</v>
      </c>
      <c r="R66">
        <v>13966</v>
      </c>
      <c r="S66">
        <v>11652</v>
      </c>
      <c r="T66">
        <v>2</v>
      </c>
      <c r="U66" t="s">
        <v>377</v>
      </c>
      <c r="V66">
        <v>19</v>
      </c>
      <c r="W66">
        <v>3</v>
      </c>
      <c r="X66">
        <v>2</v>
      </c>
      <c r="Y66">
        <v>1</v>
      </c>
      <c r="Z66">
        <v>30</v>
      </c>
      <c r="AA66">
        <v>3</v>
      </c>
      <c r="AB66">
        <v>3</v>
      </c>
      <c r="AC66">
        <v>15</v>
      </c>
      <c r="AD66">
        <v>11</v>
      </c>
      <c r="AE66">
        <v>2</v>
      </c>
      <c r="AF66">
        <v>12</v>
      </c>
      <c r="AG66" t="s">
        <v>376</v>
      </c>
      <c r="AH66" s="4">
        <v>7</v>
      </c>
      <c r="AI66" s="4">
        <v>7</v>
      </c>
      <c r="AJ66" s="4">
        <v>3</v>
      </c>
      <c r="AK66" s="4"/>
      <c r="AL66" s="4"/>
      <c r="AM66">
        <f t="shared" si="0"/>
        <v>4.9000000000000004</v>
      </c>
      <c r="AN66">
        <f t="shared" si="1"/>
        <v>1</v>
      </c>
      <c r="AO66">
        <f t="shared" si="2"/>
        <v>0.46500000000000002</v>
      </c>
      <c r="AP66">
        <f t="shared" si="3"/>
        <v>1</v>
      </c>
      <c r="AQ66" s="4">
        <f t="shared" si="4"/>
        <v>0.6</v>
      </c>
      <c r="AR66" s="4">
        <v>1</v>
      </c>
      <c r="AS66" s="4">
        <f t="shared" si="5"/>
        <v>1</v>
      </c>
      <c r="AT66" s="4">
        <v>3</v>
      </c>
      <c r="AU66" s="4">
        <f t="shared" si="6"/>
        <v>0</v>
      </c>
      <c r="AV66">
        <f t="shared" si="7"/>
        <v>0.4</v>
      </c>
      <c r="AW66" s="4">
        <v>3</v>
      </c>
      <c r="AX66" s="4">
        <v>2</v>
      </c>
      <c r="AY66">
        <f t="shared" si="8"/>
        <v>0</v>
      </c>
      <c r="AZ66" s="4">
        <v>4</v>
      </c>
      <c r="BA66" s="4">
        <f t="shared" si="9"/>
        <v>1</v>
      </c>
      <c r="BB66">
        <f>T66/1000</f>
        <v>2E-3</v>
      </c>
      <c r="BC66">
        <f t="shared" si="10"/>
        <v>13.965999999999999</v>
      </c>
      <c r="BD66" s="4">
        <v>4</v>
      </c>
      <c r="BE66" s="4">
        <f t="shared" si="11"/>
        <v>0</v>
      </c>
      <c r="BF66" s="4">
        <f t="shared" si="12"/>
        <v>1</v>
      </c>
      <c r="BG66" s="4">
        <v>3</v>
      </c>
      <c r="BH66" s="4">
        <v>3</v>
      </c>
      <c r="BI66" s="4">
        <v>0</v>
      </c>
      <c r="BJ66" s="4">
        <v>12</v>
      </c>
      <c r="BK66" s="4">
        <v>3</v>
      </c>
      <c r="BL66" s="4">
        <v>2</v>
      </c>
      <c r="BM66" s="4">
        <v>9</v>
      </c>
      <c r="BN66" s="4">
        <v>7</v>
      </c>
      <c r="BO66" s="4">
        <v>7</v>
      </c>
      <c r="BP66" s="4">
        <v>3</v>
      </c>
      <c r="BQ66">
        <f t="shared" si="13"/>
        <v>0</v>
      </c>
      <c r="BR66">
        <f t="shared" si="14"/>
        <v>-0.52534709421892056</v>
      </c>
      <c r="BS66">
        <f t="shared" si="15"/>
        <v>0.59135007454918742</v>
      </c>
      <c r="BT66">
        <f t="shared" si="16"/>
        <v>0.37160275668237902</v>
      </c>
      <c r="BU66">
        <f t="shared" si="17"/>
        <v>-0.46458275943775806</v>
      </c>
      <c r="BV66">
        <f t="shared" si="18"/>
        <v>1</v>
      </c>
      <c r="BW66">
        <f t="shared" si="19"/>
        <v>-1</v>
      </c>
    </row>
    <row r="67" spans="1:75" x14ac:dyDescent="0.25">
      <c r="A67" t="s">
        <v>97</v>
      </c>
      <c r="B67">
        <v>622</v>
      </c>
      <c r="C67">
        <v>36</v>
      </c>
      <c r="D67" t="s">
        <v>354</v>
      </c>
      <c r="E67">
        <v>928</v>
      </c>
      <c r="F67" t="s">
        <v>356</v>
      </c>
      <c r="G67">
        <v>1</v>
      </c>
      <c r="H67">
        <v>2</v>
      </c>
      <c r="I67" t="s">
        <v>358</v>
      </c>
      <c r="J67">
        <v>2</v>
      </c>
      <c r="K67" t="s">
        <v>363</v>
      </c>
      <c r="L67">
        <v>56</v>
      </c>
      <c r="M67">
        <v>3</v>
      </c>
      <c r="N67">
        <v>2</v>
      </c>
      <c r="O67" t="s">
        <v>368</v>
      </c>
      <c r="P67">
        <v>4</v>
      </c>
      <c r="Q67" t="s">
        <v>373</v>
      </c>
      <c r="R67">
        <v>6201</v>
      </c>
      <c r="S67">
        <v>2823</v>
      </c>
      <c r="T67">
        <v>1</v>
      </c>
      <c r="U67" t="s">
        <v>377</v>
      </c>
      <c r="V67">
        <v>14</v>
      </c>
      <c r="W67">
        <v>3</v>
      </c>
      <c r="X67">
        <v>4</v>
      </c>
      <c r="Y67">
        <v>1</v>
      </c>
      <c r="Z67">
        <v>18</v>
      </c>
      <c r="AA67">
        <v>1</v>
      </c>
      <c r="AB67">
        <v>2</v>
      </c>
      <c r="AC67">
        <v>18</v>
      </c>
      <c r="AD67">
        <v>14</v>
      </c>
      <c r="AE67">
        <v>4</v>
      </c>
      <c r="AF67">
        <v>11</v>
      </c>
      <c r="AG67" t="s">
        <v>376</v>
      </c>
      <c r="AH67" s="4">
        <v>7</v>
      </c>
      <c r="AI67" s="4">
        <v>1</v>
      </c>
      <c r="AJ67" s="4">
        <v>7</v>
      </c>
      <c r="AK67" s="4"/>
      <c r="AL67" s="4"/>
      <c r="AM67">
        <f t="shared" ref="AM67:AM130" si="23">C67/10</f>
        <v>3.6</v>
      </c>
      <c r="AN67">
        <f t="shared" ref="AN67:AN130" si="24">IF(D67="Non-Travel",0,IF(D67="Travel_Frequently",2,IF(D67="Travel_Rarely",1,"error")))</f>
        <v>1</v>
      </c>
      <c r="AO67">
        <f t="shared" ref="AO67:AO130" si="25">E67/1000</f>
        <v>0.92800000000000005</v>
      </c>
      <c r="AP67">
        <f t="shared" ref="AP67:AP130" si="26">IF(F67="Human Resources",0,IF(F67="Research &amp; Development",1,IF(F67="Sales",2,"errpr")))</f>
        <v>2</v>
      </c>
      <c r="AQ67" s="4">
        <f t="shared" ref="AQ67:AQ130" si="27">G67/10</f>
        <v>0.1</v>
      </c>
      <c r="AR67" s="4">
        <v>2</v>
      </c>
      <c r="AS67" s="4">
        <f t="shared" ref="AS67:AS130" si="28">IF(I67="Human Resources",0,IF(I67="Life sciences",1,IF(I67="Marketing",2,IF(I67="Medical",3,IF(I67="Other",4,IF(I67="Technical Degree",5,"errror"))))))</f>
        <v>1</v>
      </c>
      <c r="AT67" s="4">
        <v>3</v>
      </c>
      <c r="AU67" s="4">
        <f t="shared" ref="AU67:AU130" si="29">IF(M67="Male",1,0)</f>
        <v>0</v>
      </c>
      <c r="AV67">
        <f t="shared" ref="AV67:AV130" si="30">N67/10</f>
        <v>0.2</v>
      </c>
      <c r="AW67" s="4">
        <v>2</v>
      </c>
      <c r="AX67" s="4">
        <v>1</v>
      </c>
      <c r="AY67">
        <f t="shared" ref="AY67:AY130" si="31">IF(O67="Healthcare Representative",0,IF(O67="Human Resources",1,IF(O67="Laboratory Technician",2,IF(O67="Manager",3,IF(O67="Manufacturing Director",4,IF(O67="Research Director",5,IF(O67="Research Scientist",6,IF(O67="Sales Executive",7,IF(O67="Sales Representative",8,"error")))))))))</f>
        <v>7</v>
      </c>
      <c r="AZ67" s="4">
        <v>3</v>
      </c>
      <c r="BA67" s="4">
        <f t="shared" ref="BA67:BA130" si="32">IF(Q69="Married",1,IF(Q69="Single",0,IF(Q69="Divorced",2,"error")))</f>
        <v>1</v>
      </c>
      <c r="BB67">
        <f>T67/1000</f>
        <v>1E-3</v>
      </c>
      <c r="BC67">
        <f t="shared" ref="BC67:BC130" si="33">R67/1000</f>
        <v>6.2009999999999996</v>
      </c>
      <c r="BD67" s="4">
        <v>1</v>
      </c>
      <c r="BE67" s="4">
        <f t="shared" ref="BE67:BE130" si="34">IF(X67="Yes",1,0)</f>
        <v>0</v>
      </c>
      <c r="BF67" s="4">
        <f t="shared" ref="BF67:BF130" si="35">Y67</f>
        <v>1</v>
      </c>
      <c r="BG67" s="4">
        <v>3</v>
      </c>
      <c r="BH67" s="4">
        <v>1</v>
      </c>
      <c r="BI67" s="4">
        <v>1</v>
      </c>
      <c r="BJ67" s="4">
        <v>8</v>
      </c>
      <c r="BK67" s="4">
        <v>2</v>
      </c>
      <c r="BL67" s="4">
        <v>3</v>
      </c>
      <c r="BM67" s="4">
        <v>8</v>
      </c>
      <c r="BN67" s="4">
        <v>7</v>
      </c>
      <c r="BO67" s="4">
        <v>1</v>
      </c>
      <c r="BP67" s="4">
        <v>7</v>
      </c>
      <c r="BQ67">
        <f t="shared" ref="BQ67:BQ130" si="36">IF(AG67="Yes",1,0)</f>
        <v>0</v>
      </c>
      <c r="BR67">
        <f t="shared" ref="BR67:BR130" si="37">SUMPRODUCT($BX$2:$DA$2,AM67:BP67)+$DB$2</f>
        <v>0.39876331426393491</v>
      </c>
      <c r="BS67">
        <f t="shared" ref="BS67:BS130" si="38">EXP(BR67)</f>
        <v>1.489980919638954</v>
      </c>
      <c r="BT67">
        <f t="shared" ref="BT67:BT130" si="39">BS67/(BS67+1)</f>
        <v>0.59839049684565471</v>
      </c>
      <c r="BU67">
        <f t="shared" ref="BU67:BU130" si="40">BQ67*LN(BT67)+LN(1-BT67)*(1-BQ67)</f>
        <v>-0.91227504765165601</v>
      </c>
      <c r="BV67">
        <f t="shared" ref="BV67:BV130" si="41">IF(BT67&gt;$BX$8,1,0)</f>
        <v>1</v>
      </c>
      <c r="BW67">
        <f t="shared" ref="BW67:BW130" si="42">IF(AND(BV67=1,BQ67=1),1,IF(AND(BV67=1,BQ67=0),-1,IF(AND(BV67=0,BQ67=0),2,IF(AND(BV67=0,BQ67=1),-2,"ERROR"))))</f>
        <v>-1</v>
      </c>
    </row>
    <row r="68" spans="1:75" x14ac:dyDescent="0.25">
      <c r="A68" t="s">
        <v>98</v>
      </c>
      <c r="B68">
        <v>551</v>
      </c>
      <c r="C68">
        <v>23</v>
      </c>
      <c r="D68" t="s">
        <v>354</v>
      </c>
      <c r="E68">
        <v>650</v>
      </c>
      <c r="F68" t="s">
        <v>355</v>
      </c>
      <c r="G68">
        <v>9</v>
      </c>
      <c r="H68">
        <v>1</v>
      </c>
      <c r="I68" t="s">
        <v>361</v>
      </c>
      <c r="J68">
        <v>2</v>
      </c>
      <c r="K68" t="s">
        <v>363</v>
      </c>
      <c r="L68">
        <v>37</v>
      </c>
      <c r="M68">
        <v>3</v>
      </c>
      <c r="N68">
        <v>1</v>
      </c>
      <c r="O68" t="s">
        <v>365</v>
      </c>
      <c r="P68">
        <v>1</v>
      </c>
      <c r="Q68" t="s">
        <v>373</v>
      </c>
      <c r="R68">
        <v>2500</v>
      </c>
      <c r="S68">
        <v>4344</v>
      </c>
      <c r="T68">
        <v>1</v>
      </c>
      <c r="U68" t="s">
        <v>376</v>
      </c>
      <c r="V68">
        <v>14</v>
      </c>
      <c r="W68">
        <v>3</v>
      </c>
      <c r="X68">
        <v>4</v>
      </c>
      <c r="Y68">
        <v>1</v>
      </c>
      <c r="Z68">
        <v>5</v>
      </c>
      <c r="AA68">
        <v>2</v>
      </c>
      <c r="AB68">
        <v>4</v>
      </c>
      <c r="AC68">
        <v>4</v>
      </c>
      <c r="AD68">
        <v>3</v>
      </c>
      <c r="AE68">
        <v>0</v>
      </c>
      <c r="AF68">
        <v>2</v>
      </c>
      <c r="AG68" t="s">
        <v>376</v>
      </c>
      <c r="AH68" s="4">
        <v>2</v>
      </c>
      <c r="AI68" s="4">
        <v>0</v>
      </c>
      <c r="AJ68" s="4">
        <v>2</v>
      </c>
      <c r="AK68" s="4"/>
      <c r="AL68" s="4"/>
      <c r="AM68">
        <f t="shared" si="23"/>
        <v>2.2999999999999998</v>
      </c>
      <c r="AN68">
        <f t="shared" si="24"/>
        <v>1</v>
      </c>
      <c r="AO68">
        <f t="shared" si="25"/>
        <v>0.65</v>
      </c>
      <c r="AP68">
        <f t="shared" si="26"/>
        <v>1</v>
      </c>
      <c r="AQ68" s="4">
        <f t="shared" si="27"/>
        <v>0.9</v>
      </c>
      <c r="AR68" s="4">
        <v>3</v>
      </c>
      <c r="AS68" s="4">
        <f t="shared" si="28"/>
        <v>3</v>
      </c>
      <c r="AT68" s="4">
        <v>2</v>
      </c>
      <c r="AU68" s="4">
        <f t="shared" si="29"/>
        <v>0</v>
      </c>
      <c r="AV68">
        <f t="shared" si="30"/>
        <v>0.1</v>
      </c>
      <c r="AW68" s="4">
        <v>2</v>
      </c>
      <c r="AX68" s="4">
        <v>1</v>
      </c>
      <c r="AY68">
        <f t="shared" si="31"/>
        <v>2</v>
      </c>
      <c r="AZ68" s="4">
        <v>3</v>
      </c>
      <c r="BA68" s="4">
        <f t="shared" si="32"/>
        <v>0</v>
      </c>
      <c r="BB68">
        <f>T68/1000</f>
        <v>1E-3</v>
      </c>
      <c r="BC68">
        <f t="shared" si="33"/>
        <v>2.5</v>
      </c>
      <c r="BD68" s="4">
        <v>6</v>
      </c>
      <c r="BE68" s="4">
        <f t="shared" si="34"/>
        <v>0</v>
      </c>
      <c r="BF68" s="4">
        <f t="shared" si="35"/>
        <v>1</v>
      </c>
      <c r="BG68" s="4">
        <v>3</v>
      </c>
      <c r="BH68" s="4">
        <v>3</v>
      </c>
      <c r="BI68" s="4">
        <v>3</v>
      </c>
      <c r="BJ68" s="4">
        <v>5</v>
      </c>
      <c r="BK68" s="4">
        <v>3</v>
      </c>
      <c r="BL68" s="4">
        <v>3</v>
      </c>
      <c r="BM68" s="4">
        <v>3</v>
      </c>
      <c r="BN68" s="4">
        <v>2</v>
      </c>
      <c r="BO68" s="4">
        <v>0</v>
      </c>
      <c r="BP68" s="4">
        <v>2</v>
      </c>
      <c r="BQ68">
        <f t="shared" si="36"/>
        <v>0</v>
      </c>
      <c r="BR68">
        <f t="shared" si="37"/>
        <v>0.32706893059926029</v>
      </c>
      <c r="BS68">
        <f t="shared" si="38"/>
        <v>1.3868970735318982</v>
      </c>
      <c r="BT68">
        <f t="shared" si="39"/>
        <v>0.58104603206861483</v>
      </c>
      <c r="BU68">
        <f t="shared" si="40"/>
        <v>-0.86999422683417971</v>
      </c>
      <c r="BV68">
        <f t="shared" si="41"/>
        <v>1</v>
      </c>
      <c r="BW68">
        <f t="shared" si="42"/>
        <v>-1</v>
      </c>
    </row>
    <row r="69" spans="1:75" x14ac:dyDescent="0.25">
      <c r="A69" t="s">
        <v>99</v>
      </c>
      <c r="B69">
        <v>655</v>
      </c>
      <c r="C69">
        <v>39</v>
      </c>
      <c r="D69" t="s">
        <v>354</v>
      </c>
      <c r="E69">
        <v>1383</v>
      </c>
      <c r="F69" t="s">
        <v>357</v>
      </c>
      <c r="G69">
        <v>2</v>
      </c>
      <c r="H69">
        <v>3</v>
      </c>
      <c r="I69" t="s">
        <v>358</v>
      </c>
      <c r="J69">
        <v>4</v>
      </c>
      <c r="K69" t="s">
        <v>364</v>
      </c>
      <c r="L69">
        <v>42</v>
      </c>
      <c r="M69">
        <v>2</v>
      </c>
      <c r="N69">
        <v>2</v>
      </c>
      <c r="O69" t="s">
        <v>357</v>
      </c>
      <c r="P69">
        <v>4</v>
      </c>
      <c r="Q69" t="s">
        <v>373</v>
      </c>
      <c r="R69">
        <v>5204</v>
      </c>
      <c r="S69">
        <v>7790</v>
      </c>
      <c r="T69">
        <v>8</v>
      </c>
      <c r="U69" t="s">
        <v>376</v>
      </c>
      <c r="V69">
        <v>11</v>
      </c>
      <c r="W69">
        <v>3</v>
      </c>
      <c r="X69">
        <v>3</v>
      </c>
      <c r="Y69">
        <v>2</v>
      </c>
      <c r="Z69">
        <v>13</v>
      </c>
      <c r="AA69">
        <v>2</v>
      </c>
      <c r="AB69">
        <v>3</v>
      </c>
      <c r="AC69">
        <v>5</v>
      </c>
      <c r="AD69">
        <v>4</v>
      </c>
      <c r="AE69">
        <v>0</v>
      </c>
      <c r="AF69">
        <v>4</v>
      </c>
      <c r="AG69" t="s">
        <v>376</v>
      </c>
      <c r="AH69" s="4">
        <v>0</v>
      </c>
      <c r="AI69" s="4">
        <v>0</v>
      </c>
      <c r="AJ69" s="4">
        <v>1</v>
      </c>
      <c r="AK69" s="4"/>
      <c r="AL69" s="4"/>
      <c r="AM69">
        <f t="shared" si="23"/>
        <v>3.9</v>
      </c>
      <c r="AN69">
        <f t="shared" si="24"/>
        <v>1</v>
      </c>
      <c r="AO69">
        <f t="shared" si="25"/>
        <v>1.383</v>
      </c>
      <c r="AP69">
        <f t="shared" si="26"/>
        <v>0</v>
      </c>
      <c r="AQ69" s="4">
        <f t="shared" si="27"/>
        <v>0.2</v>
      </c>
      <c r="AR69" s="4">
        <v>4</v>
      </c>
      <c r="AS69" s="4">
        <f t="shared" si="28"/>
        <v>1</v>
      </c>
      <c r="AT69" s="4">
        <v>1</v>
      </c>
      <c r="AU69" s="4">
        <f t="shared" si="29"/>
        <v>0</v>
      </c>
      <c r="AV69">
        <f t="shared" si="30"/>
        <v>0.2</v>
      </c>
      <c r="AW69" s="4">
        <v>3</v>
      </c>
      <c r="AX69" s="4">
        <v>1</v>
      </c>
      <c r="AY69">
        <f t="shared" si="31"/>
        <v>1</v>
      </c>
      <c r="AZ69" s="4">
        <v>4</v>
      </c>
      <c r="BA69" s="4">
        <f t="shared" si="32"/>
        <v>1</v>
      </c>
      <c r="BB69">
        <f>T69/1000</f>
        <v>8.0000000000000002E-3</v>
      </c>
      <c r="BC69">
        <f t="shared" si="33"/>
        <v>5.2039999999999997</v>
      </c>
      <c r="BD69" s="4">
        <v>1</v>
      </c>
      <c r="BE69" s="4">
        <f t="shared" si="34"/>
        <v>0</v>
      </c>
      <c r="BF69" s="4">
        <f t="shared" si="35"/>
        <v>2</v>
      </c>
      <c r="BG69" s="4">
        <v>4</v>
      </c>
      <c r="BH69" s="4">
        <v>3</v>
      </c>
      <c r="BI69" s="4">
        <v>0</v>
      </c>
      <c r="BJ69" s="4">
        <v>1</v>
      </c>
      <c r="BK69" s="4">
        <v>2</v>
      </c>
      <c r="BL69" s="4">
        <v>1</v>
      </c>
      <c r="BM69" s="4">
        <v>1</v>
      </c>
      <c r="BN69" s="4">
        <v>0</v>
      </c>
      <c r="BO69" s="4">
        <v>0</v>
      </c>
      <c r="BP69" s="4">
        <v>1</v>
      </c>
      <c r="BQ69">
        <f t="shared" si="36"/>
        <v>0</v>
      </c>
      <c r="BR69">
        <f t="shared" si="37"/>
        <v>-3.258558644357481</v>
      </c>
      <c r="BS69">
        <f t="shared" si="38"/>
        <v>3.8443769246872664E-2</v>
      </c>
      <c r="BT69">
        <f t="shared" si="39"/>
        <v>3.7020559403764211E-2</v>
      </c>
      <c r="BU69">
        <f t="shared" si="40"/>
        <v>-3.7723216740846506E-2</v>
      </c>
      <c r="BV69">
        <f t="shared" si="41"/>
        <v>0</v>
      </c>
      <c r="BW69">
        <f t="shared" si="42"/>
        <v>2</v>
      </c>
    </row>
    <row r="70" spans="1:75" x14ac:dyDescent="0.25">
      <c r="A70" t="s">
        <v>100</v>
      </c>
      <c r="B70">
        <v>317</v>
      </c>
      <c r="C70">
        <v>49</v>
      </c>
      <c r="D70" t="s">
        <v>354</v>
      </c>
      <c r="E70">
        <v>1091</v>
      </c>
      <c r="F70" t="s">
        <v>355</v>
      </c>
      <c r="G70">
        <v>1</v>
      </c>
      <c r="H70">
        <v>2</v>
      </c>
      <c r="I70" t="s">
        <v>359</v>
      </c>
      <c r="J70">
        <v>3</v>
      </c>
      <c r="K70" t="s">
        <v>364</v>
      </c>
      <c r="L70">
        <v>90</v>
      </c>
      <c r="M70">
        <v>2</v>
      </c>
      <c r="N70">
        <v>4</v>
      </c>
      <c r="O70" t="s">
        <v>370</v>
      </c>
      <c r="P70">
        <v>3</v>
      </c>
      <c r="Q70" t="s">
        <v>375</v>
      </c>
      <c r="R70">
        <v>13964</v>
      </c>
      <c r="S70">
        <v>17810</v>
      </c>
      <c r="T70">
        <v>7</v>
      </c>
      <c r="U70" t="s">
        <v>377</v>
      </c>
      <c r="V70">
        <v>12</v>
      </c>
      <c r="W70">
        <v>3</v>
      </c>
      <c r="X70">
        <v>4</v>
      </c>
      <c r="Y70">
        <v>0</v>
      </c>
      <c r="Z70">
        <v>25</v>
      </c>
      <c r="AA70">
        <v>2</v>
      </c>
      <c r="AB70">
        <v>3</v>
      </c>
      <c r="AC70">
        <v>7</v>
      </c>
      <c r="AD70">
        <v>1</v>
      </c>
      <c r="AE70">
        <v>0</v>
      </c>
      <c r="AF70">
        <v>7</v>
      </c>
      <c r="AG70" t="s">
        <v>376</v>
      </c>
      <c r="AH70" s="4">
        <v>0</v>
      </c>
      <c r="AI70" s="4">
        <v>0</v>
      </c>
      <c r="AJ70" s="4">
        <v>0</v>
      </c>
      <c r="AK70" s="4"/>
      <c r="AL70" s="4"/>
      <c r="AM70">
        <f t="shared" si="23"/>
        <v>4.9000000000000004</v>
      </c>
      <c r="AN70">
        <f t="shared" si="24"/>
        <v>1</v>
      </c>
      <c r="AO70">
        <f t="shared" si="25"/>
        <v>1.091</v>
      </c>
      <c r="AP70">
        <f t="shared" si="26"/>
        <v>1</v>
      </c>
      <c r="AQ70" s="4">
        <f t="shared" si="27"/>
        <v>0.1</v>
      </c>
      <c r="AR70" s="4">
        <v>1</v>
      </c>
      <c r="AS70" s="4">
        <f t="shared" si="28"/>
        <v>5</v>
      </c>
      <c r="AT70" s="4">
        <v>4</v>
      </c>
      <c r="AU70" s="4">
        <f t="shared" si="29"/>
        <v>0</v>
      </c>
      <c r="AV70">
        <f t="shared" si="30"/>
        <v>0.4</v>
      </c>
      <c r="AW70" s="4">
        <v>2</v>
      </c>
      <c r="AX70" s="4">
        <v>1</v>
      </c>
      <c r="AY70">
        <f t="shared" si="31"/>
        <v>0</v>
      </c>
      <c r="AZ70" s="4">
        <v>4</v>
      </c>
      <c r="BA70" s="4">
        <f t="shared" si="32"/>
        <v>1</v>
      </c>
      <c r="BB70">
        <f>T70/1000</f>
        <v>7.0000000000000001E-3</v>
      </c>
      <c r="BC70">
        <f t="shared" si="33"/>
        <v>13.964</v>
      </c>
      <c r="BD70" s="4">
        <v>9</v>
      </c>
      <c r="BE70" s="4">
        <f t="shared" si="34"/>
        <v>0</v>
      </c>
      <c r="BF70" s="4">
        <f t="shared" si="35"/>
        <v>0</v>
      </c>
      <c r="BG70" s="4">
        <v>3</v>
      </c>
      <c r="BH70" s="4">
        <v>4</v>
      </c>
      <c r="BI70" s="4">
        <v>1</v>
      </c>
      <c r="BJ70" s="4">
        <v>3</v>
      </c>
      <c r="BK70" s="4">
        <v>3</v>
      </c>
      <c r="BL70" s="4">
        <v>2</v>
      </c>
      <c r="BM70" s="4">
        <v>1</v>
      </c>
      <c r="BN70" s="4">
        <v>0</v>
      </c>
      <c r="BO70" s="4">
        <v>0</v>
      </c>
      <c r="BP70" s="4">
        <v>0</v>
      </c>
      <c r="BQ70">
        <f t="shared" si="36"/>
        <v>0</v>
      </c>
      <c r="BR70">
        <f t="shared" si="37"/>
        <v>-1.7468266347578096</v>
      </c>
      <c r="BS70">
        <f t="shared" si="38"/>
        <v>0.17432626754212335</v>
      </c>
      <c r="BT70">
        <f t="shared" si="39"/>
        <v>0.14844789932783331</v>
      </c>
      <c r="BU70">
        <f t="shared" si="40"/>
        <v>-0.16069459381974455</v>
      </c>
      <c r="BV70">
        <f t="shared" si="41"/>
        <v>0</v>
      </c>
      <c r="BW70">
        <f t="shared" si="42"/>
        <v>2</v>
      </c>
    </row>
    <row r="71" spans="1:75" x14ac:dyDescent="0.25">
      <c r="A71" t="s">
        <v>101</v>
      </c>
      <c r="B71">
        <v>107</v>
      </c>
      <c r="C71">
        <v>50</v>
      </c>
      <c r="D71" t="s">
        <v>352</v>
      </c>
      <c r="E71">
        <v>1115</v>
      </c>
      <c r="F71" t="s">
        <v>355</v>
      </c>
      <c r="G71">
        <v>1</v>
      </c>
      <c r="H71">
        <v>3</v>
      </c>
      <c r="I71" t="s">
        <v>358</v>
      </c>
      <c r="J71">
        <v>1</v>
      </c>
      <c r="K71" t="s">
        <v>364</v>
      </c>
      <c r="L71">
        <v>73</v>
      </c>
      <c r="M71">
        <v>3</v>
      </c>
      <c r="N71">
        <v>5</v>
      </c>
      <c r="O71" t="s">
        <v>369</v>
      </c>
      <c r="P71">
        <v>2</v>
      </c>
      <c r="Q71" t="s">
        <v>373</v>
      </c>
      <c r="R71">
        <v>18172</v>
      </c>
      <c r="S71">
        <v>9755</v>
      </c>
      <c r="T71">
        <v>3</v>
      </c>
      <c r="U71" t="s">
        <v>377</v>
      </c>
      <c r="V71">
        <v>19</v>
      </c>
      <c r="W71">
        <v>3</v>
      </c>
      <c r="X71">
        <v>1</v>
      </c>
      <c r="Y71">
        <v>0</v>
      </c>
      <c r="Z71">
        <v>28</v>
      </c>
      <c r="AA71">
        <v>1</v>
      </c>
      <c r="AB71">
        <v>2</v>
      </c>
      <c r="AC71">
        <v>8</v>
      </c>
      <c r="AD71">
        <v>3</v>
      </c>
      <c r="AE71">
        <v>0</v>
      </c>
      <c r="AF71">
        <v>7</v>
      </c>
      <c r="AG71" t="s">
        <v>376</v>
      </c>
      <c r="AH71" s="4">
        <v>2</v>
      </c>
      <c r="AI71" s="4">
        <v>0</v>
      </c>
      <c r="AJ71" s="4">
        <v>2</v>
      </c>
      <c r="AK71" s="4"/>
      <c r="AL71" s="4"/>
      <c r="AM71">
        <f t="shared" si="23"/>
        <v>5</v>
      </c>
      <c r="AN71">
        <f t="shared" si="24"/>
        <v>2</v>
      </c>
      <c r="AO71">
        <f t="shared" si="25"/>
        <v>1.115</v>
      </c>
      <c r="AP71">
        <f t="shared" si="26"/>
        <v>1</v>
      </c>
      <c r="AQ71" s="4">
        <f t="shared" si="27"/>
        <v>0.1</v>
      </c>
      <c r="AR71" s="4">
        <v>3</v>
      </c>
      <c r="AS71" s="4">
        <f t="shared" si="28"/>
        <v>1</v>
      </c>
      <c r="AT71" s="4">
        <v>3</v>
      </c>
      <c r="AU71" s="4">
        <f t="shared" si="29"/>
        <v>0</v>
      </c>
      <c r="AV71">
        <f t="shared" si="30"/>
        <v>0.5</v>
      </c>
      <c r="AW71" s="4">
        <v>2</v>
      </c>
      <c r="AX71" s="4">
        <v>1</v>
      </c>
      <c r="AY71">
        <f t="shared" si="31"/>
        <v>5</v>
      </c>
      <c r="AZ71" s="4">
        <v>3</v>
      </c>
      <c r="BA71" s="4">
        <f t="shared" si="32"/>
        <v>2</v>
      </c>
      <c r="BB71">
        <f>T71/1000</f>
        <v>3.0000000000000001E-3</v>
      </c>
      <c r="BC71">
        <f t="shared" si="33"/>
        <v>18.172000000000001</v>
      </c>
      <c r="BD71" s="4">
        <v>1</v>
      </c>
      <c r="BE71" s="4">
        <f t="shared" si="34"/>
        <v>0</v>
      </c>
      <c r="BF71" s="4">
        <f t="shared" si="35"/>
        <v>0</v>
      </c>
      <c r="BG71" s="4">
        <v>3</v>
      </c>
      <c r="BH71" s="4">
        <v>4</v>
      </c>
      <c r="BI71" s="4">
        <v>0</v>
      </c>
      <c r="BJ71" s="4">
        <v>2</v>
      </c>
      <c r="BK71" s="4">
        <v>3</v>
      </c>
      <c r="BL71" s="4">
        <v>2</v>
      </c>
      <c r="BM71" s="4">
        <v>2</v>
      </c>
      <c r="BN71" s="4">
        <v>2</v>
      </c>
      <c r="BO71" s="4">
        <v>0</v>
      </c>
      <c r="BP71" s="4">
        <v>2</v>
      </c>
      <c r="BQ71">
        <f t="shared" si="36"/>
        <v>0</v>
      </c>
      <c r="BR71">
        <f t="shared" si="37"/>
        <v>-0.81777649858341861</v>
      </c>
      <c r="BS71">
        <f t="shared" si="38"/>
        <v>0.44141204445900806</v>
      </c>
      <c r="BT71">
        <f t="shared" si="39"/>
        <v>0.30623585126533276</v>
      </c>
      <c r="BU71">
        <f t="shared" si="40"/>
        <v>-0.36562321955696586</v>
      </c>
      <c r="BV71">
        <f t="shared" si="41"/>
        <v>1</v>
      </c>
      <c r="BW71">
        <f t="shared" si="42"/>
        <v>-1</v>
      </c>
    </row>
    <row r="72" spans="1:75" x14ac:dyDescent="0.25">
      <c r="A72" t="s">
        <v>102</v>
      </c>
      <c r="B72">
        <v>399</v>
      </c>
      <c r="C72">
        <v>37</v>
      </c>
      <c r="D72" t="s">
        <v>353</v>
      </c>
      <c r="E72">
        <v>1063</v>
      </c>
      <c r="F72" t="s">
        <v>355</v>
      </c>
      <c r="G72">
        <v>25</v>
      </c>
      <c r="H72">
        <v>5</v>
      </c>
      <c r="I72" t="s">
        <v>361</v>
      </c>
      <c r="J72">
        <v>2</v>
      </c>
      <c r="K72" t="s">
        <v>364</v>
      </c>
      <c r="L72">
        <v>72</v>
      </c>
      <c r="M72">
        <v>3</v>
      </c>
      <c r="N72">
        <v>2</v>
      </c>
      <c r="O72" t="s">
        <v>366</v>
      </c>
      <c r="P72">
        <v>3</v>
      </c>
      <c r="Q72" t="s">
        <v>373</v>
      </c>
      <c r="R72">
        <v>4449</v>
      </c>
      <c r="S72">
        <v>23866</v>
      </c>
      <c r="T72">
        <v>3</v>
      </c>
      <c r="U72" t="s">
        <v>377</v>
      </c>
      <c r="V72">
        <v>15</v>
      </c>
      <c r="W72">
        <v>3</v>
      </c>
      <c r="X72">
        <v>1</v>
      </c>
      <c r="Y72">
        <v>2</v>
      </c>
      <c r="Z72">
        <v>15</v>
      </c>
      <c r="AA72">
        <v>2</v>
      </c>
      <c r="AB72">
        <v>3</v>
      </c>
      <c r="AC72">
        <v>13</v>
      </c>
      <c r="AD72">
        <v>11</v>
      </c>
      <c r="AE72">
        <v>10</v>
      </c>
      <c r="AF72">
        <v>7</v>
      </c>
      <c r="AG72" t="s">
        <v>376</v>
      </c>
      <c r="AH72" s="4">
        <v>0</v>
      </c>
      <c r="AI72" s="4">
        <v>0</v>
      </c>
      <c r="AJ72" s="4">
        <v>0</v>
      </c>
      <c r="AK72" s="4"/>
      <c r="AL72" s="4"/>
      <c r="AM72">
        <f t="shared" si="23"/>
        <v>3.7</v>
      </c>
      <c r="AN72">
        <f t="shared" si="24"/>
        <v>0</v>
      </c>
      <c r="AO72">
        <f t="shared" si="25"/>
        <v>1.0629999999999999</v>
      </c>
      <c r="AP72">
        <f t="shared" si="26"/>
        <v>1</v>
      </c>
      <c r="AQ72" s="4">
        <f t="shared" si="27"/>
        <v>2.5</v>
      </c>
      <c r="AR72" s="4">
        <v>1</v>
      </c>
      <c r="AS72" s="4">
        <f t="shared" si="28"/>
        <v>3</v>
      </c>
      <c r="AT72" s="4">
        <v>4</v>
      </c>
      <c r="AU72" s="4">
        <f t="shared" si="29"/>
        <v>0</v>
      </c>
      <c r="AV72">
        <f t="shared" si="30"/>
        <v>0.2</v>
      </c>
      <c r="AW72" s="4">
        <v>3</v>
      </c>
      <c r="AX72" s="4">
        <v>1</v>
      </c>
      <c r="AY72">
        <f t="shared" si="31"/>
        <v>6</v>
      </c>
      <c r="AZ72" s="4">
        <v>4</v>
      </c>
      <c r="BA72" s="4">
        <f t="shared" si="32"/>
        <v>1</v>
      </c>
      <c r="BB72">
        <f>T72/1000</f>
        <v>3.0000000000000001E-3</v>
      </c>
      <c r="BC72">
        <f t="shared" si="33"/>
        <v>4.4489999999999998</v>
      </c>
      <c r="BD72" s="4">
        <v>1</v>
      </c>
      <c r="BE72" s="4">
        <f t="shared" si="34"/>
        <v>0</v>
      </c>
      <c r="BF72" s="4">
        <f t="shared" si="35"/>
        <v>2</v>
      </c>
      <c r="BG72" s="4">
        <v>3</v>
      </c>
      <c r="BH72" s="4">
        <v>1</v>
      </c>
      <c r="BI72" s="4">
        <v>0</v>
      </c>
      <c r="BJ72" s="4">
        <v>1</v>
      </c>
      <c r="BK72" s="4">
        <v>3</v>
      </c>
      <c r="BL72" s="4">
        <v>2</v>
      </c>
      <c r="BM72" s="4">
        <v>1</v>
      </c>
      <c r="BN72" s="4">
        <v>0</v>
      </c>
      <c r="BO72" s="4">
        <v>0</v>
      </c>
      <c r="BP72" s="4">
        <v>0</v>
      </c>
      <c r="BQ72">
        <f t="shared" si="36"/>
        <v>0</v>
      </c>
      <c r="BR72">
        <f t="shared" si="37"/>
        <v>-1.9903382681386115</v>
      </c>
      <c r="BS72">
        <f t="shared" si="38"/>
        <v>0.13664919355822977</v>
      </c>
      <c r="BT72">
        <f t="shared" si="39"/>
        <v>0.12022107993624273</v>
      </c>
      <c r="BU72">
        <f t="shared" si="40"/>
        <v>-0.12808463027300024</v>
      </c>
      <c r="BV72">
        <f t="shared" si="41"/>
        <v>0</v>
      </c>
      <c r="BW72">
        <f t="shared" si="42"/>
        <v>2</v>
      </c>
    </row>
    <row r="73" spans="1:75" x14ac:dyDescent="0.25">
      <c r="A73" t="s">
        <v>103</v>
      </c>
      <c r="B73">
        <v>455</v>
      </c>
      <c r="C73">
        <v>29</v>
      </c>
      <c r="D73" t="s">
        <v>354</v>
      </c>
      <c r="E73">
        <v>232</v>
      </c>
      <c r="F73" t="s">
        <v>355</v>
      </c>
      <c r="G73">
        <v>19</v>
      </c>
      <c r="H73">
        <v>3</v>
      </c>
      <c r="I73" t="s">
        <v>359</v>
      </c>
      <c r="J73">
        <v>4</v>
      </c>
      <c r="K73" t="s">
        <v>363</v>
      </c>
      <c r="L73">
        <v>34</v>
      </c>
      <c r="M73">
        <v>3</v>
      </c>
      <c r="N73">
        <v>2</v>
      </c>
      <c r="O73" t="s">
        <v>371</v>
      </c>
      <c r="P73">
        <v>4</v>
      </c>
      <c r="Q73" t="s">
        <v>374</v>
      </c>
      <c r="R73">
        <v>4262</v>
      </c>
      <c r="S73">
        <v>22645</v>
      </c>
      <c r="T73">
        <v>4</v>
      </c>
      <c r="U73" t="s">
        <v>376</v>
      </c>
      <c r="V73">
        <v>12</v>
      </c>
      <c r="W73">
        <v>3</v>
      </c>
      <c r="X73">
        <v>2</v>
      </c>
      <c r="Y73">
        <v>2</v>
      </c>
      <c r="Z73">
        <v>8</v>
      </c>
      <c r="AA73">
        <v>2</v>
      </c>
      <c r="AB73">
        <v>4</v>
      </c>
      <c r="AC73">
        <v>3</v>
      </c>
      <c r="AD73">
        <v>2</v>
      </c>
      <c r="AE73">
        <v>1</v>
      </c>
      <c r="AF73">
        <v>2</v>
      </c>
      <c r="AG73" t="s">
        <v>376</v>
      </c>
      <c r="AH73" s="4">
        <v>2</v>
      </c>
      <c r="AI73" s="4">
        <v>0</v>
      </c>
      <c r="AJ73" s="4">
        <v>2</v>
      </c>
      <c r="AK73" s="4"/>
      <c r="AL73" s="4"/>
      <c r="AM73">
        <f t="shared" si="23"/>
        <v>2.9</v>
      </c>
      <c r="AN73">
        <f t="shared" si="24"/>
        <v>1</v>
      </c>
      <c r="AO73">
        <f t="shared" si="25"/>
        <v>0.23200000000000001</v>
      </c>
      <c r="AP73">
        <f t="shared" si="26"/>
        <v>1</v>
      </c>
      <c r="AQ73" s="4">
        <f t="shared" si="27"/>
        <v>1.9</v>
      </c>
      <c r="AR73" s="4">
        <v>1</v>
      </c>
      <c r="AS73" s="4">
        <f t="shared" si="28"/>
        <v>5</v>
      </c>
      <c r="AT73" s="4">
        <v>2</v>
      </c>
      <c r="AU73" s="4">
        <f t="shared" si="29"/>
        <v>0</v>
      </c>
      <c r="AV73">
        <f t="shared" si="30"/>
        <v>0.2</v>
      </c>
      <c r="AW73" s="4">
        <v>3</v>
      </c>
      <c r="AX73" s="4">
        <v>2</v>
      </c>
      <c r="AY73">
        <f t="shared" si="31"/>
        <v>4</v>
      </c>
      <c r="AZ73" s="4">
        <v>3</v>
      </c>
      <c r="BA73" s="4">
        <f t="shared" si="32"/>
        <v>0</v>
      </c>
      <c r="BB73">
        <f>T73/1000</f>
        <v>4.0000000000000001E-3</v>
      </c>
      <c r="BC73">
        <f t="shared" si="33"/>
        <v>4.2619999999999996</v>
      </c>
      <c r="BD73" s="4">
        <v>0</v>
      </c>
      <c r="BE73" s="4">
        <f t="shared" si="34"/>
        <v>0</v>
      </c>
      <c r="BF73" s="4">
        <f t="shared" si="35"/>
        <v>2</v>
      </c>
      <c r="BG73" s="4">
        <v>3</v>
      </c>
      <c r="BH73" s="4">
        <v>1</v>
      </c>
      <c r="BI73" s="4">
        <v>1</v>
      </c>
      <c r="BJ73" s="4">
        <v>4</v>
      </c>
      <c r="BK73" s="4">
        <v>3</v>
      </c>
      <c r="BL73" s="4">
        <v>4</v>
      </c>
      <c r="BM73" s="4">
        <v>3</v>
      </c>
      <c r="BN73" s="4">
        <v>2</v>
      </c>
      <c r="BO73" s="4">
        <v>0</v>
      </c>
      <c r="BP73" s="4">
        <v>2</v>
      </c>
      <c r="BQ73">
        <f t="shared" si="36"/>
        <v>0</v>
      </c>
      <c r="BR73">
        <f t="shared" si="37"/>
        <v>0.61315551719550809</v>
      </c>
      <c r="BS73">
        <f t="shared" si="38"/>
        <v>1.8462480842065516</v>
      </c>
      <c r="BT73">
        <f t="shared" si="39"/>
        <v>0.64866028174112234</v>
      </c>
      <c r="BU73">
        <f t="shared" si="40"/>
        <v>-1.0460016653017083</v>
      </c>
      <c r="BV73">
        <f t="shared" si="41"/>
        <v>1</v>
      </c>
      <c r="BW73">
        <f t="shared" si="42"/>
        <v>-1</v>
      </c>
    </row>
    <row r="74" spans="1:75" x14ac:dyDescent="0.25">
      <c r="A74" t="s">
        <v>104</v>
      </c>
      <c r="B74">
        <v>69</v>
      </c>
      <c r="C74">
        <v>35</v>
      </c>
      <c r="D74" t="s">
        <v>352</v>
      </c>
      <c r="E74">
        <v>664</v>
      </c>
      <c r="F74" t="s">
        <v>355</v>
      </c>
      <c r="G74">
        <v>1</v>
      </c>
      <c r="H74">
        <v>3</v>
      </c>
      <c r="I74" t="s">
        <v>361</v>
      </c>
      <c r="J74">
        <v>2</v>
      </c>
      <c r="K74" t="s">
        <v>363</v>
      </c>
      <c r="L74">
        <v>79</v>
      </c>
      <c r="M74">
        <v>3</v>
      </c>
      <c r="N74">
        <v>1</v>
      </c>
      <c r="O74" t="s">
        <v>366</v>
      </c>
      <c r="P74">
        <v>1</v>
      </c>
      <c r="Q74" t="s">
        <v>373</v>
      </c>
      <c r="R74">
        <v>2194</v>
      </c>
      <c r="S74">
        <v>5868</v>
      </c>
      <c r="T74">
        <v>4</v>
      </c>
      <c r="U74" t="s">
        <v>376</v>
      </c>
      <c r="V74">
        <v>13</v>
      </c>
      <c r="W74">
        <v>3</v>
      </c>
      <c r="X74">
        <v>4</v>
      </c>
      <c r="Y74">
        <v>1</v>
      </c>
      <c r="Z74">
        <v>5</v>
      </c>
      <c r="AA74">
        <v>2</v>
      </c>
      <c r="AB74">
        <v>2</v>
      </c>
      <c r="AC74">
        <v>3</v>
      </c>
      <c r="AD74">
        <v>2</v>
      </c>
      <c r="AE74">
        <v>1</v>
      </c>
      <c r="AF74">
        <v>2</v>
      </c>
      <c r="AG74" t="s">
        <v>376</v>
      </c>
      <c r="AH74" s="4">
        <v>0</v>
      </c>
      <c r="AI74" s="4">
        <v>0</v>
      </c>
      <c r="AJ74" s="4">
        <v>0</v>
      </c>
      <c r="AK74" s="4"/>
      <c r="AL74" s="4"/>
      <c r="AM74">
        <f t="shared" si="23"/>
        <v>3.5</v>
      </c>
      <c r="AN74">
        <f t="shared" si="24"/>
        <v>2</v>
      </c>
      <c r="AO74">
        <f t="shared" si="25"/>
        <v>0.66400000000000003</v>
      </c>
      <c r="AP74">
        <f t="shared" si="26"/>
        <v>1</v>
      </c>
      <c r="AQ74" s="4">
        <f t="shared" si="27"/>
        <v>0.1</v>
      </c>
      <c r="AR74" s="4">
        <v>3</v>
      </c>
      <c r="AS74" s="4">
        <f t="shared" si="28"/>
        <v>3</v>
      </c>
      <c r="AT74" s="4">
        <v>4</v>
      </c>
      <c r="AU74" s="4">
        <f t="shared" si="29"/>
        <v>0</v>
      </c>
      <c r="AV74">
        <f t="shared" si="30"/>
        <v>0.1</v>
      </c>
      <c r="AW74" s="4">
        <v>2</v>
      </c>
      <c r="AX74" s="4">
        <v>1</v>
      </c>
      <c r="AY74">
        <f t="shared" si="31"/>
        <v>6</v>
      </c>
      <c r="AZ74" s="4">
        <v>2</v>
      </c>
      <c r="BA74" s="4">
        <f t="shared" si="32"/>
        <v>2</v>
      </c>
      <c r="BB74">
        <f>T74/1000</f>
        <v>4.0000000000000001E-3</v>
      </c>
      <c r="BC74">
        <f t="shared" si="33"/>
        <v>2.194</v>
      </c>
      <c r="BD74" s="4">
        <v>1</v>
      </c>
      <c r="BE74" s="4">
        <f t="shared" si="34"/>
        <v>0</v>
      </c>
      <c r="BF74" s="4">
        <f t="shared" si="35"/>
        <v>1</v>
      </c>
      <c r="BG74" s="4">
        <v>3</v>
      </c>
      <c r="BH74" s="4">
        <v>2</v>
      </c>
      <c r="BI74" s="4">
        <v>0</v>
      </c>
      <c r="BJ74" s="4">
        <v>1</v>
      </c>
      <c r="BK74" s="4">
        <v>3</v>
      </c>
      <c r="BL74" s="4">
        <v>4</v>
      </c>
      <c r="BM74" s="4">
        <v>1</v>
      </c>
      <c r="BN74" s="4">
        <v>0</v>
      </c>
      <c r="BO74" s="4">
        <v>0</v>
      </c>
      <c r="BP74" s="4">
        <v>0</v>
      </c>
      <c r="BQ74">
        <f t="shared" si="36"/>
        <v>0</v>
      </c>
      <c r="BR74">
        <f t="shared" si="37"/>
        <v>-0.98092553125678239</v>
      </c>
      <c r="BS74">
        <f t="shared" si="38"/>
        <v>0.37496389739607949</v>
      </c>
      <c r="BT74">
        <f t="shared" si="39"/>
        <v>0.27270817663372104</v>
      </c>
      <c r="BU74">
        <f t="shared" si="40"/>
        <v>-0.31842747433461344</v>
      </c>
      <c r="BV74">
        <f t="shared" si="41"/>
        <v>0</v>
      </c>
      <c r="BW74">
        <f t="shared" si="42"/>
        <v>2</v>
      </c>
    </row>
    <row r="75" spans="1:75" x14ac:dyDescent="0.25">
      <c r="A75" t="s">
        <v>105</v>
      </c>
      <c r="B75">
        <v>1465</v>
      </c>
      <c r="C75">
        <v>26</v>
      </c>
      <c r="D75" t="s">
        <v>354</v>
      </c>
      <c r="E75">
        <v>1167</v>
      </c>
      <c r="F75" t="s">
        <v>356</v>
      </c>
      <c r="G75">
        <v>5</v>
      </c>
      <c r="H75">
        <v>3</v>
      </c>
      <c r="I75" t="s">
        <v>360</v>
      </c>
      <c r="J75">
        <v>4</v>
      </c>
      <c r="K75" t="s">
        <v>364</v>
      </c>
      <c r="L75">
        <v>30</v>
      </c>
      <c r="M75">
        <v>2</v>
      </c>
      <c r="N75">
        <v>1</v>
      </c>
      <c r="O75" t="s">
        <v>372</v>
      </c>
      <c r="P75">
        <v>3</v>
      </c>
      <c r="Q75" t="s">
        <v>375</v>
      </c>
      <c r="R75">
        <v>2966</v>
      </c>
      <c r="S75">
        <v>21378</v>
      </c>
      <c r="T75">
        <v>0</v>
      </c>
      <c r="U75" t="s">
        <v>376</v>
      </c>
      <c r="V75">
        <v>18</v>
      </c>
      <c r="W75">
        <v>3</v>
      </c>
      <c r="X75">
        <v>4</v>
      </c>
      <c r="Y75">
        <v>0</v>
      </c>
      <c r="Z75">
        <v>5</v>
      </c>
      <c r="AA75">
        <v>2</v>
      </c>
      <c r="AB75">
        <v>3</v>
      </c>
      <c r="AC75">
        <v>4</v>
      </c>
      <c r="AD75">
        <v>2</v>
      </c>
      <c r="AE75">
        <v>0</v>
      </c>
      <c r="AF75">
        <v>0</v>
      </c>
      <c r="AG75" t="s">
        <v>376</v>
      </c>
      <c r="AH75" s="4">
        <v>1</v>
      </c>
      <c r="AI75" s="4">
        <v>11</v>
      </c>
      <c r="AJ75" s="4">
        <v>7</v>
      </c>
      <c r="AK75" s="4"/>
      <c r="AL75" s="4"/>
      <c r="AM75">
        <f t="shared" si="23"/>
        <v>2.6</v>
      </c>
      <c r="AN75">
        <f t="shared" si="24"/>
        <v>1</v>
      </c>
      <c r="AO75">
        <f t="shared" si="25"/>
        <v>1.167</v>
      </c>
      <c r="AP75">
        <f t="shared" si="26"/>
        <v>2</v>
      </c>
      <c r="AQ75" s="4">
        <f t="shared" si="27"/>
        <v>0.5</v>
      </c>
      <c r="AR75" s="4">
        <v>4</v>
      </c>
      <c r="AS75" s="4">
        <f t="shared" si="28"/>
        <v>4</v>
      </c>
      <c r="AT75" s="4">
        <v>1</v>
      </c>
      <c r="AU75" s="4">
        <f t="shared" si="29"/>
        <v>0</v>
      </c>
      <c r="AV75">
        <f t="shared" si="30"/>
        <v>0.1</v>
      </c>
      <c r="AW75" s="4">
        <v>2</v>
      </c>
      <c r="AX75" s="4">
        <v>3</v>
      </c>
      <c r="AY75">
        <f t="shared" si="31"/>
        <v>8</v>
      </c>
      <c r="AZ75" s="4">
        <v>3</v>
      </c>
      <c r="BA75" s="4">
        <f t="shared" si="32"/>
        <v>1</v>
      </c>
      <c r="BB75">
        <f>T75/1000</f>
        <v>0</v>
      </c>
      <c r="BC75">
        <f t="shared" si="33"/>
        <v>2.9660000000000002</v>
      </c>
      <c r="BD75" s="4">
        <v>5</v>
      </c>
      <c r="BE75" s="4">
        <f t="shared" si="34"/>
        <v>0</v>
      </c>
      <c r="BF75" s="4">
        <f t="shared" si="35"/>
        <v>0</v>
      </c>
      <c r="BG75" s="4">
        <v>3</v>
      </c>
      <c r="BH75" s="4">
        <v>3</v>
      </c>
      <c r="BI75" s="4">
        <v>0</v>
      </c>
      <c r="BJ75" s="4">
        <v>17</v>
      </c>
      <c r="BK75" s="4">
        <v>2</v>
      </c>
      <c r="BL75" s="4">
        <v>1</v>
      </c>
      <c r="BM75" s="4">
        <v>14</v>
      </c>
      <c r="BN75" s="4">
        <v>1</v>
      </c>
      <c r="BO75" s="4">
        <v>11</v>
      </c>
      <c r="BP75" s="4">
        <v>7</v>
      </c>
      <c r="BQ75">
        <f t="shared" si="36"/>
        <v>0</v>
      </c>
      <c r="BR75">
        <f t="shared" si="37"/>
        <v>-2.7345957824340834</v>
      </c>
      <c r="BS75">
        <f t="shared" si="38"/>
        <v>6.4920243703753391E-2</v>
      </c>
      <c r="BT75">
        <f t="shared" si="39"/>
        <v>6.0962540704422301E-2</v>
      </c>
      <c r="BU75">
        <f t="shared" si="40"/>
        <v>-6.2899907816025002E-2</v>
      </c>
      <c r="BV75">
        <f t="shared" si="41"/>
        <v>0</v>
      </c>
      <c r="BW75">
        <f t="shared" si="42"/>
        <v>2</v>
      </c>
    </row>
    <row r="76" spans="1:75" x14ac:dyDescent="0.25">
      <c r="A76" t="s">
        <v>106</v>
      </c>
      <c r="B76">
        <v>276</v>
      </c>
      <c r="C76">
        <v>37</v>
      </c>
      <c r="D76" t="s">
        <v>353</v>
      </c>
      <c r="E76">
        <v>728</v>
      </c>
      <c r="F76" t="s">
        <v>355</v>
      </c>
      <c r="G76">
        <v>1</v>
      </c>
      <c r="H76">
        <v>4</v>
      </c>
      <c r="I76" t="s">
        <v>361</v>
      </c>
      <c r="J76">
        <v>1</v>
      </c>
      <c r="K76" t="s">
        <v>364</v>
      </c>
      <c r="L76">
        <v>80</v>
      </c>
      <c r="M76">
        <v>3</v>
      </c>
      <c r="N76">
        <v>3</v>
      </c>
      <c r="O76" t="s">
        <v>369</v>
      </c>
      <c r="P76">
        <v>4</v>
      </c>
      <c r="Q76" t="s">
        <v>374</v>
      </c>
      <c r="R76">
        <v>13603</v>
      </c>
      <c r="S76">
        <v>11677</v>
      </c>
      <c r="T76">
        <v>2</v>
      </c>
      <c r="U76" t="s">
        <v>377</v>
      </c>
      <c r="V76">
        <v>18</v>
      </c>
      <c r="W76">
        <v>3</v>
      </c>
      <c r="X76">
        <v>1</v>
      </c>
      <c r="Y76">
        <v>2</v>
      </c>
      <c r="Z76">
        <v>15</v>
      </c>
      <c r="AA76">
        <v>2</v>
      </c>
      <c r="AB76">
        <v>3</v>
      </c>
      <c r="AC76">
        <v>5</v>
      </c>
      <c r="AD76">
        <v>2</v>
      </c>
      <c r="AE76">
        <v>0</v>
      </c>
      <c r="AF76">
        <v>2</v>
      </c>
      <c r="AG76" t="s">
        <v>376</v>
      </c>
      <c r="AH76" s="4">
        <v>0</v>
      </c>
      <c r="AI76" s="4">
        <v>0</v>
      </c>
      <c r="AJ76" s="4">
        <v>0</v>
      </c>
      <c r="AK76" s="4"/>
      <c r="AL76" s="4"/>
      <c r="AM76">
        <f t="shared" si="23"/>
        <v>3.7</v>
      </c>
      <c r="AN76">
        <f t="shared" si="24"/>
        <v>0</v>
      </c>
      <c r="AO76">
        <f t="shared" si="25"/>
        <v>0.72799999999999998</v>
      </c>
      <c r="AP76">
        <f t="shared" si="26"/>
        <v>1</v>
      </c>
      <c r="AQ76" s="4">
        <f t="shared" si="27"/>
        <v>0.1</v>
      </c>
      <c r="AR76" s="4">
        <v>3</v>
      </c>
      <c r="AS76" s="4">
        <f t="shared" si="28"/>
        <v>3</v>
      </c>
      <c r="AT76" s="4">
        <v>4</v>
      </c>
      <c r="AU76" s="4">
        <f t="shared" si="29"/>
        <v>0</v>
      </c>
      <c r="AV76">
        <f t="shared" si="30"/>
        <v>0.3</v>
      </c>
      <c r="AW76" s="4">
        <v>3</v>
      </c>
      <c r="AX76" s="4">
        <v>1</v>
      </c>
      <c r="AY76">
        <f t="shared" si="31"/>
        <v>5</v>
      </c>
      <c r="AZ76" s="4">
        <v>3</v>
      </c>
      <c r="BA76" s="4">
        <f t="shared" si="32"/>
        <v>2</v>
      </c>
      <c r="BB76">
        <f>T76/1000</f>
        <v>2E-3</v>
      </c>
      <c r="BC76">
        <f t="shared" si="33"/>
        <v>13.603</v>
      </c>
      <c r="BD76" s="4">
        <v>4</v>
      </c>
      <c r="BE76" s="4">
        <f t="shared" si="34"/>
        <v>0</v>
      </c>
      <c r="BF76" s="4">
        <f t="shared" si="35"/>
        <v>2</v>
      </c>
      <c r="BG76" s="4">
        <v>4</v>
      </c>
      <c r="BH76" s="4">
        <v>1</v>
      </c>
      <c r="BI76" s="4">
        <v>0</v>
      </c>
      <c r="BJ76" s="4">
        <v>7</v>
      </c>
      <c r="BK76" s="4">
        <v>4</v>
      </c>
      <c r="BL76" s="4">
        <v>3</v>
      </c>
      <c r="BM76" s="4">
        <v>1</v>
      </c>
      <c r="BN76" s="4">
        <v>0</v>
      </c>
      <c r="BO76" s="4">
        <v>0</v>
      </c>
      <c r="BP76" s="4">
        <v>0</v>
      </c>
      <c r="BQ76">
        <f t="shared" si="36"/>
        <v>0</v>
      </c>
      <c r="BR76">
        <f t="shared" si="37"/>
        <v>-4.2055585473836103</v>
      </c>
      <c r="BS76">
        <f t="shared" si="38"/>
        <v>1.4912454430071742E-2</v>
      </c>
      <c r="BT76">
        <f t="shared" si="39"/>
        <v>1.4693340657097258E-2</v>
      </c>
      <c r="BU76">
        <f t="shared" si="40"/>
        <v>-1.4802356980818094E-2</v>
      </c>
      <c r="BV76">
        <f t="shared" si="41"/>
        <v>0</v>
      </c>
      <c r="BW76">
        <f t="shared" si="42"/>
        <v>2</v>
      </c>
    </row>
    <row r="77" spans="1:75" x14ac:dyDescent="0.25">
      <c r="A77" t="s">
        <v>107</v>
      </c>
      <c r="B77">
        <v>1026</v>
      </c>
      <c r="C77">
        <v>24</v>
      </c>
      <c r="D77" t="s">
        <v>354</v>
      </c>
      <c r="E77">
        <v>1476</v>
      </c>
      <c r="F77" t="s">
        <v>356</v>
      </c>
      <c r="G77">
        <v>4</v>
      </c>
      <c r="H77">
        <v>1</v>
      </c>
      <c r="I77" t="s">
        <v>361</v>
      </c>
      <c r="J77">
        <v>4</v>
      </c>
      <c r="K77" t="s">
        <v>364</v>
      </c>
      <c r="L77">
        <v>42</v>
      </c>
      <c r="M77">
        <v>3</v>
      </c>
      <c r="N77">
        <v>2</v>
      </c>
      <c r="O77" t="s">
        <v>368</v>
      </c>
      <c r="P77">
        <v>3</v>
      </c>
      <c r="Q77" t="s">
        <v>373</v>
      </c>
      <c r="R77">
        <v>4162</v>
      </c>
      <c r="S77">
        <v>15211</v>
      </c>
      <c r="T77">
        <v>1</v>
      </c>
      <c r="U77" t="s">
        <v>377</v>
      </c>
      <c r="V77">
        <v>12</v>
      </c>
      <c r="W77">
        <v>3</v>
      </c>
      <c r="X77">
        <v>3</v>
      </c>
      <c r="Y77">
        <v>2</v>
      </c>
      <c r="Z77">
        <v>5</v>
      </c>
      <c r="AA77">
        <v>3</v>
      </c>
      <c r="AB77">
        <v>3</v>
      </c>
      <c r="AC77">
        <v>5</v>
      </c>
      <c r="AD77">
        <v>4</v>
      </c>
      <c r="AE77">
        <v>0</v>
      </c>
      <c r="AF77">
        <v>3</v>
      </c>
      <c r="AG77" t="s">
        <v>376</v>
      </c>
      <c r="AH77" s="4">
        <v>2</v>
      </c>
      <c r="AI77" s="4">
        <v>1</v>
      </c>
      <c r="AJ77" s="4">
        <v>2</v>
      </c>
      <c r="AK77" s="4"/>
      <c r="AL77" s="4"/>
      <c r="AM77">
        <f t="shared" si="23"/>
        <v>2.4</v>
      </c>
      <c r="AN77">
        <f t="shared" si="24"/>
        <v>1</v>
      </c>
      <c r="AO77">
        <f t="shared" si="25"/>
        <v>1.476</v>
      </c>
      <c r="AP77">
        <f t="shared" si="26"/>
        <v>2</v>
      </c>
      <c r="AQ77" s="4">
        <f t="shared" si="27"/>
        <v>0.4</v>
      </c>
      <c r="AR77" s="4">
        <v>2</v>
      </c>
      <c r="AS77" s="4">
        <f t="shared" si="28"/>
        <v>3</v>
      </c>
      <c r="AT77" s="4">
        <v>3</v>
      </c>
      <c r="AU77" s="4">
        <f t="shared" si="29"/>
        <v>0</v>
      </c>
      <c r="AV77">
        <f t="shared" si="30"/>
        <v>0.2</v>
      </c>
      <c r="AW77" s="4">
        <v>2</v>
      </c>
      <c r="AX77" s="4">
        <v>1</v>
      </c>
      <c r="AY77">
        <f t="shared" si="31"/>
        <v>7</v>
      </c>
      <c r="AZ77" s="4">
        <v>1</v>
      </c>
      <c r="BA77" s="4">
        <f t="shared" si="32"/>
        <v>1</v>
      </c>
      <c r="BB77">
        <f>T77/1000</f>
        <v>1E-3</v>
      </c>
      <c r="BC77">
        <f t="shared" si="33"/>
        <v>4.1619999999999999</v>
      </c>
      <c r="BD77" s="4">
        <v>0</v>
      </c>
      <c r="BE77" s="4">
        <f t="shared" si="34"/>
        <v>0</v>
      </c>
      <c r="BF77" s="4">
        <f t="shared" si="35"/>
        <v>2</v>
      </c>
      <c r="BG77" s="4">
        <v>4</v>
      </c>
      <c r="BH77" s="4">
        <v>1</v>
      </c>
      <c r="BI77" s="4">
        <v>0</v>
      </c>
      <c r="BJ77" s="4">
        <v>4</v>
      </c>
      <c r="BK77" s="4">
        <v>0</v>
      </c>
      <c r="BL77" s="4">
        <v>3</v>
      </c>
      <c r="BM77" s="4">
        <v>3</v>
      </c>
      <c r="BN77" s="4">
        <v>2</v>
      </c>
      <c r="BO77" s="4">
        <v>1</v>
      </c>
      <c r="BP77" s="4">
        <v>2</v>
      </c>
      <c r="BQ77">
        <f t="shared" si="36"/>
        <v>0</v>
      </c>
      <c r="BR77">
        <f t="shared" si="37"/>
        <v>-3.9446762390095707</v>
      </c>
      <c r="BS77">
        <f t="shared" si="38"/>
        <v>1.9357482552973575E-2</v>
      </c>
      <c r="BT77">
        <f t="shared" si="39"/>
        <v>1.898988616289243E-2</v>
      </c>
      <c r="BU77">
        <f t="shared" si="40"/>
        <v>-1.9172509748096596E-2</v>
      </c>
      <c r="BV77">
        <f t="shared" si="41"/>
        <v>0</v>
      </c>
      <c r="BW77">
        <f t="shared" si="42"/>
        <v>2</v>
      </c>
    </row>
    <row r="78" spans="1:75" x14ac:dyDescent="0.25">
      <c r="A78" t="s">
        <v>108</v>
      </c>
      <c r="B78">
        <v>419</v>
      </c>
      <c r="C78">
        <v>26</v>
      </c>
      <c r="D78" t="s">
        <v>354</v>
      </c>
      <c r="E78">
        <v>1349</v>
      </c>
      <c r="F78" t="s">
        <v>355</v>
      </c>
      <c r="G78">
        <v>23</v>
      </c>
      <c r="H78">
        <v>3</v>
      </c>
      <c r="I78" t="s">
        <v>358</v>
      </c>
      <c r="J78">
        <v>1</v>
      </c>
      <c r="K78" t="s">
        <v>364</v>
      </c>
      <c r="L78">
        <v>90</v>
      </c>
      <c r="M78">
        <v>3</v>
      </c>
      <c r="N78">
        <v>1</v>
      </c>
      <c r="O78" t="s">
        <v>366</v>
      </c>
      <c r="P78">
        <v>4</v>
      </c>
      <c r="Q78" t="s">
        <v>374</v>
      </c>
      <c r="R78">
        <v>2886</v>
      </c>
      <c r="S78">
        <v>3032</v>
      </c>
      <c r="T78">
        <v>1</v>
      </c>
      <c r="U78" t="s">
        <v>376</v>
      </c>
      <c r="V78">
        <v>22</v>
      </c>
      <c r="W78">
        <v>4</v>
      </c>
      <c r="X78">
        <v>2</v>
      </c>
      <c r="Y78">
        <v>2</v>
      </c>
      <c r="Z78">
        <v>3</v>
      </c>
      <c r="AA78">
        <v>3</v>
      </c>
      <c r="AB78">
        <v>1</v>
      </c>
      <c r="AC78">
        <v>3</v>
      </c>
      <c r="AD78">
        <v>2</v>
      </c>
      <c r="AE78">
        <v>0</v>
      </c>
      <c r="AF78">
        <v>2</v>
      </c>
      <c r="AG78" t="s">
        <v>376</v>
      </c>
      <c r="AH78" s="4">
        <v>2</v>
      </c>
      <c r="AI78" s="4">
        <v>0</v>
      </c>
      <c r="AJ78" s="4">
        <v>1</v>
      </c>
      <c r="AK78" s="4"/>
      <c r="AL78" s="4"/>
      <c r="AM78">
        <f t="shared" si="23"/>
        <v>2.6</v>
      </c>
      <c r="AN78">
        <f t="shared" si="24"/>
        <v>1</v>
      </c>
      <c r="AO78">
        <f t="shared" si="25"/>
        <v>1.349</v>
      </c>
      <c r="AP78">
        <f t="shared" si="26"/>
        <v>1</v>
      </c>
      <c r="AQ78" s="4">
        <f t="shared" si="27"/>
        <v>2.2999999999999998</v>
      </c>
      <c r="AR78" s="4">
        <v>3</v>
      </c>
      <c r="AS78" s="4">
        <f t="shared" si="28"/>
        <v>1</v>
      </c>
      <c r="AT78" s="4">
        <v>1</v>
      </c>
      <c r="AU78" s="4">
        <f t="shared" si="29"/>
        <v>0</v>
      </c>
      <c r="AV78">
        <f t="shared" si="30"/>
        <v>0.1</v>
      </c>
      <c r="AW78" s="4">
        <v>3</v>
      </c>
      <c r="AX78" s="4">
        <v>1</v>
      </c>
      <c r="AY78">
        <f t="shared" si="31"/>
        <v>6</v>
      </c>
      <c r="AZ78" s="4">
        <v>3</v>
      </c>
      <c r="BA78" s="4">
        <f t="shared" si="32"/>
        <v>0</v>
      </c>
      <c r="BB78">
        <f>T78/1000</f>
        <v>1E-3</v>
      </c>
      <c r="BC78">
        <f t="shared" si="33"/>
        <v>2.8860000000000001</v>
      </c>
      <c r="BD78" s="4">
        <v>4</v>
      </c>
      <c r="BE78" s="4">
        <f t="shared" si="34"/>
        <v>0</v>
      </c>
      <c r="BF78" s="4">
        <f t="shared" si="35"/>
        <v>2</v>
      </c>
      <c r="BG78" s="4">
        <v>3</v>
      </c>
      <c r="BH78" s="4">
        <v>2</v>
      </c>
      <c r="BI78" s="4">
        <v>0</v>
      </c>
      <c r="BJ78" s="4">
        <v>7</v>
      </c>
      <c r="BK78" s="4">
        <v>2</v>
      </c>
      <c r="BL78" s="4">
        <v>3</v>
      </c>
      <c r="BM78" s="4">
        <v>5</v>
      </c>
      <c r="BN78" s="4">
        <v>2</v>
      </c>
      <c r="BO78" s="4">
        <v>0</v>
      </c>
      <c r="BP78" s="4">
        <v>1</v>
      </c>
      <c r="BQ78">
        <f t="shared" si="36"/>
        <v>0</v>
      </c>
      <c r="BR78">
        <f t="shared" si="37"/>
        <v>-1.4911820340106958</v>
      </c>
      <c r="BS78">
        <f t="shared" si="38"/>
        <v>0.22510641477932641</v>
      </c>
      <c r="BT78">
        <f t="shared" si="39"/>
        <v>0.18374437686694664</v>
      </c>
      <c r="BU78">
        <f t="shared" si="40"/>
        <v>-0.20302770943139262</v>
      </c>
      <c r="BV78">
        <f t="shared" si="41"/>
        <v>0</v>
      </c>
      <c r="BW78">
        <f t="shared" si="42"/>
        <v>2</v>
      </c>
    </row>
    <row r="79" spans="1:75" x14ac:dyDescent="0.25">
      <c r="A79" t="s">
        <v>109</v>
      </c>
      <c r="B79">
        <v>1176</v>
      </c>
      <c r="C79">
        <v>39</v>
      </c>
      <c r="D79" t="s">
        <v>354</v>
      </c>
      <c r="E79">
        <v>492</v>
      </c>
      <c r="F79" t="s">
        <v>355</v>
      </c>
      <c r="G79">
        <v>12</v>
      </c>
      <c r="H79">
        <v>3</v>
      </c>
      <c r="I79" t="s">
        <v>361</v>
      </c>
      <c r="J79">
        <v>4</v>
      </c>
      <c r="K79" t="s">
        <v>363</v>
      </c>
      <c r="L79">
        <v>66</v>
      </c>
      <c r="M79">
        <v>3</v>
      </c>
      <c r="N79">
        <v>2</v>
      </c>
      <c r="O79" t="s">
        <v>371</v>
      </c>
      <c r="P79">
        <v>2</v>
      </c>
      <c r="Q79" t="s">
        <v>373</v>
      </c>
      <c r="R79">
        <v>5295</v>
      </c>
      <c r="S79">
        <v>7693</v>
      </c>
      <c r="T79">
        <v>4</v>
      </c>
      <c r="U79" t="s">
        <v>376</v>
      </c>
      <c r="V79">
        <v>21</v>
      </c>
      <c r="W79">
        <v>4</v>
      </c>
      <c r="X79">
        <v>3</v>
      </c>
      <c r="Y79">
        <v>0</v>
      </c>
      <c r="Z79">
        <v>7</v>
      </c>
      <c r="AA79">
        <v>3</v>
      </c>
      <c r="AB79">
        <v>3</v>
      </c>
      <c r="AC79">
        <v>5</v>
      </c>
      <c r="AD79">
        <v>4</v>
      </c>
      <c r="AE79">
        <v>1</v>
      </c>
      <c r="AF79">
        <v>0</v>
      </c>
      <c r="AG79" t="s">
        <v>376</v>
      </c>
      <c r="AH79" s="4">
        <v>0</v>
      </c>
      <c r="AI79" s="4">
        <v>0</v>
      </c>
      <c r="AJ79" s="4">
        <v>0</v>
      </c>
      <c r="AK79" s="4"/>
      <c r="AL79" s="4"/>
      <c r="AM79">
        <f t="shared" si="23"/>
        <v>3.9</v>
      </c>
      <c r="AN79">
        <f t="shared" si="24"/>
        <v>1</v>
      </c>
      <c r="AO79">
        <f t="shared" si="25"/>
        <v>0.49199999999999999</v>
      </c>
      <c r="AP79">
        <f t="shared" si="26"/>
        <v>1</v>
      </c>
      <c r="AQ79" s="4">
        <f t="shared" si="27"/>
        <v>1.2</v>
      </c>
      <c r="AR79" s="4">
        <v>3</v>
      </c>
      <c r="AS79" s="4">
        <f t="shared" si="28"/>
        <v>3</v>
      </c>
      <c r="AT79" s="4">
        <v>4</v>
      </c>
      <c r="AU79" s="4">
        <f t="shared" si="29"/>
        <v>0</v>
      </c>
      <c r="AV79">
        <f t="shared" si="30"/>
        <v>0.2</v>
      </c>
      <c r="AW79" s="4">
        <v>2</v>
      </c>
      <c r="AX79" s="4">
        <v>1</v>
      </c>
      <c r="AY79">
        <f t="shared" si="31"/>
        <v>4</v>
      </c>
      <c r="AZ79" s="4">
        <v>1</v>
      </c>
      <c r="BA79" s="4">
        <f t="shared" si="32"/>
        <v>1</v>
      </c>
      <c r="BB79">
        <f>T79/1000</f>
        <v>4.0000000000000001E-3</v>
      </c>
      <c r="BC79">
        <f t="shared" si="33"/>
        <v>5.2949999999999999</v>
      </c>
      <c r="BD79" s="4">
        <v>1</v>
      </c>
      <c r="BE79" s="4">
        <f t="shared" si="34"/>
        <v>0</v>
      </c>
      <c r="BF79" s="4">
        <f t="shared" si="35"/>
        <v>0</v>
      </c>
      <c r="BG79" s="4">
        <v>3</v>
      </c>
      <c r="BH79" s="4">
        <v>1</v>
      </c>
      <c r="BI79" s="4">
        <v>0</v>
      </c>
      <c r="BJ79" s="4">
        <v>1</v>
      </c>
      <c r="BK79" s="4">
        <v>2</v>
      </c>
      <c r="BL79" s="4">
        <v>3</v>
      </c>
      <c r="BM79" s="4">
        <v>1</v>
      </c>
      <c r="BN79" s="4">
        <v>0</v>
      </c>
      <c r="BO79" s="4">
        <v>0</v>
      </c>
      <c r="BP79" s="4">
        <v>0</v>
      </c>
      <c r="BQ79">
        <f t="shared" si="36"/>
        <v>0</v>
      </c>
      <c r="BR79">
        <f t="shared" si="37"/>
        <v>-1.7309944135209541</v>
      </c>
      <c r="BS79">
        <f t="shared" si="38"/>
        <v>0.1771082035810774</v>
      </c>
      <c r="BT79">
        <f t="shared" si="39"/>
        <v>0.15046042754800873</v>
      </c>
      <c r="BU79">
        <f t="shared" si="40"/>
        <v>-0.16306075572734438</v>
      </c>
      <c r="BV79">
        <f t="shared" si="41"/>
        <v>0</v>
      </c>
      <c r="BW79">
        <f t="shared" si="42"/>
        <v>2</v>
      </c>
    </row>
    <row r="80" spans="1:75" x14ac:dyDescent="0.25">
      <c r="A80" t="s">
        <v>110</v>
      </c>
      <c r="B80">
        <v>565</v>
      </c>
      <c r="C80">
        <v>45</v>
      </c>
      <c r="D80" t="s">
        <v>354</v>
      </c>
      <c r="E80">
        <v>954</v>
      </c>
      <c r="F80" t="s">
        <v>356</v>
      </c>
      <c r="G80">
        <v>2</v>
      </c>
      <c r="H80">
        <v>2</v>
      </c>
      <c r="I80" t="s">
        <v>359</v>
      </c>
      <c r="J80">
        <v>2</v>
      </c>
      <c r="K80" t="s">
        <v>363</v>
      </c>
      <c r="L80">
        <v>46</v>
      </c>
      <c r="M80">
        <v>1</v>
      </c>
      <c r="N80">
        <v>2</v>
      </c>
      <c r="O80" t="s">
        <v>372</v>
      </c>
      <c r="P80">
        <v>3</v>
      </c>
      <c r="Q80" t="s">
        <v>375</v>
      </c>
      <c r="R80">
        <v>6632</v>
      </c>
      <c r="S80">
        <v>12388</v>
      </c>
      <c r="T80">
        <v>0</v>
      </c>
      <c r="U80" t="s">
        <v>376</v>
      </c>
      <c r="V80">
        <v>13</v>
      </c>
      <c r="W80">
        <v>3</v>
      </c>
      <c r="X80">
        <v>1</v>
      </c>
      <c r="Y80">
        <v>0</v>
      </c>
      <c r="Z80">
        <v>9</v>
      </c>
      <c r="AA80">
        <v>3</v>
      </c>
      <c r="AB80">
        <v>3</v>
      </c>
      <c r="AC80">
        <v>8</v>
      </c>
      <c r="AD80">
        <v>7</v>
      </c>
      <c r="AE80">
        <v>3</v>
      </c>
      <c r="AF80">
        <v>1</v>
      </c>
      <c r="AG80" t="s">
        <v>376</v>
      </c>
      <c r="AH80" s="4">
        <v>2</v>
      </c>
      <c r="AI80" s="4">
        <v>1</v>
      </c>
      <c r="AJ80" s="4">
        <v>2</v>
      </c>
      <c r="AK80" s="4"/>
      <c r="AL80" s="4"/>
      <c r="AM80">
        <f t="shared" si="23"/>
        <v>4.5</v>
      </c>
      <c r="AN80">
        <f t="shared" si="24"/>
        <v>1</v>
      </c>
      <c r="AO80">
        <f t="shared" si="25"/>
        <v>0.95399999999999996</v>
      </c>
      <c r="AP80">
        <f t="shared" si="26"/>
        <v>2</v>
      </c>
      <c r="AQ80" s="4">
        <f t="shared" si="27"/>
        <v>0.2</v>
      </c>
      <c r="AR80" s="4">
        <v>3</v>
      </c>
      <c r="AS80" s="4">
        <f t="shared" si="28"/>
        <v>5</v>
      </c>
      <c r="AT80" s="4">
        <v>2</v>
      </c>
      <c r="AU80" s="4">
        <f t="shared" si="29"/>
        <v>0</v>
      </c>
      <c r="AV80">
        <f t="shared" si="30"/>
        <v>0.2</v>
      </c>
      <c r="AW80" s="4">
        <v>3</v>
      </c>
      <c r="AX80" s="4">
        <v>1</v>
      </c>
      <c r="AY80">
        <f t="shared" si="31"/>
        <v>8</v>
      </c>
      <c r="AZ80" s="4">
        <v>2</v>
      </c>
      <c r="BA80" s="4">
        <f t="shared" si="32"/>
        <v>0</v>
      </c>
      <c r="BB80">
        <f>T80/1000</f>
        <v>0</v>
      </c>
      <c r="BC80">
        <f t="shared" si="33"/>
        <v>6.6319999999999997</v>
      </c>
      <c r="BD80" s="4">
        <v>0</v>
      </c>
      <c r="BE80" s="4">
        <f t="shared" si="34"/>
        <v>0</v>
      </c>
      <c r="BF80" s="4">
        <f t="shared" si="35"/>
        <v>0</v>
      </c>
      <c r="BG80" s="4">
        <v>3</v>
      </c>
      <c r="BH80" s="4">
        <v>1</v>
      </c>
      <c r="BI80" s="4">
        <v>0</v>
      </c>
      <c r="BJ80" s="4">
        <v>4</v>
      </c>
      <c r="BK80" s="4">
        <v>3</v>
      </c>
      <c r="BL80" s="4">
        <v>3</v>
      </c>
      <c r="BM80" s="4">
        <v>3</v>
      </c>
      <c r="BN80" s="4">
        <v>2</v>
      </c>
      <c r="BO80" s="4">
        <v>1</v>
      </c>
      <c r="BP80" s="4">
        <v>2</v>
      </c>
      <c r="BQ80">
        <f t="shared" si="36"/>
        <v>0</v>
      </c>
      <c r="BR80">
        <f t="shared" si="37"/>
        <v>-0.56826005715894801</v>
      </c>
      <c r="BS80">
        <f t="shared" si="38"/>
        <v>0.56651027717090063</v>
      </c>
      <c r="BT80">
        <f t="shared" si="39"/>
        <v>0.36163840443741718</v>
      </c>
      <c r="BU80">
        <f t="shared" si="40"/>
        <v>-0.44885039198284399</v>
      </c>
      <c r="BV80">
        <f t="shared" si="41"/>
        <v>1</v>
      </c>
      <c r="BW80">
        <f t="shared" si="42"/>
        <v>-1</v>
      </c>
    </row>
    <row r="81" spans="1:75" x14ac:dyDescent="0.25">
      <c r="A81" t="s">
        <v>111</v>
      </c>
      <c r="B81">
        <v>806</v>
      </c>
      <c r="C81">
        <v>45</v>
      </c>
      <c r="D81" t="s">
        <v>353</v>
      </c>
      <c r="E81">
        <v>1050</v>
      </c>
      <c r="F81" t="s">
        <v>356</v>
      </c>
      <c r="G81">
        <v>9</v>
      </c>
      <c r="H81">
        <v>4</v>
      </c>
      <c r="I81" t="s">
        <v>358</v>
      </c>
      <c r="J81">
        <v>2</v>
      </c>
      <c r="K81" t="s">
        <v>364</v>
      </c>
      <c r="L81">
        <v>65</v>
      </c>
      <c r="M81">
        <v>2</v>
      </c>
      <c r="N81">
        <v>2</v>
      </c>
      <c r="O81" t="s">
        <v>368</v>
      </c>
      <c r="P81">
        <v>3</v>
      </c>
      <c r="Q81" t="s">
        <v>373</v>
      </c>
      <c r="R81">
        <v>5593</v>
      </c>
      <c r="S81">
        <v>17970</v>
      </c>
      <c r="T81">
        <v>1</v>
      </c>
      <c r="U81" t="s">
        <v>376</v>
      </c>
      <c r="V81">
        <v>13</v>
      </c>
      <c r="W81">
        <v>3</v>
      </c>
      <c r="X81">
        <v>4</v>
      </c>
      <c r="Y81">
        <v>1</v>
      </c>
      <c r="Z81">
        <v>15</v>
      </c>
      <c r="AA81">
        <v>2</v>
      </c>
      <c r="AB81">
        <v>3</v>
      </c>
      <c r="AC81">
        <v>15</v>
      </c>
      <c r="AD81">
        <v>10</v>
      </c>
      <c r="AE81">
        <v>4</v>
      </c>
      <c r="AF81">
        <v>12</v>
      </c>
      <c r="AG81" t="s">
        <v>376</v>
      </c>
      <c r="AH81" s="4">
        <v>0</v>
      </c>
      <c r="AI81" s="4">
        <v>0</v>
      </c>
      <c r="AJ81" s="4">
        <v>0</v>
      </c>
      <c r="AK81" s="4"/>
      <c r="AL81" s="4"/>
      <c r="AM81">
        <f t="shared" si="23"/>
        <v>4.5</v>
      </c>
      <c r="AN81">
        <f t="shared" si="24"/>
        <v>0</v>
      </c>
      <c r="AO81">
        <f t="shared" si="25"/>
        <v>1.05</v>
      </c>
      <c r="AP81">
        <f t="shared" si="26"/>
        <v>2</v>
      </c>
      <c r="AQ81" s="4">
        <f t="shared" si="27"/>
        <v>0.9</v>
      </c>
      <c r="AR81" s="4">
        <v>2</v>
      </c>
      <c r="AS81" s="4">
        <f t="shared" si="28"/>
        <v>1</v>
      </c>
      <c r="AT81" s="4">
        <v>1</v>
      </c>
      <c r="AU81" s="4">
        <f t="shared" si="29"/>
        <v>0</v>
      </c>
      <c r="AV81">
        <f t="shared" si="30"/>
        <v>0.2</v>
      </c>
      <c r="AW81" s="4">
        <v>1</v>
      </c>
      <c r="AX81" s="4">
        <v>2</v>
      </c>
      <c r="AY81">
        <f t="shared" si="31"/>
        <v>7</v>
      </c>
      <c r="AZ81" s="4">
        <v>2</v>
      </c>
      <c r="BA81" s="4">
        <f t="shared" si="32"/>
        <v>1</v>
      </c>
      <c r="BB81">
        <f>T81/1000</f>
        <v>1E-3</v>
      </c>
      <c r="BC81">
        <f t="shared" si="33"/>
        <v>5.593</v>
      </c>
      <c r="BD81" s="4">
        <v>5</v>
      </c>
      <c r="BE81" s="4">
        <f t="shared" si="34"/>
        <v>0</v>
      </c>
      <c r="BF81" s="4">
        <f t="shared" si="35"/>
        <v>1</v>
      </c>
      <c r="BG81" s="4">
        <v>3</v>
      </c>
      <c r="BH81" s="4">
        <v>1</v>
      </c>
      <c r="BI81" s="4">
        <v>0</v>
      </c>
      <c r="BJ81" s="4">
        <v>15</v>
      </c>
      <c r="BK81" s="4">
        <v>2</v>
      </c>
      <c r="BL81" s="4">
        <v>1</v>
      </c>
      <c r="BM81" s="4">
        <v>1</v>
      </c>
      <c r="BN81" s="4">
        <v>0</v>
      </c>
      <c r="BO81" s="4">
        <v>0</v>
      </c>
      <c r="BP81" s="4">
        <v>0</v>
      </c>
      <c r="BQ81">
        <f t="shared" si="36"/>
        <v>0</v>
      </c>
      <c r="BR81">
        <f t="shared" si="37"/>
        <v>-3.2961215165266116</v>
      </c>
      <c r="BS81">
        <f t="shared" si="38"/>
        <v>3.7026495925438288E-2</v>
      </c>
      <c r="BT81">
        <f t="shared" si="39"/>
        <v>3.5704483994303336E-2</v>
      </c>
      <c r="BU81">
        <f t="shared" si="40"/>
        <v>-3.6357479475887182E-2</v>
      </c>
      <c r="BV81">
        <f t="shared" si="41"/>
        <v>0</v>
      </c>
      <c r="BW81">
        <f t="shared" si="42"/>
        <v>2</v>
      </c>
    </row>
    <row r="82" spans="1:75" x14ac:dyDescent="0.25">
      <c r="A82" t="s">
        <v>112</v>
      </c>
      <c r="B82">
        <v>494</v>
      </c>
      <c r="C82">
        <v>44</v>
      </c>
      <c r="D82" t="s">
        <v>354</v>
      </c>
      <c r="E82">
        <v>1112</v>
      </c>
      <c r="F82" t="s">
        <v>357</v>
      </c>
      <c r="G82">
        <v>1</v>
      </c>
      <c r="H82">
        <v>4</v>
      </c>
      <c r="I82" t="s">
        <v>358</v>
      </c>
      <c r="J82">
        <v>1</v>
      </c>
      <c r="K82" t="s">
        <v>364</v>
      </c>
      <c r="L82">
        <v>50</v>
      </c>
      <c r="M82">
        <v>2</v>
      </c>
      <c r="N82">
        <v>2</v>
      </c>
      <c r="O82" t="s">
        <v>357</v>
      </c>
      <c r="P82">
        <v>3</v>
      </c>
      <c r="Q82" t="s">
        <v>375</v>
      </c>
      <c r="R82">
        <v>5985</v>
      </c>
      <c r="S82">
        <v>26894</v>
      </c>
      <c r="T82">
        <v>4</v>
      </c>
      <c r="U82" t="s">
        <v>376</v>
      </c>
      <c r="V82">
        <v>11</v>
      </c>
      <c r="W82">
        <v>3</v>
      </c>
      <c r="X82">
        <v>2</v>
      </c>
      <c r="Y82">
        <v>0</v>
      </c>
      <c r="Z82">
        <v>10</v>
      </c>
      <c r="AA82">
        <v>1</v>
      </c>
      <c r="AB82">
        <v>4</v>
      </c>
      <c r="AC82">
        <v>2</v>
      </c>
      <c r="AD82">
        <v>2</v>
      </c>
      <c r="AE82">
        <v>0</v>
      </c>
      <c r="AF82">
        <v>2</v>
      </c>
      <c r="AG82" t="s">
        <v>376</v>
      </c>
      <c r="AH82" s="4">
        <v>2</v>
      </c>
      <c r="AI82" s="4">
        <v>2</v>
      </c>
      <c r="AJ82" s="4">
        <v>2</v>
      </c>
      <c r="AK82" s="4"/>
      <c r="AL82" s="4"/>
      <c r="AM82">
        <f t="shared" si="23"/>
        <v>4.4000000000000004</v>
      </c>
      <c r="AN82">
        <f t="shared" si="24"/>
        <v>1</v>
      </c>
      <c r="AO82">
        <f t="shared" si="25"/>
        <v>1.1120000000000001</v>
      </c>
      <c r="AP82">
        <f t="shared" si="26"/>
        <v>0</v>
      </c>
      <c r="AQ82" s="4">
        <f t="shared" si="27"/>
        <v>0.1</v>
      </c>
      <c r="AR82" s="4">
        <v>2</v>
      </c>
      <c r="AS82" s="4">
        <f t="shared" si="28"/>
        <v>1</v>
      </c>
      <c r="AT82" s="4">
        <v>2</v>
      </c>
      <c r="AU82" s="4">
        <f t="shared" si="29"/>
        <v>0</v>
      </c>
      <c r="AV82">
        <f t="shared" si="30"/>
        <v>0.2</v>
      </c>
      <c r="AW82" s="4">
        <v>1</v>
      </c>
      <c r="AX82" s="4">
        <v>2</v>
      </c>
      <c r="AY82">
        <f t="shared" si="31"/>
        <v>1</v>
      </c>
      <c r="AZ82" s="4">
        <v>1</v>
      </c>
      <c r="BA82" s="4">
        <f t="shared" si="32"/>
        <v>2</v>
      </c>
      <c r="BB82">
        <f>T82/1000</f>
        <v>4.0000000000000001E-3</v>
      </c>
      <c r="BC82">
        <f t="shared" si="33"/>
        <v>5.9850000000000003</v>
      </c>
      <c r="BD82" s="4">
        <v>8</v>
      </c>
      <c r="BE82" s="4">
        <f t="shared" si="34"/>
        <v>0</v>
      </c>
      <c r="BF82" s="4">
        <f t="shared" si="35"/>
        <v>0</v>
      </c>
      <c r="BG82" s="4">
        <v>3</v>
      </c>
      <c r="BH82" s="4">
        <v>4</v>
      </c>
      <c r="BI82" s="4">
        <v>0</v>
      </c>
      <c r="BJ82" s="4">
        <v>7</v>
      </c>
      <c r="BK82" s="4">
        <v>6</v>
      </c>
      <c r="BL82" s="4">
        <v>3</v>
      </c>
      <c r="BM82" s="4">
        <v>2</v>
      </c>
      <c r="BN82" s="4">
        <v>2</v>
      </c>
      <c r="BO82" s="4">
        <v>2</v>
      </c>
      <c r="BP82" s="4">
        <v>2</v>
      </c>
      <c r="BQ82">
        <f t="shared" si="36"/>
        <v>0</v>
      </c>
      <c r="BR82">
        <f t="shared" si="37"/>
        <v>-2.4410965595716481</v>
      </c>
      <c r="BS82">
        <f t="shared" si="38"/>
        <v>8.7065326779861826E-2</v>
      </c>
      <c r="BT82">
        <f t="shared" si="39"/>
        <v>8.0092083368871123E-2</v>
      </c>
      <c r="BU82">
        <f t="shared" si="40"/>
        <v>-8.3481704566789397E-2</v>
      </c>
      <c r="BV82">
        <f t="shared" si="41"/>
        <v>0</v>
      </c>
      <c r="BW82">
        <f t="shared" si="42"/>
        <v>2</v>
      </c>
    </row>
    <row r="83" spans="1:75" x14ac:dyDescent="0.25">
      <c r="A83" t="s">
        <v>113</v>
      </c>
      <c r="B83">
        <v>907</v>
      </c>
      <c r="C83">
        <v>34</v>
      </c>
      <c r="D83" t="s">
        <v>354</v>
      </c>
      <c r="E83">
        <v>1320</v>
      </c>
      <c r="F83" t="s">
        <v>355</v>
      </c>
      <c r="G83">
        <v>20</v>
      </c>
      <c r="H83">
        <v>3</v>
      </c>
      <c r="I83" t="s">
        <v>359</v>
      </c>
      <c r="J83">
        <v>3</v>
      </c>
      <c r="K83" t="s">
        <v>364</v>
      </c>
      <c r="L83">
        <v>89</v>
      </c>
      <c r="M83">
        <v>4</v>
      </c>
      <c r="N83">
        <v>1</v>
      </c>
      <c r="O83" t="s">
        <v>366</v>
      </c>
      <c r="P83">
        <v>3</v>
      </c>
      <c r="Q83" t="s">
        <v>373</v>
      </c>
      <c r="R83">
        <v>2585</v>
      </c>
      <c r="S83">
        <v>21643</v>
      </c>
      <c r="T83">
        <v>0</v>
      </c>
      <c r="U83" t="s">
        <v>376</v>
      </c>
      <c r="V83">
        <v>17</v>
      </c>
      <c r="W83">
        <v>3</v>
      </c>
      <c r="X83">
        <v>4</v>
      </c>
      <c r="Y83">
        <v>0</v>
      </c>
      <c r="Z83">
        <v>2</v>
      </c>
      <c r="AA83">
        <v>5</v>
      </c>
      <c r="AB83">
        <v>2</v>
      </c>
      <c r="AC83">
        <v>1</v>
      </c>
      <c r="AD83">
        <v>0</v>
      </c>
      <c r="AE83">
        <v>0</v>
      </c>
      <c r="AF83">
        <v>0</v>
      </c>
      <c r="AG83" t="s">
        <v>376</v>
      </c>
      <c r="AH83" s="4">
        <v>14</v>
      </c>
      <c r="AI83" s="4">
        <v>6</v>
      </c>
      <c r="AJ83" s="4">
        <v>9</v>
      </c>
      <c r="AK83" s="4"/>
      <c r="AL83" s="4"/>
      <c r="AM83">
        <f t="shared" si="23"/>
        <v>3.4</v>
      </c>
      <c r="AN83">
        <f t="shared" si="24"/>
        <v>1</v>
      </c>
      <c r="AO83">
        <f t="shared" si="25"/>
        <v>1.32</v>
      </c>
      <c r="AP83">
        <f t="shared" si="26"/>
        <v>1</v>
      </c>
      <c r="AQ83" s="4">
        <f t="shared" si="27"/>
        <v>2</v>
      </c>
      <c r="AR83" s="4">
        <v>1</v>
      </c>
      <c r="AS83" s="4">
        <f t="shared" si="28"/>
        <v>5</v>
      </c>
      <c r="AT83" s="4">
        <v>1</v>
      </c>
      <c r="AU83" s="4">
        <f t="shared" si="29"/>
        <v>0</v>
      </c>
      <c r="AV83">
        <f t="shared" si="30"/>
        <v>0.1</v>
      </c>
      <c r="AW83" s="4">
        <v>1</v>
      </c>
      <c r="AX83" s="4">
        <v>5</v>
      </c>
      <c r="AY83">
        <f t="shared" si="31"/>
        <v>6</v>
      </c>
      <c r="AZ83" s="4">
        <v>4</v>
      </c>
      <c r="BA83" s="4">
        <f t="shared" si="32"/>
        <v>2</v>
      </c>
      <c r="BB83">
        <f>T83/1000</f>
        <v>0</v>
      </c>
      <c r="BC83">
        <f t="shared" si="33"/>
        <v>2.585</v>
      </c>
      <c r="BD83" s="4">
        <v>1</v>
      </c>
      <c r="BE83" s="4">
        <f t="shared" si="34"/>
        <v>0</v>
      </c>
      <c r="BF83" s="4">
        <f t="shared" si="35"/>
        <v>0</v>
      </c>
      <c r="BG83" s="4">
        <v>3</v>
      </c>
      <c r="BH83" s="4">
        <v>4</v>
      </c>
      <c r="BI83" s="4">
        <v>1</v>
      </c>
      <c r="BJ83" s="4">
        <v>33</v>
      </c>
      <c r="BK83" s="4">
        <v>3</v>
      </c>
      <c r="BL83" s="4">
        <v>3</v>
      </c>
      <c r="BM83" s="4">
        <v>32</v>
      </c>
      <c r="BN83" s="4">
        <v>14</v>
      </c>
      <c r="BO83" s="4">
        <v>6</v>
      </c>
      <c r="BP83" s="4">
        <v>9</v>
      </c>
      <c r="BQ83">
        <f t="shared" si="36"/>
        <v>0</v>
      </c>
      <c r="BR83">
        <f t="shared" si="37"/>
        <v>1.4972356841799568</v>
      </c>
      <c r="BS83">
        <f t="shared" si="38"/>
        <v>4.4693173738566987</v>
      </c>
      <c r="BT83">
        <f t="shared" si="39"/>
        <v>0.8171618263039564</v>
      </c>
      <c r="BU83">
        <f t="shared" si="40"/>
        <v>-1.699153814104666</v>
      </c>
      <c r="BV83">
        <f t="shared" si="41"/>
        <v>1</v>
      </c>
      <c r="BW83">
        <f t="shared" si="42"/>
        <v>-1</v>
      </c>
    </row>
    <row r="84" spans="1:75" x14ac:dyDescent="0.25">
      <c r="A84" t="s">
        <v>114</v>
      </c>
      <c r="B84">
        <v>41</v>
      </c>
      <c r="C84">
        <v>35</v>
      </c>
      <c r="D84" t="s">
        <v>354</v>
      </c>
      <c r="E84">
        <v>464</v>
      </c>
      <c r="F84" t="s">
        <v>355</v>
      </c>
      <c r="G84">
        <v>4</v>
      </c>
      <c r="H84">
        <v>2</v>
      </c>
      <c r="I84" t="s">
        <v>360</v>
      </c>
      <c r="J84">
        <v>3</v>
      </c>
      <c r="K84" t="s">
        <v>363</v>
      </c>
      <c r="L84">
        <v>75</v>
      </c>
      <c r="M84">
        <v>3</v>
      </c>
      <c r="N84">
        <v>1</v>
      </c>
      <c r="O84" t="s">
        <v>365</v>
      </c>
      <c r="P84">
        <v>4</v>
      </c>
      <c r="Q84" t="s">
        <v>374</v>
      </c>
      <c r="R84">
        <v>1951</v>
      </c>
      <c r="S84">
        <v>10910</v>
      </c>
      <c r="T84">
        <v>1</v>
      </c>
      <c r="U84" t="s">
        <v>376</v>
      </c>
      <c r="V84">
        <v>12</v>
      </c>
      <c r="W84">
        <v>3</v>
      </c>
      <c r="X84">
        <v>3</v>
      </c>
      <c r="Y84">
        <v>1</v>
      </c>
      <c r="Z84">
        <v>1</v>
      </c>
      <c r="AA84">
        <v>3</v>
      </c>
      <c r="AB84">
        <v>3</v>
      </c>
      <c r="AC84">
        <v>1</v>
      </c>
      <c r="AD84">
        <v>0</v>
      </c>
      <c r="AE84">
        <v>0</v>
      </c>
      <c r="AF84">
        <v>0</v>
      </c>
      <c r="AG84" t="s">
        <v>376</v>
      </c>
      <c r="AH84" s="4">
        <v>0</v>
      </c>
      <c r="AI84" s="4">
        <v>1</v>
      </c>
      <c r="AJ84" s="4">
        <v>0</v>
      </c>
      <c r="AK84" s="4"/>
      <c r="AL84" s="4"/>
      <c r="AM84">
        <f t="shared" si="23"/>
        <v>3.5</v>
      </c>
      <c r="AN84">
        <f t="shared" si="24"/>
        <v>1</v>
      </c>
      <c r="AO84">
        <f t="shared" si="25"/>
        <v>0.46400000000000002</v>
      </c>
      <c r="AP84">
        <f t="shared" si="26"/>
        <v>1</v>
      </c>
      <c r="AQ84" s="4">
        <f t="shared" si="27"/>
        <v>0.4</v>
      </c>
      <c r="AR84" s="4">
        <v>3</v>
      </c>
      <c r="AS84" s="4">
        <f t="shared" si="28"/>
        <v>4</v>
      </c>
      <c r="AT84" s="4">
        <v>3</v>
      </c>
      <c r="AU84" s="4">
        <f t="shared" si="29"/>
        <v>0</v>
      </c>
      <c r="AV84">
        <f t="shared" si="30"/>
        <v>0.1</v>
      </c>
      <c r="AW84" s="4">
        <v>2</v>
      </c>
      <c r="AX84" s="4">
        <v>1</v>
      </c>
      <c r="AY84">
        <f t="shared" si="31"/>
        <v>2</v>
      </c>
      <c r="AZ84" s="4">
        <v>1</v>
      </c>
      <c r="BA84" s="4">
        <f t="shared" si="32"/>
        <v>0</v>
      </c>
      <c r="BB84">
        <f>T84/1000</f>
        <v>1E-3</v>
      </c>
      <c r="BC84">
        <f t="shared" si="33"/>
        <v>1.9510000000000001</v>
      </c>
      <c r="BD84" s="4">
        <v>1</v>
      </c>
      <c r="BE84" s="4">
        <f t="shared" si="34"/>
        <v>0</v>
      </c>
      <c r="BF84" s="4">
        <f t="shared" si="35"/>
        <v>1</v>
      </c>
      <c r="BG84" s="4">
        <v>3</v>
      </c>
      <c r="BH84" s="4">
        <v>1</v>
      </c>
      <c r="BI84" s="4">
        <v>0</v>
      </c>
      <c r="BJ84" s="4">
        <v>1</v>
      </c>
      <c r="BK84" s="4">
        <v>6</v>
      </c>
      <c r="BL84" s="4">
        <v>2</v>
      </c>
      <c r="BM84" s="4">
        <v>1</v>
      </c>
      <c r="BN84" s="4">
        <v>0</v>
      </c>
      <c r="BO84" s="4">
        <v>1</v>
      </c>
      <c r="BP84" s="4">
        <v>0</v>
      </c>
      <c r="BQ84">
        <f t="shared" si="36"/>
        <v>0</v>
      </c>
      <c r="BR84">
        <f t="shared" si="37"/>
        <v>-1.4888142228767569</v>
      </c>
      <c r="BS84">
        <f t="shared" si="38"/>
        <v>0.22564005578579749</v>
      </c>
      <c r="BT84">
        <f t="shared" si="39"/>
        <v>0.18409977278454098</v>
      </c>
      <c r="BU84">
        <f t="shared" si="40"/>
        <v>-0.20346320206297597</v>
      </c>
      <c r="BV84">
        <f t="shared" si="41"/>
        <v>0</v>
      </c>
      <c r="BW84">
        <f t="shared" si="42"/>
        <v>2</v>
      </c>
    </row>
    <row r="85" spans="1:75" x14ac:dyDescent="0.25">
      <c r="A85" t="s">
        <v>115</v>
      </c>
      <c r="B85">
        <v>558</v>
      </c>
      <c r="C85">
        <v>35</v>
      </c>
      <c r="D85" t="s">
        <v>353</v>
      </c>
      <c r="E85">
        <v>1225</v>
      </c>
      <c r="F85" t="s">
        <v>355</v>
      </c>
      <c r="G85">
        <v>2</v>
      </c>
      <c r="H85">
        <v>4</v>
      </c>
      <c r="I85" t="s">
        <v>358</v>
      </c>
      <c r="J85">
        <v>4</v>
      </c>
      <c r="K85" t="s">
        <v>364</v>
      </c>
      <c r="L85">
        <v>61</v>
      </c>
      <c r="M85">
        <v>3</v>
      </c>
      <c r="N85">
        <v>2</v>
      </c>
      <c r="O85" t="s">
        <v>370</v>
      </c>
      <c r="P85">
        <v>1</v>
      </c>
      <c r="Q85" t="s">
        <v>374</v>
      </c>
      <c r="R85">
        <v>5093</v>
      </c>
      <c r="S85">
        <v>4761</v>
      </c>
      <c r="T85">
        <v>2</v>
      </c>
      <c r="U85" t="s">
        <v>376</v>
      </c>
      <c r="V85">
        <v>11</v>
      </c>
      <c r="W85">
        <v>3</v>
      </c>
      <c r="X85">
        <v>1</v>
      </c>
      <c r="Y85">
        <v>1</v>
      </c>
      <c r="Z85">
        <v>16</v>
      </c>
      <c r="AA85">
        <v>2</v>
      </c>
      <c r="AB85">
        <v>4</v>
      </c>
      <c r="AC85">
        <v>1</v>
      </c>
      <c r="AD85">
        <v>0</v>
      </c>
      <c r="AE85">
        <v>0</v>
      </c>
      <c r="AF85">
        <v>0</v>
      </c>
      <c r="AG85" t="s">
        <v>376</v>
      </c>
      <c r="AH85" s="4">
        <v>0</v>
      </c>
      <c r="AI85" s="4">
        <v>2</v>
      </c>
      <c r="AJ85" s="4">
        <v>7</v>
      </c>
      <c r="AK85" s="4"/>
      <c r="AL85" s="4"/>
      <c r="AM85">
        <f t="shared" si="23"/>
        <v>3.5</v>
      </c>
      <c r="AN85">
        <f t="shared" si="24"/>
        <v>0</v>
      </c>
      <c r="AO85">
        <f t="shared" si="25"/>
        <v>1.2250000000000001</v>
      </c>
      <c r="AP85">
        <f t="shared" si="26"/>
        <v>1</v>
      </c>
      <c r="AQ85" s="4">
        <f t="shared" si="27"/>
        <v>0.2</v>
      </c>
      <c r="AR85" s="4">
        <v>4</v>
      </c>
      <c r="AS85" s="4">
        <f t="shared" si="28"/>
        <v>1</v>
      </c>
      <c r="AT85" s="4">
        <v>1</v>
      </c>
      <c r="AU85" s="4">
        <f t="shared" si="29"/>
        <v>0</v>
      </c>
      <c r="AV85">
        <f t="shared" si="30"/>
        <v>0.2</v>
      </c>
      <c r="AW85" s="4">
        <v>3</v>
      </c>
      <c r="AX85" s="4">
        <v>1</v>
      </c>
      <c r="AY85">
        <f t="shared" si="31"/>
        <v>0</v>
      </c>
      <c r="AZ85" s="4">
        <v>3</v>
      </c>
      <c r="BA85" s="4">
        <f t="shared" si="32"/>
        <v>1</v>
      </c>
      <c r="BB85">
        <f>T85/1000</f>
        <v>2E-3</v>
      </c>
      <c r="BC85">
        <f t="shared" si="33"/>
        <v>5.093</v>
      </c>
      <c r="BD85" s="4">
        <v>9</v>
      </c>
      <c r="BE85" s="4">
        <f t="shared" si="34"/>
        <v>0</v>
      </c>
      <c r="BF85" s="4">
        <f t="shared" si="35"/>
        <v>1</v>
      </c>
      <c r="BG85" s="4">
        <v>3</v>
      </c>
      <c r="BH85" s="4">
        <v>3</v>
      </c>
      <c r="BI85" s="4">
        <v>3</v>
      </c>
      <c r="BJ85" s="4">
        <v>18</v>
      </c>
      <c r="BK85" s="4">
        <v>2</v>
      </c>
      <c r="BL85" s="4">
        <v>4</v>
      </c>
      <c r="BM85" s="4">
        <v>10</v>
      </c>
      <c r="BN85" s="4">
        <v>0</v>
      </c>
      <c r="BO85" s="4">
        <v>2</v>
      </c>
      <c r="BP85" s="4">
        <v>7</v>
      </c>
      <c r="BQ85">
        <f t="shared" si="36"/>
        <v>0</v>
      </c>
      <c r="BR85">
        <f t="shared" si="37"/>
        <v>-2.4227520052482281</v>
      </c>
      <c r="BS85">
        <f t="shared" si="38"/>
        <v>8.8677241118176611E-2</v>
      </c>
      <c r="BT85">
        <f t="shared" si="39"/>
        <v>8.145411492858666E-2</v>
      </c>
      <c r="BU85">
        <f t="shared" si="40"/>
        <v>-8.4963419046257677E-2</v>
      </c>
      <c r="BV85">
        <f t="shared" si="41"/>
        <v>0</v>
      </c>
      <c r="BW85">
        <f t="shared" si="42"/>
        <v>2</v>
      </c>
    </row>
    <row r="86" spans="1:75" x14ac:dyDescent="0.25">
      <c r="A86" t="s">
        <v>116</v>
      </c>
      <c r="B86">
        <v>291</v>
      </c>
      <c r="C86">
        <v>49</v>
      </c>
      <c r="D86" t="s">
        <v>352</v>
      </c>
      <c r="E86">
        <v>636</v>
      </c>
      <c r="F86" t="s">
        <v>355</v>
      </c>
      <c r="G86">
        <v>10</v>
      </c>
      <c r="H86">
        <v>4</v>
      </c>
      <c r="I86" t="s">
        <v>358</v>
      </c>
      <c r="J86">
        <v>3</v>
      </c>
      <c r="K86" t="s">
        <v>364</v>
      </c>
      <c r="L86">
        <v>35</v>
      </c>
      <c r="M86">
        <v>3</v>
      </c>
      <c r="N86">
        <v>5</v>
      </c>
      <c r="O86" t="s">
        <v>369</v>
      </c>
      <c r="P86">
        <v>1</v>
      </c>
      <c r="Q86" t="s">
        <v>375</v>
      </c>
      <c r="R86">
        <v>18665</v>
      </c>
      <c r="S86">
        <v>25594</v>
      </c>
      <c r="T86">
        <v>9</v>
      </c>
      <c r="U86" t="s">
        <v>377</v>
      </c>
      <c r="V86">
        <v>11</v>
      </c>
      <c r="W86">
        <v>3</v>
      </c>
      <c r="X86">
        <v>4</v>
      </c>
      <c r="Y86">
        <v>0</v>
      </c>
      <c r="Z86">
        <v>22</v>
      </c>
      <c r="AA86">
        <v>4</v>
      </c>
      <c r="AB86">
        <v>3</v>
      </c>
      <c r="AC86">
        <v>3</v>
      </c>
      <c r="AD86">
        <v>2</v>
      </c>
      <c r="AE86">
        <v>1</v>
      </c>
      <c r="AF86">
        <v>2</v>
      </c>
      <c r="AG86" t="s">
        <v>376</v>
      </c>
      <c r="AH86" s="4">
        <v>6</v>
      </c>
      <c r="AI86" s="4">
        <v>3</v>
      </c>
      <c r="AJ86" s="4">
        <v>6</v>
      </c>
      <c r="AK86" s="4"/>
      <c r="AL86" s="4"/>
      <c r="AM86">
        <f t="shared" si="23"/>
        <v>4.9000000000000004</v>
      </c>
      <c r="AN86">
        <f t="shared" si="24"/>
        <v>2</v>
      </c>
      <c r="AO86">
        <f t="shared" si="25"/>
        <v>0.63600000000000001</v>
      </c>
      <c r="AP86">
        <f t="shared" si="26"/>
        <v>1</v>
      </c>
      <c r="AQ86" s="4">
        <f t="shared" si="27"/>
        <v>1</v>
      </c>
      <c r="AR86" s="4">
        <v>2</v>
      </c>
      <c r="AS86" s="4">
        <f t="shared" si="28"/>
        <v>1</v>
      </c>
      <c r="AT86" s="4">
        <v>2</v>
      </c>
      <c r="AU86" s="4">
        <f t="shared" si="29"/>
        <v>0</v>
      </c>
      <c r="AV86">
        <f t="shared" si="30"/>
        <v>0.5</v>
      </c>
      <c r="AW86" s="4">
        <v>2</v>
      </c>
      <c r="AX86" s="4">
        <v>3</v>
      </c>
      <c r="AY86">
        <f t="shared" si="31"/>
        <v>5</v>
      </c>
      <c r="AZ86" s="4">
        <v>1</v>
      </c>
      <c r="BA86" s="4">
        <f t="shared" si="32"/>
        <v>1</v>
      </c>
      <c r="BB86">
        <f>T86/1000</f>
        <v>8.9999999999999993E-3</v>
      </c>
      <c r="BC86">
        <f t="shared" si="33"/>
        <v>18.664999999999999</v>
      </c>
      <c r="BD86" s="4">
        <v>9</v>
      </c>
      <c r="BE86" s="4">
        <f t="shared" si="34"/>
        <v>0</v>
      </c>
      <c r="BF86" s="4">
        <f t="shared" si="35"/>
        <v>0</v>
      </c>
      <c r="BG86" s="4">
        <v>3</v>
      </c>
      <c r="BH86" s="4">
        <v>4</v>
      </c>
      <c r="BI86" s="4">
        <v>1</v>
      </c>
      <c r="BJ86" s="4">
        <v>24</v>
      </c>
      <c r="BK86" s="4">
        <v>1</v>
      </c>
      <c r="BL86" s="4">
        <v>3</v>
      </c>
      <c r="BM86" s="4">
        <v>20</v>
      </c>
      <c r="BN86" s="4">
        <v>6</v>
      </c>
      <c r="BO86" s="4">
        <v>3</v>
      </c>
      <c r="BP86" s="4">
        <v>6</v>
      </c>
      <c r="BQ86">
        <f t="shared" si="36"/>
        <v>0</v>
      </c>
      <c r="BR86">
        <f t="shared" si="37"/>
        <v>-1.0827540844794634</v>
      </c>
      <c r="BS86">
        <f t="shared" si="38"/>
        <v>0.33866153760979772</v>
      </c>
      <c r="BT86">
        <f t="shared" si="39"/>
        <v>0.25298518564631617</v>
      </c>
      <c r="BU86">
        <f t="shared" si="40"/>
        <v>-0.29167026224719367</v>
      </c>
      <c r="BV86">
        <f t="shared" si="41"/>
        <v>0</v>
      </c>
      <c r="BW86">
        <f t="shared" si="42"/>
        <v>2</v>
      </c>
    </row>
    <row r="87" spans="1:75" x14ac:dyDescent="0.25">
      <c r="A87" t="s">
        <v>117</v>
      </c>
      <c r="B87">
        <v>1148</v>
      </c>
      <c r="C87">
        <v>49</v>
      </c>
      <c r="D87" t="s">
        <v>354</v>
      </c>
      <c r="E87">
        <v>722</v>
      </c>
      <c r="F87" t="s">
        <v>355</v>
      </c>
      <c r="G87">
        <v>25</v>
      </c>
      <c r="H87">
        <v>4</v>
      </c>
      <c r="I87" t="s">
        <v>358</v>
      </c>
      <c r="J87">
        <v>3</v>
      </c>
      <c r="K87" t="s">
        <v>364</v>
      </c>
      <c r="L87">
        <v>84</v>
      </c>
      <c r="M87">
        <v>3</v>
      </c>
      <c r="N87">
        <v>1</v>
      </c>
      <c r="O87" t="s">
        <v>365</v>
      </c>
      <c r="P87">
        <v>1</v>
      </c>
      <c r="Q87" t="s">
        <v>373</v>
      </c>
      <c r="R87">
        <v>3211</v>
      </c>
      <c r="S87">
        <v>22102</v>
      </c>
      <c r="T87">
        <v>1</v>
      </c>
      <c r="U87" t="s">
        <v>376</v>
      </c>
      <c r="V87">
        <v>14</v>
      </c>
      <c r="W87">
        <v>3</v>
      </c>
      <c r="X87">
        <v>4</v>
      </c>
      <c r="Y87">
        <v>1</v>
      </c>
      <c r="Z87">
        <v>10</v>
      </c>
      <c r="AA87">
        <v>3</v>
      </c>
      <c r="AB87">
        <v>2</v>
      </c>
      <c r="AC87">
        <v>9</v>
      </c>
      <c r="AD87">
        <v>6</v>
      </c>
      <c r="AE87">
        <v>1</v>
      </c>
      <c r="AF87">
        <v>4</v>
      </c>
      <c r="AG87" t="s">
        <v>376</v>
      </c>
      <c r="AH87" s="4">
        <v>7</v>
      </c>
      <c r="AI87" s="4">
        <v>4</v>
      </c>
      <c r="AJ87" s="4">
        <v>7</v>
      </c>
      <c r="AK87" s="4"/>
      <c r="AL87" s="4"/>
      <c r="AM87">
        <f t="shared" si="23"/>
        <v>4.9000000000000004</v>
      </c>
      <c r="AN87">
        <f t="shared" si="24"/>
        <v>1</v>
      </c>
      <c r="AO87">
        <f t="shared" si="25"/>
        <v>0.72199999999999998</v>
      </c>
      <c r="AP87">
        <f t="shared" si="26"/>
        <v>1</v>
      </c>
      <c r="AQ87" s="4">
        <f t="shared" si="27"/>
        <v>2.5</v>
      </c>
      <c r="AR87" s="4">
        <v>3</v>
      </c>
      <c r="AS87" s="4">
        <f t="shared" si="28"/>
        <v>1</v>
      </c>
      <c r="AT87" s="4">
        <v>4</v>
      </c>
      <c r="AU87" s="4">
        <f t="shared" si="29"/>
        <v>0</v>
      </c>
      <c r="AV87">
        <f t="shared" si="30"/>
        <v>0.1</v>
      </c>
      <c r="AW87" s="4">
        <v>3</v>
      </c>
      <c r="AX87" s="4">
        <v>3</v>
      </c>
      <c r="AY87">
        <f t="shared" si="31"/>
        <v>2</v>
      </c>
      <c r="AZ87" s="4">
        <v>1</v>
      </c>
      <c r="BA87" s="4">
        <f t="shared" si="32"/>
        <v>0</v>
      </c>
      <c r="BB87">
        <f>T87/1000</f>
        <v>1E-3</v>
      </c>
      <c r="BC87">
        <f t="shared" si="33"/>
        <v>3.2109999999999999</v>
      </c>
      <c r="BD87" s="4">
        <v>0</v>
      </c>
      <c r="BE87" s="4">
        <f t="shared" si="34"/>
        <v>0</v>
      </c>
      <c r="BF87" s="4">
        <f t="shared" si="35"/>
        <v>1</v>
      </c>
      <c r="BG87" s="4">
        <v>4</v>
      </c>
      <c r="BH87" s="4">
        <v>1</v>
      </c>
      <c r="BI87" s="4">
        <v>0</v>
      </c>
      <c r="BJ87" s="4">
        <v>9</v>
      </c>
      <c r="BK87" s="4">
        <v>2</v>
      </c>
      <c r="BL87" s="4">
        <v>3</v>
      </c>
      <c r="BM87" s="4">
        <v>8</v>
      </c>
      <c r="BN87" s="4">
        <v>7</v>
      </c>
      <c r="BO87" s="4">
        <v>4</v>
      </c>
      <c r="BP87" s="4">
        <v>7</v>
      </c>
      <c r="BQ87">
        <f t="shared" si="36"/>
        <v>0</v>
      </c>
      <c r="BR87">
        <f t="shared" si="37"/>
        <v>-0.41708751350769019</v>
      </c>
      <c r="BS87">
        <f t="shared" si="38"/>
        <v>0.65896324923529492</v>
      </c>
      <c r="BT87">
        <f t="shared" si="39"/>
        <v>0.39721389219384234</v>
      </c>
      <c r="BU87">
        <f t="shared" si="40"/>
        <v>-0.5061928586032628</v>
      </c>
      <c r="BV87">
        <f t="shared" si="41"/>
        <v>1</v>
      </c>
      <c r="BW87">
        <f t="shared" si="42"/>
        <v>-1</v>
      </c>
    </row>
    <row r="88" spans="1:75" x14ac:dyDescent="0.25">
      <c r="A88" t="s">
        <v>118</v>
      </c>
      <c r="B88">
        <v>1288</v>
      </c>
      <c r="C88">
        <v>42</v>
      </c>
      <c r="D88" t="s">
        <v>354</v>
      </c>
      <c r="E88">
        <v>1128</v>
      </c>
      <c r="F88" t="s">
        <v>355</v>
      </c>
      <c r="G88">
        <v>13</v>
      </c>
      <c r="H88">
        <v>3</v>
      </c>
      <c r="I88" t="s">
        <v>361</v>
      </c>
      <c r="J88">
        <v>2</v>
      </c>
      <c r="K88" t="s">
        <v>363</v>
      </c>
      <c r="L88">
        <v>95</v>
      </c>
      <c r="M88">
        <v>4</v>
      </c>
      <c r="N88">
        <v>2</v>
      </c>
      <c r="O88" t="s">
        <v>370</v>
      </c>
      <c r="P88">
        <v>1</v>
      </c>
      <c r="Q88" t="s">
        <v>373</v>
      </c>
      <c r="R88">
        <v>5538</v>
      </c>
      <c r="S88">
        <v>5696</v>
      </c>
      <c r="T88">
        <v>5</v>
      </c>
      <c r="U88" t="s">
        <v>376</v>
      </c>
      <c r="V88">
        <v>18</v>
      </c>
      <c r="W88">
        <v>3</v>
      </c>
      <c r="X88">
        <v>3</v>
      </c>
      <c r="Y88">
        <v>2</v>
      </c>
      <c r="Z88">
        <v>10</v>
      </c>
      <c r="AA88">
        <v>2</v>
      </c>
      <c r="AB88">
        <v>2</v>
      </c>
      <c r="AC88">
        <v>0</v>
      </c>
      <c r="AD88">
        <v>0</v>
      </c>
      <c r="AE88">
        <v>0</v>
      </c>
      <c r="AF88">
        <v>0</v>
      </c>
      <c r="AG88" t="s">
        <v>376</v>
      </c>
      <c r="AH88" s="4">
        <v>7</v>
      </c>
      <c r="AI88" s="4">
        <v>5</v>
      </c>
      <c r="AJ88" s="4">
        <v>6</v>
      </c>
      <c r="AK88" s="4"/>
      <c r="AL88" s="4"/>
      <c r="AM88">
        <f t="shared" si="23"/>
        <v>4.2</v>
      </c>
      <c r="AN88">
        <f t="shared" si="24"/>
        <v>1</v>
      </c>
      <c r="AO88">
        <f t="shared" si="25"/>
        <v>1.1279999999999999</v>
      </c>
      <c r="AP88">
        <f t="shared" si="26"/>
        <v>1</v>
      </c>
      <c r="AQ88" s="4">
        <f t="shared" si="27"/>
        <v>1.3</v>
      </c>
      <c r="AR88" s="4">
        <v>1</v>
      </c>
      <c r="AS88" s="4">
        <f t="shared" si="28"/>
        <v>3</v>
      </c>
      <c r="AT88" s="4">
        <v>4</v>
      </c>
      <c r="AU88" s="4">
        <f t="shared" si="29"/>
        <v>0</v>
      </c>
      <c r="AV88">
        <f t="shared" si="30"/>
        <v>0.2</v>
      </c>
      <c r="AW88" s="4">
        <v>3</v>
      </c>
      <c r="AX88" s="4">
        <v>1</v>
      </c>
      <c r="AY88">
        <f t="shared" si="31"/>
        <v>0</v>
      </c>
      <c r="AZ88" s="4">
        <v>4</v>
      </c>
      <c r="BA88" s="4">
        <f t="shared" si="32"/>
        <v>0</v>
      </c>
      <c r="BB88">
        <f>T88/1000</f>
        <v>5.0000000000000001E-3</v>
      </c>
      <c r="BC88">
        <f t="shared" si="33"/>
        <v>5.5380000000000003</v>
      </c>
      <c r="BD88" s="4">
        <v>1</v>
      </c>
      <c r="BE88" s="4">
        <f t="shared" si="34"/>
        <v>0</v>
      </c>
      <c r="BF88" s="4">
        <f t="shared" si="35"/>
        <v>2</v>
      </c>
      <c r="BG88" s="4">
        <v>3</v>
      </c>
      <c r="BH88" s="4">
        <v>2</v>
      </c>
      <c r="BI88" s="4">
        <v>1</v>
      </c>
      <c r="BJ88" s="4">
        <v>7</v>
      </c>
      <c r="BK88" s="4">
        <v>3</v>
      </c>
      <c r="BL88" s="4">
        <v>4</v>
      </c>
      <c r="BM88" s="4">
        <v>7</v>
      </c>
      <c r="BN88" s="4">
        <v>7</v>
      </c>
      <c r="BO88" s="4">
        <v>5</v>
      </c>
      <c r="BP88" s="4">
        <v>6</v>
      </c>
      <c r="BQ88">
        <f t="shared" si="36"/>
        <v>0</v>
      </c>
      <c r="BR88">
        <f t="shared" si="37"/>
        <v>0.36054250005606187</v>
      </c>
      <c r="BS88">
        <f t="shared" si="38"/>
        <v>1.4341072068051868</v>
      </c>
      <c r="BT88">
        <f t="shared" si="39"/>
        <v>0.58917175167788949</v>
      </c>
      <c r="BU88">
        <f t="shared" si="40"/>
        <v>-0.88958003911926553</v>
      </c>
      <c r="BV88">
        <f t="shared" si="41"/>
        <v>1</v>
      </c>
      <c r="BW88">
        <f t="shared" si="42"/>
        <v>-1</v>
      </c>
    </row>
    <row r="89" spans="1:75" x14ac:dyDescent="0.25">
      <c r="A89" t="s">
        <v>119</v>
      </c>
      <c r="B89">
        <v>462</v>
      </c>
      <c r="C89">
        <v>35</v>
      </c>
      <c r="D89" t="s">
        <v>354</v>
      </c>
      <c r="E89">
        <v>195</v>
      </c>
      <c r="F89" t="s">
        <v>356</v>
      </c>
      <c r="G89">
        <v>1</v>
      </c>
      <c r="H89">
        <v>3</v>
      </c>
      <c r="I89" t="s">
        <v>361</v>
      </c>
      <c r="J89">
        <v>1</v>
      </c>
      <c r="K89" t="s">
        <v>364</v>
      </c>
      <c r="L89">
        <v>80</v>
      </c>
      <c r="M89">
        <v>3</v>
      </c>
      <c r="N89">
        <v>2</v>
      </c>
      <c r="O89" t="s">
        <v>368</v>
      </c>
      <c r="P89">
        <v>3</v>
      </c>
      <c r="Q89" t="s">
        <v>375</v>
      </c>
      <c r="R89">
        <v>4859</v>
      </c>
      <c r="S89">
        <v>6698</v>
      </c>
      <c r="T89">
        <v>1</v>
      </c>
      <c r="U89" t="s">
        <v>376</v>
      </c>
      <c r="V89">
        <v>16</v>
      </c>
      <c r="W89">
        <v>3</v>
      </c>
      <c r="X89">
        <v>4</v>
      </c>
      <c r="Y89">
        <v>0</v>
      </c>
      <c r="Z89">
        <v>5</v>
      </c>
      <c r="AA89">
        <v>3</v>
      </c>
      <c r="AB89">
        <v>3</v>
      </c>
      <c r="AC89">
        <v>5</v>
      </c>
      <c r="AD89">
        <v>4</v>
      </c>
      <c r="AE89">
        <v>0</v>
      </c>
      <c r="AF89">
        <v>3</v>
      </c>
      <c r="AG89" t="s">
        <v>376</v>
      </c>
      <c r="AH89" s="4">
        <v>1</v>
      </c>
      <c r="AI89" s="4">
        <v>0</v>
      </c>
      <c r="AJ89" s="4">
        <v>0</v>
      </c>
      <c r="AK89" s="4"/>
      <c r="AL89" s="4"/>
      <c r="AM89">
        <f t="shared" si="23"/>
        <v>3.5</v>
      </c>
      <c r="AN89">
        <f t="shared" si="24"/>
        <v>1</v>
      </c>
      <c r="AO89">
        <f t="shared" si="25"/>
        <v>0.19500000000000001</v>
      </c>
      <c r="AP89">
        <f t="shared" si="26"/>
        <v>2</v>
      </c>
      <c r="AQ89" s="4">
        <f t="shared" si="27"/>
        <v>0.1</v>
      </c>
      <c r="AR89" s="4">
        <v>3</v>
      </c>
      <c r="AS89" s="4">
        <f t="shared" si="28"/>
        <v>3</v>
      </c>
      <c r="AT89" s="4">
        <v>1</v>
      </c>
      <c r="AU89" s="4">
        <f t="shared" si="29"/>
        <v>0</v>
      </c>
      <c r="AV89">
        <f t="shared" si="30"/>
        <v>0.2</v>
      </c>
      <c r="AW89" s="4">
        <v>3</v>
      </c>
      <c r="AX89" s="4">
        <v>1</v>
      </c>
      <c r="AY89">
        <f t="shared" si="31"/>
        <v>7</v>
      </c>
      <c r="AZ89" s="4">
        <v>3</v>
      </c>
      <c r="BA89" s="4">
        <f t="shared" si="32"/>
        <v>1</v>
      </c>
      <c r="BB89">
        <f>T89/1000</f>
        <v>1E-3</v>
      </c>
      <c r="BC89">
        <f t="shared" si="33"/>
        <v>4.859</v>
      </c>
      <c r="BD89" s="4">
        <v>1</v>
      </c>
      <c r="BE89" s="4">
        <f t="shared" si="34"/>
        <v>0</v>
      </c>
      <c r="BF89" s="4">
        <f t="shared" si="35"/>
        <v>0</v>
      </c>
      <c r="BG89" s="4">
        <v>4</v>
      </c>
      <c r="BH89" s="4">
        <v>3</v>
      </c>
      <c r="BI89" s="4">
        <v>1</v>
      </c>
      <c r="BJ89" s="4">
        <v>1</v>
      </c>
      <c r="BK89" s="4">
        <v>0</v>
      </c>
      <c r="BL89" s="4">
        <v>2</v>
      </c>
      <c r="BM89" s="4">
        <v>1</v>
      </c>
      <c r="BN89" s="4">
        <v>1</v>
      </c>
      <c r="BO89" s="4">
        <v>0</v>
      </c>
      <c r="BP89" s="4">
        <v>0</v>
      </c>
      <c r="BQ89">
        <f t="shared" si="36"/>
        <v>0</v>
      </c>
      <c r="BR89">
        <f t="shared" si="37"/>
        <v>-0.87508976266153793</v>
      </c>
      <c r="BS89">
        <f t="shared" si="38"/>
        <v>0.41682460271347627</v>
      </c>
      <c r="BT89">
        <f t="shared" si="39"/>
        <v>0.29419633306422083</v>
      </c>
      <c r="BU89">
        <f t="shared" si="40"/>
        <v>-0.34841817232264261</v>
      </c>
      <c r="BV89">
        <f t="shared" si="41"/>
        <v>0</v>
      </c>
      <c r="BW89">
        <f t="shared" si="42"/>
        <v>2</v>
      </c>
    </row>
    <row r="90" spans="1:75" x14ac:dyDescent="0.25">
      <c r="A90" t="s">
        <v>120</v>
      </c>
      <c r="B90">
        <v>975</v>
      </c>
      <c r="C90">
        <v>27</v>
      </c>
      <c r="D90" t="s">
        <v>352</v>
      </c>
      <c r="E90">
        <v>793</v>
      </c>
      <c r="F90" t="s">
        <v>356</v>
      </c>
      <c r="G90">
        <v>2</v>
      </c>
      <c r="H90">
        <v>1</v>
      </c>
      <c r="I90" t="s">
        <v>358</v>
      </c>
      <c r="J90">
        <v>4</v>
      </c>
      <c r="K90" t="s">
        <v>363</v>
      </c>
      <c r="L90">
        <v>43</v>
      </c>
      <c r="M90">
        <v>1</v>
      </c>
      <c r="N90">
        <v>2</v>
      </c>
      <c r="O90" t="s">
        <v>368</v>
      </c>
      <c r="P90">
        <v>4</v>
      </c>
      <c r="Q90" t="s">
        <v>375</v>
      </c>
      <c r="R90">
        <v>5071</v>
      </c>
      <c r="S90">
        <v>20392</v>
      </c>
      <c r="T90">
        <v>3</v>
      </c>
      <c r="U90" t="s">
        <v>376</v>
      </c>
      <c r="V90">
        <v>20</v>
      </c>
      <c r="W90">
        <v>4</v>
      </c>
      <c r="X90">
        <v>2</v>
      </c>
      <c r="Y90">
        <v>0</v>
      </c>
      <c r="Z90">
        <v>8</v>
      </c>
      <c r="AA90">
        <v>3</v>
      </c>
      <c r="AB90">
        <v>3</v>
      </c>
      <c r="AC90">
        <v>6</v>
      </c>
      <c r="AD90">
        <v>2</v>
      </c>
      <c r="AE90">
        <v>0</v>
      </c>
      <c r="AF90">
        <v>0</v>
      </c>
      <c r="AG90" t="s">
        <v>376</v>
      </c>
      <c r="AH90" s="4">
        <v>0</v>
      </c>
      <c r="AI90" s="4">
        <v>0</v>
      </c>
      <c r="AJ90" s="4">
        <v>0</v>
      </c>
      <c r="AK90" s="4"/>
      <c r="AL90" s="4"/>
      <c r="AM90">
        <f t="shared" si="23"/>
        <v>2.7</v>
      </c>
      <c r="AN90">
        <f t="shared" si="24"/>
        <v>2</v>
      </c>
      <c r="AO90">
        <f t="shared" si="25"/>
        <v>0.79300000000000004</v>
      </c>
      <c r="AP90">
        <f t="shared" si="26"/>
        <v>2</v>
      </c>
      <c r="AQ90" s="4">
        <f t="shared" si="27"/>
        <v>0.2</v>
      </c>
      <c r="AR90" s="4">
        <v>3</v>
      </c>
      <c r="AS90" s="4">
        <f t="shared" si="28"/>
        <v>1</v>
      </c>
      <c r="AT90" s="4">
        <v>1</v>
      </c>
      <c r="AU90" s="4">
        <f t="shared" si="29"/>
        <v>0</v>
      </c>
      <c r="AV90">
        <f t="shared" si="30"/>
        <v>0.2</v>
      </c>
      <c r="AW90" s="4">
        <v>2</v>
      </c>
      <c r="AX90" s="4">
        <v>1</v>
      </c>
      <c r="AY90">
        <f t="shared" si="31"/>
        <v>7</v>
      </c>
      <c r="AZ90" s="4">
        <v>2</v>
      </c>
      <c r="BA90" s="4">
        <f t="shared" si="32"/>
        <v>0</v>
      </c>
      <c r="BB90">
        <f>T90/1000</f>
        <v>3.0000000000000001E-3</v>
      </c>
      <c r="BC90">
        <f t="shared" si="33"/>
        <v>5.0709999999999997</v>
      </c>
      <c r="BD90" s="4">
        <v>1</v>
      </c>
      <c r="BE90" s="4">
        <f t="shared" si="34"/>
        <v>0</v>
      </c>
      <c r="BF90" s="4">
        <f t="shared" si="35"/>
        <v>0</v>
      </c>
      <c r="BG90" s="4">
        <v>3</v>
      </c>
      <c r="BH90" s="4">
        <v>1</v>
      </c>
      <c r="BI90" s="4">
        <v>2</v>
      </c>
      <c r="BJ90" s="4">
        <v>1</v>
      </c>
      <c r="BK90" s="4">
        <v>2</v>
      </c>
      <c r="BL90" s="4">
        <v>3</v>
      </c>
      <c r="BM90" s="4">
        <v>1</v>
      </c>
      <c r="BN90" s="4">
        <v>0</v>
      </c>
      <c r="BO90" s="4">
        <v>0</v>
      </c>
      <c r="BP90" s="4">
        <v>0</v>
      </c>
      <c r="BQ90">
        <f t="shared" si="36"/>
        <v>0</v>
      </c>
      <c r="BR90">
        <f t="shared" si="37"/>
        <v>0.14693992652060633</v>
      </c>
      <c r="BS90">
        <f t="shared" si="38"/>
        <v>1.1582843787670321</v>
      </c>
      <c r="BT90">
        <f t="shared" si="39"/>
        <v>0.53666902756750146</v>
      </c>
      <c r="BU90">
        <f t="shared" si="40"/>
        <v>-0.76931363700791888</v>
      </c>
      <c r="BV90">
        <f t="shared" si="41"/>
        <v>1</v>
      </c>
      <c r="BW90">
        <f t="shared" si="42"/>
        <v>-1</v>
      </c>
    </row>
    <row r="91" spans="1:75" x14ac:dyDescent="0.25">
      <c r="A91" t="s">
        <v>121</v>
      </c>
      <c r="B91">
        <v>475</v>
      </c>
      <c r="C91">
        <v>24</v>
      </c>
      <c r="D91" t="s">
        <v>354</v>
      </c>
      <c r="E91">
        <v>691</v>
      </c>
      <c r="F91" t="s">
        <v>355</v>
      </c>
      <c r="G91">
        <v>23</v>
      </c>
      <c r="H91">
        <v>3</v>
      </c>
      <c r="I91" t="s">
        <v>361</v>
      </c>
      <c r="J91">
        <v>2</v>
      </c>
      <c r="K91" t="s">
        <v>363</v>
      </c>
      <c r="L91">
        <v>89</v>
      </c>
      <c r="M91">
        <v>4</v>
      </c>
      <c r="N91">
        <v>1</v>
      </c>
      <c r="O91" t="s">
        <v>366</v>
      </c>
      <c r="P91">
        <v>4</v>
      </c>
      <c r="Q91" t="s">
        <v>373</v>
      </c>
      <c r="R91">
        <v>2725</v>
      </c>
      <c r="S91">
        <v>21630</v>
      </c>
      <c r="T91">
        <v>1</v>
      </c>
      <c r="U91" t="s">
        <v>377</v>
      </c>
      <c r="V91">
        <v>11</v>
      </c>
      <c r="W91">
        <v>3</v>
      </c>
      <c r="X91">
        <v>2</v>
      </c>
      <c r="Y91">
        <v>2</v>
      </c>
      <c r="Z91">
        <v>6</v>
      </c>
      <c r="AA91">
        <v>3</v>
      </c>
      <c r="AB91">
        <v>3</v>
      </c>
      <c r="AC91">
        <v>6</v>
      </c>
      <c r="AD91">
        <v>5</v>
      </c>
      <c r="AE91">
        <v>1</v>
      </c>
      <c r="AF91">
        <v>4</v>
      </c>
      <c r="AG91" t="s">
        <v>376</v>
      </c>
      <c r="AH91" s="4">
        <v>7</v>
      </c>
      <c r="AI91" s="4">
        <v>11</v>
      </c>
      <c r="AJ91" s="4">
        <v>5</v>
      </c>
      <c r="AK91" s="4"/>
      <c r="AL91" s="4"/>
      <c r="AM91">
        <f t="shared" si="23"/>
        <v>2.4</v>
      </c>
      <c r="AN91">
        <f t="shared" si="24"/>
        <v>1</v>
      </c>
      <c r="AO91">
        <f t="shared" si="25"/>
        <v>0.69099999999999995</v>
      </c>
      <c r="AP91">
        <f t="shared" si="26"/>
        <v>1</v>
      </c>
      <c r="AQ91" s="4">
        <f t="shared" si="27"/>
        <v>2.2999999999999998</v>
      </c>
      <c r="AR91" s="4">
        <v>3</v>
      </c>
      <c r="AS91" s="4">
        <f t="shared" si="28"/>
        <v>3</v>
      </c>
      <c r="AT91" s="4">
        <v>1</v>
      </c>
      <c r="AU91" s="4">
        <f t="shared" si="29"/>
        <v>0</v>
      </c>
      <c r="AV91">
        <f t="shared" si="30"/>
        <v>0.1</v>
      </c>
      <c r="AW91" s="4">
        <v>3</v>
      </c>
      <c r="AX91" s="4">
        <v>4</v>
      </c>
      <c r="AY91">
        <f t="shared" si="31"/>
        <v>6</v>
      </c>
      <c r="AZ91" s="4">
        <v>4</v>
      </c>
      <c r="BA91" s="4">
        <f t="shared" si="32"/>
        <v>0</v>
      </c>
      <c r="BB91">
        <f>T91/1000</f>
        <v>1E-3</v>
      </c>
      <c r="BC91">
        <f t="shared" si="33"/>
        <v>2.7250000000000001</v>
      </c>
      <c r="BD91" s="4">
        <v>7</v>
      </c>
      <c r="BE91" s="4">
        <f t="shared" si="34"/>
        <v>0</v>
      </c>
      <c r="BF91" s="4">
        <f t="shared" si="35"/>
        <v>2</v>
      </c>
      <c r="BG91" s="4">
        <v>3</v>
      </c>
      <c r="BH91" s="4">
        <v>4</v>
      </c>
      <c r="BI91" s="4">
        <v>3</v>
      </c>
      <c r="BJ91" s="4">
        <v>21</v>
      </c>
      <c r="BK91" s="4">
        <v>4</v>
      </c>
      <c r="BL91" s="4">
        <v>3</v>
      </c>
      <c r="BM91" s="4">
        <v>18</v>
      </c>
      <c r="BN91" s="4">
        <v>7</v>
      </c>
      <c r="BO91" s="4">
        <v>11</v>
      </c>
      <c r="BP91" s="4">
        <v>5</v>
      </c>
      <c r="BQ91">
        <f t="shared" si="36"/>
        <v>0</v>
      </c>
      <c r="BR91">
        <f t="shared" si="37"/>
        <v>0.41820031630470417</v>
      </c>
      <c r="BS91">
        <f t="shared" si="38"/>
        <v>1.5192249694554878</v>
      </c>
      <c r="BT91">
        <f t="shared" si="39"/>
        <v>0.60305252126167086</v>
      </c>
      <c r="BU91">
        <f t="shared" si="40"/>
        <v>-0.92395130241619894</v>
      </c>
      <c r="BV91">
        <f t="shared" si="41"/>
        <v>1</v>
      </c>
      <c r="BW91">
        <f t="shared" si="42"/>
        <v>-1</v>
      </c>
    </row>
    <row r="92" spans="1:75" x14ac:dyDescent="0.25">
      <c r="A92" t="s">
        <v>122</v>
      </c>
      <c r="B92">
        <v>1394</v>
      </c>
      <c r="C92">
        <v>27</v>
      </c>
      <c r="D92" t="s">
        <v>354</v>
      </c>
      <c r="E92">
        <v>954</v>
      </c>
      <c r="F92" t="s">
        <v>356</v>
      </c>
      <c r="G92">
        <v>9</v>
      </c>
      <c r="H92">
        <v>3</v>
      </c>
      <c r="I92" t="s">
        <v>362</v>
      </c>
      <c r="J92">
        <v>4</v>
      </c>
      <c r="K92" t="s">
        <v>363</v>
      </c>
      <c r="L92">
        <v>44</v>
      </c>
      <c r="M92">
        <v>3</v>
      </c>
      <c r="N92">
        <v>2</v>
      </c>
      <c r="O92" t="s">
        <v>368</v>
      </c>
      <c r="P92">
        <v>4</v>
      </c>
      <c r="Q92" t="s">
        <v>375</v>
      </c>
      <c r="R92">
        <v>4105</v>
      </c>
      <c r="S92">
        <v>5099</v>
      </c>
      <c r="T92">
        <v>1</v>
      </c>
      <c r="U92" t="s">
        <v>376</v>
      </c>
      <c r="V92">
        <v>14</v>
      </c>
      <c r="W92">
        <v>3</v>
      </c>
      <c r="X92">
        <v>1</v>
      </c>
      <c r="Y92">
        <v>0</v>
      </c>
      <c r="Z92">
        <v>7</v>
      </c>
      <c r="AA92">
        <v>5</v>
      </c>
      <c r="AB92">
        <v>3</v>
      </c>
      <c r="AC92">
        <v>7</v>
      </c>
      <c r="AD92">
        <v>7</v>
      </c>
      <c r="AE92">
        <v>0</v>
      </c>
      <c r="AF92">
        <v>7</v>
      </c>
      <c r="AG92" t="s">
        <v>376</v>
      </c>
      <c r="AH92" s="4">
        <v>2</v>
      </c>
      <c r="AI92" s="4">
        <v>0</v>
      </c>
      <c r="AJ92" s="4">
        <v>3</v>
      </c>
      <c r="AK92" s="4"/>
      <c r="AL92" s="4"/>
      <c r="AM92">
        <f t="shared" si="23"/>
        <v>2.7</v>
      </c>
      <c r="AN92">
        <f t="shared" si="24"/>
        <v>1</v>
      </c>
      <c r="AO92">
        <f t="shared" si="25"/>
        <v>0.95399999999999996</v>
      </c>
      <c r="AP92">
        <f t="shared" si="26"/>
        <v>2</v>
      </c>
      <c r="AQ92" s="4">
        <f t="shared" si="27"/>
        <v>0.9</v>
      </c>
      <c r="AR92" s="4">
        <v>4</v>
      </c>
      <c r="AS92" s="4">
        <f t="shared" si="28"/>
        <v>2</v>
      </c>
      <c r="AT92" s="4">
        <v>1</v>
      </c>
      <c r="AU92" s="4">
        <f t="shared" si="29"/>
        <v>0</v>
      </c>
      <c r="AV92">
        <f t="shared" si="30"/>
        <v>0.2</v>
      </c>
      <c r="AW92" s="4">
        <v>3</v>
      </c>
      <c r="AX92" s="4">
        <v>2</v>
      </c>
      <c r="AY92">
        <f t="shared" si="31"/>
        <v>7</v>
      </c>
      <c r="AZ92" s="4">
        <v>1</v>
      </c>
      <c r="BA92" s="4">
        <f t="shared" si="32"/>
        <v>0</v>
      </c>
      <c r="BB92">
        <f>T92/1000</f>
        <v>1E-3</v>
      </c>
      <c r="BC92">
        <f t="shared" si="33"/>
        <v>4.1050000000000004</v>
      </c>
      <c r="BD92" s="4">
        <v>0</v>
      </c>
      <c r="BE92" s="4">
        <f t="shared" si="34"/>
        <v>0</v>
      </c>
      <c r="BF92" s="4">
        <f t="shared" si="35"/>
        <v>0</v>
      </c>
      <c r="BG92" s="4">
        <v>3</v>
      </c>
      <c r="BH92" s="4">
        <v>1</v>
      </c>
      <c r="BI92" s="4">
        <v>0</v>
      </c>
      <c r="BJ92" s="4">
        <v>6</v>
      </c>
      <c r="BK92" s="4">
        <v>3</v>
      </c>
      <c r="BL92" s="4">
        <v>3</v>
      </c>
      <c r="BM92" s="4">
        <v>5</v>
      </c>
      <c r="BN92" s="4">
        <v>2</v>
      </c>
      <c r="BO92" s="4">
        <v>0</v>
      </c>
      <c r="BP92" s="4">
        <v>3</v>
      </c>
      <c r="BQ92">
        <f t="shared" si="36"/>
        <v>0</v>
      </c>
      <c r="BR92">
        <f t="shared" si="37"/>
        <v>-6.9069079709660863E-2</v>
      </c>
      <c r="BS92">
        <f t="shared" si="38"/>
        <v>0.93326220836899254</v>
      </c>
      <c r="BT92">
        <f t="shared" si="39"/>
        <v>0.48273959131303995</v>
      </c>
      <c r="BU92">
        <f t="shared" si="40"/>
        <v>-0.65920883943288122</v>
      </c>
      <c r="BV92">
        <f t="shared" si="41"/>
        <v>1</v>
      </c>
      <c r="BW92">
        <f t="shared" si="42"/>
        <v>-1</v>
      </c>
    </row>
    <row r="93" spans="1:75" x14ac:dyDescent="0.25">
      <c r="A93" t="s">
        <v>123</v>
      </c>
      <c r="B93">
        <v>547</v>
      </c>
      <c r="C93">
        <v>29</v>
      </c>
      <c r="D93" t="s">
        <v>354</v>
      </c>
      <c r="E93">
        <v>1396</v>
      </c>
      <c r="F93" t="s">
        <v>356</v>
      </c>
      <c r="G93">
        <v>10</v>
      </c>
      <c r="H93">
        <v>3</v>
      </c>
      <c r="I93" t="s">
        <v>358</v>
      </c>
      <c r="J93">
        <v>3</v>
      </c>
      <c r="K93" t="s">
        <v>363</v>
      </c>
      <c r="L93">
        <v>99</v>
      </c>
      <c r="M93">
        <v>3</v>
      </c>
      <c r="N93">
        <v>1</v>
      </c>
      <c r="O93" t="s">
        <v>372</v>
      </c>
      <c r="P93">
        <v>3</v>
      </c>
      <c r="Q93" t="s">
        <v>375</v>
      </c>
      <c r="R93">
        <v>2642</v>
      </c>
      <c r="S93">
        <v>2755</v>
      </c>
      <c r="T93">
        <v>1</v>
      </c>
      <c r="U93" t="s">
        <v>376</v>
      </c>
      <c r="V93">
        <v>11</v>
      </c>
      <c r="W93">
        <v>3</v>
      </c>
      <c r="X93">
        <v>3</v>
      </c>
      <c r="Y93">
        <v>0</v>
      </c>
      <c r="Z93">
        <v>1</v>
      </c>
      <c r="AA93">
        <v>6</v>
      </c>
      <c r="AB93">
        <v>3</v>
      </c>
      <c r="AC93">
        <v>1</v>
      </c>
      <c r="AD93">
        <v>0</v>
      </c>
      <c r="AE93">
        <v>0</v>
      </c>
      <c r="AF93">
        <v>0</v>
      </c>
      <c r="AG93" t="s">
        <v>376</v>
      </c>
      <c r="AH93" s="4">
        <v>8</v>
      </c>
      <c r="AI93" s="4">
        <v>3</v>
      </c>
      <c r="AJ93" s="4">
        <v>10</v>
      </c>
      <c r="AK93" s="4"/>
      <c r="AL93" s="4"/>
      <c r="AM93">
        <f t="shared" si="23"/>
        <v>2.9</v>
      </c>
      <c r="AN93">
        <f t="shared" si="24"/>
        <v>1</v>
      </c>
      <c r="AO93">
        <f t="shared" si="25"/>
        <v>1.3959999999999999</v>
      </c>
      <c r="AP93">
        <f t="shared" si="26"/>
        <v>2</v>
      </c>
      <c r="AQ93" s="4">
        <f t="shared" si="27"/>
        <v>1</v>
      </c>
      <c r="AR93" s="4">
        <v>1</v>
      </c>
      <c r="AS93" s="4">
        <f t="shared" si="28"/>
        <v>1</v>
      </c>
      <c r="AT93" s="4">
        <v>4</v>
      </c>
      <c r="AU93" s="4">
        <f t="shared" si="29"/>
        <v>0</v>
      </c>
      <c r="AV93">
        <f t="shared" si="30"/>
        <v>0.1</v>
      </c>
      <c r="AW93" s="4">
        <v>2</v>
      </c>
      <c r="AX93" s="4">
        <v>3</v>
      </c>
      <c r="AY93">
        <f t="shared" si="31"/>
        <v>8</v>
      </c>
      <c r="AZ93" s="4">
        <v>1</v>
      </c>
      <c r="BA93" s="4">
        <f t="shared" si="32"/>
        <v>2</v>
      </c>
      <c r="BB93">
        <f>T93/1000</f>
        <v>1E-3</v>
      </c>
      <c r="BC93">
        <f t="shared" si="33"/>
        <v>2.6419999999999999</v>
      </c>
      <c r="BD93" s="4">
        <v>1</v>
      </c>
      <c r="BE93" s="4">
        <f t="shared" si="34"/>
        <v>0</v>
      </c>
      <c r="BF93" s="4">
        <f t="shared" si="35"/>
        <v>0</v>
      </c>
      <c r="BG93" s="4">
        <v>3</v>
      </c>
      <c r="BH93" s="4">
        <v>1</v>
      </c>
      <c r="BI93" s="4">
        <v>1</v>
      </c>
      <c r="BJ93" s="4">
        <v>11</v>
      </c>
      <c r="BK93" s="4">
        <v>3</v>
      </c>
      <c r="BL93" s="4">
        <v>1</v>
      </c>
      <c r="BM93" s="4">
        <v>11</v>
      </c>
      <c r="BN93" s="4">
        <v>8</v>
      </c>
      <c r="BO93" s="4">
        <v>3</v>
      </c>
      <c r="BP93" s="4">
        <v>10</v>
      </c>
      <c r="BQ93">
        <f t="shared" si="36"/>
        <v>0</v>
      </c>
      <c r="BR93">
        <f t="shared" si="37"/>
        <v>0.81979966139226779</v>
      </c>
      <c r="BS93">
        <f t="shared" si="38"/>
        <v>2.2700450143169446</v>
      </c>
      <c r="BT93">
        <f t="shared" si="39"/>
        <v>0.69419381212742037</v>
      </c>
      <c r="BU93">
        <f t="shared" si="40"/>
        <v>-1.1848037506605742</v>
      </c>
      <c r="BV93">
        <f t="shared" si="41"/>
        <v>1</v>
      </c>
      <c r="BW93">
        <f t="shared" si="42"/>
        <v>-1</v>
      </c>
    </row>
    <row r="94" spans="1:75" x14ac:dyDescent="0.25">
      <c r="A94" t="s">
        <v>124</v>
      </c>
      <c r="B94">
        <v>1427</v>
      </c>
      <c r="C94">
        <v>32</v>
      </c>
      <c r="D94" t="s">
        <v>354</v>
      </c>
      <c r="E94">
        <v>267</v>
      </c>
      <c r="F94" t="s">
        <v>355</v>
      </c>
      <c r="G94">
        <v>29</v>
      </c>
      <c r="H94">
        <v>4</v>
      </c>
      <c r="I94" t="s">
        <v>358</v>
      </c>
      <c r="J94">
        <v>3</v>
      </c>
      <c r="K94" t="s">
        <v>364</v>
      </c>
      <c r="L94">
        <v>49</v>
      </c>
      <c r="M94">
        <v>2</v>
      </c>
      <c r="N94">
        <v>1</v>
      </c>
      <c r="O94" t="s">
        <v>365</v>
      </c>
      <c r="P94">
        <v>2</v>
      </c>
      <c r="Q94" t="s">
        <v>375</v>
      </c>
      <c r="R94">
        <v>2837</v>
      </c>
      <c r="S94">
        <v>15919</v>
      </c>
      <c r="T94">
        <v>1</v>
      </c>
      <c r="U94" t="s">
        <v>376</v>
      </c>
      <c r="V94">
        <v>13</v>
      </c>
      <c r="W94">
        <v>3</v>
      </c>
      <c r="X94">
        <v>3</v>
      </c>
      <c r="Y94">
        <v>0</v>
      </c>
      <c r="Z94">
        <v>6</v>
      </c>
      <c r="AA94">
        <v>3</v>
      </c>
      <c r="AB94">
        <v>3</v>
      </c>
      <c r="AC94">
        <v>6</v>
      </c>
      <c r="AD94">
        <v>2</v>
      </c>
      <c r="AE94">
        <v>4</v>
      </c>
      <c r="AF94">
        <v>1</v>
      </c>
      <c r="AG94" t="s">
        <v>376</v>
      </c>
      <c r="AH94" s="4">
        <v>9</v>
      </c>
      <c r="AI94" s="4">
        <v>13</v>
      </c>
      <c r="AJ94" s="4">
        <v>14</v>
      </c>
      <c r="AK94" s="4"/>
      <c r="AL94" s="4"/>
      <c r="AM94">
        <f t="shared" si="23"/>
        <v>3.2</v>
      </c>
      <c r="AN94">
        <f t="shared" si="24"/>
        <v>1</v>
      </c>
      <c r="AO94">
        <f t="shared" si="25"/>
        <v>0.26700000000000002</v>
      </c>
      <c r="AP94">
        <f t="shared" si="26"/>
        <v>1</v>
      </c>
      <c r="AQ94" s="4">
        <f t="shared" si="27"/>
        <v>2.9</v>
      </c>
      <c r="AR94" s="4">
        <v>3</v>
      </c>
      <c r="AS94" s="4">
        <f t="shared" si="28"/>
        <v>1</v>
      </c>
      <c r="AT94" s="4">
        <v>3</v>
      </c>
      <c r="AU94" s="4">
        <f t="shared" si="29"/>
        <v>0</v>
      </c>
      <c r="AV94">
        <f t="shared" si="30"/>
        <v>0.1</v>
      </c>
      <c r="AW94" s="4">
        <v>3</v>
      </c>
      <c r="AX94" s="4">
        <v>4</v>
      </c>
      <c r="AY94">
        <f t="shared" si="31"/>
        <v>2</v>
      </c>
      <c r="AZ94" s="4">
        <v>1</v>
      </c>
      <c r="BA94" s="4">
        <f t="shared" si="32"/>
        <v>1</v>
      </c>
      <c r="BB94">
        <f>T94/1000</f>
        <v>1E-3</v>
      </c>
      <c r="BC94">
        <f t="shared" si="33"/>
        <v>2.8370000000000002</v>
      </c>
      <c r="BD94" s="4">
        <v>0</v>
      </c>
      <c r="BE94" s="4">
        <f t="shared" si="34"/>
        <v>0</v>
      </c>
      <c r="BF94" s="4">
        <f t="shared" si="35"/>
        <v>0</v>
      </c>
      <c r="BG94" s="4">
        <v>3</v>
      </c>
      <c r="BH94" s="4">
        <v>2</v>
      </c>
      <c r="BI94" s="4">
        <v>0</v>
      </c>
      <c r="BJ94" s="4">
        <v>22</v>
      </c>
      <c r="BK94" s="4">
        <v>2</v>
      </c>
      <c r="BL94" s="4">
        <v>2</v>
      </c>
      <c r="BM94" s="4">
        <v>21</v>
      </c>
      <c r="BN94" s="4">
        <v>9</v>
      </c>
      <c r="BO94" s="4">
        <v>13</v>
      </c>
      <c r="BP94" s="4">
        <v>14</v>
      </c>
      <c r="BQ94">
        <f t="shared" si="36"/>
        <v>0</v>
      </c>
      <c r="BR94">
        <f t="shared" si="37"/>
        <v>0.57582110127773456</v>
      </c>
      <c r="BS94">
        <f t="shared" si="38"/>
        <v>1.7785903303015844</v>
      </c>
      <c r="BT94">
        <f t="shared" si="39"/>
        <v>0.64010527601186118</v>
      </c>
      <c r="BU94">
        <f t="shared" si="40"/>
        <v>-1.0219437236652371</v>
      </c>
      <c r="BV94">
        <f t="shared" si="41"/>
        <v>1</v>
      </c>
      <c r="BW94">
        <f t="shared" si="42"/>
        <v>-1</v>
      </c>
    </row>
    <row r="95" spans="1:75" x14ac:dyDescent="0.25">
      <c r="A95" t="s">
        <v>125</v>
      </c>
      <c r="B95">
        <v>771</v>
      </c>
      <c r="C95">
        <v>46</v>
      </c>
      <c r="D95" t="s">
        <v>354</v>
      </c>
      <c r="E95">
        <v>430</v>
      </c>
      <c r="F95" t="s">
        <v>355</v>
      </c>
      <c r="G95">
        <v>1</v>
      </c>
      <c r="H95">
        <v>4</v>
      </c>
      <c r="I95" t="s">
        <v>361</v>
      </c>
      <c r="J95">
        <v>4</v>
      </c>
      <c r="K95" t="s">
        <v>363</v>
      </c>
      <c r="L95">
        <v>40</v>
      </c>
      <c r="M95">
        <v>3</v>
      </c>
      <c r="N95">
        <v>5</v>
      </c>
      <c r="O95" t="s">
        <v>369</v>
      </c>
      <c r="P95">
        <v>4</v>
      </c>
      <c r="Q95" t="s">
        <v>374</v>
      </c>
      <c r="R95">
        <v>19627</v>
      </c>
      <c r="S95">
        <v>21445</v>
      </c>
      <c r="T95">
        <v>9</v>
      </c>
      <c r="U95" t="s">
        <v>376</v>
      </c>
      <c r="V95">
        <v>17</v>
      </c>
      <c r="W95">
        <v>3</v>
      </c>
      <c r="X95">
        <v>4</v>
      </c>
      <c r="Y95">
        <v>2</v>
      </c>
      <c r="Z95">
        <v>23</v>
      </c>
      <c r="AA95">
        <v>0</v>
      </c>
      <c r="AB95">
        <v>3</v>
      </c>
      <c r="AC95">
        <v>2</v>
      </c>
      <c r="AD95">
        <v>2</v>
      </c>
      <c r="AE95">
        <v>2</v>
      </c>
      <c r="AF95">
        <v>2</v>
      </c>
      <c r="AG95" t="s">
        <v>376</v>
      </c>
      <c r="AH95" s="4">
        <v>1</v>
      </c>
      <c r="AI95" s="4">
        <v>0</v>
      </c>
      <c r="AJ95" s="4">
        <v>0</v>
      </c>
      <c r="AK95" s="4"/>
      <c r="AL95" s="4"/>
      <c r="AM95">
        <f t="shared" si="23"/>
        <v>4.5999999999999996</v>
      </c>
      <c r="AN95">
        <f t="shared" si="24"/>
        <v>1</v>
      </c>
      <c r="AO95">
        <f t="shared" si="25"/>
        <v>0.43</v>
      </c>
      <c r="AP95">
        <f t="shared" si="26"/>
        <v>1</v>
      </c>
      <c r="AQ95" s="4">
        <f t="shared" si="27"/>
        <v>0.1</v>
      </c>
      <c r="AR95" s="4">
        <v>1</v>
      </c>
      <c r="AS95" s="4">
        <f t="shared" si="28"/>
        <v>3</v>
      </c>
      <c r="AT95" s="4">
        <v>3</v>
      </c>
      <c r="AU95" s="4">
        <f t="shared" si="29"/>
        <v>0</v>
      </c>
      <c r="AV95">
        <f t="shared" si="30"/>
        <v>0.5</v>
      </c>
      <c r="AW95" s="4">
        <v>3</v>
      </c>
      <c r="AX95" s="4">
        <v>1</v>
      </c>
      <c r="AY95">
        <f t="shared" si="31"/>
        <v>5</v>
      </c>
      <c r="AZ95" s="4">
        <v>4</v>
      </c>
      <c r="BA95" s="4">
        <f t="shared" si="32"/>
        <v>1</v>
      </c>
      <c r="BB95">
        <f>T95/1000</f>
        <v>8.9999999999999993E-3</v>
      </c>
      <c r="BC95">
        <f t="shared" si="33"/>
        <v>19.626999999999999</v>
      </c>
      <c r="BD95" s="4">
        <v>1</v>
      </c>
      <c r="BE95" s="4">
        <f t="shared" si="34"/>
        <v>0</v>
      </c>
      <c r="BF95" s="4">
        <f t="shared" si="35"/>
        <v>2</v>
      </c>
      <c r="BG95" s="4">
        <v>3</v>
      </c>
      <c r="BH95" s="4">
        <v>4</v>
      </c>
      <c r="BI95" s="4">
        <v>0</v>
      </c>
      <c r="BJ95" s="4">
        <v>1</v>
      </c>
      <c r="BK95" s="4">
        <v>4</v>
      </c>
      <c r="BL95" s="4">
        <v>2</v>
      </c>
      <c r="BM95" s="4">
        <v>1</v>
      </c>
      <c r="BN95" s="4">
        <v>1</v>
      </c>
      <c r="BO95" s="4">
        <v>0</v>
      </c>
      <c r="BP95" s="4">
        <v>0</v>
      </c>
      <c r="BQ95">
        <f t="shared" si="36"/>
        <v>0</v>
      </c>
      <c r="BR95">
        <f t="shared" si="37"/>
        <v>-1.008742945412763</v>
      </c>
      <c r="BS95">
        <f t="shared" si="38"/>
        <v>0.36467711059807906</v>
      </c>
      <c r="BT95">
        <f t="shared" si="39"/>
        <v>0.26722593041679787</v>
      </c>
      <c r="BU95">
        <f t="shared" si="40"/>
        <v>-0.31091785164239627</v>
      </c>
      <c r="BV95">
        <f t="shared" si="41"/>
        <v>0</v>
      </c>
      <c r="BW95">
        <f t="shared" si="42"/>
        <v>2</v>
      </c>
    </row>
    <row r="96" spans="1:75" x14ac:dyDescent="0.25">
      <c r="A96" t="s">
        <v>126</v>
      </c>
      <c r="B96">
        <v>636</v>
      </c>
      <c r="C96">
        <v>35</v>
      </c>
      <c r="D96" t="s">
        <v>354</v>
      </c>
      <c r="E96">
        <v>607</v>
      </c>
      <c r="F96" t="s">
        <v>355</v>
      </c>
      <c r="G96">
        <v>9</v>
      </c>
      <c r="H96">
        <v>3</v>
      </c>
      <c r="I96" t="s">
        <v>358</v>
      </c>
      <c r="J96">
        <v>4</v>
      </c>
      <c r="K96" t="s">
        <v>364</v>
      </c>
      <c r="L96">
        <v>66</v>
      </c>
      <c r="M96">
        <v>2</v>
      </c>
      <c r="N96">
        <v>3</v>
      </c>
      <c r="O96" t="s">
        <v>371</v>
      </c>
      <c r="P96">
        <v>3</v>
      </c>
      <c r="Q96" t="s">
        <v>373</v>
      </c>
      <c r="R96">
        <v>10685</v>
      </c>
      <c r="S96">
        <v>23457</v>
      </c>
      <c r="T96">
        <v>1</v>
      </c>
      <c r="U96" t="s">
        <v>377</v>
      </c>
      <c r="V96">
        <v>20</v>
      </c>
      <c r="W96">
        <v>4</v>
      </c>
      <c r="X96">
        <v>2</v>
      </c>
      <c r="Y96">
        <v>1</v>
      </c>
      <c r="Z96">
        <v>17</v>
      </c>
      <c r="AA96">
        <v>2</v>
      </c>
      <c r="AB96">
        <v>3</v>
      </c>
      <c r="AC96">
        <v>17</v>
      </c>
      <c r="AD96">
        <v>14</v>
      </c>
      <c r="AE96">
        <v>5</v>
      </c>
      <c r="AF96">
        <v>15</v>
      </c>
      <c r="AG96" t="s">
        <v>376</v>
      </c>
      <c r="AH96" s="4">
        <v>3</v>
      </c>
      <c r="AI96" s="4">
        <v>1</v>
      </c>
      <c r="AJ96" s="4">
        <v>3</v>
      </c>
      <c r="AK96" s="4"/>
      <c r="AL96" s="4"/>
      <c r="AM96">
        <f t="shared" si="23"/>
        <v>3.5</v>
      </c>
      <c r="AN96">
        <f t="shared" si="24"/>
        <v>1</v>
      </c>
      <c r="AO96">
        <f t="shared" si="25"/>
        <v>0.60699999999999998</v>
      </c>
      <c r="AP96">
        <f t="shared" si="26"/>
        <v>1</v>
      </c>
      <c r="AQ96" s="4">
        <f t="shared" si="27"/>
        <v>0.9</v>
      </c>
      <c r="AR96" s="4">
        <v>3</v>
      </c>
      <c r="AS96" s="4">
        <f t="shared" si="28"/>
        <v>1</v>
      </c>
      <c r="AT96" s="4">
        <v>1</v>
      </c>
      <c r="AU96" s="4">
        <f t="shared" si="29"/>
        <v>0</v>
      </c>
      <c r="AV96">
        <f t="shared" si="30"/>
        <v>0.3</v>
      </c>
      <c r="AW96" s="4">
        <v>1</v>
      </c>
      <c r="AX96" s="4">
        <v>2</v>
      </c>
      <c r="AY96">
        <f t="shared" si="31"/>
        <v>4</v>
      </c>
      <c r="AZ96" s="4">
        <v>3</v>
      </c>
      <c r="BA96" s="4">
        <f t="shared" si="32"/>
        <v>0</v>
      </c>
      <c r="BB96">
        <f>T96/1000</f>
        <v>1E-3</v>
      </c>
      <c r="BC96">
        <f t="shared" si="33"/>
        <v>10.685</v>
      </c>
      <c r="BD96" s="4">
        <v>8</v>
      </c>
      <c r="BE96" s="4">
        <f t="shared" si="34"/>
        <v>0</v>
      </c>
      <c r="BF96" s="4">
        <f t="shared" si="35"/>
        <v>1</v>
      </c>
      <c r="BG96" s="4">
        <v>3</v>
      </c>
      <c r="BH96" s="4">
        <v>2</v>
      </c>
      <c r="BI96" s="4">
        <v>0</v>
      </c>
      <c r="BJ96" s="4">
        <v>7</v>
      </c>
      <c r="BK96" s="4">
        <v>2</v>
      </c>
      <c r="BL96" s="4">
        <v>2</v>
      </c>
      <c r="BM96" s="4">
        <v>4</v>
      </c>
      <c r="BN96" s="4">
        <v>3</v>
      </c>
      <c r="BO96" s="4">
        <v>1</v>
      </c>
      <c r="BP96" s="4">
        <v>3</v>
      </c>
      <c r="BQ96">
        <f t="shared" si="36"/>
        <v>0</v>
      </c>
      <c r="BR96">
        <f t="shared" si="37"/>
        <v>-1.8714246851003322</v>
      </c>
      <c r="BS96">
        <f t="shared" si="38"/>
        <v>0.15390424047080853</v>
      </c>
      <c r="BT96">
        <f t="shared" si="39"/>
        <v>0.13337696064624352</v>
      </c>
      <c r="BU96">
        <f t="shared" si="40"/>
        <v>-0.14315118411493777</v>
      </c>
      <c r="BV96">
        <f t="shared" si="41"/>
        <v>0</v>
      </c>
      <c r="BW96">
        <f t="shared" si="42"/>
        <v>2</v>
      </c>
    </row>
    <row r="97" spans="1:75" x14ac:dyDescent="0.25">
      <c r="A97" t="s">
        <v>127</v>
      </c>
      <c r="B97">
        <v>282</v>
      </c>
      <c r="C97">
        <v>42</v>
      </c>
      <c r="D97" t="s">
        <v>354</v>
      </c>
      <c r="E97">
        <v>635</v>
      </c>
      <c r="F97" t="s">
        <v>356</v>
      </c>
      <c r="G97">
        <v>1</v>
      </c>
      <c r="H97">
        <v>1</v>
      </c>
      <c r="I97" t="s">
        <v>358</v>
      </c>
      <c r="J97">
        <v>2</v>
      </c>
      <c r="K97" t="s">
        <v>363</v>
      </c>
      <c r="L97">
        <v>99</v>
      </c>
      <c r="M97">
        <v>3</v>
      </c>
      <c r="N97">
        <v>2</v>
      </c>
      <c r="O97" t="s">
        <v>368</v>
      </c>
      <c r="P97">
        <v>3</v>
      </c>
      <c r="Q97" t="s">
        <v>373</v>
      </c>
      <c r="R97">
        <v>4907</v>
      </c>
      <c r="S97">
        <v>24532</v>
      </c>
      <c r="T97">
        <v>1</v>
      </c>
      <c r="U97" t="s">
        <v>376</v>
      </c>
      <c r="V97">
        <v>25</v>
      </c>
      <c r="W97">
        <v>4</v>
      </c>
      <c r="X97">
        <v>3</v>
      </c>
      <c r="Y97">
        <v>0</v>
      </c>
      <c r="Z97">
        <v>20</v>
      </c>
      <c r="AA97">
        <v>3</v>
      </c>
      <c r="AB97">
        <v>3</v>
      </c>
      <c r="AC97">
        <v>20</v>
      </c>
      <c r="AD97">
        <v>16</v>
      </c>
      <c r="AE97">
        <v>11</v>
      </c>
      <c r="AF97">
        <v>6</v>
      </c>
      <c r="AG97" t="s">
        <v>376</v>
      </c>
      <c r="AH97" s="4">
        <v>4</v>
      </c>
      <c r="AI97" s="4">
        <v>0</v>
      </c>
      <c r="AJ97" s="4">
        <v>2</v>
      </c>
      <c r="AK97" s="4"/>
      <c r="AL97" s="4"/>
      <c r="AM97">
        <f t="shared" si="23"/>
        <v>4.2</v>
      </c>
      <c r="AN97">
        <f t="shared" si="24"/>
        <v>1</v>
      </c>
      <c r="AO97">
        <f t="shared" si="25"/>
        <v>0.63500000000000001</v>
      </c>
      <c r="AP97">
        <f t="shared" si="26"/>
        <v>2</v>
      </c>
      <c r="AQ97" s="4">
        <f t="shared" si="27"/>
        <v>0.1</v>
      </c>
      <c r="AR97" s="4">
        <v>4</v>
      </c>
      <c r="AS97" s="4">
        <f t="shared" si="28"/>
        <v>1</v>
      </c>
      <c r="AT97" s="4">
        <v>3</v>
      </c>
      <c r="AU97" s="4">
        <f t="shared" si="29"/>
        <v>0</v>
      </c>
      <c r="AV97">
        <f t="shared" si="30"/>
        <v>0.2</v>
      </c>
      <c r="AW97" s="4">
        <v>3</v>
      </c>
      <c r="AX97" s="4">
        <v>1</v>
      </c>
      <c r="AY97">
        <f t="shared" si="31"/>
        <v>7</v>
      </c>
      <c r="AZ97" s="4">
        <v>3</v>
      </c>
      <c r="BA97" s="4">
        <f t="shared" si="32"/>
        <v>0</v>
      </c>
      <c r="BB97">
        <f>T97/1000</f>
        <v>1E-3</v>
      </c>
      <c r="BC97">
        <f t="shared" si="33"/>
        <v>4.907</v>
      </c>
      <c r="BD97" s="4">
        <v>1</v>
      </c>
      <c r="BE97" s="4">
        <f t="shared" si="34"/>
        <v>0</v>
      </c>
      <c r="BF97" s="4">
        <f t="shared" si="35"/>
        <v>0</v>
      </c>
      <c r="BG97" s="4">
        <v>3</v>
      </c>
      <c r="BH97" s="4">
        <v>3</v>
      </c>
      <c r="BI97" s="4">
        <v>0</v>
      </c>
      <c r="BJ97" s="4">
        <v>6</v>
      </c>
      <c r="BK97" s="4">
        <v>4</v>
      </c>
      <c r="BL97" s="4">
        <v>3</v>
      </c>
      <c r="BM97" s="4">
        <v>6</v>
      </c>
      <c r="BN97" s="4">
        <v>4</v>
      </c>
      <c r="BO97" s="4">
        <v>0</v>
      </c>
      <c r="BP97" s="4">
        <v>2</v>
      </c>
      <c r="BQ97">
        <f t="shared" si="36"/>
        <v>0</v>
      </c>
      <c r="BR97">
        <f t="shared" si="37"/>
        <v>1.4278495841070704</v>
      </c>
      <c r="BS97">
        <f t="shared" si="38"/>
        <v>4.1697229056026224</v>
      </c>
      <c r="BT97">
        <f t="shared" si="39"/>
        <v>0.80656603491915158</v>
      </c>
      <c r="BU97">
        <f t="shared" si="40"/>
        <v>-1.6428190904887516</v>
      </c>
      <c r="BV97">
        <f t="shared" si="41"/>
        <v>1</v>
      </c>
      <c r="BW97">
        <f t="shared" si="42"/>
        <v>-1</v>
      </c>
    </row>
    <row r="98" spans="1:75" x14ac:dyDescent="0.25">
      <c r="A98" t="s">
        <v>128</v>
      </c>
      <c r="B98">
        <v>580</v>
      </c>
      <c r="C98">
        <v>34</v>
      </c>
      <c r="D98" t="s">
        <v>354</v>
      </c>
      <c r="E98">
        <v>121</v>
      </c>
      <c r="F98" t="s">
        <v>355</v>
      </c>
      <c r="G98">
        <v>2</v>
      </c>
      <c r="H98">
        <v>4</v>
      </c>
      <c r="I98" t="s">
        <v>361</v>
      </c>
      <c r="J98">
        <v>3</v>
      </c>
      <c r="K98" t="s">
        <v>364</v>
      </c>
      <c r="L98">
        <v>86</v>
      </c>
      <c r="M98">
        <v>2</v>
      </c>
      <c r="N98">
        <v>1</v>
      </c>
      <c r="O98" t="s">
        <v>366</v>
      </c>
      <c r="P98">
        <v>1</v>
      </c>
      <c r="Q98" t="s">
        <v>375</v>
      </c>
      <c r="R98">
        <v>4381</v>
      </c>
      <c r="S98">
        <v>7530</v>
      </c>
      <c r="T98">
        <v>1</v>
      </c>
      <c r="U98" t="s">
        <v>376</v>
      </c>
      <c r="V98">
        <v>11</v>
      </c>
      <c r="W98">
        <v>3</v>
      </c>
      <c r="X98">
        <v>3</v>
      </c>
      <c r="Y98">
        <v>0</v>
      </c>
      <c r="Z98">
        <v>6</v>
      </c>
      <c r="AA98">
        <v>3</v>
      </c>
      <c r="AB98">
        <v>3</v>
      </c>
      <c r="AC98">
        <v>6</v>
      </c>
      <c r="AD98">
        <v>5</v>
      </c>
      <c r="AE98">
        <v>1</v>
      </c>
      <c r="AF98">
        <v>3</v>
      </c>
      <c r="AG98" t="s">
        <v>376</v>
      </c>
      <c r="AH98" s="4">
        <v>0</v>
      </c>
      <c r="AI98" s="4">
        <v>0</v>
      </c>
      <c r="AJ98" s="4">
        <v>0</v>
      </c>
      <c r="AK98" s="4"/>
      <c r="AL98" s="4"/>
      <c r="AM98">
        <f t="shared" si="23"/>
        <v>3.4</v>
      </c>
      <c r="AN98">
        <f t="shared" si="24"/>
        <v>1</v>
      </c>
      <c r="AO98">
        <f t="shared" si="25"/>
        <v>0.121</v>
      </c>
      <c r="AP98">
        <f t="shared" si="26"/>
        <v>1</v>
      </c>
      <c r="AQ98" s="4">
        <f t="shared" si="27"/>
        <v>0.2</v>
      </c>
      <c r="AR98" s="4">
        <v>4</v>
      </c>
      <c r="AS98" s="4">
        <f t="shared" si="28"/>
        <v>3</v>
      </c>
      <c r="AT98" s="4">
        <v>3</v>
      </c>
      <c r="AU98" s="4">
        <f t="shared" si="29"/>
        <v>0</v>
      </c>
      <c r="AV98">
        <f t="shared" si="30"/>
        <v>0.1</v>
      </c>
      <c r="AW98" s="4">
        <v>2</v>
      </c>
      <c r="AX98" s="4">
        <v>1</v>
      </c>
      <c r="AY98">
        <f t="shared" si="31"/>
        <v>6</v>
      </c>
      <c r="AZ98" s="4">
        <v>4</v>
      </c>
      <c r="BA98" s="4">
        <f t="shared" si="32"/>
        <v>0</v>
      </c>
      <c r="BB98">
        <f>T98/1000</f>
        <v>1E-3</v>
      </c>
      <c r="BC98">
        <f t="shared" si="33"/>
        <v>4.3810000000000002</v>
      </c>
      <c r="BD98" s="4">
        <v>0</v>
      </c>
      <c r="BE98" s="4">
        <f t="shared" si="34"/>
        <v>0</v>
      </c>
      <c r="BF98" s="4">
        <f t="shared" si="35"/>
        <v>0</v>
      </c>
      <c r="BG98" s="4">
        <v>3</v>
      </c>
      <c r="BH98" s="4">
        <v>2</v>
      </c>
      <c r="BI98" s="4">
        <v>1</v>
      </c>
      <c r="BJ98" s="4">
        <v>1</v>
      </c>
      <c r="BK98" s="4">
        <v>5</v>
      </c>
      <c r="BL98" s="4">
        <v>3</v>
      </c>
      <c r="BM98" s="4">
        <v>0</v>
      </c>
      <c r="BN98" s="4">
        <v>0</v>
      </c>
      <c r="BO98" s="4">
        <v>0</v>
      </c>
      <c r="BP98" s="4">
        <v>0</v>
      </c>
      <c r="BQ98">
        <f t="shared" si="36"/>
        <v>0</v>
      </c>
      <c r="BR98">
        <f t="shared" si="37"/>
        <v>1.2923049569242444</v>
      </c>
      <c r="BS98">
        <f t="shared" si="38"/>
        <v>3.6411696298796867</v>
      </c>
      <c r="BT98">
        <f t="shared" si="39"/>
        <v>0.78453707152566987</v>
      </c>
      <c r="BU98">
        <f t="shared" si="40"/>
        <v>-1.5349664098776019</v>
      </c>
      <c r="BV98">
        <f t="shared" si="41"/>
        <v>1</v>
      </c>
      <c r="BW98">
        <f t="shared" si="42"/>
        <v>-1</v>
      </c>
    </row>
    <row r="99" spans="1:75" x14ac:dyDescent="0.25">
      <c r="A99" t="s">
        <v>129</v>
      </c>
      <c r="B99">
        <v>143</v>
      </c>
      <c r="C99">
        <v>38</v>
      </c>
      <c r="D99" t="s">
        <v>354</v>
      </c>
      <c r="E99">
        <v>364</v>
      </c>
      <c r="F99" t="s">
        <v>355</v>
      </c>
      <c r="G99">
        <v>3</v>
      </c>
      <c r="H99">
        <v>5</v>
      </c>
      <c r="I99" t="s">
        <v>359</v>
      </c>
      <c r="J99">
        <v>4</v>
      </c>
      <c r="K99" t="s">
        <v>364</v>
      </c>
      <c r="L99">
        <v>32</v>
      </c>
      <c r="M99">
        <v>3</v>
      </c>
      <c r="N99">
        <v>2</v>
      </c>
      <c r="O99" t="s">
        <v>366</v>
      </c>
      <c r="P99">
        <v>3</v>
      </c>
      <c r="Q99" t="s">
        <v>375</v>
      </c>
      <c r="R99">
        <v>4317</v>
      </c>
      <c r="S99">
        <v>2302</v>
      </c>
      <c r="T99">
        <v>3</v>
      </c>
      <c r="U99" t="s">
        <v>377</v>
      </c>
      <c r="V99">
        <v>20</v>
      </c>
      <c r="W99">
        <v>4</v>
      </c>
      <c r="X99">
        <v>2</v>
      </c>
      <c r="Y99">
        <v>0</v>
      </c>
      <c r="Z99">
        <v>19</v>
      </c>
      <c r="AA99">
        <v>2</v>
      </c>
      <c r="AB99">
        <v>3</v>
      </c>
      <c r="AC99">
        <v>3</v>
      </c>
      <c r="AD99">
        <v>2</v>
      </c>
      <c r="AE99">
        <v>2</v>
      </c>
      <c r="AF99">
        <v>2</v>
      </c>
      <c r="AG99" t="s">
        <v>376</v>
      </c>
      <c r="AH99" s="4">
        <v>0</v>
      </c>
      <c r="AI99" s="4">
        <v>0</v>
      </c>
      <c r="AJ99" s="4">
        <v>0</v>
      </c>
      <c r="AK99" s="4"/>
      <c r="AL99" s="4"/>
      <c r="AM99">
        <f t="shared" si="23"/>
        <v>3.8</v>
      </c>
      <c r="AN99">
        <f t="shared" si="24"/>
        <v>1</v>
      </c>
      <c r="AO99">
        <f t="shared" si="25"/>
        <v>0.36399999999999999</v>
      </c>
      <c r="AP99">
        <f t="shared" si="26"/>
        <v>1</v>
      </c>
      <c r="AQ99" s="4">
        <f t="shared" si="27"/>
        <v>0.3</v>
      </c>
      <c r="AR99" s="4">
        <v>2</v>
      </c>
      <c r="AS99" s="4">
        <f t="shared" si="28"/>
        <v>5</v>
      </c>
      <c r="AT99" s="4">
        <v>1</v>
      </c>
      <c r="AU99" s="4">
        <f t="shared" si="29"/>
        <v>0</v>
      </c>
      <c r="AV99">
        <f t="shared" si="30"/>
        <v>0.2</v>
      </c>
      <c r="AW99" s="4">
        <v>2</v>
      </c>
      <c r="AX99" s="4">
        <v>1</v>
      </c>
      <c r="AY99">
        <f t="shared" si="31"/>
        <v>6</v>
      </c>
      <c r="AZ99" s="4">
        <v>1</v>
      </c>
      <c r="BA99" s="4">
        <f t="shared" si="32"/>
        <v>1</v>
      </c>
      <c r="BB99">
        <f>T99/1000</f>
        <v>3.0000000000000001E-3</v>
      </c>
      <c r="BC99">
        <f t="shared" si="33"/>
        <v>4.3170000000000002</v>
      </c>
      <c r="BD99" s="4">
        <v>6</v>
      </c>
      <c r="BE99" s="4">
        <f t="shared" si="34"/>
        <v>0</v>
      </c>
      <c r="BF99" s="4">
        <f t="shared" si="35"/>
        <v>0</v>
      </c>
      <c r="BG99" s="4">
        <v>3</v>
      </c>
      <c r="BH99" s="4">
        <v>1</v>
      </c>
      <c r="BI99" s="4">
        <v>1</v>
      </c>
      <c r="BJ99" s="4">
        <v>5</v>
      </c>
      <c r="BK99" s="4">
        <v>2</v>
      </c>
      <c r="BL99" s="4">
        <v>1</v>
      </c>
      <c r="BM99" s="4">
        <v>1</v>
      </c>
      <c r="BN99" s="4">
        <v>0</v>
      </c>
      <c r="BO99" s="4">
        <v>0</v>
      </c>
      <c r="BP99" s="4">
        <v>0</v>
      </c>
      <c r="BQ99">
        <f t="shared" si="36"/>
        <v>0</v>
      </c>
      <c r="BR99">
        <f t="shared" si="37"/>
        <v>-2.2085501520435677</v>
      </c>
      <c r="BS99">
        <f t="shared" si="38"/>
        <v>0.109859813130946</v>
      </c>
      <c r="BT99">
        <f t="shared" si="39"/>
        <v>9.8985305919878613E-2</v>
      </c>
      <c r="BU99">
        <f t="shared" si="40"/>
        <v>-0.10423371287179863</v>
      </c>
      <c r="BV99">
        <f t="shared" si="41"/>
        <v>0</v>
      </c>
      <c r="BW99">
        <f t="shared" si="42"/>
        <v>2</v>
      </c>
    </row>
    <row r="100" spans="1:75" x14ac:dyDescent="0.25">
      <c r="A100" t="s">
        <v>130</v>
      </c>
      <c r="B100">
        <v>170</v>
      </c>
      <c r="C100">
        <v>32</v>
      </c>
      <c r="D100" t="s">
        <v>354</v>
      </c>
      <c r="E100">
        <v>120</v>
      </c>
      <c r="F100" t="s">
        <v>355</v>
      </c>
      <c r="G100">
        <v>6</v>
      </c>
      <c r="H100">
        <v>5</v>
      </c>
      <c r="I100" t="s">
        <v>358</v>
      </c>
      <c r="J100">
        <v>3</v>
      </c>
      <c r="K100" t="s">
        <v>363</v>
      </c>
      <c r="L100">
        <v>43</v>
      </c>
      <c r="M100">
        <v>3</v>
      </c>
      <c r="N100">
        <v>1</v>
      </c>
      <c r="O100" t="s">
        <v>366</v>
      </c>
      <c r="P100">
        <v>3</v>
      </c>
      <c r="Q100" t="s">
        <v>375</v>
      </c>
      <c r="R100">
        <v>3038</v>
      </c>
      <c r="S100">
        <v>12430</v>
      </c>
      <c r="T100">
        <v>3</v>
      </c>
      <c r="U100" t="s">
        <v>376</v>
      </c>
      <c r="V100">
        <v>20</v>
      </c>
      <c r="W100">
        <v>4</v>
      </c>
      <c r="X100">
        <v>1</v>
      </c>
      <c r="Y100">
        <v>0</v>
      </c>
      <c r="Z100">
        <v>8</v>
      </c>
      <c r="AA100">
        <v>2</v>
      </c>
      <c r="AB100">
        <v>3</v>
      </c>
      <c r="AC100">
        <v>5</v>
      </c>
      <c r="AD100">
        <v>4</v>
      </c>
      <c r="AE100">
        <v>1</v>
      </c>
      <c r="AF100">
        <v>4</v>
      </c>
      <c r="AG100" t="s">
        <v>376</v>
      </c>
      <c r="AH100" s="4">
        <v>1</v>
      </c>
      <c r="AI100" s="4">
        <v>0</v>
      </c>
      <c r="AJ100" s="4">
        <v>0</v>
      </c>
      <c r="AK100" s="4"/>
      <c r="AL100" s="4"/>
      <c r="AM100">
        <f t="shared" si="23"/>
        <v>3.2</v>
      </c>
      <c r="AN100">
        <f t="shared" si="24"/>
        <v>1</v>
      </c>
      <c r="AO100">
        <f t="shared" si="25"/>
        <v>0.12</v>
      </c>
      <c r="AP100">
        <f t="shared" si="26"/>
        <v>1</v>
      </c>
      <c r="AQ100" s="4">
        <f t="shared" si="27"/>
        <v>0.6</v>
      </c>
      <c r="AR100" s="4">
        <v>3</v>
      </c>
      <c r="AS100" s="4">
        <f t="shared" si="28"/>
        <v>1</v>
      </c>
      <c r="AT100" s="4">
        <v>1</v>
      </c>
      <c r="AU100" s="4">
        <f t="shared" si="29"/>
        <v>0</v>
      </c>
      <c r="AV100">
        <f t="shared" si="30"/>
        <v>0.1</v>
      </c>
      <c r="AW100" s="4">
        <v>2</v>
      </c>
      <c r="AX100" s="4">
        <v>1</v>
      </c>
      <c r="AY100">
        <f t="shared" si="31"/>
        <v>6</v>
      </c>
      <c r="AZ100" s="4">
        <v>2</v>
      </c>
      <c r="BA100" s="4">
        <f t="shared" si="32"/>
        <v>1</v>
      </c>
      <c r="BB100">
        <f>T100/1000</f>
        <v>3.0000000000000001E-3</v>
      </c>
      <c r="BC100">
        <f t="shared" si="33"/>
        <v>3.0379999999999998</v>
      </c>
      <c r="BD100" s="4">
        <v>1</v>
      </c>
      <c r="BE100" s="4">
        <f t="shared" si="34"/>
        <v>0</v>
      </c>
      <c r="BF100" s="4">
        <f t="shared" si="35"/>
        <v>0</v>
      </c>
      <c r="BG100" s="4">
        <v>4</v>
      </c>
      <c r="BH100" s="4">
        <v>2</v>
      </c>
      <c r="BI100" s="4">
        <v>0</v>
      </c>
      <c r="BJ100" s="4">
        <v>1</v>
      </c>
      <c r="BK100" s="4">
        <v>2</v>
      </c>
      <c r="BL100" s="4">
        <v>4</v>
      </c>
      <c r="BM100" s="4">
        <v>1</v>
      </c>
      <c r="BN100" s="4">
        <v>1</v>
      </c>
      <c r="BO100" s="4">
        <v>0</v>
      </c>
      <c r="BP100" s="4">
        <v>0</v>
      </c>
      <c r="BQ100">
        <f t="shared" si="36"/>
        <v>0</v>
      </c>
      <c r="BR100">
        <f t="shared" si="37"/>
        <v>-1.6478669075179375</v>
      </c>
      <c r="BS100">
        <f t="shared" si="38"/>
        <v>0.19246000606940802</v>
      </c>
      <c r="BT100">
        <f t="shared" si="39"/>
        <v>0.16139745156216648</v>
      </c>
      <c r="BU100">
        <f t="shared" si="40"/>
        <v>-0.17601840533066282</v>
      </c>
      <c r="BV100">
        <f t="shared" si="41"/>
        <v>0</v>
      </c>
      <c r="BW100">
        <f t="shared" si="42"/>
        <v>2</v>
      </c>
    </row>
    <row r="101" spans="1:75" x14ac:dyDescent="0.25">
      <c r="A101" t="s">
        <v>131</v>
      </c>
      <c r="B101">
        <v>595</v>
      </c>
      <c r="C101">
        <v>29</v>
      </c>
      <c r="D101" t="s">
        <v>354</v>
      </c>
      <c r="E101">
        <v>1252</v>
      </c>
      <c r="F101" t="s">
        <v>355</v>
      </c>
      <c r="G101">
        <v>23</v>
      </c>
      <c r="H101">
        <v>2</v>
      </c>
      <c r="I101" t="s">
        <v>358</v>
      </c>
      <c r="J101">
        <v>3</v>
      </c>
      <c r="K101" t="s">
        <v>363</v>
      </c>
      <c r="L101">
        <v>81</v>
      </c>
      <c r="M101">
        <v>4</v>
      </c>
      <c r="N101">
        <v>1</v>
      </c>
      <c r="O101" t="s">
        <v>366</v>
      </c>
      <c r="P101">
        <v>3</v>
      </c>
      <c r="Q101" t="s">
        <v>373</v>
      </c>
      <c r="R101">
        <v>2700</v>
      </c>
      <c r="S101">
        <v>23779</v>
      </c>
      <c r="T101">
        <v>1</v>
      </c>
      <c r="U101" t="s">
        <v>376</v>
      </c>
      <c r="V101">
        <v>24</v>
      </c>
      <c r="W101">
        <v>4</v>
      </c>
      <c r="X101">
        <v>3</v>
      </c>
      <c r="Y101">
        <v>1</v>
      </c>
      <c r="Z101">
        <v>10</v>
      </c>
      <c r="AA101">
        <v>3</v>
      </c>
      <c r="AB101">
        <v>3</v>
      </c>
      <c r="AC101">
        <v>10</v>
      </c>
      <c r="AD101">
        <v>7</v>
      </c>
      <c r="AE101">
        <v>0</v>
      </c>
      <c r="AF101">
        <v>7</v>
      </c>
      <c r="AG101" t="s">
        <v>376</v>
      </c>
      <c r="AH101" s="4">
        <v>0</v>
      </c>
      <c r="AI101" s="4">
        <v>1</v>
      </c>
      <c r="AJ101" s="4">
        <v>0</v>
      </c>
      <c r="AK101" s="4"/>
      <c r="AL101" s="4"/>
      <c r="AM101">
        <f t="shared" si="23"/>
        <v>2.9</v>
      </c>
      <c r="AN101">
        <f t="shared" si="24"/>
        <v>1</v>
      </c>
      <c r="AO101">
        <f t="shared" si="25"/>
        <v>1.252</v>
      </c>
      <c r="AP101">
        <f t="shared" si="26"/>
        <v>1</v>
      </c>
      <c r="AQ101" s="4">
        <f t="shared" si="27"/>
        <v>2.2999999999999998</v>
      </c>
      <c r="AR101" s="4">
        <v>1</v>
      </c>
      <c r="AS101" s="4">
        <f t="shared" si="28"/>
        <v>1</v>
      </c>
      <c r="AT101" s="4">
        <v>3</v>
      </c>
      <c r="AU101" s="4">
        <f t="shared" si="29"/>
        <v>0</v>
      </c>
      <c r="AV101">
        <f t="shared" si="30"/>
        <v>0.1</v>
      </c>
      <c r="AW101" s="4">
        <v>1</v>
      </c>
      <c r="AX101" s="4">
        <v>1</v>
      </c>
      <c r="AY101">
        <f t="shared" si="31"/>
        <v>6</v>
      </c>
      <c r="AZ101" s="4">
        <v>4</v>
      </c>
      <c r="BA101" s="4">
        <f t="shared" si="32"/>
        <v>2</v>
      </c>
      <c r="BB101">
        <f>T101/1000</f>
        <v>1E-3</v>
      </c>
      <c r="BC101">
        <f t="shared" si="33"/>
        <v>2.7</v>
      </c>
      <c r="BD101" s="4">
        <v>1</v>
      </c>
      <c r="BE101" s="4">
        <f t="shared" si="34"/>
        <v>0</v>
      </c>
      <c r="BF101" s="4">
        <f t="shared" si="35"/>
        <v>1</v>
      </c>
      <c r="BG101" s="4">
        <v>3</v>
      </c>
      <c r="BH101" s="4">
        <v>4</v>
      </c>
      <c r="BI101" s="4">
        <v>0</v>
      </c>
      <c r="BJ101" s="4">
        <v>1</v>
      </c>
      <c r="BK101" s="4">
        <v>4</v>
      </c>
      <c r="BL101" s="4">
        <v>3</v>
      </c>
      <c r="BM101" s="4">
        <v>1</v>
      </c>
      <c r="BN101" s="4">
        <v>0</v>
      </c>
      <c r="BO101" s="4">
        <v>1</v>
      </c>
      <c r="BP101" s="4">
        <v>0</v>
      </c>
      <c r="BQ101">
        <f t="shared" si="36"/>
        <v>0</v>
      </c>
      <c r="BR101">
        <f t="shared" si="37"/>
        <v>-1.3575939094363783</v>
      </c>
      <c r="BS101">
        <f t="shared" si="38"/>
        <v>0.25727906956275332</v>
      </c>
      <c r="BT101">
        <f t="shared" si="39"/>
        <v>0.2046316333351734</v>
      </c>
      <c r="BU101">
        <f t="shared" si="40"/>
        <v>-0.22894991734787856</v>
      </c>
      <c r="BV101">
        <f t="shared" si="41"/>
        <v>0</v>
      </c>
      <c r="BW101">
        <f t="shared" si="42"/>
        <v>2</v>
      </c>
    </row>
    <row r="102" spans="1:75" x14ac:dyDescent="0.25">
      <c r="A102" t="s">
        <v>132</v>
      </c>
      <c r="B102">
        <v>285</v>
      </c>
      <c r="C102">
        <v>26</v>
      </c>
      <c r="D102" t="s">
        <v>352</v>
      </c>
      <c r="E102">
        <v>496</v>
      </c>
      <c r="F102" t="s">
        <v>355</v>
      </c>
      <c r="G102">
        <v>11</v>
      </c>
      <c r="H102">
        <v>2</v>
      </c>
      <c r="I102" t="s">
        <v>361</v>
      </c>
      <c r="J102">
        <v>1</v>
      </c>
      <c r="K102" t="s">
        <v>363</v>
      </c>
      <c r="L102">
        <v>60</v>
      </c>
      <c r="M102">
        <v>3</v>
      </c>
      <c r="N102">
        <v>2</v>
      </c>
      <c r="O102" t="s">
        <v>370</v>
      </c>
      <c r="P102">
        <v>1</v>
      </c>
      <c r="Q102" t="s">
        <v>373</v>
      </c>
      <c r="R102">
        <v>4741</v>
      </c>
      <c r="S102">
        <v>22722</v>
      </c>
      <c r="T102">
        <v>1</v>
      </c>
      <c r="U102" t="s">
        <v>377</v>
      </c>
      <c r="V102">
        <v>13</v>
      </c>
      <c r="W102">
        <v>3</v>
      </c>
      <c r="X102">
        <v>3</v>
      </c>
      <c r="Y102">
        <v>1</v>
      </c>
      <c r="Z102">
        <v>5</v>
      </c>
      <c r="AA102">
        <v>3</v>
      </c>
      <c r="AB102">
        <v>3</v>
      </c>
      <c r="AC102">
        <v>5</v>
      </c>
      <c r="AD102">
        <v>3</v>
      </c>
      <c r="AE102">
        <v>3</v>
      </c>
      <c r="AF102">
        <v>3</v>
      </c>
      <c r="AG102" t="s">
        <v>376</v>
      </c>
      <c r="AH102" s="4">
        <v>10</v>
      </c>
      <c r="AI102" s="4">
        <v>1</v>
      </c>
      <c r="AJ102" s="4">
        <v>11</v>
      </c>
      <c r="AK102" s="4"/>
      <c r="AL102" s="4"/>
      <c r="AM102">
        <f t="shared" si="23"/>
        <v>2.6</v>
      </c>
      <c r="AN102">
        <f t="shared" si="24"/>
        <v>2</v>
      </c>
      <c r="AO102">
        <f t="shared" si="25"/>
        <v>0.496</v>
      </c>
      <c r="AP102">
        <f t="shared" si="26"/>
        <v>1</v>
      </c>
      <c r="AQ102" s="4">
        <f t="shared" si="27"/>
        <v>1.1000000000000001</v>
      </c>
      <c r="AR102" s="4">
        <v>3</v>
      </c>
      <c r="AS102" s="4">
        <f t="shared" si="28"/>
        <v>3</v>
      </c>
      <c r="AT102" s="4">
        <v>1</v>
      </c>
      <c r="AU102" s="4">
        <f t="shared" si="29"/>
        <v>0</v>
      </c>
      <c r="AV102">
        <f t="shared" si="30"/>
        <v>0.2</v>
      </c>
      <c r="AW102" s="4">
        <v>1</v>
      </c>
      <c r="AX102" s="4">
        <v>5</v>
      </c>
      <c r="AY102">
        <f t="shared" si="31"/>
        <v>0</v>
      </c>
      <c r="AZ102" s="4">
        <v>2</v>
      </c>
      <c r="BA102" s="4">
        <f t="shared" si="32"/>
        <v>2</v>
      </c>
      <c r="BB102">
        <f>T102/1000</f>
        <v>1E-3</v>
      </c>
      <c r="BC102">
        <f t="shared" si="33"/>
        <v>4.7409999999999997</v>
      </c>
      <c r="BD102" s="4">
        <v>2</v>
      </c>
      <c r="BE102" s="4">
        <f t="shared" si="34"/>
        <v>0</v>
      </c>
      <c r="BF102" s="4">
        <f t="shared" si="35"/>
        <v>1</v>
      </c>
      <c r="BG102" s="4">
        <v>3</v>
      </c>
      <c r="BH102" s="4">
        <v>1</v>
      </c>
      <c r="BI102" s="4">
        <v>0</v>
      </c>
      <c r="BJ102" s="4">
        <v>26</v>
      </c>
      <c r="BK102" s="4">
        <v>2</v>
      </c>
      <c r="BL102" s="4">
        <v>3</v>
      </c>
      <c r="BM102" s="4">
        <v>24</v>
      </c>
      <c r="BN102" s="4">
        <v>10</v>
      </c>
      <c r="BO102" s="4">
        <v>1</v>
      </c>
      <c r="BP102" s="4">
        <v>11</v>
      </c>
      <c r="BQ102">
        <f t="shared" si="36"/>
        <v>0</v>
      </c>
      <c r="BR102">
        <f t="shared" si="37"/>
        <v>0.89331334597910006</v>
      </c>
      <c r="BS102">
        <f t="shared" si="38"/>
        <v>2.4432114598488268</v>
      </c>
      <c r="BT102">
        <f t="shared" si="39"/>
        <v>0.70957345732001464</v>
      </c>
      <c r="BU102">
        <f t="shared" si="40"/>
        <v>-1.2364045997950865</v>
      </c>
      <c r="BV102">
        <f t="shared" si="41"/>
        <v>1</v>
      </c>
      <c r="BW102">
        <f t="shared" si="42"/>
        <v>-1</v>
      </c>
    </row>
    <row r="103" spans="1:75" x14ac:dyDescent="0.25">
      <c r="A103" t="s">
        <v>133</v>
      </c>
      <c r="B103">
        <v>578</v>
      </c>
      <c r="C103">
        <v>37</v>
      </c>
      <c r="D103" t="s">
        <v>354</v>
      </c>
      <c r="E103">
        <v>571</v>
      </c>
      <c r="F103" t="s">
        <v>355</v>
      </c>
      <c r="G103">
        <v>10</v>
      </c>
      <c r="H103">
        <v>1</v>
      </c>
      <c r="I103" t="s">
        <v>358</v>
      </c>
      <c r="J103">
        <v>4</v>
      </c>
      <c r="K103" t="s">
        <v>364</v>
      </c>
      <c r="L103">
        <v>82</v>
      </c>
      <c r="M103">
        <v>3</v>
      </c>
      <c r="N103">
        <v>1</v>
      </c>
      <c r="O103" t="s">
        <v>366</v>
      </c>
      <c r="P103">
        <v>1</v>
      </c>
      <c r="Q103" t="s">
        <v>374</v>
      </c>
      <c r="R103">
        <v>2782</v>
      </c>
      <c r="S103">
        <v>19905</v>
      </c>
      <c r="T103">
        <v>0</v>
      </c>
      <c r="U103" t="s">
        <v>377</v>
      </c>
      <c r="V103">
        <v>13</v>
      </c>
      <c r="W103">
        <v>3</v>
      </c>
      <c r="X103">
        <v>2</v>
      </c>
      <c r="Y103">
        <v>2</v>
      </c>
      <c r="Z103">
        <v>6</v>
      </c>
      <c r="AA103">
        <v>3</v>
      </c>
      <c r="AB103">
        <v>2</v>
      </c>
      <c r="AC103">
        <v>5</v>
      </c>
      <c r="AD103">
        <v>3</v>
      </c>
      <c r="AE103">
        <v>4</v>
      </c>
      <c r="AF103">
        <v>3</v>
      </c>
      <c r="AG103" t="s">
        <v>376</v>
      </c>
      <c r="AH103" s="4">
        <v>7</v>
      </c>
      <c r="AI103" s="4">
        <v>7</v>
      </c>
      <c r="AJ103" s="4">
        <v>7</v>
      </c>
      <c r="AK103" s="4"/>
      <c r="AL103" s="4"/>
      <c r="AM103">
        <f t="shared" si="23"/>
        <v>3.7</v>
      </c>
      <c r="AN103">
        <f t="shared" si="24"/>
        <v>1</v>
      </c>
      <c r="AO103">
        <f t="shared" si="25"/>
        <v>0.57099999999999995</v>
      </c>
      <c r="AP103">
        <f t="shared" si="26"/>
        <v>1</v>
      </c>
      <c r="AQ103" s="4">
        <f t="shared" si="27"/>
        <v>1</v>
      </c>
      <c r="AR103" s="4">
        <v>3</v>
      </c>
      <c r="AS103" s="4">
        <f t="shared" si="28"/>
        <v>1</v>
      </c>
      <c r="AT103" s="4">
        <v>2</v>
      </c>
      <c r="AU103" s="4">
        <f t="shared" si="29"/>
        <v>0</v>
      </c>
      <c r="AV103">
        <f t="shared" si="30"/>
        <v>0.1</v>
      </c>
      <c r="AW103" s="4">
        <v>3</v>
      </c>
      <c r="AX103" s="4">
        <v>1</v>
      </c>
      <c r="AY103">
        <f t="shared" si="31"/>
        <v>6</v>
      </c>
      <c r="AZ103" s="4">
        <v>3</v>
      </c>
      <c r="BA103" s="4">
        <f t="shared" si="32"/>
        <v>1</v>
      </c>
      <c r="BB103">
        <f>T103/1000</f>
        <v>0</v>
      </c>
      <c r="BC103">
        <f t="shared" si="33"/>
        <v>2.782</v>
      </c>
      <c r="BD103" s="4">
        <v>3</v>
      </c>
      <c r="BE103" s="4">
        <f t="shared" si="34"/>
        <v>0</v>
      </c>
      <c r="BF103" s="4">
        <f t="shared" si="35"/>
        <v>2</v>
      </c>
      <c r="BG103" s="4">
        <v>3</v>
      </c>
      <c r="BH103" s="4">
        <v>1</v>
      </c>
      <c r="BI103" s="4">
        <v>2</v>
      </c>
      <c r="BJ103" s="4">
        <v>10</v>
      </c>
      <c r="BK103" s="4">
        <v>2</v>
      </c>
      <c r="BL103" s="4">
        <v>3</v>
      </c>
      <c r="BM103" s="4">
        <v>7</v>
      </c>
      <c r="BN103" s="4">
        <v>7</v>
      </c>
      <c r="BO103" s="4">
        <v>7</v>
      </c>
      <c r="BP103" s="4">
        <v>7</v>
      </c>
      <c r="BQ103">
        <f t="shared" si="36"/>
        <v>0</v>
      </c>
      <c r="BR103">
        <f t="shared" si="37"/>
        <v>-0.41016067099436143</v>
      </c>
      <c r="BS103">
        <f t="shared" si="38"/>
        <v>0.66354362935638445</v>
      </c>
      <c r="BT103">
        <f t="shared" si="39"/>
        <v>0.39887359588705568</v>
      </c>
      <c r="BU103">
        <f t="shared" si="40"/>
        <v>-0.50895004357843898</v>
      </c>
      <c r="BV103">
        <f t="shared" si="41"/>
        <v>1</v>
      </c>
      <c r="BW103">
        <f t="shared" si="42"/>
        <v>-1</v>
      </c>
    </row>
    <row r="104" spans="1:75" x14ac:dyDescent="0.25">
      <c r="A104" t="s">
        <v>134</v>
      </c>
      <c r="B104">
        <v>1268</v>
      </c>
      <c r="C104">
        <v>34</v>
      </c>
      <c r="D104" t="s">
        <v>353</v>
      </c>
      <c r="E104">
        <v>1375</v>
      </c>
      <c r="F104" t="s">
        <v>356</v>
      </c>
      <c r="G104">
        <v>10</v>
      </c>
      <c r="H104">
        <v>3</v>
      </c>
      <c r="I104" t="s">
        <v>358</v>
      </c>
      <c r="J104">
        <v>4</v>
      </c>
      <c r="K104" t="s">
        <v>363</v>
      </c>
      <c r="L104">
        <v>87</v>
      </c>
      <c r="M104">
        <v>3</v>
      </c>
      <c r="N104">
        <v>2</v>
      </c>
      <c r="O104" t="s">
        <v>368</v>
      </c>
      <c r="P104">
        <v>3</v>
      </c>
      <c r="Q104" t="s">
        <v>374</v>
      </c>
      <c r="R104">
        <v>4001</v>
      </c>
      <c r="S104">
        <v>12313</v>
      </c>
      <c r="T104">
        <v>1</v>
      </c>
      <c r="U104" t="s">
        <v>377</v>
      </c>
      <c r="V104">
        <v>14</v>
      </c>
      <c r="W104">
        <v>3</v>
      </c>
      <c r="X104">
        <v>3</v>
      </c>
      <c r="Y104">
        <v>1</v>
      </c>
      <c r="Z104">
        <v>15</v>
      </c>
      <c r="AA104">
        <v>3</v>
      </c>
      <c r="AB104">
        <v>3</v>
      </c>
      <c r="AC104">
        <v>15</v>
      </c>
      <c r="AD104">
        <v>14</v>
      </c>
      <c r="AE104">
        <v>0</v>
      </c>
      <c r="AF104">
        <v>7</v>
      </c>
      <c r="AG104" t="s">
        <v>376</v>
      </c>
      <c r="AH104" s="4">
        <v>4</v>
      </c>
      <c r="AI104" s="4">
        <v>1</v>
      </c>
      <c r="AJ104" s="4">
        <v>1</v>
      </c>
      <c r="AK104" s="4"/>
      <c r="AL104" s="4"/>
      <c r="AM104">
        <f t="shared" si="23"/>
        <v>3.4</v>
      </c>
      <c r="AN104">
        <f t="shared" si="24"/>
        <v>0</v>
      </c>
      <c r="AO104">
        <f t="shared" si="25"/>
        <v>1.375</v>
      </c>
      <c r="AP104">
        <f t="shared" si="26"/>
        <v>2</v>
      </c>
      <c r="AQ104" s="4">
        <f t="shared" si="27"/>
        <v>1</v>
      </c>
      <c r="AR104" s="4">
        <v>2</v>
      </c>
      <c r="AS104" s="4">
        <f t="shared" si="28"/>
        <v>1</v>
      </c>
      <c r="AT104" s="4">
        <v>4</v>
      </c>
      <c r="AU104" s="4">
        <f t="shared" si="29"/>
        <v>0</v>
      </c>
      <c r="AV104">
        <f t="shared" si="30"/>
        <v>0.2</v>
      </c>
      <c r="AW104" s="4">
        <v>3</v>
      </c>
      <c r="AX104" s="4">
        <v>2</v>
      </c>
      <c r="AY104">
        <f t="shared" si="31"/>
        <v>7</v>
      </c>
      <c r="AZ104" s="4">
        <v>3</v>
      </c>
      <c r="BA104" s="4">
        <f t="shared" si="32"/>
        <v>0</v>
      </c>
      <c r="BB104">
        <f>T104/1000</f>
        <v>1E-3</v>
      </c>
      <c r="BC104">
        <f t="shared" si="33"/>
        <v>4.0010000000000003</v>
      </c>
      <c r="BD104" s="4">
        <v>1</v>
      </c>
      <c r="BE104" s="4">
        <f t="shared" si="34"/>
        <v>0</v>
      </c>
      <c r="BF104" s="4">
        <f t="shared" si="35"/>
        <v>1</v>
      </c>
      <c r="BG104" s="4">
        <v>3</v>
      </c>
      <c r="BH104" s="4">
        <v>1</v>
      </c>
      <c r="BI104" s="4">
        <v>1</v>
      </c>
      <c r="BJ104" s="4">
        <v>10</v>
      </c>
      <c r="BK104" s="4">
        <v>3</v>
      </c>
      <c r="BL104" s="4">
        <v>3</v>
      </c>
      <c r="BM104" s="4">
        <v>10</v>
      </c>
      <c r="BN104" s="4">
        <v>4</v>
      </c>
      <c r="BO104" s="4">
        <v>1</v>
      </c>
      <c r="BP104" s="4">
        <v>1</v>
      </c>
      <c r="BQ104">
        <f t="shared" si="36"/>
        <v>0</v>
      </c>
      <c r="BR104">
        <f t="shared" si="37"/>
        <v>-0.49618706370763355</v>
      </c>
      <c r="BS104">
        <f t="shared" si="38"/>
        <v>0.60884773710449269</v>
      </c>
      <c r="BT104">
        <f t="shared" si="39"/>
        <v>0.37843714048431965</v>
      </c>
      <c r="BU104">
        <f t="shared" si="40"/>
        <v>-0.47551823152768963</v>
      </c>
      <c r="BV104">
        <f t="shared" si="41"/>
        <v>1</v>
      </c>
      <c r="BW104">
        <f t="shared" si="42"/>
        <v>-1</v>
      </c>
    </row>
    <row r="105" spans="1:75" x14ac:dyDescent="0.25">
      <c r="A105" t="s">
        <v>135</v>
      </c>
      <c r="B105">
        <v>1081</v>
      </c>
      <c r="C105">
        <v>46</v>
      </c>
      <c r="D105" t="s">
        <v>354</v>
      </c>
      <c r="E105">
        <v>228</v>
      </c>
      <c r="F105" t="s">
        <v>356</v>
      </c>
      <c r="G105">
        <v>3</v>
      </c>
      <c r="H105">
        <v>3</v>
      </c>
      <c r="I105" t="s">
        <v>358</v>
      </c>
      <c r="J105">
        <v>3</v>
      </c>
      <c r="K105" t="s">
        <v>364</v>
      </c>
      <c r="L105">
        <v>51</v>
      </c>
      <c r="M105">
        <v>3</v>
      </c>
      <c r="N105">
        <v>4</v>
      </c>
      <c r="O105" t="s">
        <v>367</v>
      </c>
      <c r="P105">
        <v>2</v>
      </c>
      <c r="Q105" t="s">
        <v>373</v>
      </c>
      <c r="R105">
        <v>16606</v>
      </c>
      <c r="S105">
        <v>11380</v>
      </c>
      <c r="T105">
        <v>8</v>
      </c>
      <c r="U105" t="s">
        <v>376</v>
      </c>
      <c r="V105">
        <v>12</v>
      </c>
      <c r="W105">
        <v>3</v>
      </c>
      <c r="X105">
        <v>4</v>
      </c>
      <c r="Y105">
        <v>1</v>
      </c>
      <c r="Z105">
        <v>23</v>
      </c>
      <c r="AA105">
        <v>2</v>
      </c>
      <c r="AB105">
        <v>4</v>
      </c>
      <c r="AC105">
        <v>13</v>
      </c>
      <c r="AD105">
        <v>12</v>
      </c>
      <c r="AE105">
        <v>5</v>
      </c>
      <c r="AF105">
        <v>1</v>
      </c>
      <c r="AG105" t="s">
        <v>376</v>
      </c>
      <c r="AH105" s="4">
        <v>4</v>
      </c>
      <c r="AI105" s="4">
        <v>1</v>
      </c>
      <c r="AJ105" s="4">
        <v>0</v>
      </c>
      <c r="AK105" s="4"/>
      <c r="AL105" s="4"/>
      <c r="AM105">
        <f t="shared" si="23"/>
        <v>4.5999999999999996</v>
      </c>
      <c r="AN105">
        <f t="shared" si="24"/>
        <v>1</v>
      </c>
      <c r="AO105">
        <f t="shared" si="25"/>
        <v>0.22800000000000001</v>
      </c>
      <c r="AP105">
        <f t="shared" si="26"/>
        <v>2</v>
      </c>
      <c r="AQ105" s="4">
        <f t="shared" si="27"/>
        <v>0.3</v>
      </c>
      <c r="AR105" s="4">
        <v>4</v>
      </c>
      <c r="AS105" s="4">
        <f t="shared" si="28"/>
        <v>1</v>
      </c>
      <c r="AT105" s="4">
        <v>4</v>
      </c>
      <c r="AU105" s="4">
        <f t="shared" si="29"/>
        <v>0</v>
      </c>
      <c r="AV105">
        <f t="shared" si="30"/>
        <v>0.4</v>
      </c>
      <c r="AW105" s="4">
        <v>2</v>
      </c>
      <c r="AX105" s="4">
        <v>3</v>
      </c>
      <c r="AY105">
        <f t="shared" si="31"/>
        <v>3</v>
      </c>
      <c r="AZ105" s="4">
        <v>2</v>
      </c>
      <c r="BA105" s="4">
        <f t="shared" si="32"/>
        <v>0</v>
      </c>
      <c r="BB105">
        <f>T105/1000</f>
        <v>8.0000000000000002E-3</v>
      </c>
      <c r="BC105">
        <f t="shared" si="33"/>
        <v>16.606000000000002</v>
      </c>
      <c r="BD105" s="4">
        <v>2</v>
      </c>
      <c r="BE105" s="4">
        <f t="shared" si="34"/>
        <v>0</v>
      </c>
      <c r="BF105" s="4">
        <f t="shared" si="35"/>
        <v>1</v>
      </c>
      <c r="BG105" s="4">
        <v>3</v>
      </c>
      <c r="BH105" s="4">
        <v>3</v>
      </c>
      <c r="BI105" s="4">
        <v>0</v>
      </c>
      <c r="BJ105" s="4">
        <v>9</v>
      </c>
      <c r="BK105" s="4">
        <v>2</v>
      </c>
      <c r="BL105" s="4">
        <v>3</v>
      </c>
      <c r="BM105" s="4">
        <v>5</v>
      </c>
      <c r="BN105" s="4">
        <v>4</v>
      </c>
      <c r="BO105" s="4">
        <v>1</v>
      </c>
      <c r="BP105" s="4">
        <v>0</v>
      </c>
      <c r="BQ105">
        <f t="shared" si="36"/>
        <v>0</v>
      </c>
      <c r="BR105">
        <f t="shared" si="37"/>
        <v>-0.29921406709678311</v>
      </c>
      <c r="BS105">
        <f t="shared" si="38"/>
        <v>0.7414006829548051</v>
      </c>
      <c r="BT105">
        <f t="shared" si="39"/>
        <v>0.42574962225051954</v>
      </c>
      <c r="BU105">
        <f t="shared" si="40"/>
        <v>-0.55468977959950971</v>
      </c>
      <c r="BV105">
        <f t="shared" si="41"/>
        <v>1</v>
      </c>
      <c r="BW105">
        <f t="shared" si="42"/>
        <v>-1</v>
      </c>
    </row>
    <row r="106" spans="1:75" x14ac:dyDescent="0.25">
      <c r="A106" t="s">
        <v>136</v>
      </c>
      <c r="B106">
        <v>398</v>
      </c>
      <c r="C106">
        <v>25</v>
      </c>
      <c r="D106" t="s">
        <v>354</v>
      </c>
      <c r="E106">
        <v>891</v>
      </c>
      <c r="F106" t="s">
        <v>356</v>
      </c>
      <c r="G106">
        <v>4</v>
      </c>
      <c r="H106">
        <v>2</v>
      </c>
      <c r="I106" t="s">
        <v>358</v>
      </c>
      <c r="J106">
        <v>2</v>
      </c>
      <c r="K106" t="s">
        <v>364</v>
      </c>
      <c r="L106">
        <v>99</v>
      </c>
      <c r="M106">
        <v>2</v>
      </c>
      <c r="N106">
        <v>2</v>
      </c>
      <c r="O106" t="s">
        <v>368</v>
      </c>
      <c r="P106">
        <v>4</v>
      </c>
      <c r="Q106" t="s">
        <v>375</v>
      </c>
      <c r="R106">
        <v>4487</v>
      </c>
      <c r="S106">
        <v>12090</v>
      </c>
      <c r="T106">
        <v>1</v>
      </c>
      <c r="U106" t="s">
        <v>377</v>
      </c>
      <c r="V106">
        <v>11</v>
      </c>
      <c r="W106">
        <v>3</v>
      </c>
      <c r="X106">
        <v>2</v>
      </c>
      <c r="Y106">
        <v>0</v>
      </c>
      <c r="Z106">
        <v>5</v>
      </c>
      <c r="AA106">
        <v>3</v>
      </c>
      <c r="AB106">
        <v>3</v>
      </c>
      <c r="AC106">
        <v>5</v>
      </c>
      <c r="AD106">
        <v>4</v>
      </c>
      <c r="AE106">
        <v>1</v>
      </c>
      <c r="AF106">
        <v>3</v>
      </c>
      <c r="AG106" t="s">
        <v>376</v>
      </c>
      <c r="AH106" s="4">
        <v>7</v>
      </c>
      <c r="AI106" s="4">
        <v>7</v>
      </c>
      <c r="AJ106" s="4">
        <v>7</v>
      </c>
      <c r="AK106" s="4"/>
      <c r="AL106" s="4"/>
      <c r="AM106">
        <f t="shared" si="23"/>
        <v>2.5</v>
      </c>
      <c r="AN106">
        <f t="shared" si="24"/>
        <v>1</v>
      </c>
      <c r="AO106">
        <f t="shared" si="25"/>
        <v>0.89100000000000001</v>
      </c>
      <c r="AP106">
        <f t="shared" si="26"/>
        <v>2</v>
      </c>
      <c r="AQ106" s="4">
        <f t="shared" si="27"/>
        <v>0.4</v>
      </c>
      <c r="AR106" s="4">
        <v>3</v>
      </c>
      <c r="AS106" s="4">
        <f t="shared" si="28"/>
        <v>1</v>
      </c>
      <c r="AT106" s="4">
        <v>2</v>
      </c>
      <c r="AU106" s="4">
        <f t="shared" si="29"/>
        <v>0</v>
      </c>
      <c r="AV106">
        <f t="shared" si="30"/>
        <v>0.2</v>
      </c>
      <c r="AW106" s="4">
        <v>3</v>
      </c>
      <c r="AX106" s="4">
        <v>3</v>
      </c>
      <c r="AY106">
        <f t="shared" si="31"/>
        <v>7</v>
      </c>
      <c r="AZ106" s="4">
        <v>2</v>
      </c>
      <c r="BA106" s="4">
        <f t="shared" si="32"/>
        <v>1</v>
      </c>
      <c r="BB106">
        <f>T106/1000</f>
        <v>1E-3</v>
      </c>
      <c r="BC106">
        <f t="shared" si="33"/>
        <v>4.4870000000000001</v>
      </c>
      <c r="BD106" s="4">
        <v>9</v>
      </c>
      <c r="BE106" s="4">
        <f t="shared" si="34"/>
        <v>0</v>
      </c>
      <c r="BF106" s="4">
        <f t="shared" si="35"/>
        <v>0</v>
      </c>
      <c r="BG106" s="4">
        <v>3</v>
      </c>
      <c r="BH106" s="4">
        <v>3</v>
      </c>
      <c r="BI106" s="4">
        <v>0</v>
      </c>
      <c r="BJ106" s="4">
        <v>10</v>
      </c>
      <c r="BK106" s="4">
        <v>2</v>
      </c>
      <c r="BL106" s="4">
        <v>2</v>
      </c>
      <c r="BM106" s="4">
        <v>8</v>
      </c>
      <c r="BN106" s="4">
        <v>7</v>
      </c>
      <c r="BO106" s="4">
        <v>7</v>
      </c>
      <c r="BP106" s="4">
        <v>7</v>
      </c>
      <c r="BQ106">
        <f t="shared" si="36"/>
        <v>0</v>
      </c>
      <c r="BR106">
        <f t="shared" si="37"/>
        <v>-7.6899937340391189E-2</v>
      </c>
      <c r="BS106">
        <f t="shared" si="38"/>
        <v>0.92598250524315939</v>
      </c>
      <c r="BT106">
        <f t="shared" si="39"/>
        <v>0.48078448413852654</v>
      </c>
      <c r="BU106">
        <f t="shared" si="40"/>
        <v>-0.65543622986799099</v>
      </c>
      <c r="BV106">
        <f t="shared" si="41"/>
        <v>1</v>
      </c>
      <c r="BW106">
        <f t="shared" si="42"/>
        <v>-1</v>
      </c>
    </row>
    <row r="107" spans="1:75" x14ac:dyDescent="0.25">
      <c r="A107" t="s">
        <v>137</v>
      </c>
      <c r="B107">
        <v>807</v>
      </c>
      <c r="C107">
        <v>52</v>
      </c>
      <c r="D107" t="s">
        <v>354</v>
      </c>
      <c r="E107">
        <v>994</v>
      </c>
      <c r="F107" t="s">
        <v>355</v>
      </c>
      <c r="G107">
        <v>7</v>
      </c>
      <c r="H107">
        <v>4</v>
      </c>
      <c r="I107" t="s">
        <v>358</v>
      </c>
      <c r="J107">
        <v>2</v>
      </c>
      <c r="K107" t="s">
        <v>363</v>
      </c>
      <c r="L107">
        <v>87</v>
      </c>
      <c r="M107">
        <v>3</v>
      </c>
      <c r="N107">
        <v>3</v>
      </c>
      <c r="O107" t="s">
        <v>370</v>
      </c>
      <c r="P107">
        <v>2</v>
      </c>
      <c r="Q107" t="s">
        <v>375</v>
      </c>
      <c r="R107">
        <v>10445</v>
      </c>
      <c r="S107">
        <v>15322</v>
      </c>
      <c r="T107">
        <v>7</v>
      </c>
      <c r="U107" t="s">
        <v>376</v>
      </c>
      <c r="V107">
        <v>19</v>
      </c>
      <c r="W107">
        <v>3</v>
      </c>
      <c r="X107">
        <v>4</v>
      </c>
      <c r="Y107">
        <v>0</v>
      </c>
      <c r="Z107">
        <v>18</v>
      </c>
      <c r="AA107">
        <v>4</v>
      </c>
      <c r="AB107">
        <v>3</v>
      </c>
      <c r="AC107">
        <v>8</v>
      </c>
      <c r="AD107">
        <v>6</v>
      </c>
      <c r="AE107">
        <v>4</v>
      </c>
      <c r="AF107">
        <v>0</v>
      </c>
      <c r="AG107" t="s">
        <v>376</v>
      </c>
      <c r="AH107" s="4">
        <v>2</v>
      </c>
      <c r="AI107" s="4">
        <v>2</v>
      </c>
      <c r="AJ107" s="4">
        <v>2</v>
      </c>
      <c r="AK107" s="4"/>
      <c r="AL107" s="4"/>
      <c r="AM107">
        <f t="shared" si="23"/>
        <v>5.2</v>
      </c>
      <c r="AN107">
        <f t="shared" si="24"/>
        <v>1</v>
      </c>
      <c r="AO107">
        <f t="shared" si="25"/>
        <v>0.99399999999999999</v>
      </c>
      <c r="AP107">
        <f t="shared" si="26"/>
        <v>1</v>
      </c>
      <c r="AQ107" s="4">
        <f t="shared" si="27"/>
        <v>0.7</v>
      </c>
      <c r="AR107" s="4">
        <v>3</v>
      </c>
      <c r="AS107" s="4">
        <f t="shared" si="28"/>
        <v>1</v>
      </c>
      <c r="AT107" s="4">
        <v>4</v>
      </c>
      <c r="AU107" s="4">
        <f t="shared" si="29"/>
        <v>0</v>
      </c>
      <c r="AV107">
        <f t="shared" si="30"/>
        <v>0.3</v>
      </c>
      <c r="AW107" s="4">
        <v>3</v>
      </c>
      <c r="AX107" s="4">
        <v>1</v>
      </c>
      <c r="AY107">
        <f t="shared" si="31"/>
        <v>0</v>
      </c>
      <c r="AZ107" s="4">
        <v>2</v>
      </c>
      <c r="BA107" s="4">
        <f t="shared" si="32"/>
        <v>1</v>
      </c>
      <c r="BB107">
        <f>T107/1000</f>
        <v>7.0000000000000001E-3</v>
      </c>
      <c r="BC107">
        <f t="shared" si="33"/>
        <v>10.445</v>
      </c>
      <c r="BD107" s="4">
        <v>1</v>
      </c>
      <c r="BE107" s="4">
        <f t="shared" si="34"/>
        <v>0</v>
      </c>
      <c r="BF107" s="4">
        <f t="shared" si="35"/>
        <v>0</v>
      </c>
      <c r="BG107" s="4">
        <v>3</v>
      </c>
      <c r="BH107" s="4">
        <v>1</v>
      </c>
      <c r="BI107" s="4">
        <v>0</v>
      </c>
      <c r="BJ107" s="4">
        <v>3</v>
      </c>
      <c r="BK107" s="4">
        <v>2</v>
      </c>
      <c r="BL107" s="4">
        <v>4</v>
      </c>
      <c r="BM107" s="4">
        <v>3</v>
      </c>
      <c r="BN107" s="4">
        <v>2</v>
      </c>
      <c r="BO107" s="4">
        <v>2</v>
      </c>
      <c r="BP107" s="4">
        <v>2</v>
      </c>
      <c r="BQ107">
        <f t="shared" si="36"/>
        <v>0</v>
      </c>
      <c r="BR107">
        <f t="shared" si="37"/>
        <v>-1.7253981754122645</v>
      </c>
      <c r="BS107">
        <f t="shared" si="38"/>
        <v>0.17810212176678367</v>
      </c>
      <c r="BT107">
        <f t="shared" si="39"/>
        <v>0.15117715050006558</v>
      </c>
      <c r="BU107">
        <f t="shared" si="40"/>
        <v>-0.1639047722756857</v>
      </c>
      <c r="BV107">
        <f t="shared" si="41"/>
        <v>0</v>
      </c>
      <c r="BW107">
        <f t="shared" si="42"/>
        <v>2</v>
      </c>
    </row>
    <row r="108" spans="1:75" x14ac:dyDescent="0.25">
      <c r="A108" t="s">
        <v>138</v>
      </c>
      <c r="B108">
        <v>1170</v>
      </c>
      <c r="C108">
        <v>27</v>
      </c>
      <c r="D108" t="s">
        <v>354</v>
      </c>
      <c r="E108">
        <v>486</v>
      </c>
      <c r="F108" t="s">
        <v>355</v>
      </c>
      <c r="G108">
        <v>8</v>
      </c>
      <c r="H108">
        <v>3</v>
      </c>
      <c r="I108" t="s">
        <v>361</v>
      </c>
      <c r="J108">
        <v>2</v>
      </c>
      <c r="K108" t="s">
        <v>364</v>
      </c>
      <c r="L108">
        <v>86</v>
      </c>
      <c r="M108">
        <v>4</v>
      </c>
      <c r="N108">
        <v>1</v>
      </c>
      <c r="O108" t="s">
        <v>366</v>
      </c>
      <c r="P108">
        <v>3</v>
      </c>
      <c r="Q108" t="s">
        <v>373</v>
      </c>
      <c r="R108">
        <v>3517</v>
      </c>
      <c r="S108">
        <v>22490</v>
      </c>
      <c r="T108">
        <v>7</v>
      </c>
      <c r="U108" t="s">
        <v>376</v>
      </c>
      <c r="V108">
        <v>17</v>
      </c>
      <c r="W108">
        <v>3</v>
      </c>
      <c r="X108">
        <v>1</v>
      </c>
      <c r="Y108">
        <v>0</v>
      </c>
      <c r="Z108">
        <v>5</v>
      </c>
      <c r="AA108">
        <v>0</v>
      </c>
      <c r="AB108">
        <v>3</v>
      </c>
      <c r="AC108">
        <v>3</v>
      </c>
      <c r="AD108">
        <v>2</v>
      </c>
      <c r="AE108">
        <v>0</v>
      </c>
      <c r="AF108">
        <v>2</v>
      </c>
      <c r="AG108" t="s">
        <v>376</v>
      </c>
      <c r="AH108" s="4">
        <v>2</v>
      </c>
      <c r="AI108" s="4">
        <v>1</v>
      </c>
      <c r="AJ108" s="4">
        <v>2</v>
      </c>
      <c r="AK108" s="4"/>
      <c r="AL108" s="4"/>
      <c r="AM108">
        <f t="shared" si="23"/>
        <v>2.7</v>
      </c>
      <c r="AN108">
        <f t="shared" si="24"/>
        <v>1</v>
      </c>
      <c r="AO108">
        <f t="shared" si="25"/>
        <v>0.48599999999999999</v>
      </c>
      <c r="AP108">
        <f t="shared" si="26"/>
        <v>1</v>
      </c>
      <c r="AQ108" s="4">
        <f t="shared" si="27"/>
        <v>0.8</v>
      </c>
      <c r="AR108" s="4">
        <v>3</v>
      </c>
      <c r="AS108" s="4">
        <f t="shared" si="28"/>
        <v>3</v>
      </c>
      <c r="AT108" s="4">
        <v>1</v>
      </c>
      <c r="AU108" s="4">
        <f t="shared" si="29"/>
        <v>0</v>
      </c>
      <c r="AV108">
        <f t="shared" si="30"/>
        <v>0.1</v>
      </c>
      <c r="AW108" s="4">
        <v>3</v>
      </c>
      <c r="AX108" s="4">
        <v>1</v>
      </c>
      <c r="AY108">
        <f t="shared" si="31"/>
        <v>6</v>
      </c>
      <c r="AZ108" s="4">
        <v>1</v>
      </c>
      <c r="BA108" s="4">
        <f t="shared" si="32"/>
        <v>1</v>
      </c>
      <c r="BB108">
        <f>T108/1000</f>
        <v>7.0000000000000001E-3</v>
      </c>
      <c r="BC108">
        <f t="shared" si="33"/>
        <v>3.5169999999999999</v>
      </c>
      <c r="BD108" s="4">
        <v>4</v>
      </c>
      <c r="BE108" s="4">
        <f t="shared" si="34"/>
        <v>0</v>
      </c>
      <c r="BF108" s="4">
        <f t="shared" si="35"/>
        <v>0</v>
      </c>
      <c r="BG108" s="4">
        <v>3</v>
      </c>
      <c r="BH108" s="4">
        <v>3</v>
      </c>
      <c r="BI108" s="4">
        <v>0</v>
      </c>
      <c r="BJ108" s="4">
        <v>10</v>
      </c>
      <c r="BK108" s="4">
        <v>4</v>
      </c>
      <c r="BL108" s="4">
        <v>4</v>
      </c>
      <c r="BM108" s="4">
        <v>3</v>
      </c>
      <c r="BN108" s="4">
        <v>2</v>
      </c>
      <c r="BO108" s="4">
        <v>1</v>
      </c>
      <c r="BP108" s="4">
        <v>2</v>
      </c>
      <c r="BQ108">
        <f t="shared" si="36"/>
        <v>0</v>
      </c>
      <c r="BR108">
        <f t="shared" si="37"/>
        <v>-0.12513098542232928</v>
      </c>
      <c r="BS108">
        <f t="shared" si="38"/>
        <v>0.88238131592535507</v>
      </c>
      <c r="BT108">
        <f t="shared" si="39"/>
        <v>0.46875800798712641</v>
      </c>
      <c r="BU108">
        <f t="shared" si="40"/>
        <v>-0.63253763271524255</v>
      </c>
      <c r="BV108">
        <f t="shared" si="41"/>
        <v>1</v>
      </c>
      <c r="BW108">
        <f t="shared" si="42"/>
        <v>-1</v>
      </c>
    </row>
    <row r="109" spans="1:75" x14ac:dyDescent="0.25">
      <c r="A109" t="s">
        <v>139</v>
      </c>
      <c r="B109">
        <v>605</v>
      </c>
      <c r="C109">
        <v>42</v>
      </c>
      <c r="D109" t="s">
        <v>354</v>
      </c>
      <c r="E109">
        <v>933</v>
      </c>
      <c r="F109" t="s">
        <v>355</v>
      </c>
      <c r="G109">
        <v>29</v>
      </c>
      <c r="H109">
        <v>3</v>
      </c>
      <c r="I109" t="s">
        <v>358</v>
      </c>
      <c r="J109">
        <v>2</v>
      </c>
      <c r="K109" t="s">
        <v>363</v>
      </c>
      <c r="L109">
        <v>98</v>
      </c>
      <c r="M109">
        <v>3</v>
      </c>
      <c r="N109">
        <v>2</v>
      </c>
      <c r="O109" t="s">
        <v>371</v>
      </c>
      <c r="P109">
        <v>2</v>
      </c>
      <c r="Q109" t="s">
        <v>373</v>
      </c>
      <c r="R109">
        <v>4434</v>
      </c>
      <c r="S109">
        <v>11806</v>
      </c>
      <c r="T109">
        <v>1</v>
      </c>
      <c r="U109" t="s">
        <v>376</v>
      </c>
      <c r="V109">
        <v>13</v>
      </c>
      <c r="W109">
        <v>3</v>
      </c>
      <c r="X109">
        <v>4</v>
      </c>
      <c r="Y109">
        <v>1</v>
      </c>
      <c r="Z109">
        <v>10</v>
      </c>
      <c r="AA109">
        <v>3</v>
      </c>
      <c r="AB109">
        <v>2</v>
      </c>
      <c r="AC109">
        <v>9</v>
      </c>
      <c r="AD109">
        <v>8</v>
      </c>
      <c r="AE109">
        <v>7</v>
      </c>
      <c r="AF109">
        <v>8</v>
      </c>
      <c r="AG109" t="s">
        <v>376</v>
      </c>
      <c r="AH109" s="4">
        <v>9</v>
      </c>
      <c r="AI109" s="4">
        <v>5</v>
      </c>
      <c r="AJ109" s="4">
        <v>9</v>
      </c>
      <c r="AK109" s="4"/>
      <c r="AL109" s="4"/>
      <c r="AM109">
        <f t="shared" si="23"/>
        <v>4.2</v>
      </c>
      <c r="AN109">
        <f t="shared" si="24"/>
        <v>1</v>
      </c>
      <c r="AO109">
        <f t="shared" si="25"/>
        <v>0.93300000000000005</v>
      </c>
      <c r="AP109">
        <f t="shared" si="26"/>
        <v>1</v>
      </c>
      <c r="AQ109" s="4">
        <f t="shared" si="27"/>
        <v>2.9</v>
      </c>
      <c r="AR109" s="4">
        <v>4</v>
      </c>
      <c r="AS109" s="4">
        <f t="shared" si="28"/>
        <v>1</v>
      </c>
      <c r="AT109" s="4">
        <v>3</v>
      </c>
      <c r="AU109" s="4">
        <f t="shared" si="29"/>
        <v>0</v>
      </c>
      <c r="AV109">
        <f t="shared" si="30"/>
        <v>0.2</v>
      </c>
      <c r="AW109" s="4">
        <v>2</v>
      </c>
      <c r="AX109" s="4">
        <v>3</v>
      </c>
      <c r="AY109">
        <f t="shared" si="31"/>
        <v>4</v>
      </c>
      <c r="AZ109" s="4">
        <v>1</v>
      </c>
      <c r="BA109" s="4">
        <f t="shared" si="32"/>
        <v>1</v>
      </c>
      <c r="BB109">
        <f>T109/1000</f>
        <v>1E-3</v>
      </c>
      <c r="BC109">
        <f t="shared" si="33"/>
        <v>4.4340000000000002</v>
      </c>
      <c r="BD109" s="4">
        <v>7</v>
      </c>
      <c r="BE109" s="4">
        <f t="shared" si="34"/>
        <v>0</v>
      </c>
      <c r="BF109" s="4">
        <f t="shared" si="35"/>
        <v>1</v>
      </c>
      <c r="BG109" s="4">
        <v>3</v>
      </c>
      <c r="BH109" s="4">
        <v>4</v>
      </c>
      <c r="BI109" s="4">
        <v>0</v>
      </c>
      <c r="BJ109" s="4">
        <v>31</v>
      </c>
      <c r="BK109" s="4">
        <v>0</v>
      </c>
      <c r="BL109" s="4">
        <v>2</v>
      </c>
      <c r="BM109" s="4">
        <v>10</v>
      </c>
      <c r="BN109" s="4">
        <v>9</v>
      </c>
      <c r="BO109" s="4">
        <v>5</v>
      </c>
      <c r="BP109" s="4">
        <v>9</v>
      </c>
      <c r="BQ109">
        <f t="shared" si="36"/>
        <v>0</v>
      </c>
      <c r="BR109">
        <f t="shared" si="37"/>
        <v>0.53735817754850546</v>
      </c>
      <c r="BS109">
        <f t="shared" si="38"/>
        <v>1.7114794596593859</v>
      </c>
      <c r="BT109">
        <f t="shared" si="39"/>
        <v>0.63119764878262463</v>
      </c>
      <c r="BU109">
        <f t="shared" si="40"/>
        <v>-0.99749441200175759</v>
      </c>
      <c r="BV109">
        <f t="shared" si="41"/>
        <v>1</v>
      </c>
      <c r="BW109">
        <f t="shared" si="42"/>
        <v>-1</v>
      </c>
    </row>
    <row r="110" spans="1:75" x14ac:dyDescent="0.25">
      <c r="A110" t="s">
        <v>140</v>
      </c>
      <c r="B110">
        <v>1421</v>
      </c>
      <c r="C110">
        <v>41</v>
      </c>
      <c r="D110" t="s">
        <v>354</v>
      </c>
      <c r="E110">
        <v>642</v>
      </c>
      <c r="F110" t="s">
        <v>355</v>
      </c>
      <c r="G110">
        <v>1</v>
      </c>
      <c r="H110">
        <v>3</v>
      </c>
      <c r="I110" t="s">
        <v>358</v>
      </c>
      <c r="J110">
        <v>4</v>
      </c>
      <c r="K110" t="s">
        <v>363</v>
      </c>
      <c r="L110">
        <v>76</v>
      </c>
      <c r="M110">
        <v>3</v>
      </c>
      <c r="N110">
        <v>1</v>
      </c>
      <c r="O110" t="s">
        <v>366</v>
      </c>
      <c r="P110">
        <v>4</v>
      </c>
      <c r="Q110" t="s">
        <v>373</v>
      </c>
      <c r="R110">
        <v>2782</v>
      </c>
      <c r="S110">
        <v>21412</v>
      </c>
      <c r="T110">
        <v>3</v>
      </c>
      <c r="U110" t="s">
        <v>376</v>
      </c>
      <c r="V110">
        <v>22</v>
      </c>
      <c r="W110">
        <v>4</v>
      </c>
      <c r="X110">
        <v>1</v>
      </c>
      <c r="Y110">
        <v>1</v>
      </c>
      <c r="Z110">
        <v>12</v>
      </c>
      <c r="AA110">
        <v>3</v>
      </c>
      <c r="AB110">
        <v>3</v>
      </c>
      <c r="AC110">
        <v>5</v>
      </c>
      <c r="AD110">
        <v>3</v>
      </c>
      <c r="AE110">
        <v>1</v>
      </c>
      <c r="AF110">
        <v>0</v>
      </c>
      <c r="AG110" t="s">
        <v>376</v>
      </c>
      <c r="AH110" s="4">
        <v>0</v>
      </c>
      <c r="AI110" s="4">
        <v>0</v>
      </c>
      <c r="AJ110" s="4">
        <v>0</v>
      </c>
      <c r="AK110" s="4"/>
      <c r="AL110" s="4"/>
      <c r="AM110">
        <f t="shared" si="23"/>
        <v>4.0999999999999996</v>
      </c>
      <c r="AN110">
        <f t="shared" si="24"/>
        <v>1</v>
      </c>
      <c r="AO110">
        <f t="shared" si="25"/>
        <v>0.64200000000000002</v>
      </c>
      <c r="AP110">
        <f t="shared" si="26"/>
        <v>1</v>
      </c>
      <c r="AQ110" s="4">
        <f t="shared" si="27"/>
        <v>0.1</v>
      </c>
      <c r="AR110" s="4">
        <v>3</v>
      </c>
      <c r="AS110" s="4">
        <f t="shared" si="28"/>
        <v>1</v>
      </c>
      <c r="AT110" s="4">
        <v>3</v>
      </c>
      <c r="AU110" s="4">
        <f t="shared" si="29"/>
        <v>0</v>
      </c>
      <c r="AV110">
        <f t="shared" si="30"/>
        <v>0.1</v>
      </c>
      <c r="AW110" s="4">
        <v>2</v>
      </c>
      <c r="AX110" s="4">
        <v>1</v>
      </c>
      <c r="AY110">
        <f t="shared" si="31"/>
        <v>6</v>
      </c>
      <c r="AZ110" s="4">
        <v>4</v>
      </c>
      <c r="BA110" s="4">
        <f t="shared" si="32"/>
        <v>1</v>
      </c>
      <c r="BB110">
        <f>T110/1000</f>
        <v>3.0000000000000001E-3</v>
      </c>
      <c r="BC110">
        <f t="shared" si="33"/>
        <v>2.782</v>
      </c>
      <c r="BD110" s="4">
        <v>7</v>
      </c>
      <c r="BE110" s="4">
        <f t="shared" si="34"/>
        <v>0</v>
      </c>
      <c r="BF110" s="4">
        <f t="shared" si="35"/>
        <v>1</v>
      </c>
      <c r="BG110" s="4">
        <v>3</v>
      </c>
      <c r="BH110" s="4">
        <v>3</v>
      </c>
      <c r="BI110" s="4">
        <v>0</v>
      </c>
      <c r="BJ110" s="4">
        <v>3</v>
      </c>
      <c r="BK110" s="4">
        <v>3</v>
      </c>
      <c r="BL110" s="4">
        <v>4</v>
      </c>
      <c r="BM110" s="4">
        <v>1</v>
      </c>
      <c r="BN110" s="4">
        <v>0</v>
      </c>
      <c r="BO110" s="4">
        <v>0</v>
      </c>
      <c r="BP110" s="4">
        <v>0</v>
      </c>
      <c r="BQ110">
        <f t="shared" si="36"/>
        <v>0</v>
      </c>
      <c r="BR110">
        <f t="shared" si="37"/>
        <v>-1.1911310997109268</v>
      </c>
      <c r="BS110">
        <f t="shared" si="38"/>
        <v>0.30387735401780502</v>
      </c>
      <c r="BT110">
        <f t="shared" si="39"/>
        <v>0.23305670052588048</v>
      </c>
      <c r="BU110">
        <f t="shared" si="40"/>
        <v>-0.26534240541381021</v>
      </c>
      <c r="BV110">
        <f t="shared" si="41"/>
        <v>0</v>
      </c>
      <c r="BW110">
        <f t="shared" si="42"/>
        <v>2</v>
      </c>
    </row>
    <row r="111" spans="1:75" x14ac:dyDescent="0.25">
      <c r="A111" t="s">
        <v>141</v>
      </c>
      <c r="B111">
        <v>187</v>
      </c>
      <c r="C111">
        <v>40</v>
      </c>
      <c r="D111" t="s">
        <v>354</v>
      </c>
      <c r="E111">
        <v>989</v>
      </c>
      <c r="F111" t="s">
        <v>355</v>
      </c>
      <c r="G111">
        <v>4</v>
      </c>
      <c r="H111">
        <v>1</v>
      </c>
      <c r="I111" t="s">
        <v>361</v>
      </c>
      <c r="J111">
        <v>4</v>
      </c>
      <c r="K111" t="s">
        <v>364</v>
      </c>
      <c r="L111">
        <v>46</v>
      </c>
      <c r="M111">
        <v>3</v>
      </c>
      <c r="N111">
        <v>5</v>
      </c>
      <c r="O111" t="s">
        <v>367</v>
      </c>
      <c r="P111">
        <v>3</v>
      </c>
      <c r="Q111" t="s">
        <v>373</v>
      </c>
      <c r="R111">
        <v>19033</v>
      </c>
      <c r="S111">
        <v>6499</v>
      </c>
      <c r="T111">
        <v>1</v>
      </c>
      <c r="U111" t="s">
        <v>376</v>
      </c>
      <c r="V111">
        <v>14</v>
      </c>
      <c r="W111">
        <v>3</v>
      </c>
      <c r="X111">
        <v>2</v>
      </c>
      <c r="Y111">
        <v>1</v>
      </c>
      <c r="Z111">
        <v>21</v>
      </c>
      <c r="AA111">
        <v>2</v>
      </c>
      <c r="AB111">
        <v>3</v>
      </c>
      <c r="AC111">
        <v>20</v>
      </c>
      <c r="AD111">
        <v>8</v>
      </c>
      <c r="AE111">
        <v>9</v>
      </c>
      <c r="AF111">
        <v>9</v>
      </c>
      <c r="AG111" t="s">
        <v>376</v>
      </c>
      <c r="AH111" s="4">
        <v>2</v>
      </c>
      <c r="AI111" s="4">
        <v>3</v>
      </c>
      <c r="AJ111" s="4">
        <v>2</v>
      </c>
      <c r="AK111" s="4"/>
      <c r="AL111" s="4"/>
      <c r="AM111">
        <f t="shared" si="23"/>
        <v>4</v>
      </c>
      <c r="AN111">
        <f t="shared" si="24"/>
        <v>1</v>
      </c>
      <c r="AO111">
        <f t="shared" si="25"/>
        <v>0.98899999999999999</v>
      </c>
      <c r="AP111">
        <f t="shared" si="26"/>
        <v>1</v>
      </c>
      <c r="AQ111" s="4">
        <f t="shared" si="27"/>
        <v>0.4</v>
      </c>
      <c r="AR111" s="4">
        <v>4</v>
      </c>
      <c r="AS111" s="4">
        <f t="shared" si="28"/>
        <v>3</v>
      </c>
      <c r="AT111" s="4">
        <v>4</v>
      </c>
      <c r="AU111" s="4">
        <f t="shared" si="29"/>
        <v>0</v>
      </c>
      <c r="AV111">
        <f t="shared" si="30"/>
        <v>0.5</v>
      </c>
      <c r="AW111" s="4">
        <v>3</v>
      </c>
      <c r="AX111" s="4">
        <v>2</v>
      </c>
      <c r="AY111">
        <f t="shared" si="31"/>
        <v>3</v>
      </c>
      <c r="AZ111" s="4">
        <v>3</v>
      </c>
      <c r="BA111" s="4">
        <f t="shared" si="32"/>
        <v>0</v>
      </c>
      <c r="BB111">
        <f>T111/1000</f>
        <v>1E-3</v>
      </c>
      <c r="BC111">
        <f t="shared" si="33"/>
        <v>19.033000000000001</v>
      </c>
      <c r="BD111" s="4">
        <v>0</v>
      </c>
      <c r="BE111" s="4">
        <f t="shared" si="34"/>
        <v>0</v>
      </c>
      <c r="BF111" s="4">
        <f t="shared" si="35"/>
        <v>1</v>
      </c>
      <c r="BG111" s="4">
        <v>3</v>
      </c>
      <c r="BH111" s="4">
        <v>3</v>
      </c>
      <c r="BI111" s="4">
        <v>1</v>
      </c>
      <c r="BJ111" s="4">
        <v>5</v>
      </c>
      <c r="BK111" s="4">
        <v>0</v>
      </c>
      <c r="BL111" s="4">
        <v>2</v>
      </c>
      <c r="BM111" s="4">
        <v>4</v>
      </c>
      <c r="BN111" s="4">
        <v>2</v>
      </c>
      <c r="BO111" s="4">
        <v>3</v>
      </c>
      <c r="BP111" s="4">
        <v>2</v>
      </c>
      <c r="BQ111">
        <f t="shared" si="36"/>
        <v>0</v>
      </c>
      <c r="BR111">
        <f t="shared" si="37"/>
        <v>-1.2103371079815106</v>
      </c>
      <c r="BS111">
        <f t="shared" si="38"/>
        <v>0.29809677168885951</v>
      </c>
      <c r="BT111">
        <f t="shared" si="39"/>
        <v>0.22964140901531355</v>
      </c>
      <c r="BU111">
        <f t="shared" si="40"/>
        <v>-0.26089916996268281</v>
      </c>
      <c r="BV111">
        <f t="shared" si="41"/>
        <v>0</v>
      </c>
      <c r="BW111">
        <f t="shared" si="42"/>
        <v>2</v>
      </c>
    </row>
    <row r="112" spans="1:75" x14ac:dyDescent="0.25">
      <c r="A112" t="s">
        <v>142</v>
      </c>
      <c r="B112">
        <v>40</v>
      </c>
      <c r="C112">
        <v>33</v>
      </c>
      <c r="D112" t="s">
        <v>352</v>
      </c>
      <c r="E112">
        <v>1141</v>
      </c>
      <c r="F112" t="s">
        <v>356</v>
      </c>
      <c r="G112">
        <v>1</v>
      </c>
      <c r="H112">
        <v>3</v>
      </c>
      <c r="I112" t="s">
        <v>358</v>
      </c>
      <c r="J112">
        <v>3</v>
      </c>
      <c r="K112" t="s">
        <v>364</v>
      </c>
      <c r="L112">
        <v>42</v>
      </c>
      <c r="M112">
        <v>4</v>
      </c>
      <c r="N112">
        <v>2</v>
      </c>
      <c r="O112" t="s">
        <v>368</v>
      </c>
      <c r="P112">
        <v>1</v>
      </c>
      <c r="Q112" t="s">
        <v>373</v>
      </c>
      <c r="R112">
        <v>5376</v>
      </c>
      <c r="S112">
        <v>3193</v>
      </c>
      <c r="T112">
        <v>2</v>
      </c>
      <c r="U112" t="s">
        <v>376</v>
      </c>
      <c r="V112">
        <v>19</v>
      </c>
      <c r="W112">
        <v>3</v>
      </c>
      <c r="X112">
        <v>1</v>
      </c>
      <c r="Y112">
        <v>2</v>
      </c>
      <c r="Z112">
        <v>10</v>
      </c>
      <c r="AA112">
        <v>3</v>
      </c>
      <c r="AB112">
        <v>3</v>
      </c>
      <c r="AC112">
        <v>5</v>
      </c>
      <c r="AD112">
        <v>3</v>
      </c>
      <c r="AE112">
        <v>1</v>
      </c>
      <c r="AF112">
        <v>3</v>
      </c>
      <c r="AG112" t="s">
        <v>376</v>
      </c>
      <c r="AH112" s="4">
        <v>2</v>
      </c>
      <c r="AI112" s="4">
        <v>6</v>
      </c>
      <c r="AJ112" s="4">
        <v>7</v>
      </c>
      <c r="AK112" s="4"/>
      <c r="AL112" s="4"/>
      <c r="AM112">
        <f t="shared" si="23"/>
        <v>3.3</v>
      </c>
      <c r="AN112">
        <f t="shared" si="24"/>
        <v>2</v>
      </c>
      <c r="AO112">
        <f t="shared" si="25"/>
        <v>1.141</v>
      </c>
      <c r="AP112">
        <f t="shared" si="26"/>
        <v>2</v>
      </c>
      <c r="AQ112" s="4">
        <f t="shared" si="27"/>
        <v>0.1</v>
      </c>
      <c r="AR112" s="4">
        <v>4</v>
      </c>
      <c r="AS112" s="4">
        <f t="shared" si="28"/>
        <v>1</v>
      </c>
      <c r="AT112" s="4">
        <v>4</v>
      </c>
      <c r="AU112" s="4">
        <f t="shared" si="29"/>
        <v>0</v>
      </c>
      <c r="AV112">
        <f t="shared" si="30"/>
        <v>0.2</v>
      </c>
      <c r="AW112" s="4">
        <v>3</v>
      </c>
      <c r="AX112" s="4">
        <v>2</v>
      </c>
      <c r="AY112">
        <f t="shared" si="31"/>
        <v>7</v>
      </c>
      <c r="AZ112" s="4">
        <v>3</v>
      </c>
      <c r="BA112" s="4">
        <f t="shared" si="32"/>
        <v>1</v>
      </c>
      <c r="BB112">
        <f>T112/1000</f>
        <v>2E-3</v>
      </c>
      <c r="BC112">
        <f t="shared" si="33"/>
        <v>5.3760000000000003</v>
      </c>
      <c r="BD112" s="4">
        <v>1</v>
      </c>
      <c r="BE112" s="4">
        <f t="shared" si="34"/>
        <v>0</v>
      </c>
      <c r="BF112" s="4">
        <f t="shared" si="35"/>
        <v>2</v>
      </c>
      <c r="BG112" s="4">
        <v>3</v>
      </c>
      <c r="BH112" s="4">
        <v>4</v>
      </c>
      <c r="BI112" s="4">
        <v>2</v>
      </c>
      <c r="BJ112" s="4">
        <v>10</v>
      </c>
      <c r="BK112" s="4">
        <v>3</v>
      </c>
      <c r="BL112" s="4">
        <v>2</v>
      </c>
      <c r="BM112" s="4">
        <v>10</v>
      </c>
      <c r="BN112" s="4">
        <v>2</v>
      </c>
      <c r="BO112" s="4">
        <v>6</v>
      </c>
      <c r="BP112" s="4">
        <v>7</v>
      </c>
      <c r="BQ112">
        <f t="shared" si="36"/>
        <v>0</v>
      </c>
      <c r="BR112">
        <f t="shared" si="37"/>
        <v>0.21002723844940224</v>
      </c>
      <c r="BS112">
        <f t="shared" si="38"/>
        <v>1.2337116638918155</v>
      </c>
      <c r="BT112">
        <f t="shared" si="39"/>
        <v>0.55231464464948388</v>
      </c>
      <c r="BU112">
        <f t="shared" si="40"/>
        <v>-0.80366462512455961</v>
      </c>
      <c r="BV112">
        <f t="shared" si="41"/>
        <v>1</v>
      </c>
      <c r="BW112">
        <f t="shared" si="42"/>
        <v>-1</v>
      </c>
    </row>
    <row r="113" spans="1:75" x14ac:dyDescent="0.25">
      <c r="A113" t="s">
        <v>143</v>
      </c>
      <c r="B113">
        <v>952</v>
      </c>
      <c r="C113">
        <v>41</v>
      </c>
      <c r="D113" t="s">
        <v>353</v>
      </c>
      <c r="E113">
        <v>256</v>
      </c>
      <c r="F113" t="s">
        <v>356</v>
      </c>
      <c r="G113">
        <v>10</v>
      </c>
      <c r="H113">
        <v>2</v>
      </c>
      <c r="I113" t="s">
        <v>361</v>
      </c>
      <c r="J113">
        <v>3</v>
      </c>
      <c r="K113" t="s">
        <v>363</v>
      </c>
      <c r="L113">
        <v>40</v>
      </c>
      <c r="M113">
        <v>1</v>
      </c>
      <c r="N113">
        <v>2</v>
      </c>
      <c r="O113" t="s">
        <v>368</v>
      </c>
      <c r="P113">
        <v>2</v>
      </c>
      <c r="Q113" t="s">
        <v>375</v>
      </c>
      <c r="R113">
        <v>6151</v>
      </c>
      <c r="S113">
        <v>22074</v>
      </c>
      <c r="T113">
        <v>1</v>
      </c>
      <c r="U113" t="s">
        <v>376</v>
      </c>
      <c r="V113">
        <v>13</v>
      </c>
      <c r="W113">
        <v>3</v>
      </c>
      <c r="X113">
        <v>1</v>
      </c>
      <c r="Y113">
        <v>0</v>
      </c>
      <c r="Z113">
        <v>19</v>
      </c>
      <c r="AA113">
        <v>4</v>
      </c>
      <c r="AB113">
        <v>3</v>
      </c>
      <c r="AC113">
        <v>19</v>
      </c>
      <c r="AD113">
        <v>2</v>
      </c>
      <c r="AE113">
        <v>11</v>
      </c>
      <c r="AF113">
        <v>9</v>
      </c>
      <c r="AG113" t="s">
        <v>376</v>
      </c>
      <c r="AH113" s="4">
        <v>0</v>
      </c>
      <c r="AI113" s="4">
        <v>0</v>
      </c>
      <c r="AJ113" s="4">
        <v>0</v>
      </c>
      <c r="AK113" s="4"/>
      <c r="AL113" s="4"/>
      <c r="AM113">
        <f t="shared" si="23"/>
        <v>4.0999999999999996</v>
      </c>
      <c r="AN113">
        <f t="shared" si="24"/>
        <v>0</v>
      </c>
      <c r="AO113">
        <f t="shared" si="25"/>
        <v>0.25600000000000001</v>
      </c>
      <c r="AP113">
        <f t="shared" si="26"/>
        <v>2</v>
      </c>
      <c r="AQ113" s="4">
        <f t="shared" si="27"/>
        <v>1</v>
      </c>
      <c r="AR113" s="4">
        <v>4</v>
      </c>
      <c r="AS113" s="4">
        <f t="shared" si="28"/>
        <v>3</v>
      </c>
      <c r="AT113" s="4">
        <v>2</v>
      </c>
      <c r="AU113" s="4">
        <f t="shared" si="29"/>
        <v>0</v>
      </c>
      <c r="AV113">
        <f t="shared" si="30"/>
        <v>0.2</v>
      </c>
      <c r="AW113" s="4">
        <v>1</v>
      </c>
      <c r="AX113" s="4">
        <v>1</v>
      </c>
      <c r="AY113">
        <f t="shared" si="31"/>
        <v>7</v>
      </c>
      <c r="AZ113" s="4">
        <v>3</v>
      </c>
      <c r="BA113" s="4">
        <f t="shared" si="32"/>
        <v>0</v>
      </c>
      <c r="BB113">
        <f>T113/1000</f>
        <v>1E-3</v>
      </c>
      <c r="BC113">
        <f t="shared" si="33"/>
        <v>6.1509999999999998</v>
      </c>
      <c r="BD113" s="4">
        <v>1</v>
      </c>
      <c r="BE113" s="4">
        <f t="shared" si="34"/>
        <v>0</v>
      </c>
      <c r="BF113" s="4">
        <f t="shared" si="35"/>
        <v>0</v>
      </c>
      <c r="BG113" s="4">
        <v>3</v>
      </c>
      <c r="BH113" s="4">
        <v>2</v>
      </c>
      <c r="BI113" s="4">
        <v>0</v>
      </c>
      <c r="BJ113" s="4">
        <v>1</v>
      </c>
      <c r="BK113" s="4">
        <v>3</v>
      </c>
      <c r="BL113" s="4">
        <v>3</v>
      </c>
      <c r="BM113" s="4">
        <v>1</v>
      </c>
      <c r="BN113" s="4">
        <v>0</v>
      </c>
      <c r="BO113" s="4">
        <v>0</v>
      </c>
      <c r="BP113" s="4">
        <v>0</v>
      </c>
      <c r="BQ113">
        <f t="shared" si="36"/>
        <v>0</v>
      </c>
      <c r="BR113">
        <f t="shared" si="37"/>
        <v>-1.6132520862180684</v>
      </c>
      <c r="BS113">
        <f t="shared" si="38"/>
        <v>0.19923861818752411</v>
      </c>
      <c r="BT113">
        <f t="shared" si="39"/>
        <v>0.16613759360805483</v>
      </c>
      <c r="BU113">
        <f t="shared" si="40"/>
        <v>-0.18168687057953395</v>
      </c>
      <c r="BV113">
        <f t="shared" si="41"/>
        <v>0</v>
      </c>
      <c r="BW113">
        <f t="shared" si="42"/>
        <v>2</v>
      </c>
    </row>
    <row r="114" spans="1:75" x14ac:dyDescent="0.25">
      <c r="A114" t="s">
        <v>144</v>
      </c>
      <c r="B114">
        <v>506</v>
      </c>
      <c r="C114">
        <v>26</v>
      </c>
      <c r="D114" t="s">
        <v>354</v>
      </c>
      <c r="E114">
        <v>991</v>
      </c>
      <c r="F114" t="s">
        <v>355</v>
      </c>
      <c r="G114">
        <v>6</v>
      </c>
      <c r="H114">
        <v>3</v>
      </c>
      <c r="I114" t="s">
        <v>358</v>
      </c>
      <c r="J114">
        <v>3</v>
      </c>
      <c r="K114" t="s">
        <v>364</v>
      </c>
      <c r="L114">
        <v>71</v>
      </c>
      <c r="M114">
        <v>3</v>
      </c>
      <c r="N114">
        <v>1</v>
      </c>
      <c r="O114" t="s">
        <v>365</v>
      </c>
      <c r="P114">
        <v>4</v>
      </c>
      <c r="Q114" t="s">
        <v>373</v>
      </c>
      <c r="R114">
        <v>2659</v>
      </c>
      <c r="S114">
        <v>17759</v>
      </c>
      <c r="T114">
        <v>1</v>
      </c>
      <c r="U114" t="s">
        <v>377</v>
      </c>
      <c r="V114">
        <v>13</v>
      </c>
      <c r="W114">
        <v>3</v>
      </c>
      <c r="X114">
        <v>3</v>
      </c>
      <c r="Y114">
        <v>1</v>
      </c>
      <c r="Z114">
        <v>3</v>
      </c>
      <c r="AA114">
        <v>2</v>
      </c>
      <c r="AB114">
        <v>3</v>
      </c>
      <c r="AC114">
        <v>3</v>
      </c>
      <c r="AD114">
        <v>2</v>
      </c>
      <c r="AE114">
        <v>0</v>
      </c>
      <c r="AF114">
        <v>2</v>
      </c>
      <c r="AG114" t="s">
        <v>376</v>
      </c>
      <c r="AH114" s="4">
        <v>0</v>
      </c>
      <c r="AI114" s="4">
        <v>0</v>
      </c>
      <c r="AJ114" s="4">
        <v>0</v>
      </c>
      <c r="AK114" s="4"/>
      <c r="AL114" s="4"/>
      <c r="AM114">
        <f t="shared" si="23"/>
        <v>2.6</v>
      </c>
      <c r="AN114">
        <f t="shared" si="24"/>
        <v>1</v>
      </c>
      <c r="AO114">
        <f t="shared" si="25"/>
        <v>0.99099999999999999</v>
      </c>
      <c r="AP114">
        <f t="shared" si="26"/>
        <v>1</v>
      </c>
      <c r="AQ114" s="4">
        <f t="shared" si="27"/>
        <v>0.6</v>
      </c>
      <c r="AR114" s="4">
        <v>3</v>
      </c>
      <c r="AS114" s="4">
        <f t="shared" si="28"/>
        <v>1</v>
      </c>
      <c r="AT114" s="4">
        <v>1</v>
      </c>
      <c r="AU114" s="4">
        <f t="shared" si="29"/>
        <v>0</v>
      </c>
      <c r="AV114">
        <f t="shared" si="30"/>
        <v>0.1</v>
      </c>
      <c r="AW114" s="4">
        <v>2</v>
      </c>
      <c r="AX114" s="4">
        <v>1</v>
      </c>
      <c r="AY114">
        <f t="shared" si="31"/>
        <v>2</v>
      </c>
      <c r="AZ114" s="4">
        <v>2</v>
      </c>
      <c r="BA114" s="4">
        <f t="shared" si="32"/>
        <v>2</v>
      </c>
      <c r="BB114">
        <f>T114/1000</f>
        <v>1E-3</v>
      </c>
      <c r="BC114">
        <f t="shared" si="33"/>
        <v>2.6589999999999998</v>
      </c>
      <c r="BD114" s="4">
        <v>1</v>
      </c>
      <c r="BE114" s="4">
        <f t="shared" si="34"/>
        <v>0</v>
      </c>
      <c r="BF114" s="4">
        <f t="shared" si="35"/>
        <v>1</v>
      </c>
      <c r="BG114" s="4">
        <v>3</v>
      </c>
      <c r="BH114" s="4">
        <v>3</v>
      </c>
      <c r="BI114" s="4">
        <v>0</v>
      </c>
      <c r="BJ114" s="4">
        <v>1</v>
      </c>
      <c r="BK114" s="4">
        <v>3</v>
      </c>
      <c r="BL114" s="4">
        <v>4</v>
      </c>
      <c r="BM114" s="4">
        <v>1</v>
      </c>
      <c r="BN114" s="4">
        <v>0</v>
      </c>
      <c r="BO114" s="4">
        <v>0</v>
      </c>
      <c r="BP114" s="4">
        <v>0</v>
      </c>
      <c r="BQ114">
        <f t="shared" si="36"/>
        <v>0</v>
      </c>
      <c r="BR114">
        <f t="shared" si="37"/>
        <v>-2.3050137021664385</v>
      </c>
      <c r="BS114">
        <f t="shared" si="38"/>
        <v>9.9757433751293159E-2</v>
      </c>
      <c r="BT114">
        <f t="shared" si="39"/>
        <v>9.0708578719053246E-2</v>
      </c>
      <c r="BU114">
        <f t="shared" si="40"/>
        <v>-9.5089640715816048E-2</v>
      </c>
      <c r="BV114">
        <f t="shared" si="41"/>
        <v>0</v>
      </c>
      <c r="BW114">
        <f t="shared" si="42"/>
        <v>2</v>
      </c>
    </row>
    <row r="115" spans="1:75" x14ac:dyDescent="0.25">
      <c r="A115" t="s">
        <v>145</v>
      </c>
      <c r="B115">
        <v>1437</v>
      </c>
      <c r="C115">
        <v>21</v>
      </c>
      <c r="D115" t="s">
        <v>354</v>
      </c>
      <c r="E115">
        <v>501</v>
      </c>
      <c r="F115" t="s">
        <v>356</v>
      </c>
      <c r="G115">
        <v>5</v>
      </c>
      <c r="H115">
        <v>1</v>
      </c>
      <c r="I115" t="s">
        <v>361</v>
      </c>
      <c r="J115">
        <v>3</v>
      </c>
      <c r="K115" t="s">
        <v>363</v>
      </c>
      <c r="L115">
        <v>58</v>
      </c>
      <c r="M115">
        <v>3</v>
      </c>
      <c r="N115">
        <v>1</v>
      </c>
      <c r="O115" t="s">
        <v>372</v>
      </c>
      <c r="P115">
        <v>1</v>
      </c>
      <c r="Q115" t="s">
        <v>375</v>
      </c>
      <c r="R115">
        <v>2380</v>
      </c>
      <c r="S115">
        <v>25479</v>
      </c>
      <c r="T115">
        <v>1</v>
      </c>
      <c r="U115" t="s">
        <v>377</v>
      </c>
      <c r="V115">
        <v>11</v>
      </c>
      <c r="W115">
        <v>3</v>
      </c>
      <c r="X115">
        <v>4</v>
      </c>
      <c r="Y115">
        <v>0</v>
      </c>
      <c r="Z115">
        <v>2</v>
      </c>
      <c r="AA115">
        <v>6</v>
      </c>
      <c r="AB115">
        <v>3</v>
      </c>
      <c r="AC115">
        <v>2</v>
      </c>
      <c r="AD115">
        <v>2</v>
      </c>
      <c r="AE115">
        <v>1</v>
      </c>
      <c r="AF115">
        <v>2</v>
      </c>
      <c r="AG115" t="s">
        <v>376</v>
      </c>
      <c r="AH115" s="4">
        <v>2</v>
      </c>
      <c r="AI115" s="4">
        <v>2</v>
      </c>
      <c r="AJ115" s="4">
        <v>2</v>
      </c>
      <c r="AK115" s="4"/>
      <c r="AL115" s="4"/>
      <c r="AM115">
        <f t="shared" si="23"/>
        <v>2.1</v>
      </c>
      <c r="AN115">
        <f t="shared" si="24"/>
        <v>1</v>
      </c>
      <c r="AO115">
        <f t="shared" si="25"/>
        <v>0.501</v>
      </c>
      <c r="AP115">
        <f t="shared" si="26"/>
        <v>2</v>
      </c>
      <c r="AQ115" s="4">
        <f t="shared" si="27"/>
        <v>0.5</v>
      </c>
      <c r="AR115" s="4">
        <v>2</v>
      </c>
      <c r="AS115" s="4">
        <f t="shared" si="28"/>
        <v>3</v>
      </c>
      <c r="AT115" s="4">
        <v>1</v>
      </c>
      <c r="AU115" s="4">
        <f t="shared" si="29"/>
        <v>0</v>
      </c>
      <c r="AV115">
        <f t="shared" si="30"/>
        <v>0.1</v>
      </c>
      <c r="AW115" s="4">
        <v>2</v>
      </c>
      <c r="AX115" s="4">
        <v>1</v>
      </c>
      <c r="AY115">
        <f t="shared" si="31"/>
        <v>8</v>
      </c>
      <c r="AZ115" s="4">
        <v>1</v>
      </c>
      <c r="BA115" s="4">
        <f t="shared" si="32"/>
        <v>1</v>
      </c>
      <c r="BB115">
        <f>T115/1000</f>
        <v>1E-3</v>
      </c>
      <c r="BC115">
        <f t="shared" si="33"/>
        <v>2.38</v>
      </c>
      <c r="BD115" s="4">
        <v>3</v>
      </c>
      <c r="BE115" s="4">
        <f t="shared" si="34"/>
        <v>0</v>
      </c>
      <c r="BF115" s="4">
        <f t="shared" si="35"/>
        <v>0</v>
      </c>
      <c r="BG115" s="4">
        <v>3</v>
      </c>
      <c r="BH115" s="4">
        <v>1</v>
      </c>
      <c r="BI115" s="4">
        <v>0</v>
      </c>
      <c r="BJ115" s="4">
        <v>6</v>
      </c>
      <c r="BK115" s="4">
        <v>2</v>
      </c>
      <c r="BL115" s="4">
        <v>3</v>
      </c>
      <c r="BM115" s="4">
        <v>3</v>
      </c>
      <c r="BN115" s="4">
        <v>2</v>
      </c>
      <c r="BO115" s="4">
        <v>2</v>
      </c>
      <c r="BP115" s="4">
        <v>2</v>
      </c>
      <c r="BQ115">
        <f t="shared" si="36"/>
        <v>0</v>
      </c>
      <c r="BR115">
        <f t="shared" si="37"/>
        <v>-1.3008239063805109</v>
      </c>
      <c r="BS115">
        <f t="shared" si="38"/>
        <v>0.27230734482569197</v>
      </c>
      <c r="BT115">
        <f t="shared" si="39"/>
        <v>0.21402638751802416</v>
      </c>
      <c r="BU115">
        <f t="shared" si="40"/>
        <v>-0.24083205902236271</v>
      </c>
      <c r="BV115">
        <f t="shared" si="41"/>
        <v>0</v>
      </c>
      <c r="BW115">
        <f t="shared" si="42"/>
        <v>2</v>
      </c>
    </row>
    <row r="116" spans="1:75" x14ac:dyDescent="0.25">
      <c r="A116" t="s">
        <v>146</v>
      </c>
      <c r="B116">
        <v>1065</v>
      </c>
      <c r="C116">
        <v>30</v>
      </c>
      <c r="D116" t="s">
        <v>354</v>
      </c>
      <c r="E116">
        <v>330</v>
      </c>
      <c r="F116" t="s">
        <v>357</v>
      </c>
      <c r="G116">
        <v>1</v>
      </c>
      <c r="H116">
        <v>3</v>
      </c>
      <c r="I116" t="s">
        <v>358</v>
      </c>
      <c r="J116">
        <v>3</v>
      </c>
      <c r="K116" t="s">
        <v>363</v>
      </c>
      <c r="L116">
        <v>46</v>
      </c>
      <c r="M116">
        <v>3</v>
      </c>
      <c r="N116">
        <v>1</v>
      </c>
      <c r="O116" t="s">
        <v>357</v>
      </c>
      <c r="P116">
        <v>3</v>
      </c>
      <c r="Q116" t="s">
        <v>374</v>
      </c>
      <c r="R116">
        <v>2064</v>
      </c>
      <c r="S116">
        <v>15428</v>
      </c>
      <c r="T116">
        <v>0</v>
      </c>
      <c r="U116" t="s">
        <v>376</v>
      </c>
      <c r="V116">
        <v>21</v>
      </c>
      <c r="W116">
        <v>4</v>
      </c>
      <c r="X116">
        <v>1</v>
      </c>
      <c r="Y116">
        <v>1</v>
      </c>
      <c r="Z116">
        <v>6</v>
      </c>
      <c r="AA116">
        <v>3</v>
      </c>
      <c r="AB116">
        <v>4</v>
      </c>
      <c r="AC116">
        <v>5</v>
      </c>
      <c r="AD116">
        <v>3</v>
      </c>
      <c r="AE116">
        <v>1</v>
      </c>
      <c r="AF116">
        <v>3</v>
      </c>
      <c r="AG116" t="s">
        <v>376</v>
      </c>
      <c r="AH116" s="4">
        <v>7</v>
      </c>
      <c r="AI116" s="4">
        <v>4</v>
      </c>
      <c r="AJ116" s="4">
        <v>3</v>
      </c>
      <c r="AK116" s="4"/>
      <c r="AL116" s="4"/>
      <c r="AM116">
        <f t="shared" si="23"/>
        <v>3</v>
      </c>
      <c r="AN116">
        <f t="shared" si="24"/>
        <v>1</v>
      </c>
      <c r="AO116">
        <f t="shared" si="25"/>
        <v>0.33</v>
      </c>
      <c r="AP116">
        <f t="shared" si="26"/>
        <v>0</v>
      </c>
      <c r="AQ116" s="4">
        <f t="shared" si="27"/>
        <v>0.1</v>
      </c>
      <c r="AR116" s="4">
        <v>3</v>
      </c>
      <c r="AS116" s="4">
        <f t="shared" si="28"/>
        <v>1</v>
      </c>
      <c r="AT116" s="4">
        <v>1</v>
      </c>
      <c r="AU116" s="4">
        <f t="shared" si="29"/>
        <v>0</v>
      </c>
      <c r="AV116">
        <f t="shared" si="30"/>
        <v>0.1</v>
      </c>
      <c r="AW116" s="4">
        <v>3</v>
      </c>
      <c r="AX116" s="4">
        <v>3</v>
      </c>
      <c r="AY116">
        <f t="shared" si="31"/>
        <v>1</v>
      </c>
      <c r="AZ116" s="4">
        <v>4</v>
      </c>
      <c r="BA116" s="4">
        <f t="shared" si="32"/>
        <v>0</v>
      </c>
      <c r="BB116">
        <f>T116/1000</f>
        <v>0</v>
      </c>
      <c r="BC116">
        <f t="shared" si="33"/>
        <v>2.0640000000000001</v>
      </c>
      <c r="BD116" s="4">
        <v>4</v>
      </c>
      <c r="BE116" s="4">
        <f t="shared" si="34"/>
        <v>0</v>
      </c>
      <c r="BF116" s="4">
        <f t="shared" si="35"/>
        <v>1</v>
      </c>
      <c r="BG116" s="4">
        <v>3</v>
      </c>
      <c r="BH116" s="4">
        <v>1</v>
      </c>
      <c r="BI116" s="4">
        <v>1</v>
      </c>
      <c r="BJ116" s="4">
        <v>28</v>
      </c>
      <c r="BK116" s="4">
        <v>1</v>
      </c>
      <c r="BL116" s="4">
        <v>4</v>
      </c>
      <c r="BM116" s="4">
        <v>7</v>
      </c>
      <c r="BN116" s="4">
        <v>7</v>
      </c>
      <c r="BO116" s="4">
        <v>4</v>
      </c>
      <c r="BP116" s="4">
        <v>3</v>
      </c>
      <c r="BQ116">
        <f t="shared" si="36"/>
        <v>0</v>
      </c>
      <c r="BR116">
        <f t="shared" si="37"/>
        <v>2.3102014038562828</v>
      </c>
      <c r="BS116">
        <f t="shared" si="38"/>
        <v>10.076453887329684</v>
      </c>
      <c r="BT116">
        <f t="shared" si="39"/>
        <v>0.90971839812885458</v>
      </c>
      <c r="BU116">
        <f t="shared" si="40"/>
        <v>-2.4048215838235167</v>
      </c>
      <c r="BV116">
        <f t="shared" si="41"/>
        <v>1</v>
      </c>
      <c r="BW116">
        <f t="shared" si="42"/>
        <v>-1</v>
      </c>
    </row>
    <row r="117" spans="1:75" x14ac:dyDescent="0.25">
      <c r="A117" t="s">
        <v>147</v>
      </c>
      <c r="B117">
        <v>1048</v>
      </c>
      <c r="C117">
        <v>33</v>
      </c>
      <c r="D117" t="s">
        <v>352</v>
      </c>
      <c r="E117">
        <v>430</v>
      </c>
      <c r="F117" t="s">
        <v>356</v>
      </c>
      <c r="G117">
        <v>7</v>
      </c>
      <c r="H117">
        <v>3</v>
      </c>
      <c r="I117" t="s">
        <v>361</v>
      </c>
      <c r="J117">
        <v>4</v>
      </c>
      <c r="K117" t="s">
        <v>363</v>
      </c>
      <c r="L117">
        <v>54</v>
      </c>
      <c r="M117">
        <v>3</v>
      </c>
      <c r="N117">
        <v>2</v>
      </c>
      <c r="O117" t="s">
        <v>368</v>
      </c>
      <c r="P117">
        <v>1</v>
      </c>
      <c r="Q117" t="s">
        <v>373</v>
      </c>
      <c r="R117">
        <v>4373</v>
      </c>
      <c r="S117">
        <v>17456</v>
      </c>
      <c r="T117">
        <v>0</v>
      </c>
      <c r="U117" t="s">
        <v>376</v>
      </c>
      <c r="V117">
        <v>14</v>
      </c>
      <c r="W117">
        <v>3</v>
      </c>
      <c r="X117">
        <v>1</v>
      </c>
      <c r="Y117">
        <v>2</v>
      </c>
      <c r="Z117">
        <v>5</v>
      </c>
      <c r="AA117">
        <v>2</v>
      </c>
      <c r="AB117">
        <v>3</v>
      </c>
      <c r="AC117">
        <v>4</v>
      </c>
      <c r="AD117">
        <v>3</v>
      </c>
      <c r="AE117">
        <v>0</v>
      </c>
      <c r="AF117">
        <v>3</v>
      </c>
      <c r="AG117" t="s">
        <v>376</v>
      </c>
      <c r="AH117" s="4">
        <v>0</v>
      </c>
      <c r="AI117" s="4">
        <v>0</v>
      </c>
      <c r="AJ117" s="4">
        <v>0</v>
      </c>
      <c r="AK117" s="4"/>
      <c r="AL117" s="4"/>
      <c r="AM117">
        <f t="shared" si="23"/>
        <v>3.3</v>
      </c>
      <c r="AN117">
        <f t="shared" si="24"/>
        <v>2</v>
      </c>
      <c r="AO117">
        <f t="shared" si="25"/>
        <v>0.43</v>
      </c>
      <c r="AP117">
        <f t="shared" si="26"/>
        <v>2</v>
      </c>
      <c r="AQ117" s="4">
        <f t="shared" si="27"/>
        <v>0.7</v>
      </c>
      <c r="AR117" s="4">
        <v>3</v>
      </c>
      <c r="AS117" s="4">
        <f t="shared" si="28"/>
        <v>3</v>
      </c>
      <c r="AT117" s="4">
        <v>1</v>
      </c>
      <c r="AU117" s="4">
        <f t="shared" si="29"/>
        <v>0</v>
      </c>
      <c r="AV117">
        <f t="shared" si="30"/>
        <v>0.2</v>
      </c>
      <c r="AW117" s="4">
        <v>2</v>
      </c>
      <c r="AX117" s="4">
        <v>1</v>
      </c>
      <c r="AY117">
        <f t="shared" si="31"/>
        <v>7</v>
      </c>
      <c r="AZ117" s="4">
        <v>1</v>
      </c>
      <c r="BA117" s="4">
        <f t="shared" si="32"/>
        <v>1</v>
      </c>
      <c r="BB117">
        <f>T117/1000</f>
        <v>0</v>
      </c>
      <c r="BC117">
        <f t="shared" si="33"/>
        <v>4.3730000000000002</v>
      </c>
      <c r="BD117" s="4">
        <v>2</v>
      </c>
      <c r="BE117" s="4">
        <f t="shared" si="34"/>
        <v>0</v>
      </c>
      <c r="BF117" s="4">
        <f t="shared" si="35"/>
        <v>2</v>
      </c>
      <c r="BG117" s="4">
        <v>4</v>
      </c>
      <c r="BH117" s="4">
        <v>2</v>
      </c>
      <c r="BI117" s="4">
        <v>0</v>
      </c>
      <c r="BJ117" s="4">
        <v>11</v>
      </c>
      <c r="BK117" s="4">
        <v>2</v>
      </c>
      <c r="BL117" s="4">
        <v>4</v>
      </c>
      <c r="BM117" s="4">
        <v>1</v>
      </c>
      <c r="BN117" s="4">
        <v>0</v>
      </c>
      <c r="BO117" s="4">
        <v>0</v>
      </c>
      <c r="BP117" s="4">
        <v>0</v>
      </c>
      <c r="BQ117">
        <f t="shared" si="36"/>
        <v>0</v>
      </c>
      <c r="BR117">
        <f t="shared" si="37"/>
        <v>-2.3704192971719436</v>
      </c>
      <c r="BS117">
        <f t="shared" si="38"/>
        <v>9.3441538290179232E-2</v>
      </c>
      <c r="BT117">
        <f t="shared" si="39"/>
        <v>8.5456364165837614E-2</v>
      </c>
      <c r="BU117">
        <f t="shared" si="40"/>
        <v>-8.9330096779272991E-2</v>
      </c>
      <c r="BV117">
        <f t="shared" si="41"/>
        <v>0</v>
      </c>
      <c r="BW117">
        <f t="shared" si="42"/>
        <v>2</v>
      </c>
    </row>
    <row r="118" spans="1:75" x14ac:dyDescent="0.25">
      <c r="A118" t="s">
        <v>148</v>
      </c>
      <c r="B118">
        <v>1123</v>
      </c>
      <c r="C118">
        <v>29</v>
      </c>
      <c r="D118" t="s">
        <v>354</v>
      </c>
      <c r="E118">
        <v>1370</v>
      </c>
      <c r="F118" t="s">
        <v>355</v>
      </c>
      <c r="G118">
        <v>3</v>
      </c>
      <c r="H118">
        <v>1</v>
      </c>
      <c r="I118" t="s">
        <v>361</v>
      </c>
      <c r="J118">
        <v>2</v>
      </c>
      <c r="K118" t="s">
        <v>363</v>
      </c>
      <c r="L118">
        <v>87</v>
      </c>
      <c r="M118">
        <v>3</v>
      </c>
      <c r="N118">
        <v>1</v>
      </c>
      <c r="O118" t="s">
        <v>365</v>
      </c>
      <c r="P118">
        <v>1</v>
      </c>
      <c r="Q118" t="s">
        <v>375</v>
      </c>
      <c r="R118">
        <v>4723</v>
      </c>
      <c r="S118">
        <v>16213</v>
      </c>
      <c r="T118">
        <v>1</v>
      </c>
      <c r="U118" t="s">
        <v>377</v>
      </c>
      <c r="V118">
        <v>18</v>
      </c>
      <c r="W118">
        <v>3</v>
      </c>
      <c r="X118">
        <v>4</v>
      </c>
      <c r="Y118">
        <v>0</v>
      </c>
      <c r="Z118">
        <v>10</v>
      </c>
      <c r="AA118">
        <v>3</v>
      </c>
      <c r="AB118">
        <v>3</v>
      </c>
      <c r="AC118">
        <v>10</v>
      </c>
      <c r="AD118">
        <v>9</v>
      </c>
      <c r="AE118">
        <v>1</v>
      </c>
      <c r="AF118">
        <v>5</v>
      </c>
      <c r="AG118" t="s">
        <v>376</v>
      </c>
      <c r="AH118" s="4">
        <v>8</v>
      </c>
      <c r="AI118" s="4">
        <v>4</v>
      </c>
      <c r="AJ118" s="4">
        <v>7</v>
      </c>
      <c r="AK118" s="4"/>
      <c r="AL118" s="4"/>
      <c r="AM118">
        <f t="shared" si="23"/>
        <v>2.9</v>
      </c>
      <c r="AN118">
        <f t="shared" si="24"/>
        <v>1</v>
      </c>
      <c r="AO118">
        <f t="shared" si="25"/>
        <v>1.37</v>
      </c>
      <c r="AP118">
        <f t="shared" si="26"/>
        <v>1</v>
      </c>
      <c r="AQ118" s="4">
        <f t="shared" si="27"/>
        <v>0.3</v>
      </c>
      <c r="AR118" s="4">
        <v>5</v>
      </c>
      <c r="AS118" s="4">
        <f t="shared" si="28"/>
        <v>3</v>
      </c>
      <c r="AT118" s="4">
        <v>3</v>
      </c>
      <c r="AU118" s="4">
        <f t="shared" si="29"/>
        <v>0</v>
      </c>
      <c r="AV118">
        <f t="shared" si="30"/>
        <v>0.1</v>
      </c>
      <c r="AW118" s="4">
        <v>4</v>
      </c>
      <c r="AX118" s="4">
        <v>3</v>
      </c>
      <c r="AY118">
        <f t="shared" si="31"/>
        <v>2</v>
      </c>
      <c r="AZ118" s="4">
        <v>2</v>
      </c>
      <c r="BA118" s="4">
        <f t="shared" si="32"/>
        <v>1</v>
      </c>
      <c r="BB118">
        <f>T118/1000</f>
        <v>1E-3</v>
      </c>
      <c r="BC118">
        <f t="shared" si="33"/>
        <v>4.7229999999999999</v>
      </c>
      <c r="BD118" s="4">
        <v>1</v>
      </c>
      <c r="BE118" s="4">
        <f t="shared" si="34"/>
        <v>0</v>
      </c>
      <c r="BF118" s="4">
        <f t="shared" si="35"/>
        <v>0</v>
      </c>
      <c r="BG118" s="4">
        <v>3</v>
      </c>
      <c r="BH118" s="4">
        <v>1</v>
      </c>
      <c r="BI118" s="4">
        <v>0</v>
      </c>
      <c r="BJ118" s="4">
        <v>10</v>
      </c>
      <c r="BK118" s="4">
        <v>2</v>
      </c>
      <c r="BL118" s="4">
        <v>3</v>
      </c>
      <c r="BM118" s="4">
        <v>10</v>
      </c>
      <c r="BN118" s="4">
        <v>8</v>
      </c>
      <c r="BO118" s="4">
        <v>4</v>
      </c>
      <c r="BP118" s="4">
        <v>7</v>
      </c>
      <c r="BQ118">
        <f t="shared" si="36"/>
        <v>0</v>
      </c>
      <c r="BR118">
        <f t="shared" si="37"/>
        <v>0.62566984850261043</v>
      </c>
      <c r="BS118">
        <f t="shared" si="38"/>
        <v>1.869497818421112</v>
      </c>
      <c r="BT118">
        <f t="shared" si="39"/>
        <v>0.65150696627808147</v>
      </c>
      <c r="BU118">
        <f t="shared" si="40"/>
        <v>-1.0541370383015241</v>
      </c>
      <c r="BV118">
        <f t="shared" si="41"/>
        <v>1</v>
      </c>
      <c r="BW118">
        <f t="shared" si="42"/>
        <v>-1</v>
      </c>
    </row>
    <row r="119" spans="1:75" x14ac:dyDescent="0.25">
      <c r="A119" t="s">
        <v>149</v>
      </c>
      <c r="B119">
        <v>157</v>
      </c>
      <c r="C119">
        <v>51</v>
      </c>
      <c r="D119" t="s">
        <v>354</v>
      </c>
      <c r="E119">
        <v>1169</v>
      </c>
      <c r="F119" t="s">
        <v>355</v>
      </c>
      <c r="G119">
        <v>7</v>
      </c>
      <c r="H119">
        <v>4</v>
      </c>
      <c r="I119" t="s">
        <v>361</v>
      </c>
      <c r="J119">
        <v>2</v>
      </c>
      <c r="K119" t="s">
        <v>363</v>
      </c>
      <c r="L119">
        <v>34</v>
      </c>
      <c r="M119">
        <v>2</v>
      </c>
      <c r="N119">
        <v>2</v>
      </c>
      <c r="O119" t="s">
        <v>371</v>
      </c>
      <c r="P119">
        <v>3</v>
      </c>
      <c r="Q119" t="s">
        <v>373</v>
      </c>
      <c r="R119">
        <v>6132</v>
      </c>
      <c r="S119">
        <v>13983</v>
      </c>
      <c r="T119">
        <v>2</v>
      </c>
      <c r="U119" t="s">
        <v>376</v>
      </c>
      <c r="V119">
        <v>17</v>
      </c>
      <c r="W119">
        <v>3</v>
      </c>
      <c r="X119">
        <v>3</v>
      </c>
      <c r="Y119">
        <v>0</v>
      </c>
      <c r="Z119">
        <v>10</v>
      </c>
      <c r="AA119">
        <v>2</v>
      </c>
      <c r="AB119">
        <v>3</v>
      </c>
      <c r="AC119">
        <v>1</v>
      </c>
      <c r="AD119">
        <v>0</v>
      </c>
      <c r="AE119">
        <v>0</v>
      </c>
      <c r="AF119">
        <v>0</v>
      </c>
      <c r="AG119" t="s">
        <v>376</v>
      </c>
      <c r="AH119" s="4">
        <v>2</v>
      </c>
      <c r="AI119" s="4">
        <v>2</v>
      </c>
      <c r="AJ119" s="4">
        <v>2</v>
      </c>
      <c r="AK119" s="4"/>
      <c r="AL119" s="4"/>
      <c r="AM119">
        <f t="shared" si="23"/>
        <v>5.0999999999999996</v>
      </c>
      <c r="AN119">
        <f t="shared" si="24"/>
        <v>1</v>
      </c>
      <c r="AO119">
        <f t="shared" si="25"/>
        <v>1.169</v>
      </c>
      <c r="AP119">
        <f t="shared" si="26"/>
        <v>1</v>
      </c>
      <c r="AQ119" s="4">
        <f t="shared" si="27"/>
        <v>0.7</v>
      </c>
      <c r="AR119" s="4">
        <v>4</v>
      </c>
      <c r="AS119" s="4">
        <f t="shared" si="28"/>
        <v>3</v>
      </c>
      <c r="AT119" s="4">
        <v>1</v>
      </c>
      <c r="AU119" s="4">
        <f t="shared" si="29"/>
        <v>0</v>
      </c>
      <c r="AV119">
        <f t="shared" si="30"/>
        <v>0.2</v>
      </c>
      <c r="AW119" s="4">
        <v>3</v>
      </c>
      <c r="AX119" s="4">
        <v>1</v>
      </c>
      <c r="AY119">
        <f t="shared" si="31"/>
        <v>4</v>
      </c>
      <c r="AZ119" s="4">
        <v>3</v>
      </c>
      <c r="BA119" s="4">
        <f t="shared" si="32"/>
        <v>0</v>
      </c>
      <c r="BB119">
        <f>T119/1000</f>
        <v>2E-3</v>
      </c>
      <c r="BC119">
        <f t="shared" si="33"/>
        <v>6.1319999999999997</v>
      </c>
      <c r="BD119" s="4">
        <v>1</v>
      </c>
      <c r="BE119" s="4">
        <f t="shared" si="34"/>
        <v>0</v>
      </c>
      <c r="BF119" s="4">
        <f t="shared" si="35"/>
        <v>0</v>
      </c>
      <c r="BG119" s="4">
        <v>3</v>
      </c>
      <c r="BH119" s="4">
        <v>4</v>
      </c>
      <c r="BI119" s="4">
        <v>0</v>
      </c>
      <c r="BJ119" s="4">
        <v>2</v>
      </c>
      <c r="BK119" s="4">
        <v>0</v>
      </c>
      <c r="BL119" s="4">
        <v>3</v>
      </c>
      <c r="BM119" s="4">
        <v>2</v>
      </c>
      <c r="BN119" s="4">
        <v>2</v>
      </c>
      <c r="BO119" s="4">
        <v>2</v>
      </c>
      <c r="BP119" s="4">
        <v>2</v>
      </c>
      <c r="BQ119">
        <f t="shared" si="36"/>
        <v>0</v>
      </c>
      <c r="BR119">
        <f t="shared" si="37"/>
        <v>-0.96195207028208629</v>
      </c>
      <c r="BS119">
        <f t="shared" si="38"/>
        <v>0.38214618119839455</v>
      </c>
      <c r="BT119">
        <f t="shared" si="39"/>
        <v>0.276487528162219</v>
      </c>
      <c r="BU119">
        <f t="shared" si="40"/>
        <v>-0.32363749485906262</v>
      </c>
      <c r="BV119">
        <f t="shared" si="41"/>
        <v>0</v>
      </c>
      <c r="BW119">
        <f t="shared" si="42"/>
        <v>2</v>
      </c>
    </row>
    <row r="120" spans="1:75" x14ac:dyDescent="0.25">
      <c r="A120" t="s">
        <v>150</v>
      </c>
      <c r="B120">
        <v>1209</v>
      </c>
      <c r="C120">
        <v>34</v>
      </c>
      <c r="D120" t="s">
        <v>354</v>
      </c>
      <c r="E120">
        <v>1157</v>
      </c>
      <c r="F120" t="s">
        <v>355</v>
      </c>
      <c r="G120">
        <v>5</v>
      </c>
      <c r="H120">
        <v>2</v>
      </c>
      <c r="I120" t="s">
        <v>361</v>
      </c>
      <c r="J120">
        <v>2</v>
      </c>
      <c r="K120" t="s">
        <v>363</v>
      </c>
      <c r="L120">
        <v>57</v>
      </c>
      <c r="M120">
        <v>2</v>
      </c>
      <c r="N120">
        <v>2</v>
      </c>
      <c r="O120" t="s">
        <v>365</v>
      </c>
      <c r="P120">
        <v>4</v>
      </c>
      <c r="Q120" t="s">
        <v>373</v>
      </c>
      <c r="R120">
        <v>3986</v>
      </c>
      <c r="S120">
        <v>11912</v>
      </c>
      <c r="T120">
        <v>1</v>
      </c>
      <c r="U120" t="s">
        <v>376</v>
      </c>
      <c r="V120">
        <v>14</v>
      </c>
      <c r="W120">
        <v>3</v>
      </c>
      <c r="X120">
        <v>3</v>
      </c>
      <c r="Y120">
        <v>1</v>
      </c>
      <c r="Z120">
        <v>15</v>
      </c>
      <c r="AA120">
        <v>3</v>
      </c>
      <c r="AB120">
        <v>4</v>
      </c>
      <c r="AC120">
        <v>15</v>
      </c>
      <c r="AD120">
        <v>10</v>
      </c>
      <c r="AE120">
        <v>4</v>
      </c>
      <c r="AF120">
        <v>13</v>
      </c>
      <c r="AG120" t="s">
        <v>376</v>
      </c>
      <c r="AH120" s="4">
        <v>2</v>
      </c>
      <c r="AI120" s="4">
        <v>1</v>
      </c>
      <c r="AJ120" s="4">
        <v>2</v>
      </c>
      <c r="AK120" s="4"/>
      <c r="AL120" s="4"/>
      <c r="AM120">
        <f t="shared" si="23"/>
        <v>3.4</v>
      </c>
      <c r="AN120">
        <f t="shared" si="24"/>
        <v>1</v>
      </c>
      <c r="AO120">
        <f t="shared" si="25"/>
        <v>1.157</v>
      </c>
      <c r="AP120">
        <f t="shared" si="26"/>
        <v>1</v>
      </c>
      <c r="AQ120" s="4">
        <f t="shared" si="27"/>
        <v>0.5</v>
      </c>
      <c r="AR120" s="4">
        <v>3</v>
      </c>
      <c r="AS120" s="4">
        <f t="shared" si="28"/>
        <v>3</v>
      </c>
      <c r="AT120" s="4">
        <v>1</v>
      </c>
      <c r="AU120" s="4">
        <f t="shared" si="29"/>
        <v>0</v>
      </c>
      <c r="AV120">
        <f t="shared" si="30"/>
        <v>0.2</v>
      </c>
      <c r="AW120" s="4">
        <v>3</v>
      </c>
      <c r="AX120" s="4">
        <v>1</v>
      </c>
      <c r="AY120">
        <f t="shared" si="31"/>
        <v>2</v>
      </c>
      <c r="AZ120" s="4">
        <v>3</v>
      </c>
      <c r="BA120" s="4">
        <f t="shared" si="32"/>
        <v>0</v>
      </c>
      <c r="BB120">
        <f>T120/1000</f>
        <v>1E-3</v>
      </c>
      <c r="BC120">
        <f t="shared" si="33"/>
        <v>3.9860000000000002</v>
      </c>
      <c r="BD120" s="4">
        <v>3</v>
      </c>
      <c r="BE120" s="4">
        <f t="shared" si="34"/>
        <v>0</v>
      </c>
      <c r="BF120" s="4">
        <f t="shared" si="35"/>
        <v>1</v>
      </c>
      <c r="BG120" s="4">
        <v>3</v>
      </c>
      <c r="BH120" s="4">
        <v>4</v>
      </c>
      <c r="BI120" s="4">
        <v>1</v>
      </c>
      <c r="BJ120" s="4">
        <v>5</v>
      </c>
      <c r="BK120" s="4">
        <v>3</v>
      </c>
      <c r="BL120" s="4">
        <v>4</v>
      </c>
      <c r="BM120" s="4">
        <v>3</v>
      </c>
      <c r="BN120" s="4">
        <v>2</v>
      </c>
      <c r="BO120" s="4">
        <v>1</v>
      </c>
      <c r="BP120" s="4">
        <v>2</v>
      </c>
      <c r="BQ120">
        <f t="shared" si="36"/>
        <v>0</v>
      </c>
      <c r="BR120">
        <f t="shared" si="37"/>
        <v>-0.25368779960980337</v>
      </c>
      <c r="BS120">
        <f t="shared" si="38"/>
        <v>0.77593401113666616</v>
      </c>
      <c r="BT120">
        <f t="shared" si="39"/>
        <v>0.43691601504947725</v>
      </c>
      <c r="BU120">
        <f t="shared" si="40"/>
        <v>-0.57432648798816432</v>
      </c>
      <c r="BV120">
        <f t="shared" si="41"/>
        <v>1</v>
      </c>
      <c r="BW120">
        <f t="shared" si="42"/>
        <v>-1</v>
      </c>
    </row>
    <row r="121" spans="1:75" x14ac:dyDescent="0.25">
      <c r="A121" t="s">
        <v>151</v>
      </c>
      <c r="B121">
        <v>755</v>
      </c>
      <c r="C121">
        <v>33</v>
      </c>
      <c r="D121" t="s">
        <v>353</v>
      </c>
      <c r="E121">
        <v>1038</v>
      </c>
      <c r="F121" t="s">
        <v>356</v>
      </c>
      <c r="G121">
        <v>8</v>
      </c>
      <c r="H121">
        <v>1</v>
      </c>
      <c r="I121" t="s">
        <v>358</v>
      </c>
      <c r="J121">
        <v>2</v>
      </c>
      <c r="K121" t="s">
        <v>364</v>
      </c>
      <c r="L121">
        <v>88</v>
      </c>
      <c r="M121">
        <v>2</v>
      </c>
      <c r="N121">
        <v>1</v>
      </c>
      <c r="O121" t="s">
        <v>372</v>
      </c>
      <c r="P121">
        <v>4</v>
      </c>
      <c r="Q121" t="s">
        <v>375</v>
      </c>
      <c r="R121">
        <v>2342</v>
      </c>
      <c r="S121">
        <v>21437</v>
      </c>
      <c r="T121">
        <v>0</v>
      </c>
      <c r="U121" t="s">
        <v>376</v>
      </c>
      <c r="V121">
        <v>19</v>
      </c>
      <c r="W121">
        <v>3</v>
      </c>
      <c r="X121">
        <v>4</v>
      </c>
      <c r="Y121">
        <v>0</v>
      </c>
      <c r="Z121">
        <v>3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 t="s">
        <v>376</v>
      </c>
      <c r="AH121" s="4">
        <v>3</v>
      </c>
      <c r="AI121" s="4">
        <v>0</v>
      </c>
      <c r="AJ121" s="4">
        <v>0</v>
      </c>
      <c r="AK121" s="4"/>
      <c r="AL121" s="4"/>
      <c r="AM121">
        <f t="shared" si="23"/>
        <v>3.3</v>
      </c>
      <c r="AN121">
        <f t="shared" si="24"/>
        <v>0</v>
      </c>
      <c r="AO121">
        <f t="shared" si="25"/>
        <v>1.038</v>
      </c>
      <c r="AP121">
        <f t="shared" si="26"/>
        <v>2</v>
      </c>
      <c r="AQ121" s="4">
        <f t="shared" si="27"/>
        <v>0.8</v>
      </c>
      <c r="AR121" s="4">
        <v>3</v>
      </c>
      <c r="AS121" s="4">
        <f t="shared" si="28"/>
        <v>1</v>
      </c>
      <c r="AT121" s="4">
        <v>1</v>
      </c>
      <c r="AU121" s="4">
        <f t="shared" si="29"/>
        <v>0</v>
      </c>
      <c r="AV121">
        <f t="shared" si="30"/>
        <v>0.1</v>
      </c>
      <c r="AW121" s="4">
        <v>3</v>
      </c>
      <c r="AX121" s="4">
        <v>2</v>
      </c>
      <c r="AY121">
        <f t="shared" si="31"/>
        <v>8</v>
      </c>
      <c r="AZ121" s="4">
        <v>2</v>
      </c>
      <c r="BA121" s="4">
        <f t="shared" si="32"/>
        <v>0</v>
      </c>
      <c r="BB121">
        <f>T121/1000</f>
        <v>0</v>
      </c>
      <c r="BC121">
        <f t="shared" si="33"/>
        <v>2.3420000000000001</v>
      </c>
      <c r="BD121" s="4">
        <v>5</v>
      </c>
      <c r="BE121" s="4">
        <f t="shared" si="34"/>
        <v>0</v>
      </c>
      <c r="BF121" s="4">
        <f t="shared" si="35"/>
        <v>0</v>
      </c>
      <c r="BG121" s="4">
        <v>3</v>
      </c>
      <c r="BH121" s="4">
        <v>1</v>
      </c>
      <c r="BI121" s="4">
        <v>0</v>
      </c>
      <c r="BJ121" s="4">
        <v>7</v>
      </c>
      <c r="BK121" s="4">
        <v>4</v>
      </c>
      <c r="BL121" s="4">
        <v>1</v>
      </c>
      <c r="BM121" s="4">
        <v>5</v>
      </c>
      <c r="BN121" s="4">
        <v>3</v>
      </c>
      <c r="BO121" s="4">
        <v>0</v>
      </c>
      <c r="BP121" s="4">
        <v>0</v>
      </c>
      <c r="BQ121">
        <f t="shared" si="36"/>
        <v>0</v>
      </c>
      <c r="BR121">
        <f t="shared" si="37"/>
        <v>-0.95604295501345149</v>
      </c>
      <c r="BS121">
        <f t="shared" si="38"/>
        <v>0.38441101201553668</v>
      </c>
      <c r="BT121">
        <f t="shared" si="39"/>
        <v>0.27767116028344813</v>
      </c>
      <c r="BU121">
        <f t="shared" si="40"/>
        <v>-0.32527478710709323</v>
      </c>
      <c r="BV121">
        <f t="shared" si="41"/>
        <v>0</v>
      </c>
      <c r="BW121">
        <f t="shared" si="42"/>
        <v>2</v>
      </c>
    </row>
    <row r="122" spans="1:75" x14ac:dyDescent="0.25">
      <c r="A122" t="s">
        <v>152</v>
      </c>
      <c r="B122">
        <v>62</v>
      </c>
      <c r="C122">
        <v>38</v>
      </c>
      <c r="D122" t="s">
        <v>352</v>
      </c>
      <c r="E122">
        <v>653</v>
      </c>
      <c r="F122" t="s">
        <v>355</v>
      </c>
      <c r="G122">
        <v>29</v>
      </c>
      <c r="H122">
        <v>5</v>
      </c>
      <c r="I122" t="s">
        <v>358</v>
      </c>
      <c r="J122">
        <v>4</v>
      </c>
      <c r="K122" t="s">
        <v>364</v>
      </c>
      <c r="L122">
        <v>50</v>
      </c>
      <c r="M122">
        <v>3</v>
      </c>
      <c r="N122">
        <v>2</v>
      </c>
      <c r="O122" t="s">
        <v>365</v>
      </c>
      <c r="P122">
        <v>4</v>
      </c>
      <c r="Q122" t="s">
        <v>375</v>
      </c>
      <c r="R122">
        <v>2406</v>
      </c>
      <c r="S122">
        <v>5456</v>
      </c>
      <c r="T122">
        <v>1</v>
      </c>
      <c r="U122" t="s">
        <v>376</v>
      </c>
      <c r="V122">
        <v>11</v>
      </c>
      <c r="W122">
        <v>3</v>
      </c>
      <c r="X122">
        <v>4</v>
      </c>
      <c r="Y122">
        <v>0</v>
      </c>
      <c r="Z122">
        <v>10</v>
      </c>
      <c r="AA122">
        <v>2</v>
      </c>
      <c r="AB122">
        <v>3</v>
      </c>
      <c r="AC122">
        <v>10</v>
      </c>
      <c r="AD122">
        <v>3</v>
      </c>
      <c r="AE122">
        <v>9</v>
      </c>
      <c r="AF122">
        <v>9</v>
      </c>
      <c r="AG122" t="s">
        <v>376</v>
      </c>
      <c r="AH122" s="4">
        <v>9</v>
      </c>
      <c r="AI122" s="4">
        <v>10</v>
      </c>
      <c r="AJ122" s="4">
        <v>10</v>
      </c>
      <c r="AK122" s="4"/>
      <c r="AL122" s="4"/>
      <c r="AM122">
        <f t="shared" si="23"/>
        <v>3.8</v>
      </c>
      <c r="AN122">
        <f t="shared" si="24"/>
        <v>2</v>
      </c>
      <c r="AO122">
        <f t="shared" si="25"/>
        <v>0.65300000000000002</v>
      </c>
      <c r="AP122">
        <f t="shared" si="26"/>
        <v>1</v>
      </c>
      <c r="AQ122" s="4">
        <f t="shared" si="27"/>
        <v>2.9</v>
      </c>
      <c r="AR122" s="4">
        <v>4</v>
      </c>
      <c r="AS122" s="4">
        <f t="shared" si="28"/>
        <v>1</v>
      </c>
      <c r="AT122" s="4">
        <v>1</v>
      </c>
      <c r="AU122" s="4">
        <f t="shared" si="29"/>
        <v>0</v>
      </c>
      <c r="AV122">
        <f t="shared" si="30"/>
        <v>0.2</v>
      </c>
      <c r="AW122" s="4">
        <v>2</v>
      </c>
      <c r="AX122" s="4">
        <v>2</v>
      </c>
      <c r="AY122">
        <f t="shared" si="31"/>
        <v>2</v>
      </c>
      <c r="AZ122" s="4">
        <v>2</v>
      </c>
      <c r="BA122" s="4">
        <f t="shared" si="32"/>
        <v>1</v>
      </c>
      <c r="BB122">
        <f>T122/1000</f>
        <v>1E-3</v>
      </c>
      <c r="BC122">
        <f t="shared" si="33"/>
        <v>2.4060000000000001</v>
      </c>
      <c r="BD122" s="4">
        <v>0</v>
      </c>
      <c r="BE122" s="4">
        <f t="shared" si="34"/>
        <v>0</v>
      </c>
      <c r="BF122" s="4">
        <f t="shared" si="35"/>
        <v>0</v>
      </c>
      <c r="BG122" s="4">
        <v>4</v>
      </c>
      <c r="BH122" s="4">
        <v>3</v>
      </c>
      <c r="BI122" s="4">
        <v>0</v>
      </c>
      <c r="BJ122" s="4">
        <v>16</v>
      </c>
      <c r="BK122" s="4">
        <v>2</v>
      </c>
      <c r="BL122" s="4">
        <v>4</v>
      </c>
      <c r="BM122" s="4">
        <v>15</v>
      </c>
      <c r="BN122" s="4">
        <v>9</v>
      </c>
      <c r="BO122" s="4">
        <v>10</v>
      </c>
      <c r="BP122" s="4">
        <v>10</v>
      </c>
      <c r="BQ122">
        <f t="shared" si="36"/>
        <v>0</v>
      </c>
      <c r="BR122">
        <f t="shared" si="37"/>
        <v>-0.49787925585611642</v>
      </c>
      <c r="BS122">
        <f t="shared" si="38"/>
        <v>0.60781832097473465</v>
      </c>
      <c r="BT122">
        <f t="shared" si="39"/>
        <v>0.37803918082376792</v>
      </c>
      <c r="BU122">
        <f t="shared" si="40"/>
        <v>-0.47487817990510023</v>
      </c>
      <c r="BV122">
        <f t="shared" si="41"/>
        <v>1</v>
      </c>
      <c r="BW122">
        <f t="shared" si="42"/>
        <v>-1</v>
      </c>
    </row>
    <row r="123" spans="1:75" x14ac:dyDescent="0.25">
      <c r="A123" t="s">
        <v>153</v>
      </c>
      <c r="B123">
        <v>333</v>
      </c>
      <c r="C123">
        <v>54</v>
      </c>
      <c r="D123" t="s">
        <v>352</v>
      </c>
      <c r="E123">
        <v>928</v>
      </c>
      <c r="F123" t="s">
        <v>355</v>
      </c>
      <c r="G123">
        <v>20</v>
      </c>
      <c r="H123">
        <v>4</v>
      </c>
      <c r="I123" t="s">
        <v>358</v>
      </c>
      <c r="J123">
        <v>4</v>
      </c>
      <c r="K123" t="s">
        <v>364</v>
      </c>
      <c r="L123">
        <v>31</v>
      </c>
      <c r="M123">
        <v>3</v>
      </c>
      <c r="N123">
        <v>2</v>
      </c>
      <c r="O123" t="s">
        <v>366</v>
      </c>
      <c r="P123">
        <v>3</v>
      </c>
      <c r="Q123" t="s">
        <v>375</v>
      </c>
      <c r="R123">
        <v>4869</v>
      </c>
      <c r="S123">
        <v>16885</v>
      </c>
      <c r="T123">
        <v>3</v>
      </c>
      <c r="U123" t="s">
        <v>376</v>
      </c>
      <c r="V123">
        <v>12</v>
      </c>
      <c r="W123">
        <v>3</v>
      </c>
      <c r="X123">
        <v>4</v>
      </c>
      <c r="Y123">
        <v>0</v>
      </c>
      <c r="Z123">
        <v>20</v>
      </c>
      <c r="AA123">
        <v>4</v>
      </c>
      <c r="AB123">
        <v>2</v>
      </c>
      <c r="AC123">
        <v>4</v>
      </c>
      <c r="AD123">
        <v>3</v>
      </c>
      <c r="AE123">
        <v>0</v>
      </c>
      <c r="AF123">
        <v>3</v>
      </c>
      <c r="AG123" t="s">
        <v>376</v>
      </c>
      <c r="AH123" s="4">
        <v>0</v>
      </c>
      <c r="AI123" s="4">
        <v>0</v>
      </c>
      <c r="AJ123" s="4">
        <v>0</v>
      </c>
      <c r="AK123" s="4"/>
      <c r="AL123" s="4"/>
      <c r="AM123">
        <f t="shared" si="23"/>
        <v>5.4</v>
      </c>
      <c r="AN123">
        <f t="shared" si="24"/>
        <v>2</v>
      </c>
      <c r="AO123">
        <f t="shared" si="25"/>
        <v>0.92800000000000005</v>
      </c>
      <c r="AP123">
        <f t="shared" si="26"/>
        <v>1</v>
      </c>
      <c r="AQ123" s="4">
        <f t="shared" si="27"/>
        <v>2</v>
      </c>
      <c r="AR123" s="4">
        <v>3</v>
      </c>
      <c r="AS123" s="4">
        <f t="shared" si="28"/>
        <v>1</v>
      </c>
      <c r="AT123" s="4">
        <v>2</v>
      </c>
      <c r="AU123" s="4">
        <f t="shared" si="29"/>
        <v>0</v>
      </c>
      <c r="AV123">
        <f t="shared" si="30"/>
        <v>0.2</v>
      </c>
      <c r="AW123" s="4">
        <v>3</v>
      </c>
      <c r="AX123" s="4">
        <v>1</v>
      </c>
      <c r="AY123">
        <f t="shared" si="31"/>
        <v>6</v>
      </c>
      <c r="AZ123" s="4">
        <v>1</v>
      </c>
      <c r="BA123" s="4">
        <f t="shared" si="32"/>
        <v>2</v>
      </c>
      <c r="BB123">
        <f>T123/1000</f>
        <v>3.0000000000000001E-3</v>
      </c>
      <c r="BC123">
        <f t="shared" si="33"/>
        <v>4.8689999999999998</v>
      </c>
      <c r="BD123" s="4">
        <v>2</v>
      </c>
      <c r="BE123" s="4">
        <f t="shared" si="34"/>
        <v>0</v>
      </c>
      <c r="BF123" s="4">
        <f t="shared" si="35"/>
        <v>0</v>
      </c>
      <c r="BG123" s="4">
        <v>3</v>
      </c>
      <c r="BH123" s="4">
        <v>3</v>
      </c>
      <c r="BI123" s="4">
        <v>0</v>
      </c>
      <c r="BJ123" s="4">
        <v>4</v>
      </c>
      <c r="BK123" s="4">
        <v>2</v>
      </c>
      <c r="BL123" s="4">
        <v>2</v>
      </c>
      <c r="BM123" s="4">
        <v>0</v>
      </c>
      <c r="BN123" s="4">
        <v>0</v>
      </c>
      <c r="BO123" s="4">
        <v>0</v>
      </c>
      <c r="BP123" s="4">
        <v>0</v>
      </c>
      <c r="BQ123">
        <f t="shared" si="36"/>
        <v>0</v>
      </c>
      <c r="BR123">
        <f t="shared" si="37"/>
        <v>-1.0727787027816469</v>
      </c>
      <c r="BS123">
        <f t="shared" si="38"/>
        <v>0.34205672168836465</v>
      </c>
      <c r="BT123">
        <f t="shared" si="39"/>
        <v>0.25487501098913518</v>
      </c>
      <c r="BU123">
        <f t="shared" si="40"/>
        <v>-0.294203304190089</v>
      </c>
      <c r="BV123">
        <f t="shared" si="41"/>
        <v>0</v>
      </c>
      <c r="BW123">
        <f t="shared" si="42"/>
        <v>2</v>
      </c>
    </row>
    <row r="124" spans="1:75" x14ac:dyDescent="0.25">
      <c r="A124" t="s">
        <v>154</v>
      </c>
      <c r="B124">
        <v>1235</v>
      </c>
      <c r="C124">
        <v>47</v>
      </c>
      <c r="D124" t="s">
        <v>353</v>
      </c>
      <c r="E124">
        <v>543</v>
      </c>
      <c r="F124" t="s">
        <v>356</v>
      </c>
      <c r="G124">
        <v>2</v>
      </c>
      <c r="H124">
        <v>4</v>
      </c>
      <c r="I124" t="s">
        <v>362</v>
      </c>
      <c r="J124">
        <v>3</v>
      </c>
      <c r="K124" t="s">
        <v>363</v>
      </c>
      <c r="L124">
        <v>87</v>
      </c>
      <c r="M124">
        <v>3</v>
      </c>
      <c r="N124">
        <v>2</v>
      </c>
      <c r="O124" t="s">
        <v>368</v>
      </c>
      <c r="P124">
        <v>2</v>
      </c>
      <c r="Q124" t="s">
        <v>373</v>
      </c>
      <c r="R124">
        <v>4978</v>
      </c>
      <c r="S124">
        <v>3536</v>
      </c>
      <c r="T124">
        <v>7</v>
      </c>
      <c r="U124" t="s">
        <v>376</v>
      </c>
      <c r="V124">
        <v>11</v>
      </c>
      <c r="W124">
        <v>3</v>
      </c>
      <c r="X124">
        <v>4</v>
      </c>
      <c r="Y124">
        <v>1</v>
      </c>
      <c r="Z124">
        <v>4</v>
      </c>
      <c r="AA124">
        <v>3</v>
      </c>
      <c r="AB124">
        <v>1</v>
      </c>
      <c r="AC124">
        <v>1</v>
      </c>
      <c r="AD124">
        <v>0</v>
      </c>
      <c r="AE124">
        <v>0</v>
      </c>
      <c r="AF124">
        <v>0</v>
      </c>
      <c r="AG124" t="s">
        <v>376</v>
      </c>
      <c r="AH124" s="4">
        <v>0</v>
      </c>
      <c r="AI124" s="4">
        <v>0</v>
      </c>
      <c r="AJ124" s="4">
        <v>0</v>
      </c>
      <c r="AK124" s="4"/>
      <c r="AL124" s="4"/>
      <c r="AM124">
        <f t="shared" si="23"/>
        <v>4.7</v>
      </c>
      <c r="AN124">
        <f t="shared" si="24"/>
        <v>0</v>
      </c>
      <c r="AO124">
        <f t="shared" si="25"/>
        <v>0.54300000000000004</v>
      </c>
      <c r="AP124">
        <f t="shared" si="26"/>
        <v>2</v>
      </c>
      <c r="AQ124" s="4">
        <f t="shared" si="27"/>
        <v>0.2</v>
      </c>
      <c r="AR124" s="4">
        <v>2</v>
      </c>
      <c r="AS124" s="4">
        <f t="shared" si="28"/>
        <v>2</v>
      </c>
      <c r="AT124" s="4">
        <v>3</v>
      </c>
      <c r="AU124" s="4">
        <f t="shared" si="29"/>
        <v>0</v>
      </c>
      <c r="AV124">
        <f t="shared" si="30"/>
        <v>0.2</v>
      </c>
      <c r="AW124" s="4">
        <v>2</v>
      </c>
      <c r="AX124" s="4">
        <v>1</v>
      </c>
      <c r="AY124">
        <f t="shared" si="31"/>
        <v>7</v>
      </c>
      <c r="AZ124" s="4">
        <v>1</v>
      </c>
      <c r="BA124" s="4">
        <f t="shared" si="32"/>
        <v>1</v>
      </c>
      <c r="BB124">
        <f>T124/1000</f>
        <v>7.0000000000000001E-3</v>
      </c>
      <c r="BC124">
        <f t="shared" si="33"/>
        <v>4.9779999999999998</v>
      </c>
      <c r="BD124" s="4">
        <v>7</v>
      </c>
      <c r="BE124" s="4">
        <f t="shared" si="34"/>
        <v>0</v>
      </c>
      <c r="BF124" s="4">
        <f t="shared" si="35"/>
        <v>1</v>
      </c>
      <c r="BG124" s="4">
        <v>3</v>
      </c>
      <c r="BH124" s="4">
        <v>3</v>
      </c>
      <c r="BI124" s="4">
        <v>0</v>
      </c>
      <c r="BJ124" s="4">
        <v>8</v>
      </c>
      <c r="BK124" s="4">
        <v>2</v>
      </c>
      <c r="BL124" s="4">
        <v>2</v>
      </c>
      <c r="BM124" s="4">
        <v>0</v>
      </c>
      <c r="BN124" s="4">
        <v>0</v>
      </c>
      <c r="BO124" s="4">
        <v>0</v>
      </c>
      <c r="BP124" s="4">
        <v>0</v>
      </c>
      <c r="BQ124">
        <f t="shared" si="36"/>
        <v>0</v>
      </c>
      <c r="BR124">
        <f t="shared" si="37"/>
        <v>-2.8761619915729755</v>
      </c>
      <c r="BS124">
        <f t="shared" si="38"/>
        <v>5.6350622497570585E-2</v>
      </c>
      <c r="BT124">
        <f t="shared" si="39"/>
        <v>5.3344619956145464E-2</v>
      </c>
      <c r="BU124">
        <f t="shared" si="40"/>
        <v>-5.482015905495452E-2</v>
      </c>
      <c r="BV124">
        <f t="shared" si="41"/>
        <v>0</v>
      </c>
      <c r="BW124">
        <f t="shared" si="42"/>
        <v>2</v>
      </c>
    </row>
    <row r="125" spans="1:75" x14ac:dyDescent="0.25">
      <c r="A125" t="s">
        <v>155</v>
      </c>
      <c r="B125">
        <v>1448</v>
      </c>
      <c r="C125">
        <v>36</v>
      </c>
      <c r="D125" t="s">
        <v>353</v>
      </c>
      <c r="E125">
        <v>301</v>
      </c>
      <c r="F125" t="s">
        <v>356</v>
      </c>
      <c r="G125">
        <v>15</v>
      </c>
      <c r="H125">
        <v>4</v>
      </c>
      <c r="I125" t="s">
        <v>362</v>
      </c>
      <c r="J125">
        <v>4</v>
      </c>
      <c r="K125" t="s">
        <v>363</v>
      </c>
      <c r="L125">
        <v>88</v>
      </c>
      <c r="M125">
        <v>1</v>
      </c>
      <c r="N125">
        <v>2</v>
      </c>
      <c r="O125" t="s">
        <v>368</v>
      </c>
      <c r="P125">
        <v>4</v>
      </c>
      <c r="Q125" t="s">
        <v>374</v>
      </c>
      <c r="R125">
        <v>5406</v>
      </c>
      <c r="S125">
        <v>10436</v>
      </c>
      <c r="T125">
        <v>1</v>
      </c>
      <c r="U125" t="s">
        <v>376</v>
      </c>
      <c r="V125">
        <v>24</v>
      </c>
      <c r="W125">
        <v>4</v>
      </c>
      <c r="X125">
        <v>1</v>
      </c>
      <c r="Y125">
        <v>1</v>
      </c>
      <c r="Z125">
        <v>15</v>
      </c>
      <c r="AA125">
        <v>4</v>
      </c>
      <c r="AB125">
        <v>2</v>
      </c>
      <c r="AC125">
        <v>15</v>
      </c>
      <c r="AD125">
        <v>12</v>
      </c>
      <c r="AE125">
        <v>11</v>
      </c>
      <c r="AF125">
        <v>11</v>
      </c>
      <c r="AG125" t="s">
        <v>376</v>
      </c>
      <c r="AH125" s="4">
        <v>4</v>
      </c>
      <c r="AI125" s="4">
        <v>1</v>
      </c>
      <c r="AJ125" s="4">
        <v>0</v>
      </c>
      <c r="AK125" s="4"/>
      <c r="AL125" s="4"/>
      <c r="AM125">
        <f t="shared" si="23"/>
        <v>3.6</v>
      </c>
      <c r="AN125">
        <f t="shared" si="24"/>
        <v>0</v>
      </c>
      <c r="AO125">
        <f t="shared" si="25"/>
        <v>0.30099999999999999</v>
      </c>
      <c r="AP125">
        <f t="shared" si="26"/>
        <v>2</v>
      </c>
      <c r="AQ125" s="4">
        <f t="shared" si="27"/>
        <v>1.5</v>
      </c>
      <c r="AR125" s="4">
        <v>4</v>
      </c>
      <c r="AS125" s="4">
        <f t="shared" si="28"/>
        <v>2</v>
      </c>
      <c r="AT125" s="4">
        <v>4</v>
      </c>
      <c r="AU125" s="4">
        <f t="shared" si="29"/>
        <v>0</v>
      </c>
      <c r="AV125">
        <f t="shared" si="30"/>
        <v>0.2</v>
      </c>
      <c r="AW125" s="4">
        <v>3</v>
      </c>
      <c r="AX125" s="4">
        <v>1</v>
      </c>
      <c r="AY125">
        <f t="shared" si="31"/>
        <v>7</v>
      </c>
      <c r="AZ125" s="4">
        <v>1</v>
      </c>
      <c r="BA125" s="4">
        <f t="shared" si="32"/>
        <v>1</v>
      </c>
      <c r="BB125">
        <f>T125/1000</f>
        <v>1E-3</v>
      </c>
      <c r="BC125">
        <f t="shared" si="33"/>
        <v>5.4059999999999997</v>
      </c>
      <c r="BD125" s="4">
        <v>3</v>
      </c>
      <c r="BE125" s="4">
        <f t="shared" si="34"/>
        <v>0</v>
      </c>
      <c r="BF125" s="4">
        <f t="shared" si="35"/>
        <v>1</v>
      </c>
      <c r="BG125" s="4">
        <v>3</v>
      </c>
      <c r="BH125" s="4">
        <v>2</v>
      </c>
      <c r="BI125" s="4">
        <v>0</v>
      </c>
      <c r="BJ125" s="4">
        <v>15</v>
      </c>
      <c r="BK125" s="4">
        <v>3</v>
      </c>
      <c r="BL125" s="4">
        <v>1</v>
      </c>
      <c r="BM125" s="4">
        <v>5</v>
      </c>
      <c r="BN125" s="4">
        <v>4</v>
      </c>
      <c r="BO125" s="4">
        <v>1</v>
      </c>
      <c r="BP125" s="4">
        <v>0</v>
      </c>
      <c r="BQ125">
        <f t="shared" si="36"/>
        <v>0</v>
      </c>
      <c r="BR125">
        <f t="shared" si="37"/>
        <v>-0.94880948693587697</v>
      </c>
      <c r="BS125">
        <f t="shared" si="38"/>
        <v>0.3872017178723049</v>
      </c>
      <c r="BT125">
        <f t="shared" si="39"/>
        <v>0.27912430678517058</v>
      </c>
      <c r="BU125">
        <f t="shared" si="40"/>
        <v>-0.32728856541729567</v>
      </c>
      <c r="BV125">
        <f t="shared" si="41"/>
        <v>0</v>
      </c>
      <c r="BW125">
        <f t="shared" si="42"/>
        <v>2</v>
      </c>
    </row>
    <row r="126" spans="1:75" x14ac:dyDescent="0.25">
      <c r="A126" t="s">
        <v>156</v>
      </c>
      <c r="B126">
        <v>325</v>
      </c>
      <c r="C126">
        <v>30</v>
      </c>
      <c r="D126" t="s">
        <v>354</v>
      </c>
      <c r="E126">
        <v>1275</v>
      </c>
      <c r="F126" t="s">
        <v>355</v>
      </c>
      <c r="G126">
        <v>28</v>
      </c>
      <c r="H126">
        <v>2</v>
      </c>
      <c r="I126" t="s">
        <v>361</v>
      </c>
      <c r="J126">
        <v>4</v>
      </c>
      <c r="K126" t="s">
        <v>364</v>
      </c>
      <c r="L126">
        <v>64</v>
      </c>
      <c r="M126">
        <v>3</v>
      </c>
      <c r="N126">
        <v>2</v>
      </c>
      <c r="O126" t="s">
        <v>366</v>
      </c>
      <c r="P126">
        <v>4</v>
      </c>
      <c r="Q126" t="s">
        <v>373</v>
      </c>
      <c r="R126">
        <v>5775</v>
      </c>
      <c r="S126">
        <v>11934</v>
      </c>
      <c r="T126">
        <v>1</v>
      </c>
      <c r="U126" t="s">
        <v>376</v>
      </c>
      <c r="V126">
        <v>13</v>
      </c>
      <c r="W126">
        <v>3</v>
      </c>
      <c r="X126">
        <v>4</v>
      </c>
      <c r="Y126">
        <v>2</v>
      </c>
      <c r="Z126">
        <v>11</v>
      </c>
      <c r="AA126">
        <v>2</v>
      </c>
      <c r="AB126">
        <v>3</v>
      </c>
      <c r="AC126">
        <v>10</v>
      </c>
      <c r="AD126">
        <v>8</v>
      </c>
      <c r="AE126">
        <v>1</v>
      </c>
      <c r="AF126">
        <v>9</v>
      </c>
      <c r="AG126" t="s">
        <v>376</v>
      </c>
      <c r="AH126" s="4">
        <v>2</v>
      </c>
      <c r="AI126" s="4">
        <v>7</v>
      </c>
      <c r="AJ126" s="4">
        <v>7</v>
      </c>
      <c r="AK126" s="4"/>
      <c r="AL126" s="4"/>
      <c r="AM126">
        <f t="shared" si="23"/>
        <v>3</v>
      </c>
      <c r="AN126">
        <f t="shared" si="24"/>
        <v>1</v>
      </c>
      <c r="AO126">
        <f t="shared" si="25"/>
        <v>1.2749999999999999</v>
      </c>
      <c r="AP126">
        <f t="shared" si="26"/>
        <v>1</v>
      </c>
      <c r="AQ126" s="4">
        <f t="shared" si="27"/>
        <v>2.8</v>
      </c>
      <c r="AR126" s="4">
        <v>3</v>
      </c>
      <c r="AS126" s="4">
        <f t="shared" si="28"/>
        <v>3</v>
      </c>
      <c r="AT126" s="4">
        <v>4</v>
      </c>
      <c r="AU126" s="4">
        <f t="shared" si="29"/>
        <v>0</v>
      </c>
      <c r="AV126">
        <f t="shared" si="30"/>
        <v>0.2</v>
      </c>
      <c r="AW126" s="4">
        <v>3</v>
      </c>
      <c r="AX126" s="4">
        <v>1</v>
      </c>
      <c r="AY126">
        <f t="shared" si="31"/>
        <v>6</v>
      </c>
      <c r="AZ126" s="4">
        <v>3</v>
      </c>
      <c r="BA126" s="4">
        <f t="shared" si="32"/>
        <v>1</v>
      </c>
      <c r="BB126">
        <f>T126/1000</f>
        <v>1E-3</v>
      </c>
      <c r="BC126">
        <f t="shared" si="33"/>
        <v>5.7750000000000004</v>
      </c>
      <c r="BD126" s="4">
        <v>1</v>
      </c>
      <c r="BE126" s="4">
        <f t="shared" si="34"/>
        <v>0</v>
      </c>
      <c r="BF126" s="4">
        <f t="shared" si="35"/>
        <v>2</v>
      </c>
      <c r="BG126" s="4">
        <v>3</v>
      </c>
      <c r="BH126" s="4">
        <v>1</v>
      </c>
      <c r="BI126" s="4">
        <v>0</v>
      </c>
      <c r="BJ126" s="4">
        <v>7</v>
      </c>
      <c r="BK126" s="4">
        <v>2</v>
      </c>
      <c r="BL126" s="4">
        <v>1</v>
      </c>
      <c r="BM126" s="4">
        <v>7</v>
      </c>
      <c r="BN126" s="4">
        <v>2</v>
      </c>
      <c r="BO126" s="4">
        <v>7</v>
      </c>
      <c r="BP126" s="4">
        <v>7</v>
      </c>
      <c r="BQ126">
        <f t="shared" si="36"/>
        <v>0</v>
      </c>
      <c r="BR126">
        <f t="shared" si="37"/>
        <v>-2.4623519438137182</v>
      </c>
      <c r="BS126">
        <f t="shared" si="38"/>
        <v>8.5234248875457622E-2</v>
      </c>
      <c r="BT126">
        <f t="shared" si="39"/>
        <v>7.8539954819689048E-2</v>
      </c>
      <c r="BU126">
        <f t="shared" si="40"/>
        <v>-8.1795861270960918E-2</v>
      </c>
      <c r="BV126">
        <f t="shared" si="41"/>
        <v>0</v>
      </c>
      <c r="BW126">
        <f t="shared" si="42"/>
        <v>2</v>
      </c>
    </row>
    <row r="127" spans="1:75" x14ac:dyDescent="0.25">
      <c r="A127" t="s">
        <v>157</v>
      </c>
      <c r="B127">
        <v>1381</v>
      </c>
      <c r="C127">
        <v>35</v>
      </c>
      <c r="D127" t="s">
        <v>354</v>
      </c>
      <c r="E127">
        <v>682</v>
      </c>
      <c r="F127" t="s">
        <v>356</v>
      </c>
      <c r="G127">
        <v>18</v>
      </c>
      <c r="H127">
        <v>4</v>
      </c>
      <c r="I127" t="s">
        <v>361</v>
      </c>
      <c r="J127">
        <v>2</v>
      </c>
      <c r="K127" t="s">
        <v>363</v>
      </c>
      <c r="L127">
        <v>71</v>
      </c>
      <c r="M127">
        <v>3</v>
      </c>
      <c r="N127">
        <v>2</v>
      </c>
      <c r="O127" t="s">
        <v>368</v>
      </c>
      <c r="P127">
        <v>1</v>
      </c>
      <c r="Q127" t="s">
        <v>373</v>
      </c>
      <c r="R127">
        <v>5561</v>
      </c>
      <c r="S127">
        <v>15975</v>
      </c>
      <c r="T127">
        <v>0</v>
      </c>
      <c r="U127" t="s">
        <v>376</v>
      </c>
      <c r="V127">
        <v>16</v>
      </c>
      <c r="W127">
        <v>3</v>
      </c>
      <c r="X127">
        <v>4</v>
      </c>
      <c r="Y127">
        <v>1</v>
      </c>
      <c r="Z127">
        <v>6</v>
      </c>
      <c r="AA127">
        <v>2</v>
      </c>
      <c r="AB127">
        <v>1</v>
      </c>
      <c r="AC127">
        <v>5</v>
      </c>
      <c r="AD127">
        <v>3</v>
      </c>
      <c r="AE127">
        <v>0</v>
      </c>
      <c r="AF127">
        <v>4</v>
      </c>
      <c r="AG127" t="s">
        <v>376</v>
      </c>
      <c r="AH127" s="4">
        <v>7</v>
      </c>
      <c r="AI127" s="4">
        <v>1</v>
      </c>
      <c r="AJ127" s="4">
        <v>9</v>
      </c>
      <c r="AK127" s="4"/>
      <c r="AL127" s="4"/>
      <c r="AM127">
        <f t="shared" si="23"/>
        <v>3.5</v>
      </c>
      <c r="AN127">
        <f t="shared" si="24"/>
        <v>1</v>
      </c>
      <c r="AO127">
        <f t="shared" si="25"/>
        <v>0.68200000000000005</v>
      </c>
      <c r="AP127">
        <f t="shared" si="26"/>
        <v>2</v>
      </c>
      <c r="AQ127" s="4">
        <f t="shared" si="27"/>
        <v>1.8</v>
      </c>
      <c r="AR127" s="4">
        <v>5</v>
      </c>
      <c r="AS127" s="4">
        <f t="shared" si="28"/>
        <v>3</v>
      </c>
      <c r="AT127" s="4">
        <v>3</v>
      </c>
      <c r="AU127" s="4">
        <f t="shared" si="29"/>
        <v>0</v>
      </c>
      <c r="AV127">
        <f t="shared" si="30"/>
        <v>0.2</v>
      </c>
      <c r="AW127" s="4">
        <v>2</v>
      </c>
      <c r="AX127" s="4">
        <v>3</v>
      </c>
      <c r="AY127">
        <f t="shared" si="31"/>
        <v>7</v>
      </c>
      <c r="AZ127" s="4">
        <v>4</v>
      </c>
      <c r="BA127" s="4">
        <f t="shared" si="32"/>
        <v>1</v>
      </c>
      <c r="BB127">
        <f>T127/1000</f>
        <v>0</v>
      </c>
      <c r="BC127">
        <f t="shared" si="33"/>
        <v>5.5609999999999999</v>
      </c>
      <c r="BD127" s="4">
        <v>0</v>
      </c>
      <c r="BE127" s="4">
        <f t="shared" si="34"/>
        <v>0</v>
      </c>
      <c r="BF127" s="4">
        <f t="shared" si="35"/>
        <v>1</v>
      </c>
      <c r="BG127" s="4">
        <v>3</v>
      </c>
      <c r="BH127" s="4">
        <v>2</v>
      </c>
      <c r="BI127" s="4">
        <v>1</v>
      </c>
      <c r="BJ127" s="4">
        <v>34</v>
      </c>
      <c r="BK127" s="4">
        <v>4</v>
      </c>
      <c r="BL127" s="4">
        <v>3</v>
      </c>
      <c r="BM127" s="4">
        <v>33</v>
      </c>
      <c r="BN127" s="4">
        <v>7</v>
      </c>
      <c r="BO127" s="4">
        <v>1</v>
      </c>
      <c r="BP127" s="4">
        <v>9</v>
      </c>
      <c r="BQ127">
        <f t="shared" si="36"/>
        <v>0</v>
      </c>
      <c r="BR127">
        <f t="shared" si="37"/>
        <v>0.86040287237667301</v>
      </c>
      <c r="BS127">
        <f t="shared" si="38"/>
        <v>2.3641129376744443</v>
      </c>
      <c r="BT127">
        <f t="shared" si="39"/>
        <v>0.70274481905732822</v>
      </c>
      <c r="BU127">
        <f t="shared" si="40"/>
        <v>-1.2131643139830828</v>
      </c>
      <c r="BV127">
        <f t="shared" si="41"/>
        <v>1</v>
      </c>
      <c r="BW127">
        <f t="shared" si="42"/>
        <v>-1</v>
      </c>
    </row>
    <row r="128" spans="1:75" x14ac:dyDescent="0.25">
      <c r="A128" t="s">
        <v>158</v>
      </c>
      <c r="B128">
        <v>1426</v>
      </c>
      <c r="C128">
        <v>33</v>
      </c>
      <c r="D128" t="s">
        <v>354</v>
      </c>
      <c r="E128">
        <v>501</v>
      </c>
      <c r="F128" t="s">
        <v>355</v>
      </c>
      <c r="G128">
        <v>15</v>
      </c>
      <c r="H128">
        <v>2</v>
      </c>
      <c r="I128" t="s">
        <v>361</v>
      </c>
      <c r="J128">
        <v>2</v>
      </c>
      <c r="K128" t="s">
        <v>364</v>
      </c>
      <c r="L128">
        <v>95</v>
      </c>
      <c r="M128">
        <v>3</v>
      </c>
      <c r="N128">
        <v>2</v>
      </c>
      <c r="O128" t="s">
        <v>370</v>
      </c>
      <c r="P128">
        <v>4</v>
      </c>
      <c r="Q128" t="s">
        <v>373</v>
      </c>
      <c r="R128">
        <v>4878</v>
      </c>
      <c r="S128">
        <v>21653</v>
      </c>
      <c r="T128">
        <v>0</v>
      </c>
      <c r="U128" t="s">
        <v>377</v>
      </c>
      <c r="V128">
        <v>13</v>
      </c>
      <c r="W128">
        <v>3</v>
      </c>
      <c r="X128">
        <v>1</v>
      </c>
      <c r="Y128">
        <v>1</v>
      </c>
      <c r="Z128">
        <v>10</v>
      </c>
      <c r="AA128">
        <v>6</v>
      </c>
      <c r="AB128">
        <v>3</v>
      </c>
      <c r="AC128">
        <v>9</v>
      </c>
      <c r="AD128">
        <v>7</v>
      </c>
      <c r="AE128">
        <v>8</v>
      </c>
      <c r="AF128">
        <v>1</v>
      </c>
      <c r="AG128" t="s">
        <v>376</v>
      </c>
      <c r="AH128" s="4">
        <v>2</v>
      </c>
      <c r="AI128" s="4">
        <v>1</v>
      </c>
      <c r="AJ128" s="4">
        <v>4</v>
      </c>
      <c r="AK128" s="4"/>
      <c r="AL128" s="4"/>
      <c r="AM128">
        <f t="shared" si="23"/>
        <v>3.3</v>
      </c>
      <c r="AN128">
        <f t="shared" si="24"/>
        <v>1</v>
      </c>
      <c r="AO128">
        <f t="shared" si="25"/>
        <v>0.501</v>
      </c>
      <c r="AP128">
        <f t="shared" si="26"/>
        <v>1</v>
      </c>
      <c r="AQ128" s="4">
        <f t="shared" si="27"/>
        <v>1.5</v>
      </c>
      <c r="AR128" s="4">
        <v>3</v>
      </c>
      <c r="AS128" s="4">
        <f t="shared" si="28"/>
        <v>3</v>
      </c>
      <c r="AT128" s="4">
        <v>3</v>
      </c>
      <c r="AU128" s="4">
        <f t="shared" si="29"/>
        <v>0</v>
      </c>
      <c r="AV128">
        <f t="shared" si="30"/>
        <v>0.2</v>
      </c>
      <c r="AW128" s="4">
        <v>3</v>
      </c>
      <c r="AX128" s="4">
        <v>2</v>
      </c>
      <c r="AY128">
        <f t="shared" si="31"/>
        <v>0</v>
      </c>
      <c r="AZ128" s="4">
        <v>2</v>
      </c>
      <c r="BA128" s="4">
        <f t="shared" si="32"/>
        <v>0</v>
      </c>
      <c r="BB128">
        <f>T128/1000</f>
        <v>0</v>
      </c>
      <c r="BC128">
        <f t="shared" si="33"/>
        <v>4.8780000000000001</v>
      </c>
      <c r="BD128" s="4">
        <v>4</v>
      </c>
      <c r="BE128" s="4">
        <f t="shared" si="34"/>
        <v>0</v>
      </c>
      <c r="BF128" s="4">
        <f t="shared" si="35"/>
        <v>1</v>
      </c>
      <c r="BG128" s="4">
        <v>3</v>
      </c>
      <c r="BH128" s="4">
        <v>1</v>
      </c>
      <c r="BI128" s="4">
        <v>2</v>
      </c>
      <c r="BJ128" s="4">
        <v>7</v>
      </c>
      <c r="BK128" s="4">
        <v>2</v>
      </c>
      <c r="BL128" s="4">
        <v>3</v>
      </c>
      <c r="BM128" s="4">
        <v>5</v>
      </c>
      <c r="BN128" s="4">
        <v>2</v>
      </c>
      <c r="BO128" s="4">
        <v>1</v>
      </c>
      <c r="BP128" s="4">
        <v>4</v>
      </c>
      <c r="BQ128">
        <f t="shared" si="36"/>
        <v>0</v>
      </c>
      <c r="BR128">
        <f t="shared" si="37"/>
        <v>-4.634888645786614E-2</v>
      </c>
      <c r="BS128">
        <f t="shared" si="38"/>
        <v>0.95470881910134786</v>
      </c>
      <c r="BT128">
        <f t="shared" si="39"/>
        <v>0.48841485226442216</v>
      </c>
      <c r="BU128">
        <f t="shared" si="40"/>
        <v>-0.67024124070828295</v>
      </c>
      <c r="BV128">
        <f t="shared" si="41"/>
        <v>1</v>
      </c>
      <c r="BW128">
        <f t="shared" si="42"/>
        <v>-1</v>
      </c>
    </row>
    <row r="129" spans="1:75" x14ac:dyDescent="0.25">
      <c r="A129" t="s">
        <v>159</v>
      </c>
      <c r="B129">
        <v>409</v>
      </c>
      <c r="C129">
        <v>52</v>
      </c>
      <c r="D129" t="s">
        <v>354</v>
      </c>
      <c r="E129">
        <v>1490</v>
      </c>
      <c r="F129" t="s">
        <v>355</v>
      </c>
      <c r="G129">
        <v>4</v>
      </c>
      <c r="H129">
        <v>2</v>
      </c>
      <c r="I129" t="s">
        <v>358</v>
      </c>
      <c r="J129">
        <v>4</v>
      </c>
      <c r="K129" t="s">
        <v>364</v>
      </c>
      <c r="L129">
        <v>30</v>
      </c>
      <c r="M129">
        <v>3</v>
      </c>
      <c r="N129">
        <v>4</v>
      </c>
      <c r="O129" t="s">
        <v>367</v>
      </c>
      <c r="P129">
        <v>4</v>
      </c>
      <c r="Q129" t="s">
        <v>373</v>
      </c>
      <c r="R129">
        <v>16555</v>
      </c>
      <c r="S129">
        <v>10310</v>
      </c>
      <c r="T129">
        <v>2</v>
      </c>
      <c r="U129" t="s">
        <v>376</v>
      </c>
      <c r="V129">
        <v>13</v>
      </c>
      <c r="W129">
        <v>3</v>
      </c>
      <c r="X129">
        <v>4</v>
      </c>
      <c r="Y129">
        <v>0</v>
      </c>
      <c r="Z129">
        <v>31</v>
      </c>
      <c r="AA129">
        <v>2</v>
      </c>
      <c r="AB129">
        <v>1</v>
      </c>
      <c r="AC129">
        <v>5</v>
      </c>
      <c r="AD129">
        <v>2</v>
      </c>
      <c r="AE129">
        <v>1</v>
      </c>
      <c r="AF129">
        <v>4</v>
      </c>
      <c r="AG129" t="s">
        <v>376</v>
      </c>
      <c r="AH129" s="4">
        <v>0</v>
      </c>
      <c r="AI129" s="4">
        <v>0</v>
      </c>
      <c r="AJ129" s="4">
        <v>0</v>
      </c>
      <c r="AK129" s="4"/>
      <c r="AL129" s="4"/>
      <c r="AM129">
        <f t="shared" si="23"/>
        <v>5.2</v>
      </c>
      <c r="AN129">
        <f t="shared" si="24"/>
        <v>1</v>
      </c>
      <c r="AO129">
        <f t="shared" si="25"/>
        <v>1.49</v>
      </c>
      <c r="AP129">
        <f t="shared" si="26"/>
        <v>1</v>
      </c>
      <c r="AQ129" s="4">
        <f t="shared" si="27"/>
        <v>0.4</v>
      </c>
      <c r="AR129" s="4">
        <v>2</v>
      </c>
      <c r="AS129" s="4">
        <f t="shared" si="28"/>
        <v>1</v>
      </c>
      <c r="AT129" s="4">
        <v>2</v>
      </c>
      <c r="AU129" s="4">
        <f t="shared" si="29"/>
        <v>0</v>
      </c>
      <c r="AV129">
        <f t="shared" si="30"/>
        <v>0.4</v>
      </c>
      <c r="AW129" s="4">
        <v>3</v>
      </c>
      <c r="AX129" s="4">
        <v>1</v>
      </c>
      <c r="AY129">
        <f t="shared" si="31"/>
        <v>3</v>
      </c>
      <c r="AZ129" s="4">
        <v>4</v>
      </c>
      <c r="BA129" s="4">
        <f t="shared" si="32"/>
        <v>1</v>
      </c>
      <c r="BB129">
        <f>T129/1000</f>
        <v>2E-3</v>
      </c>
      <c r="BC129">
        <f t="shared" si="33"/>
        <v>16.555</v>
      </c>
      <c r="BD129" s="4">
        <v>1</v>
      </c>
      <c r="BE129" s="4">
        <f t="shared" si="34"/>
        <v>0</v>
      </c>
      <c r="BF129" s="4">
        <f t="shared" si="35"/>
        <v>0</v>
      </c>
      <c r="BG129" s="4">
        <v>3</v>
      </c>
      <c r="BH129" s="4">
        <v>3</v>
      </c>
      <c r="BI129" s="4">
        <v>0</v>
      </c>
      <c r="BJ129" s="4">
        <v>0</v>
      </c>
      <c r="BK129" s="4">
        <v>2</v>
      </c>
      <c r="BL129" s="4">
        <v>4</v>
      </c>
      <c r="BM129" s="4">
        <v>0</v>
      </c>
      <c r="BN129" s="4">
        <v>0</v>
      </c>
      <c r="BO129" s="4">
        <v>0</v>
      </c>
      <c r="BP129" s="4">
        <v>0</v>
      </c>
      <c r="BQ129">
        <f t="shared" si="36"/>
        <v>0</v>
      </c>
      <c r="BR129">
        <f t="shared" si="37"/>
        <v>-1.6505325235958543</v>
      </c>
      <c r="BS129">
        <f t="shared" si="38"/>
        <v>0.19194766473888791</v>
      </c>
      <c r="BT129">
        <f t="shared" si="39"/>
        <v>0.161036990479726</v>
      </c>
      <c r="BU129">
        <f t="shared" si="40"/>
        <v>-0.17558866225889078</v>
      </c>
      <c r="BV129">
        <f t="shared" si="41"/>
        <v>0</v>
      </c>
      <c r="BW129">
        <f t="shared" si="42"/>
        <v>2</v>
      </c>
    </row>
    <row r="130" spans="1:75" x14ac:dyDescent="0.25">
      <c r="A130" t="s">
        <v>160</v>
      </c>
      <c r="B130">
        <v>886</v>
      </c>
      <c r="C130">
        <v>25</v>
      </c>
      <c r="D130" t="s">
        <v>354</v>
      </c>
      <c r="E130">
        <v>1356</v>
      </c>
      <c r="F130" t="s">
        <v>356</v>
      </c>
      <c r="G130">
        <v>10</v>
      </c>
      <c r="H130">
        <v>4</v>
      </c>
      <c r="I130" t="s">
        <v>358</v>
      </c>
      <c r="J130">
        <v>3</v>
      </c>
      <c r="K130" t="s">
        <v>363</v>
      </c>
      <c r="L130">
        <v>57</v>
      </c>
      <c r="M130">
        <v>3</v>
      </c>
      <c r="N130">
        <v>2</v>
      </c>
      <c r="O130" t="s">
        <v>368</v>
      </c>
      <c r="P130">
        <v>4</v>
      </c>
      <c r="Q130" t="s">
        <v>375</v>
      </c>
      <c r="R130">
        <v>4950</v>
      </c>
      <c r="S130">
        <v>20623</v>
      </c>
      <c r="T130">
        <v>0</v>
      </c>
      <c r="U130" t="s">
        <v>376</v>
      </c>
      <c r="V130">
        <v>14</v>
      </c>
      <c r="W130">
        <v>3</v>
      </c>
      <c r="X130">
        <v>2</v>
      </c>
      <c r="Y130">
        <v>0</v>
      </c>
      <c r="Z130">
        <v>5</v>
      </c>
      <c r="AA130">
        <v>4</v>
      </c>
      <c r="AB130">
        <v>3</v>
      </c>
      <c r="AC130">
        <v>4</v>
      </c>
      <c r="AD130">
        <v>3</v>
      </c>
      <c r="AE130">
        <v>1</v>
      </c>
      <c r="AF130">
        <v>1</v>
      </c>
      <c r="AG130" t="s">
        <v>376</v>
      </c>
      <c r="AH130" s="4">
        <v>12</v>
      </c>
      <c r="AI130" s="4">
        <v>6</v>
      </c>
      <c r="AJ130" s="4">
        <v>0</v>
      </c>
      <c r="AK130" s="4"/>
      <c r="AL130" s="4"/>
      <c r="AM130">
        <f t="shared" si="23"/>
        <v>2.5</v>
      </c>
      <c r="AN130">
        <f t="shared" si="24"/>
        <v>1</v>
      </c>
      <c r="AO130">
        <f t="shared" si="25"/>
        <v>1.3560000000000001</v>
      </c>
      <c r="AP130">
        <f t="shared" si="26"/>
        <v>2</v>
      </c>
      <c r="AQ130" s="4">
        <f t="shared" si="27"/>
        <v>1</v>
      </c>
      <c r="AR130" s="4">
        <v>3</v>
      </c>
      <c r="AS130" s="4">
        <f t="shared" si="28"/>
        <v>1</v>
      </c>
      <c r="AT130" s="4">
        <v>4</v>
      </c>
      <c r="AU130" s="4">
        <f t="shared" si="29"/>
        <v>0</v>
      </c>
      <c r="AV130">
        <f t="shared" si="30"/>
        <v>0.2</v>
      </c>
      <c r="AW130" s="4">
        <v>2</v>
      </c>
      <c r="AX130" s="4">
        <v>3</v>
      </c>
      <c r="AY130">
        <f t="shared" si="31"/>
        <v>7</v>
      </c>
      <c r="AZ130" s="4">
        <v>1</v>
      </c>
      <c r="BA130" s="4">
        <f t="shared" si="32"/>
        <v>1</v>
      </c>
      <c r="BB130">
        <f>T130/1000</f>
        <v>0</v>
      </c>
      <c r="BC130">
        <f t="shared" si="33"/>
        <v>4.95</v>
      </c>
      <c r="BD130" s="4">
        <v>9</v>
      </c>
      <c r="BE130" s="4">
        <f t="shared" si="34"/>
        <v>0</v>
      </c>
      <c r="BF130" s="4">
        <f t="shared" si="35"/>
        <v>0</v>
      </c>
      <c r="BG130" s="4">
        <v>3</v>
      </c>
      <c r="BH130" s="4">
        <v>3</v>
      </c>
      <c r="BI130" s="4">
        <v>0</v>
      </c>
      <c r="BJ130" s="4">
        <v>15</v>
      </c>
      <c r="BK130" s="4">
        <v>3</v>
      </c>
      <c r="BL130" s="4">
        <v>3</v>
      </c>
      <c r="BM130" s="4">
        <v>13</v>
      </c>
      <c r="BN130" s="4">
        <v>12</v>
      </c>
      <c r="BO130" s="4">
        <v>6</v>
      </c>
      <c r="BP130" s="4">
        <v>0</v>
      </c>
      <c r="BQ130">
        <f t="shared" si="36"/>
        <v>0</v>
      </c>
      <c r="BR130">
        <f t="shared" si="37"/>
        <v>-0.49730832258300767</v>
      </c>
      <c r="BS130">
        <f t="shared" si="38"/>
        <v>0.60816544376072923</v>
      </c>
      <c r="BT130">
        <f t="shared" si="39"/>
        <v>0.37817343117292795</v>
      </c>
      <c r="BU130">
        <f t="shared" si="40"/>
        <v>-0.47509405337507776</v>
      </c>
      <c r="BV130">
        <f t="shared" si="41"/>
        <v>1</v>
      </c>
      <c r="BW130">
        <f t="shared" si="42"/>
        <v>-1</v>
      </c>
    </row>
    <row r="131" spans="1:75" x14ac:dyDescent="0.25">
      <c r="A131" t="s">
        <v>161</v>
      </c>
      <c r="B131">
        <v>1401</v>
      </c>
      <c r="C131">
        <v>38</v>
      </c>
      <c r="D131" t="s">
        <v>352</v>
      </c>
      <c r="E131">
        <v>1444</v>
      </c>
      <c r="F131" t="s">
        <v>357</v>
      </c>
      <c r="G131">
        <v>1</v>
      </c>
      <c r="H131">
        <v>4</v>
      </c>
      <c r="I131" t="s">
        <v>360</v>
      </c>
      <c r="J131">
        <v>4</v>
      </c>
      <c r="K131" t="s">
        <v>363</v>
      </c>
      <c r="L131">
        <v>88</v>
      </c>
      <c r="M131">
        <v>3</v>
      </c>
      <c r="N131">
        <v>1</v>
      </c>
      <c r="O131" t="s">
        <v>357</v>
      </c>
      <c r="P131">
        <v>2</v>
      </c>
      <c r="Q131" t="s">
        <v>373</v>
      </c>
      <c r="R131">
        <v>2991</v>
      </c>
      <c r="S131">
        <v>5224</v>
      </c>
      <c r="T131">
        <v>0</v>
      </c>
      <c r="U131" t="s">
        <v>377</v>
      </c>
      <c r="V131">
        <v>11</v>
      </c>
      <c r="W131">
        <v>3</v>
      </c>
      <c r="X131">
        <v>2</v>
      </c>
      <c r="Y131">
        <v>1</v>
      </c>
      <c r="Z131">
        <v>7</v>
      </c>
      <c r="AA131">
        <v>2</v>
      </c>
      <c r="AB131">
        <v>3</v>
      </c>
      <c r="AC131">
        <v>6</v>
      </c>
      <c r="AD131">
        <v>2</v>
      </c>
      <c r="AE131">
        <v>1</v>
      </c>
      <c r="AF131">
        <v>2</v>
      </c>
      <c r="AG131" t="s">
        <v>376</v>
      </c>
      <c r="AH131" s="4">
        <v>2</v>
      </c>
      <c r="AI131" s="4">
        <v>2</v>
      </c>
      <c r="AJ131" s="4">
        <v>2</v>
      </c>
      <c r="AK131" s="4"/>
      <c r="AL131" s="4"/>
      <c r="AM131">
        <f t="shared" ref="AM131:AM194" si="43">C131/10</f>
        <v>3.8</v>
      </c>
      <c r="AN131">
        <f t="shared" ref="AN131:AN194" si="44">IF(D131="Non-Travel",0,IF(D131="Travel_Frequently",2,IF(D131="Travel_Rarely",1,"error")))</f>
        <v>2</v>
      </c>
      <c r="AO131">
        <f t="shared" ref="AO131:AO194" si="45">E131/1000</f>
        <v>1.444</v>
      </c>
      <c r="AP131">
        <f t="shared" ref="AP131:AP194" si="46">IF(F131="Human Resources",0,IF(F131="Research &amp; Development",1,IF(F131="Sales",2,"errpr")))</f>
        <v>0</v>
      </c>
      <c r="AQ131" s="4">
        <f t="shared" ref="AQ131:AQ194" si="47">G131/10</f>
        <v>0.1</v>
      </c>
      <c r="AR131" s="4">
        <v>2</v>
      </c>
      <c r="AS131" s="4">
        <f t="shared" ref="AS131:AS194" si="48">IF(I131="Human Resources",0,IF(I131="Life sciences",1,IF(I131="Marketing",2,IF(I131="Medical",3,IF(I131="Other",4,IF(I131="Technical Degree",5,"errror"))))))</f>
        <v>4</v>
      </c>
      <c r="AT131" s="4">
        <v>1</v>
      </c>
      <c r="AU131" s="4">
        <f t="shared" ref="AU131:AU194" si="49">IF(M131="Male",1,0)</f>
        <v>0</v>
      </c>
      <c r="AV131">
        <f t="shared" ref="AV131:AV194" si="50">N131/10</f>
        <v>0.1</v>
      </c>
      <c r="AW131" s="4">
        <v>1</v>
      </c>
      <c r="AX131" s="4">
        <v>2</v>
      </c>
      <c r="AY131">
        <f t="shared" ref="AY131:AY194" si="51">IF(O131="Healthcare Representative",0,IF(O131="Human Resources",1,IF(O131="Laboratory Technician",2,IF(O131="Manager",3,IF(O131="Manufacturing Director",4,IF(O131="Research Director",5,IF(O131="Research Scientist",6,IF(O131="Sales Executive",7,IF(O131="Sales Representative",8,"error")))))))))</f>
        <v>1</v>
      </c>
      <c r="AZ131" s="4">
        <v>4</v>
      </c>
      <c r="BA131" s="4">
        <f t="shared" ref="BA131:BA194" si="52">IF(Q133="Married",1,IF(Q133="Single",0,IF(Q133="Divorced",2,"error")))</f>
        <v>0</v>
      </c>
      <c r="BB131">
        <f>T131/1000</f>
        <v>0</v>
      </c>
      <c r="BC131">
        <f t="shared" ref="BC131:BC194" si="53">R131/1000</f>
        <v>2.9910000000000001</v>
      </c>
      <c r="BD131" s="4">
        <v>6</v>
      </c>
      <c r="BE131" s="4">
        <f t="shared" ref="BE131:BE194" si="54">IF(X131="Yes",1,0)</f>
        <v>0</v>
      </c>
      <c r="BF131" s="4">
        <f t="shared" ref="BF131:BF194" si="55">Y131</f>
        <v>1</v>
      </c>
      <c r="BG131" s="4">
        <v>3</v>
      </c>
      <c r="BH131" s="4">
        <v>4</v>
      </c>
      <c r="BI131" s="4">
        <v>2</v>
      </c>
      <c r="BJ131" s="4">
        <v>7</v>
      </c>
      <c r="BK131" s="4">
        <v>2</v>
      </c>
      <c r="BL131" s="4">
        <v>2</v>
      </c>
      <c r="BM131" s="4">
        <v>2</v>
      </c>
      <c r="BN131" s="4">
        <v>2</v>
      </c>
      <c r="BO131" s="4">
        <v>2</v>
      </c>
      <c r="BP131" s="4">
        <v>2</v>
      </c>
      <c r="BQ131">
        <f t="shared" ref="BQ131:BQ194" si="56">IF(AG131="Yes",1,0)</f>
        <v>0</v>
      </c>
      <c r="BR131">
        <f t="shared" ref="BR131:BR194" si="57">SUMPRODUCT($BX$2:$DA$2,AM131:BP131)+$DB$2</f>
        <v>-0.31154605557358811</v>
      </c>
      <c r="BS131">
        <f t="shared" ref="BS131:BS194" si="58">EXP(BR131)</f>
        <v>0.73231388259278674</v>
      </c>
      <c r="BT131">
        <f t="shared" ref="BT131:BT194" si="59">BS131/(BS131+1)</f>
        <v>0.42273740916785746</v>
      </c>
      <c r="BU131">
        <f t="shared" ref="BU131:BU194" si="60">BQ131*LN(BT131)+LN(1-BT131)*(1-BQ131)</f>
        <v>-0.54945801923634918</v>
      </c>
      <c r="BV131">
        <f t="shared" ref="BV131:BV194" si="61">IF(BT131&gt;$BX$8,1,0)</f>
        <v>1</v>
      </c>
      <c r="BW131">
        <f t="shared" ref="BW131:BW194" si="62">IF(AND(BV131=1,BQ131=1),1,IF(AND(BV131=1,BQ131=0),-1,IF(AND(BV131=0,BQ131=0),2,IF(AND(BV131=0,BQ131=1),-2,"ERROR"))))</f>
        <v>-1</v>
      </c>
    </row>
    <row r="132" spans="1:75" x14ac:dyDescent="0.25">
      <c r="A132" t="s">
        <v>162</v>
      </c>
      <c r="B132">
        <v>1306</v>
      </c>
      <c r="C132">
        <v>54</v>
      </c>
      <c r="D132" t="s">
        <v>354</v>
      </c>
      <c r="E132">
        <v>431</v>
      </c>
      <c r="F132" t="s">
        <v>355</v>
      </c>
      <c r="G132">
        <v>7</v>
      </c>
      <c r="H132">
        <v>4</v>
      </c>
      <c r="I132" t="s">
        <v>361</v>
      </c>
      <c r="J132">
        <v>4</v>
      </c>
      <c r="K132" t="s">
        <v>364</v>
      </c>
      <c r="L132">
        <v>68</v>
      </c>
      <c r="M132">
        <v>3</v>
      </c>
      <c r="N132">
        <v>2</v>
      </c>
      <c r="O132" t="s">
        <v>366</v>
      </c>
      <c r="P132">
        <v>4</v>
      </c>
      <c r="Q132" t="s">
        <v>373</v>
      </c>
      <c r="R132">
        <v>6854</v>
      </c>
      <c r="S132">
        <v>15696</v>
      </c>
      <c r="T132">
        <v>4</v>
      </c>
      <c r="U132" t="s">
        <v>376</v>
      </c>
      <c r="V132">
        <v>15</v>
      </c>
      <c r="W132">
        <v>3</v>
      </c>
      <c r="X132">
        <v>2</v>
      </c>
      <c r="Y132">
        <v>1</v>
      </c>
      <c r="Z132">
        <v>14</v>
      </c>
      <c r="AA132">
        <v>2</v>
      </c>
      <c r="AB132">
        <v>2</v>
      </c>
      <c r="AC132">
        <v>7</v>
      </c>
      <c r="AD132">
        <v>1</v>
      </c>
      <c r="AE132">
        <v>1</v>
      </c>
      <c r="AF132">
        <v>7</v>
      </c>
      <c r="AG132" t="s">
        <v>376</v>
      </c>
      <c r="AH132" s="4">
        <v>4</v>
      </c>
      <c r="AI132" s="4">
        <v>1</v>
      </c>
      <c r="AJ132" s="4">
        <v>2</v>
      </c>
      <c r="AK132" s="4"/>
      <c r="AL132" s="4"/>
      <c r="AM132">
        <f t="shared" si="43"/>
        <v>5.4</v>
      </c>
      <c r="AN132">
        <f t="shared" si="44"/>
        <v>1</v>
      </c>
      <c r="AO132">
        <f t="shared" si="45"/>
        <v>0.43099999999999999</v>
      </c>
      <c r="AP132">
        <f t="shared" si="46"/>
        <v>1</v>
      </c>
      <c r="AQ132" s="4">
        <f t="shared" si="47"/>
        <v>0.7</v>
      </c>
      <c r="AR132" s="4">
        <v>1</v>
      </c>
      <c r="AS132" s="4">
        <f t="shared" si="48"/>
        <v>3</v>
      </c>
      <c r="AT132" s="4">
        <v>4</v>
      </c>
      <c r="AU132" s="4">
        <f t="shared" si="49"/>
        <v>0</v>
      </c>
      <c r="AV132">
        <f t="shared" si="50"/>
        <v>0.2</v>
      </c>
      <c r="AW132" s="4">
        <v>2</v>
      </c>
      <c r="AX132" s="4">
        <v>1</v>
      </c>
      <c r="AY132">
        <f t="shared" si="51"/>
        <v>6</v>
      </c>
      <c r="AZ132" s="4">
        <v>3</v>
      </c>
      <c r="BA132" s="4">
        <f t="shared" si="52"/>
        <v>1</v>
      </c>
      <c r="BB132">
        <f>T132/1000</f>
        <v>4.0000000000000001E-3</v>
      </c>
      <c r="BC132">
        <f t="shared" si="53"/>
        <v>6.8540000000000001</v>
      </c>
      <c r="BD132" s="4">
        <v>1</v>
      </c>
      <c r="BE132" s="4">
        <f t="shared" si="54"/>
        <v>0</v>
      </c>
      <c r="BF132" s="4">
        <f t="shared" si="55"/>
        <v>1</v>
      </c>
      <c r="BG132" s="4">
        <v>3</v>
      </c>
      <c r="BH132" s="4">
        <v>1</v>
      </c>
      <c r="BI132" s="4">
        <v>0</v>
      </c>
      <c r="BJ132" s="4">
        <v>5</v>
      </c>
      <c r="BK132" s="4">
        <v>2</v>
      </c>
      <c r="BL132" s="4">
        <v>3</v>
      </c>
      <c r="BM132" s="4">
        <v>5</v>
      </c>
      <c r="BN132" s="4">
        <v>4</v>
      </c>
      <c r="BO132" s="4">
        <v>1</v>
      </c>
      <c r="BP132" s="4">
        <v>2</v>
      </c>
      <c r="BQ132">
        <f t="shared" si="56"/>
        <v>0</v>
      </c>
      <c r="BR132">
        <f t="shared" si="57"/>
        <v>-0.86321080991679389</v>
      </c>
      <c r="BS132">
        <f t="shared" si="58"/>
        <v>0.42180556822727122</v>
      </c>
      <c r="BT132">
        <f t="shared" si="59"/>
        <v>0.29666895224864309</v>
      </c>
      <c r="BU132">
        <f t="shared" si="60"/>
        <v>-0.35192759082803515</v>
      </c>
      <c r="BV132">
        <f t="shared" si="61"/>
        <v>0</v>
      </c>
      <c r="BW132">
        <f t="shared" si="62"/>
        <v>2</v>
      </c>
    </row>
    <row r="133" spans="1:75" x14ac:dyDescent="0.25">
      <c r="A133" t="s">
        <v>163</v>
      </c>
      <c r="B133">
        <v>1153</v>
      </c>
      <c r="C133">
        <v>21</v>
      </c>
      <c r="D133" t="s">
        <v>354</v>
      </c>
      <c r="E133">
        <v>546</v>
      </c>
      <c r="F133" t="s">
        <v>355</v>
      </c>
      <c r="G133">
        <v>5</v>
      </c>
      <c r="H133">
        <v>1</v>
      </c>
      <c r="I133" t="s">
        <v>361</v>
      </c>
      <c r="J133">
        <v>3</v>
      </c>
      <c r="K133" t="s">
        <v>363</v>
      </c>
      <c r="L133">
        <v>97</v>
      </c>
      <c r="M133">
        <v>3</v>
      </c>
      <c r="N133">
        <v>1</v>
      </c>
      <c r="O133" t="s">
        <v>366</v>
      </c>
      <c r="P133">
        <v>4</v>
      </c>
      <c r="Q133" t="s">
        <v>375</v>
      </c>
      <c r="R133">
        <v>3117</v>
      </c>
      <c r="S133">
        <v>26009</v>
      </c>
      <c r="T133">
        <v>1</v>
      </c>
      <c r="U133" t="s">
        <v>376</v>
      </c>
      <c r="V133">
        <v>18</v>
      </c>
      <c r="W133">
        <v>3</v>
      </c>
      <c r="X133">
        <v>3</v>
      </c>
      <c r="Y133">
        <v>0</v>
      </c>
      <c r="Z133">
        <v>3</v>
      </c>
      <c r="AA133">
        <v>2</v>
      </c>
      <c r="AB133">
        <v>3</v>
      </c>
      <c r="AC133">
        <v>2</v>
      </c>
      <c r="AD133">
        <v>2</v>
      </c>
      <c r="AE133">
        <v>2</v>
      </c>
      <c r="AF133">
        <v>2</v>
      </c>
      <c r="AG133" t="s">
        <v>376</v>
      </c>
      <c r="AH133" s="4">
        <v>7</v>
      </c>
      <c r="AI133" s="4">
        <v>7</v>
      </c>
      <c r="AJ133" s="4">
        <v>7</v>
      </c>
      <c r="AK133" s="4"/>
      <c r="AL133" s="4"/>
      <c r="AM133">
        <f t="shared" si="43"/>
        <v>2.1</v>
      </c>
      <c r="AN133">
        <f t="shared" si="44"/>
        <v>1</v>
      </c>
      <c r="AO133">
        <f t="shared" si="45"/>
        <v>0.54600000000000004</v>
      </c>
      <c r="AP133">
        <f t="shared" si="46"/>
        <v>1</v>
      </c>
      <c r="AQ133" s="4">
        <f t="shared" si="47"/>
        <v>0.5</v>
      </c>
      <c r="AR133" s="4">
        <v>2</v>
      </c>
      <c r="AS133" s="4">
        <f t="shared" si="48"/>
        <v>3</v>
      </c>
      <c r="AT133" s="4">
        <v>4</v>
      </c>
      <c r="AU133" s="4">
        <f t="shared" si="49"/>
        <v>0</v>
      </c>
      <c r="AV133">
        <f t="shared" si="50"/>
        <v>0.1</v>
      </c>
      <c r="AW133" s="4">
        <v>3</v>
      </c>
      <c r="AX133" s="4">
        <v>1</v>
      </c>
      <c r="AY133">
        <f t="shared" si="51"/>
        <v>6</v>
      </c>
      <c r="AZ133" s="4">
        <v>3</v>
      </c>
      <c r="BA133" s="4">
        <f t="shared" si="52"/>
        <v>0</v>
      </c>
      <c r="BB133">
        <f>T133/1000</f>
        <v>1E-3</v>
      </c>
      <c r="BC133">
        <f t="shared" si="53"/>
        <v>3.117</v>
      </c>
      <c r="BD133" s="4">
        <v>2</v>
      </c>
      <c r="BE133" s="4">
        <f t="shared" si="54"/>
        <v>0</v>
      </c>
      <c r="BF133" s="4">
        <f t="shared" si="55"/>
        <v>0</v>
      </c>
      <c r="BG133" s="4">
        <v>3</v>
      </c>
      <c r="BH133" s="4">
        <v>3</v>
      </c>
      <c r="BI133" s="4">
        <v>2</v>
      </c>
      <c r="BJ133" s="4">
        <v>19</v>
      </c>
      <c r="BK133" s="4">
        <v>3</v>
      </c>
      <c r="BL133" s="4">
        <v>3</v>
      </c>
      <c r="BM133" s="4">
        <v>9</v>
      </c>
      <c r="BN133" s="4">
        <v>7</v>
      </c>
      <c r="BO133" s="4">
        <v>7</v>
      </c>
      <c r="BP133" s="4">
        <v>7</v>
      </c>
      <c r="BQ133">
        <f t="shared" si="56"/>
        <v>0</v>
      </c>
      <c r="BR133">
        <f t="shared" si="57"/>
        <v>2.9257734988148045</v>
      </c>
      <c r="BS133">
        <f t="shared" si="58"/>
        <v>18.648645177533552</v>
      </c>
      <c r="BT133">
        <f t="shared" si="59"/>
        <v>0.94910590572710785</v>
      </c>
      <c r="BU133">
        <f t="shared" si="60"/>
        <v>-2.9780083882300512</v>
      </c>
      <c r="BV133">
        <f t="shared" si="61"/>
        <v>1</v>
      </c>
      <c r="BW133">
        <f t="shared" si="62"/>
        <v>-1</v>
      </c>
    </row>
    <row r="134" spans="1:75" x14ac:dyDescent="0.25">
      <c r="A134" t="s">
        <v>164</v>
      </c>
      <c r="B134">
        <v>39</v>
      </c>
      <c r="C134">
        <v>36</v>
      </c>
      <c r="D134" t="s">
        <v>354</v>
      </c>
      <c r="E134">
        <v>852</v>
      </c>
      <c r="F134" t="s">
        <v>355</v>
      </c>
      <c r="G134">
        <v>5</v>
      </c>
      <c r="H134">
        <v>4</v>
      </c>
      <c r="I134" t="s">
        <v>358</v>
      </c>
      <c r="J134">
        <v>2</v>
      </c>
      <c r="K134" t="s">
        <v>364</v>
      </c>
      <c r="L134">
        <v>82</v>
      </c>
      <c r="M134">
        <v>2</v>
      </c>
      <c r="N134">
        <v>1</v>
      </c>
      <c r="O134" t="s">
        <v>366</v>
      </c>
      <c r="P134">
        <v>1</v>
      </c>
      <c r="Q134" t="s">
        <v>373</v>
      </c>
      <c r="R134">
        <v>3419</v>
      </c>
      <c r="S134">
        <v>13072</v>
      </c>
      <c r="T134">
        <v>9</v>
      </c>
      <c r="U134" t="s">
        <v>377</v>
      </c>
      <c r="V134">
        <v>14</v>
      </c>
      <c r="W134">
        <v>3</v>
      </c>
      <c r="X134">
        <v>4</v>
      </c>
      <c r="Y134">
        <v>1</v>
      </c>
      <c r="Z134">
        <v>6</v>
      </c>
      <c r="AA134">
        <v>3</v>
      </c>
      <c r="AB134">
        <v>4</v>
      </c>
      <c r="AC134">
        <v>1</v>
      </c>
      <c r="AD134">
        <v>1</v>
      </c>
      <c r="AE134">
        <v>0</v>
      </c>
      <c r="AF134">
        <v>0</v>
      </c>
      <c r="AG134" t="s">
        <v>376</v>
      </c>
      <c r="AH134" s="4">
        <v>0</v>
      </c>
      <c r="AI134" s="4">
        <v>0</v>
      </c>
      <c r="AJ134" s="4">
        <v>0</v>
      </c>
      <c r="AK134" s="4"/>
      <c r="AL134" s="4"/>
      <c r="AM134">
        <f t="shared" si="43"/>
        <v>3.6</v>
      </c>
      <c r="AN134">
        <f t="shared" si="44"/>
        <v>1</v>
      </c>
      <c r="AO134">
        <f t="shared" si="45"/>
        <v>0.85199999999999998</v>
      </c>
      <c r="AP134">
        <f t="shared" si="46"/>
        <v>1</v>
      </c>
      <c r="AQ134" s="4">
        <f t="shared" si="47"/>
        <v>0.5</v>
      </c>
      <c r="AR134" s="4">
        <v>4</v>
      </c>
      <c r="AS134" s="4">
        <f t="shared" si="48"/>
        <v>1</v>
      </c>
      <c r="AT134" s="4">
        <v>4</v>
      </c>
      <c r="AU134" s="4">
        <f t="shared" si="49"/>
        <v>0</v>
      </c>
      <c r="AV134">
        <f t="shared" si="50"/>
        <v>0.1</v>
      </c>
      <c r="AW134" s="4">
        <v>3</v>
      </c>
      <c r="AX134" s="4">
        <v>1</v>
      </c>
      <c r="AY134">
        <f t="shared" si="51"/>
        <v>6</v>
      </c>
      <c r="AZ134" s="4">
        <v>2</v>
      </c>
      <c r="BA134" s="4">
        <f t="shared" si="52"/>
        <v>1</v>
      </c>
      <c r="BB134">
        <f>T134/1000</f>
        <v>8.9999999999999993E-3</v>
      </c>
      <c r="BC134">
        <f t="shared" si="53"/>
        <v>3.419</v>
      </c>
      <c r="BD134" s="4">
        <v>1</v>
      </c>
      <c r="BE134" s="4">
        <f t="shared" si="54"/>
        <v>0</v>
      </c>
      <c r="BF134" s="4">
        <f t="shared" si="55"/>
        <v>1</v>
      </c>
      <c r="BG134" s="4">
        <v>3</v>
      </c>
      <c r="BH134" s="4">
        <v>1</v>
      </c>
      <c r="BI134" s="4">
        <v>0</v>
      </c>
      <c r="BJ134" s="4">
        <v>1</v>
      </c>
      <c r="BK134" s="4">
        <v>2</v>
      </c>
      <c r="BL134" s="4">
        <v>3</v>
      </c>
      <c r="BM134" s="4">
        <v>1</v>
      </c>
      <c r="BN134" s="4">
        <v>0</v>
      </c>
      <c r="BO134" s="4">
        <v>0</v>
      </c>
      <c r="BP134" s="4">
        <v>0</v>
      </c>
      <c r="BQ134">
        <f t="shared" si="56"/>
        <v>0</v>
      </c>
      <c r="BR134">
        <f t="shared" si="57"/>
        <v>-1.4980661620162923</v>
      </c>
      <c r="BS134">
        <f t="shared" si="58"/>
        <v>0.22356207521971716</v>
      </c>
      <c r="BT134">
        <f t="shared" si="59"/>
        <v>0.18271412603203785</v>
      </c>
      <c r="BU134">
        <f t="shared" si="60"/>
        <v>-0.20176633838775995</v>
      </c>
      <c r="BV134">
        <f t="shared" si="61"/>
        <v>0</v>
      </c>
      <c r="BW134">
        <f t="shared" si="62"/>
        <v>2</v>
      </c>
    </row>
    <row r="135" spans="1:75" x14ac:dyDescent="0.25">
      <c r="A135" t="s">
        <v>165</v>
      </c>
      <c r="B135">
        <v>1197</v>
      </c>
      <c r="C135">
        <v>41</v>
      </c>
      <c r="D135" t="s">
        <v>354</v>
      </c>
      <c r="E135">
        <v>1206</v>
      </c>
      <c r="F135" t="s">
        <v>356</v>
      </c>
      <c r="G135">
        <v>23</v>
      </c>
      <c r="H135">
        <v>2</v>
      </c>
      <c r="I135" t="s">
        <v>358</v>
      </c>
      <c r="J135">
        <v>4</v>
      </c>
      <c r="K135" t="s">
        <v>363</v>
      </c>
      <c r="L135">
        <v>80</v>
      </c>
      <c r="M135">
        <v>3</v>
      </c>
      <c r="N135">
        <v>3</v>
      </c>
      <c r="O135" t="s">
        <v>368</v>
      </c>
      <c r="P135">
        <v>3</v>
      </c>
      <c r="Q135" t="s">
        <v>375</v>
      </c>
      <c r="R135">
        <v>7082</v>
      </c>
      <c r="S135">
        <v>11591</v>
      </c>
      <c r="T135">
        <v>3</v>
      </c>
      <c r="U135" t="s">
        <v>377</v>
      </c>
      <c r="V135">
        <v>16</v>
      </c>
      <c r="W135">
        <v>3</v>
      </c>
      <c r="X135">
        <v>4</v>
      </c>
      <c r="Y135">
        <v>0</v>
      </c>
      <c r="Z135">
        <v>21</v>
      </c>
      <c r="AA135">
        <v>2</v>
      </c>
      <c r="AB135">
        <v>3</v>
      </c>
      <c r="AC135">
        <v>2</v>
      </c>
      <c r="AD135">
        <v>0</v>
      </c>
      <c r="AE135">
        <v>0</v>
      </c>
      <c r="AF135">
        <v>2</v>
      </c>
      <c r="AG135" t="s">
        <v>376</v>
      </c>
      <c r="AH135" s="4">
        <v>0</v>
      </c>
      <c r="AI135" s="4">
        <v>0</v>
      </c>
      <c r="AJ135" s="4">
        <v>0</v>
      </c>
      <c r="AK135" s="4"/>
      <c r="AL135" s="4"/>
      <c r="AM135">
        <f t="shared" si="43"/>
        <v>4.0999999999999996</v>
      </c>
      <c r="AN135">
        <f t="shared" si="44"/>
        <v>1</v>
      </c>
      <c r="AO135">
        <f t="shared" si="45"/>
        <v>1.206</v>
      </c>
      <c r="AP135">
        <f t="shared" si="46"/>
        <v>2</v>
      </c>
      <c r="AQ135" s="4">
        <f t="shared" si="47"/>
        <v>2.2999999999999998</v>
      </c>
      <c r="AR135" s="4">
        <v>1</v>
      </c>
      <c r="AS135" s="4">
        <f t="shared" si="48"/>
        <v>1</v>
      </c>
      <c r="AT135" s="4">
        <v>4</v>
      </c>
      <c r="AU135" s="4">
        <f t="shared" si="49"/>
        <v>0</v>
      </c>
      <c r="AV135">
        <f t="shared" si="50"/>
        <v>0.3</v>
      </c>
      <c r="AW135" s="4">
        <v>1</v>
      </c>
      <c r="AX135" s="4">
        <v>1</v>
      </c>
      <c r="AY135">
        <f t="shared" si="51"/>
        <v>7</v>
      </c>
      <c r="AZ135" s="4">
        <v>3</v>
      </c>
      <c r="BA135" s="4">
        <f t="shared" si="52"/>
        <v>0</v>
      </c>
      <c r="BB135">
        <f>T135/1000</f>
        <v>3.0000000000000001E-3</v>
      </c>
      <c r="BC135">
        <f t="shared" si="53"/>
        <v>7.0819999999999999</v>
      </c>
      <c r="BD135" s="4">
        <v>1</v>
      </c>
      <c r="BE135" s="4">
        <f t="shared" si="54"/>
        <v>0</v>
      </c>
      <c r="BF135" s="4">
        <f t="shared" si="55"/>
        <v>0</v>
      </c>
      <c r="BG135" s="4">
        <v>3</v>
      </c>
      <c r="BH135" s="4">
        <v>3</v>
      </c>
      <c r="BI135" s="4">
        <v>1</v>
      </c>
      <c r="BJ135" s="4">
        <v>1</v>
      </c>
      <c r="BK135" s="4">
        <v>2</v>
      </c>
      <c r="BL135" s="4">
        <v>3</v>
      </c>
      <c r="BM135" s="4">
        <v>1</v>
      </c>
      <c r="BN135" s="4">
        <v>0</v>
      </c>
      <c r="BO135" s="4">
        <v>0</v>
      </c>
      <c r="BP135" s="4">
        <v>0</v>
      </c>
      <c r="BQ135">
        <f t="shared" si="56"/>
        <v>0</v>
      </c>
      <c r="BR135">
        <f t="shared" si="57"/>
        <v>-0.50020415040422184</v>
      </c>
      <c r="BS135">
        <f t="shared" si="58"/>
        <v>0.6064068488717268</v>
      </c>
      <c r="BT135">
        <f t="shared" si="59"/>
        <v>0.37749269389485091</v>
      </c>
      <c r="BU135">
        <f t="shared" si="60"/>
        <v>-0.47399991399705005</v>
      </c>
      <c r="BV135">
        <f t="shared" si="61"/>
        <v>1</v>
      </c>
      <c r="BW135">
        <f t="shared" si="62"/>
        <v>-1</v>
      </c>
    </row>
    <row r="136" spans="1:75" x14ac:dyDescent="0.25">
      <c r="A136" t="s">
        <v>166</v>
      </c>
      <c r="B136">
        <v>420</v>
      </c>
      <c r="C136">
        <v>30</v>
      </c>
      <c r="D136" t="s">
        <v>353</v>
      </c>
      <c r="E136">
        <v>1400</v>
      </c>
      <c r="F136" t="s">
        <v>355</v>
      </c>
      <c r="G136">
        <v>3</v>
      </c>
      <c r="H136">
        <v>3</v>
      </c>
      <c r="I136" t="s">
        <v>358</v>
      </c>
      <c r="J136">
        <v>3</v>
      </c>
      <c r="K136" t="s">
        <v>363</v>
      </c>
      <c r="L136">
        <v>53</v>
      </c>
      <c r="M136">
        <v>3</v>
      </c>
      <c r="N136">
        <v>1</v>
      </c>
      <c r="O136" t="s">
        <v>365</v>
      </c>
      <c r="P136">
        <v>4</v>
      </c>
      <c r="Q136" t="s">
        <v>373</v>
      </c>
      <c r="R136">
        <v>2097</v>
      </c>
      <c r="S136">
        <v>16734</v>
      </c>
      <c r="T136">
        <v>4</v>
      </c>
      <c r="U136" t="s">
        <v>376</v>
      </c>
      <c r="V136">
        <v>15</v>
      </c>
      <c r="W136">
        <v>3</v>
      </c>
      <c r="X136">
        <v>3</v>
      </c>
      <c r="Y136">
        <v>1</v>
      </c>
      <c r="Z136">
        <v>9</v>
      </c>
      <c r="AA136">
        <v>3</v>
      </c>
      <c r="AB136">
        <v>1</v>
      </c>
      <c r="AC136">
        <v>5</v>
      </c>
      <c r="AD136">
        <v>3</v>
      </c>
      <c r="AE136">
        <v>1</v>
      </c>
      <c r="AF136">
        <v>4</v>
      </c>
      <c r="AG136" t="s">
        <v>376</v>
      </c>
      <c r="AH136" s="4">
        <v>5</v>
      </c>
      <c r="AI136" s="4">
        <v>14</v>
      </c>
      <c r="AJ136" s="4">
        <v>10</v>
      </c>
      <c r="AK136" s="4"/>
      <c r="AL136" s="4"/>
      <c r="AM136">
        <f t="shared" si="43"/>
        <v>3</v>
      </c>
      <c r="AN136">
        <f t="shared" si="44"/>
        <v>0</v>
      </c>
      <c r="AO136">
        <f t="shared" si="45"/>
        <v>1.4</v>
      </c>
      <c r="AP136">
        <f t="shared" si="46"/>
        <v>1</v>
      </c>
      <c r="AQ136" s="4">
        <f t="shared" si="47"/>
        <v>0.3</v>
      </c>
      <c r="AR136" s="4">
        <v>3</v>
      </c>
      <c r="AS136" s="4">
        <f t="shared" si="48"/>
        <v>1</v>
      </c>
      <c r="AT136" s="4">
        <v>3</v>
      </c>
      <c r="AU136" s="4">
        <f t="shared" si="49"/>
        <v>0</v>
      </c>
      <c r="AV136">
        <f t="shared" si="50"/>
        <v>0.1</v>
      </c>
      <c r="AW136" s="4">
        <v>1</v>
      </c>
      <c r="AX136" s="4">
        <v>4</v>
      </c>
      <c r="AY136">
        <f t="shared" si="51"/>
        <v>2</v>
      </c>
      <c r="AZ136" s="4">
        <v>3</v>
      </c>
      <c r="BA136" s="4">
        <f t="shared" si="52"/>
        <v>1</v>
      </c>
      <c r="BB136">
        <f>T136/1000</f>
        <v>4.0000000000000001E-3</v>
      </c>
      <c r="BC136">
        <f t="shared" si="53"/>
        <v>2.097</v>
      </c>
      <c r="BD136" s="4">
        <v>7</v>
      </c>
      <c r="BE136" s="4">
        <f t="shared" si="54"/>
        <v>0</v>
      </c>
      <c r="BF136" s="4">
        <f t="shared" si="55"/>
        <v>1</v>
      </c>
      <c r="BG136" s="4">
        <v>3</v>
      </c>
      <c r="BH136" s="4">
        <v>3</v>
      </c>
      <c r="BI136" s="4">
        <v>0</v>
      </c>
      <c r="BJ136" s="4">
        <v>25</v>
      </c>
      <c r="BK136" s="4">
        <v>3</v>
      </c>
      <c r="BL136" s="4">
        <v>1</v>
      </c>
      <c r="BM136" s="4">
        <v>23</v>
      </c>
      <c r="BN136" s="4">
        <v>5</v>
      </c>
      <c r="BO136" s="4">
        <v>14</v>
      </c>
      <c r="BP136" s="4">
        <v>10</v>
      </c>
      <c r="BQ136">
        <f t="shared" si="56"/>
        <v>0</v>
      </c>
      <c r="BR136">
        <f t="shared" si="57"/>
        <v>-4.150892776025163</v>
      </c>
      <c r="BS136">
        <f t="shared" si="58"/>
        <v>1.5750348672403363E-2</v>
      </c>
      <c r="BT136">
        <f t="shared" si="59"/>
        <v>1.550612184676012E-2</v>
      </c>
      <c r="BU136">
        <f t="shared" si="60"/>
        <v>-1.562759915160461E-2</v>
      </c>
      <c r="BV136">
        <f t="shared" si="61"/>
        <v>0</v>
      </c>
      <c r="BW136">
        <f t="shared" si="62"/>
        <v>2</v>
      </c>
    </row>
    <row r="137" spans="1:75" x14ac:dyDescent="0.25">
      <c r="A137" t="s">
        <v>167</v>
      </c>
      <c r="B137">
        <v>854</v>
      </c>
      <c r="C137">
        <v>19</v>
      </c>
      <c r="D137" t="s">
        <v>354</v>
      </c>
      <c r="E137">
        <v>645</v>
      </c>
      <c r="F137" t="s">
        <v>355</v>
      </c>
      <c r="G137">
        <v>9</v>
      </c>
      <c r="H137">
        <v>2</v>
      </c>
      <c r="I137" t="s">
        <v>358</v>
      </c>
      <c r="J137">
        <v>3</v>
      </c>
      <c r="K137" t="s">
        <v>363</v>
      </c>
      <c r="L137">
        <v>54</v>
      </c>
      <c r="M137">
        <v>3</v>
      </c>
      <c r="N137">
        <v>1</v>
      </c>
      <c r="O137" t="s">
        <v>366</v>
      </c>
      <c r="P137">
        <v>1</v>
      </c>
      <c r="Q137" t="s">
        <v>375</v>
      </c>
      <c r="R137">
        <v>2552</v>
      </c>
      <c r="S137">
        <v>7172</v>
      </c>
      <c r="T137">
        <v>1</v>
      </c>
      <c r="U137" t="s">
        <v>376</v>
      </c>
      <c r="V137">
        <v>25</v>
      </c>
      <c r="W137">
        <v>4</v>
      </c>
      <c r="X137">
        <v>3</v>
      </c>
      <c r="Y137">
        <v>0</v>
      </c>
      <c r="Z137">
        <v>1</v>
      </c>
      <c r="AA137">
        <v>4</v>
      </c>
      <c r="AB137">
        <v>3</v>
      </c>
      <c r="AC137">
        <v>1</v>
      </c>
      <c r="AD137">
        <v>1</v>
      </c>
      <c r="AE137">
        <v>0</v>
      </c>
      <c r="AF137">
        <v>0</v>
      </c>
      <c r="AG137" t="s">
        <v>376</v>
      </c>
      <c r="AH137" s="4">
        <v>2</v>
      </c>
      <c r="AI137" s="4">
        <v>2</v>
      </c>
      <c r="AJ137" s="4">
        <v>2</v>
      </c>
      <c r="AK137" s="4"/>
      <c r="AL137" s="4"/>
      <c r="AM137">
        <f t="shared" si="43"/>
        <v>1.9</v>
      </c>
      <c r="AN137">
        <f t="shared" si="44"/>
        <v>1</v>
      </c>
      <c r="AO137">
        <f t="shared" si="45"/>
        <v>0.64500000000000002</v>
      </c>
      <c r="AP137">
        <f t="shared" si="46"/>
        <v>1</v>
      </c>
      <c r="AQ137" s="4">
        <f t="shared" si="47"/>
        <v>0.9</v>
      </c>
      <c r="AR137" s="4">
        <v>5</v>
      </c>
      <c r="AS137" s="4">
        <f t="shared" si="48"/>
        <v>1</v>
      </c>
      <c r="AT137" s="4">
        <v>2</v>
      </c>
      <c r="AU137" s="4">
        <f t="shared" si="49"/>
        <v>0</v>
      </c>
      <c r="AV137">
        <f t="shared" si="50"/>
        <v>0.1</v>
      </c>
      <c r="AW137" s="4">
        <v>2</v>
      </c>
      <c r="AX137" s="4">
        <v>2</v>
      </c>
      <c r="AY137">
        <f t="shared" si="51"/>
        <v>6</v>
      </c>
      <c r="AZ137" s="4">
        <v>1</v>
      </c>
      <c r="BA137" s="4">
        <f t="shared" si="52"/>
        <v>0</v>
      </c>
      <c r="BB137">
        <f>T137/1000</f>
        <v>1E-3</v>
      </c>
      <c r="BC137">
        <f t="shared" si="53"/>
        <v>2.552</v>
      </c>
      <c r="BD137" s="4">
        <v>5</v>
      </c>
      <c r="BE137" s="4">
        <f t="shared" si="54"/>
        <v>0</v>
      </c>
      <c r="BF137" s="4">
        <f t="shared" si="55"/>
        <v>0</v>
      </c>
      <c r="BG137" s="4">
        <v>3</v>
      </c>
      <c r="BH137" s="4">
        <v>2</v>
      </c>
      <c r="BI137" s="4">
        <v>3</v>
      </c>
      <c r="BJ137" s="4">
        <v>16</v>
      </c>
      <c r="BK137" s="4">
        <v>3</v>
      </c>
      <c r="BL137" s="4">
        <v>3</v>
      </c>
      <c r="BM137" s="4">
        <v>2</v>
      </c>
      <c r="BN137" s="4">
        <v>2</v>
      </c>
      <c r="BO137" s="4">
        <v>2</v>
      </c>
      <c r="BP137" s="4">
        <v>2</v>
      </c>
      <c r="BQ137">
        <f t="shared" si="56"/>
        <v>0</v>
      </c>
      <c r="BR137">
        <f t="shared" si="57"/>
        <v>0.97302355312935473</v>
      </c>
      <c r="BS137">
        <f t="shared" si="58"/>
        <v>2.6459324946183407</v>
      </c>
      <c r="BT137">
        <f t="shared" si="59"/>
        <v>0.72572174567793779</v>
      </c>
      <c r="BU137">
        <f t="shared" si="60"/>
        <v>-1.2936121611696378</v>
      </c>
      <c r="BV137">
        <f t="shared" si="61"/>
        <v>1</v>
      </c>
      <c r="BW137">
        <f t="shared" si="62"/>
        <v>-1</v>
      </c>
    </row>
    <row r="138" spans="1:75" x14ac:dyDescent="0.25">
      <c r="A138" t="s">
        <v>168</v>
      </c>
      <c r="B138">
        <v>691</v>
      </c>
      <c r="C138">
        <v>31</v>
      </c>
      <c r="D138" t="s">
        <v>354</v>
      </c>
      <c r="E138">
        <v>616</v>
      </c>
      <c r="F138" t="s">
        <v>355</v>
      </c>
      <c r="G138">
        <v>12</v>
      </c>
      <c r="H138">
        <v>3</v>
      </c>
      <c r="I138" t="s">
        <v>361</v>
      </c>
      <c r="J138">
        <v>4</v>
      </c>
      <c r="K138" t="s">
        <v>364</v>
      </c>
      <c r="L138">
        <v>41</v>
      </c>
      <c r="M138">
        <v>3</v>
      </c>
      <c r="N138">
        <v>2</v>
      </c>
      <c r="O138" t="s">
        <v>370</v>
      </c>
      <c r="P138">
        <v>4</v>
      </c>
      <c r="Q138" t="s">
        <v>373</v>
      </c>
      <c r="R138">
        <v>5855</v>
      </c>
      <c r="S138">
        <v>17369</v>
      </c>
      <c r="T138">
        <v>0</v>
      </c>
      <c r="U138" t="s">
        <v>377</v>
      </c>
      <c r="V138">
        <v>11</v>
      </c>
      <c r="W138">
        <v>3</v>
      </c>
      <c r="X138">
        <v>3</v>
      </c>
      <c r="Y138">
        <v>2</v>
      </c>
      <c r="Z138">
        <v>10</v>
      </c>
      <c r="AA138">
        <v>2</v>
      </c>
      <c r="AB138">
        <v>1</v>
      </c>
      <c r="AC138">
        <v>9</v>
      </c>
      <c r="AD138">
        <v>7</v>
      </c>
      <c r="AE138">
        <v>8</v>
      </c>
      <c r="AF138">
        <v>5</v>
      </c>
      <c r="AG138" t="s">
        <v>376</v>
      </c>
      <c r="AH138" s="4">
        <v>2</v>
      </c>
      <c r="AI138" s="4">
        <v>1</v>
      </c>
      <c r="AJ138" s="4">
        <v>2</v>
      </c>
      <c r="AK138" s="4"/>
      <c r="AL138" s="4"/>
      <c r="AM138">
        <f t="shared" si="43"/>
        <v>3.1</v>
      </c>
      <c r="AN138">
        <f t="shared" si="44"/>
        <v>1</v>
      </c>
      <c r="AO138">
        <f t="shared" si="45"/>
        <v>0.61599999999999999</v>
      </c>
      <c r="AP138">
        <f t="shared" si="46"/>
        <v>1</v>
      </c>
      <c r="AQ138" s="4">
        <f t="shared" si="47"/>
        <v>1.2</v>
      </c>
      <c r="AR138" s="4">
        <v>3</v>
      </c>
      <c r="AS138" s="4">
        <f t="shared" si="48"/>
        <v>3</v>
      </c>
      <c r="AT138" s="4">
        <v>3</v>
      </c>
      <c r="AU138" s="4">
        <f t="shared" si="49"/>
        <v>0</v>
      </c>
      <c r="AV138">
        <f t="shared" si="50"/>
        <v>0.2</v>
      </c>
      <c r="AW138" s="4">
        <v>2</v>
      </c>
      <c r="AX138" s="4">
        <v>1</v>
      </c>
      <c r="AY138">
        <f t="shared" si="51"/>
        <v>0</v>
      </c>
      <c r="AZ138" s="4">
        <v>4</v>
      </c>
      <c r="BA138" s="4">
        <f t="shared" si="52"/>
        <v>2</v>
      </c>
      <c r="BB138">
        <f>T138/1000</f>
        <v>0</v>
      </c>
      <c r="BC138">
        <f t="shared" si="53"/>
        <v>5.8550000000000004</v>
      </c>
      <c r="BD138" s="4">
        <v>6</v>
      </c>
      <c r="BE138" s="4">
        <f t="shared" si="54"/>
        <v>0</v>
      </c>
      <c r="BF138" s="4">
        <f t="shared" si="55"/>
        <v>2</v>
      </c>
      <c r="BG138" s="4">
        <v>3</v>
      </c>
      <c r="BH138" s="4">
        <v>3</v>
      </c>
      <c r="BI138" s="4">
        <v>1</v>
      </c>
      <c r="BJ138" s="4">
        <v>6</v>
      </c>
      <c r="BK138" s="4">
        <v>0</v>
      </c>
      <c r="BL138" s="4">
        <v>2</v>
      </c>
      <c r="BM138" s="4">
        <v>4</v>
      </c>
      <c r="BN138" s="4">
        <v>2</v>
      </c>
      <c r="BO138" s="4">
        <v>1</v>
      </c>
      <c r="BP138" s="4">
        <v>2</v>
      </c>
      <c r="BQ138">
        <f t="shared" si="56"/>
        <v>0</v>
      </c>
      <c r="BR138">
        <f t="shared" si="57"/>
        <v>-2.2441919580488641</v>
      </c>
      <c r="BS138">
        <f t="shared" si="58"/>
        <v>0.10601316886099375</v>
      </c>
      <c r="BT138">
        <f t="shared" si="59"/>
        <v>9.5851633457646218E-2</v>
      </c>
      <c r="BU138">
        <f t="shared" si="60"/>
        <v>-0.10076180977518398</v>
      </c>
      <c r="BV138">
        <f t="shared" si="61"/>
        <v>0</v>
      </c>
      <c r="BW138">
        <f t="shared" si="62"/>
        <v>2</v>
      </c>
    </row>
    <row r="139" spans="1:75" x14ac:dyDescent="0.25">
      <c r="A139" t="s">
        <v>169</v>
      </c>
      <c r="B139">
        <v>1015</v>
      </c>
      <c r="C139">
        <v>31</v>
      </c>
      <c r="D139" t="s">
        <v>354</v>
      </c>
      <c r="E139">
        <v>182</v>
      </c>
      <c r="F139" t="s">
        <v>355</v>
      </c>
      <c r="G139">
        <v>8</v>
      </c>
      <c r="H139">
        <v>5</v>
      </c>
      <c r="I139" t="s">
        <v>358</v>
      </c>
      <c r="J139">
        <v>1</v>
      </c>
      <c r="K139" t="s">
        <v>364</v>
      </c>
      <c r="L139">
        <v>93</v>
      </c>
      <c r="M139">
        <v>3</v>
      </c>
      <c r="N139">
        <v>4</v>
      </c>
      <c r="O139" t="s">
        <v>369</v>
      </c>
      <c r="P139">
        <v>2</v>
      </c>
      <c r="Q139" t="s">
        <v>375</v>
      </c>
      <c r="R139">
        <v>16422</v>
      </c>
      <c r="S139">
        <v>8847</v>
      </c>
      <c r="T139">
        <v>3</v>
      </c>
      <c r="U139" t="s">
        <v>376</v>
      </c>
      <c r="V139">
        <v>11</v>
      </c>
      <c r="W139">
        <v>3</v>
      </c>
      <c r="X139">
        <v>3</v>
      </c>
      <c r="Y139">
        <v>0</v>
      </c>
      <c r="Z139">
        <v>9</v>
      </c>
      <c r="AA139">
        <v>3</v>
      </c>
      <c r="AB139">
        <v>4</v>
      </c>
      <c r="AC139">
        <v>3</v>
      </c>
      <c r="AD139">
        <v>2</v>
      </c>
      <c r="AE139">
        <v>1</v>
      </c>
      <c r="AF139">
        <v>0</v>
      </c>
      <c r="AG139" t="s">
        <v>376</v>
      </c>
      <c r="AH139" s="4">
        <v>0</v>
      </c>
      <c r="AI139" s="4">
        <v>0</v>
      </c>
      <c r="AJ139" s="4">
        <v>0</v>
      </c>
      <c r="AK139" s="4"/>
      <c r="AL139" s="4"/>
      <c r="AM139">
        <f t="shared" si="43"/>
        <v>3.1</v>
      </c>
      <c r="AN139">
        <f t="shared" si="44"/>
        <v>1</v>
      </c>
      <c r="AO139">
        <f t="shared" si="45"/>
        <v>0.182</v>
      </c>
      <c r="AP139">
        <f t="shared" si="46"/>
        <v>1</v>
      </c>
      <c r="AQ139" s="4">
        <f t="shared" si="47"/>
        <v>0.8</v>
      </c>
      <c r="AR139" s="4">
        <v>3</v>
      </c>
      <c r="AS139" s="4">
        <f t="shared" si="48"/>
        <v>1</v>
      </c>
      <c r="AT139" s="4">
        <v>1</v>
      </c>
      <c r="AU139" s="4">
        <f t="shared" si="49"/>
        <v>0</v>
      </c>
      <c r="AV139">
        <f t="shared" si="50"/>
        <v>0.4</v>
      </c>
      <c r="AW139" s="4">
        <v>3</v>
      </c>
      <c r="AX139" s="4">
        <v>3</v>
      </c>
      <c r="AY139">
        <f t="shared" si="51"/>
        <v>5</v>
      </c>
      <c r="AZ139" s="4">
        <v>1</v>
      </c>
      <c r="BA139" s="4">
        <f t="shared" si="52"/>
        <v>1</v>
      </c>
      <c r="BB139">
        <f>T139/1000</f>
        <v>3.0000000000000001E-3</v>
      </c>
      <c r="BC139">
        <f t="shared" si="53"/>
        <v>16.422000000000001</v>
      </c>
      <c r="BD139" s="4">
        <v>2</v>
      </c>
      <c r="BE139" s="4">
        <f t="shared" si="54"/>
        <v>0</v>
      </c>
      <c r="BF139" s="4">
        <f t="shared" si="55"/>
        <v>0</v>
      </c>
      <c r="BG139" s="4">
        <v>4</v>
      </c>
      <c r="BH139" s="4">
        <v>3</v>
      </c>
      <c r="BI139" s="4">
        <v>0</v>
      </c>
      <c r="BJ139" s="4">
        <v>11</v>
      </c>
      <c r="BK139" s="4">
        <v>2</v>
      </c>
      <c r="BL139" s="4">
        <v>2</v>
      </c>
      <c r="BM139" s="4">
        <v>0</v>
      </c>
      <c r="BN139" s="4">
        <v>0</v>
      </c>
      <c r="BO139" s="4">
        <v>0</v>
      </c>
      <c r="BP139" s="4">
        <v>0</v>
      </c>
      <c r="BQ139">
        <f t="shared" si="56"/>
        <v>0</v>
      </c>
      <c r="BR139">
        <f t="shared" si="57"/>
        <v>-1.2048063951551944</v>
      </c>
      <c r="BS139">
        <f t="shared" si="58"/>
        <v>0.29975002695331709</v>
      </c>
      <c r="BT139">
        <f t="shared" si="59"/>
        <v>0.23062128927663655</v>
      </c>
      <c r="BU139">
        <f t="shared" si="60"/>
        <v>-0.26217195901899676</v>
      </c>
      <c r="BV139">
        <f t="shared" si="61"/>
        <v>0</v>
      </c>
      <c r="BW139">
        <f t="shared" si="62"/>
        <v>2</v>
      </c>
    </row>
    <row r="140" spans="1:75" x14ac:dyDescent="0.25">
      <c r="A140" t="s">
        <v>170</v>
      </c>
      <c r="B140">
        <v>257</v>
      </c>
      <c r="C140">
        <v>42</v>
      </c>
      <c r="D140" t="s">
        <v>354</v>
      </c>
      <c r="E140">
        <v>269</v>
      </c>
      <c r="F140" t="s">
        <v>355</v>
      </c>
      <c r="G140">
        <v>2</v>
      </c>
      <c r="H140">
        <v>3</v>
      </c>
      <c r="I140" t="s">
        <v>361</v>
      </c>
      <c r="J140">
        <v>4</v>
      </c>
      <c r="K140" t="s">
        <v>364</v>
      </c>
      <c r="L140">
        <v>56</v>
      </c>
      <c r="M140">
        <v>2</v>
      </c>
      <c r="N140">
        <v>1</v>
      </c>
      <c r="O140" t="s">
        <v>365</v>
      </c>
      <c r="P140">
        <v>1</v>
      </c>
      <c r="Q140" t="s">
        <v>374</v>
      </c>
      <c r="R140">
        <v>2593</v>
      </c>
      <c r="S140">
        <v>8007</v>
      </c>
      <c r="T140">
        <v>0</v>
      </c>
      <c r="U140" t="s">
        <v>377</v>
      </c>
      <c r="V140">
        <v>11</v>
      </c>
      <c r="W140">
        <v>3</v>
      </c>
      <c r="X140">
        <v>3</v>
      </c>
      <c r="Y140">
        <v>1</v>
      </c>
      <c r="Z140">
        <v>10</v>
      </c>
      <c r="AA140">
        <v>4</v>
      </c>
      <c r="AB140">
        <v>3</v>
      </c>
      <c r="AC140">
        <v>9</v>
      </c>
      <c r="AD140">
        <v>6</v>
      </c>
      <c r="AE140">
        <v>7</v>
      </c>
      <c r="AF140">
        <v>8</v>
      </c>
      <c r="AG140" t="s">
        <v>376</v>
      </c>
      <c r="AH140" s="4">
        <v>3</v>
      </c>
      <c r="AI140" s="4">
        <v>2</v>
      </c>
      <c r="AJ140" s="4">
        <v>3</v>
      </c>
      <c r="AK140" s="4"/>
      <c r="AL140" s="4"/>
      <c r="AM140">
        <f t="shared" si="43"/>
        <v>4.2</v>
      </c>
      <c r="AN140">
        <f t="shared" si="44"/>
        <v>1</v>
      </c>
      <c r="AO140">
        <f t="shared" si="45"/>
        <v>0.26900000000000002</v>
      </c>
      <c r="AP140">
        <f t="shared" si="46"/>
        <v>1</v>
      </c>
      <c r="AQ140" s="4">
        <f t="shared" si="47"/>
        <v>0.2</v>
      </c>
      <c r="AR140" s="4">
        <v>2</v>
      </c>
      <c r="AS140" s="4">
        <f t="shared" si="48"/>
        <v>3</v>
      </c>
      <c r="AT140" s="4">
        <v>3</v>
      </c>
      <c r="AU140" s="4">
        <f t="shared" si="49"/>
        <v>0</v>
      </c>
      <c r="AV140">
        <f t="shared" si="50"/>
        <v>0.1</v>
      </c>
      <c r="AW140" s="4">
        <v>3</v>
      </c>
      <c r="AX140" s="4">
        <v>1</v>
      </c>
      <c r="AY140">
        <f t="shared" si="51"/>
        <v>2</v>
      </c>
      <c r="AZ140" s="4">
        <v>2</v>
      </c>
      <c r="BA140" s="4">
        <f t="shared" si="52"/>
        <v>1</v>
      </c>
      <c r="BB140">
        <f>T140/1000</f>
        <v>0</v>
      </c>
      <c r="BC140">
        <f t="shared" si="53"/>
        <v>2.593</v>
      </c>
      <c r="BD140" s="4">
        <v>1</v>
      </c>
      <c r="BE140" s="4">
        <f t="shared" si="54"/>
        <v>0</v>
      </c>
      <c r="BF140" s="4">
        <f t="shared" si="55"/>
        <v>1</v>
      </c>
      <c r="BG140" s="4">
        <v>3</v>
      </c>
      <c r="BH140" s="4">
        <v>3</v>
      </c>
      <c r="BI140" s="4">
        <v>3</v>
      </c>
      <c r="BJ140" s="4">
        <v>6</v>
      </c>
      <c r="BK140" s="4">
        <v>2</v>
      </c>
      <c r="BL140" s="4">
        <v>2</v>
      </c>
      <c r="BM140" s="4">
        <v>5</v>
      </c>
      <c r="BN140" s="4">
        <v>3</v>
      </c>
      <c r="BO140" s="4">
        <v>2</v>
      </c>
      <c r="BP140" s="4">
        <v>3</v>
      </c>
      <c r="BQ140">
        <f t="shared" si="56"/>
        <v>0</v>
      </c>
      <c r="BR140">
        <f t="shared" si="57"/>
        <v>0.43034162935757786</v>
      </c>
      <c r="BS140">
        <f t="shared" si="58"/>
        <v>1.537782785565837</v>
      </c>
      <c r="BT140">
        <f t="shared" si="59"/>
        <v>0.60595524341653417</v>
      </c>
      <c r="BU140">
        <f t="shared" si="60"/>
        <v>-0.93129078074616378</v>
      </c>
      <c r="BV140">
        <f t="shared" si="61"/>
        <v>1</v>
      </c>
      <c r="BW140">
        <f t="shared" si="62"/>
        <v>-1</v>
      </c>
    </row>
    <row r="141" spans="1:75" x14ac:dyDescent="0.25">
      <c r="A141" t="s">
        <v>171</v>
      </c>
      <c r="B141">
        <v>518</v>
      </c>
      <c r="C141">
        <v>25</v>
      </c>
      <c r="D141" t="s">
        <v>354</v>
      </c>
      <c r="E141">
        <v>810</v>
      </c>
      <c r="F141" t="s">
        <v>356</v>
      </c>
      <c r="G141">
        <v>8</v>
      </c>
      <c r="H141">
        <v>3</v>
      </c>
      <c r="I141" t="s">
        <v>358</v>
      </c>
      <c r="J141">
        <v>4</v>
      </c>
      <c r="K141" t="s">
        <v>363</v>
      </c>
      <c r="L141">
        <v>57</v>
      </c>
      <c r="M141">
        <v>4</v>
      </c>
      <c r="N141">
        <v>2</v>
      </c>
      <c r="O141" t="s">
        <v>368</v>
      </c>
      <c r="P141">
        <v>2</v>
      </c>
      <c r="Q141" t="s">
        <v>373</v>
      </c>
      <c r="R141">
        <v>4851</v>
      </c>
      <c r="S141">
        <v>15678</v>
      </c>
      <c r="T141">
        <v>0</v>
      </c>
      <c r="U141" t="s">
        <v>376</v>
      </c>
      <c r="V141">
        <v>22</v>
      </c>
      <c r="W141">
        <v>4</v>
      </c>
      <c r="X141">
        <v>3</v>
      </c>
      <c r="Y141">
        <v>1</v>
      </c>
      <c r="Z141">
        <v>4</v>
      </c>
      <c r="AA141">
        <v>4</v>
      </c>
      <c r="AB141">
        <v>3</v>
      </c>
      <c r="AC141">
        <v>3</v>
      </c>
      <c r="AD141">
        <v>2</v>
      </c>
      <c r="AE141">
        <v>1</v>
      </c>
      <c r="AF141">
        <v>2</v>
      </c>
      <c r="AG141" t="s">
        <v>376</v>
      </c>
      <c r="AH141" s="4">
        <v>7</v>
      </c>
      <c r="AI141" s="4">
        <v>7</v>
      </c>
      <c r="AJ141" s="4">
        <v>7</v>
      </c>
      <c r="AK141" s="4"/>
      <c r="AL141" s="4"/>
      <c r="AM141">
        <f t="shared" si="43"/>
        <v>2.5</v>
      </c>
      <c r="AN141">
        <f t="shared" si="44"/>
        <v>1</v>
      </c>
      <c r="AO141">
        <f t="shared" si="45"/>
        <v>0.81</v>
      </c>
      <c r="AP141">
        <f t="shared" si="46"/>
        <v>2</v>
      </c>
      <c r="AQ141" s="4">
        <f t="shared" si="47"/>
        <v>0.8</v>
      </c>
      <c r="AR141" s="4">
        <v>3</v>
      </c>
      <c r="AS141" s="4">
        <f t="shared" si="48"/>
        <v>1</v>
      </c>
      <c r="AT141" s="4">
        <v>3</v>
      </c>
      <c r="AU141" s="4">
        <f t="shared" si="49"/>
        <v>0</v>
      </c>
      <c r="AV141">
        <f t="shared" si="50"/>
        <v>0.2</v>
      </c>
      <c r="AW141" s="4">
        <v>3</v>
      </c>
      <c r="AX141" s="4">
        <v>2</v>
      </c>
      <c r="AY141">
        <f t="shared" si="51"/>
        <v>7</v>
      </c>
      <c r="AZ141" s="4">
        <v>4</v>
      </c>
      <c r="BA141" s="4">
        <f t="shared" si="52"/>
        <v>1</v>
      </c>
      <c r="BB141">
        <f>T141/1000</f>
        <v>0</v>
      </c>
      <c r="BC141">
        <f t="shared" si="53"/>
        <v>4.851</v>
      </c>
      <c r="BD141" s="4">
        <v>1</v>
      </c>
      <c r="BE141" s="4">
        <f t="shared" si="54"/>
        <v>0</v>
      </c>
      <c r="BF141" s="4">
        <f t="shared" si="55"/>
        <v>1</v>
      </c>
      <c r="BG141" s="4">
        <v>3</v>
      </c>
      <c r="BH141" s="4">
        <v>4</v>
      </c>
      <c r="BI141" s="4">
        <v>0</v>
      </c>
      <c r="BJ141" s="4">
        <v>10</v>
      </c>
      <c r="BK141" s="4">
        <v>2</v>
      </c>
      <c r="BL141" s="4">
        <v>3</v>
      </c>
      <c r="BM141" s="4">
        <v>10</v>
      </c>
      <c r="BN141" s="4">
        <v>7</v>
      </c>
      <c r="BO141" s="4">
        <v>7</v>
      </c>
      <c r="BP141" s="4">
        <v>7</v>
      </c>
      <c r="BQ141">
        <f t="shared" si="56"/>
        <v>0</v>
      </c>
      <c r="BR141">
        <f t="shared" si="57"/>
        <v>1.0678093423689974</v>
      </c>
      <c r="BS141">
        <f t="shared" si="58"/>
        <v>2.9089998919479103</v>
      </c>
      <c r="BT141">
        <f t="shared" si="59"/>
        <v>0.74418009014022102</v>
      </c>
      <c r="BU141">
        <f t="shared" si="60"/>
        <v>-1.363281559168942</v>
      </c>
      <c r="BV141">
        <f t="shared" si="61"/>
        <v>1</v>
      </c>
      <c r="BW141">
        <f t="shared" si="62"/>
        <v>-1</v>
      </c>
    </row>
    <row r="142" spans="1:75" x14ac:dyDescent="0.25">
      <c r="A142" t="s">
        <v>172</v>
      </c>
      <c r="B142">
        <v>1429</v>
      </c>
      <c r="C142">
        <v>32</v>
      </c>
      <c r="D142" t="s">
        <v>354</v>
      </c>
      <c r="E142">
        <v>234</v>
      </c>
      <c r="F142" t="s">
        <v>356</v>
      </c>
      <c r="G142">
        <v>1</v>
      </c>
      <c r="H142">
        <v>4</v>
      </c>
      <c r="I142" t="s">
        <v>361</v>
      </c>
      <c r="J142">
        <v>2</v>
      </c>
      <c r="K142" t="s">
        <v>363</v>
      </c>
      <c r="L142">
        <v>68</v>
      </c>
      <c r="M142">
        <v>2</v>
      </c>
      <c r="N142">
        <v>1</v>
      </c>
      <c r="O142" t="s">
        <v>372</v>
      </c>
      <c r="P142">
        <v>2</v>
      </c>
      <c r="Q142" t="s">
        <v>373</v>
      </c>
      <c r="R142">
        <v>2269</v>
      </c>
      <c r="S142">
        <v>18024</v>
      </c>
      <c r="T142">
        <v>0</v>
      </c>
      <c r="U142" t="s">
        <v>376</v>
      </c>
      <c r="V142">
        <v>14</v>
      </c>
      <c r="W142">
        <v>3</v>
      </c>
      <c r="X142">
        <v>2</v>
      </c>
      <c r="Y142">
        <v>1</v>
      </c>
      <c r="Z142">
        <v>3</v>
      </c>
      <c r="AA142">
        <v>2</v>
      </c>
      <c r="AB142">
        <v>3</v>
      </c>
      <c r="AC142">
        <v>2</v>
      </c>
      <c r="AD142">
        <v>2</v>
      </c>
      <c r="AE142">
        <v>2</v>
      </c>
      <c r="AF142">
        <v>2</v>
      </c>
      <c r="AG142" t="s">
        <v>376</v>
      </c>
      <c r="AH142" s="4">
        <v>1</v>
      </c>
      <c r="AI142" s="4">
        <v>0</v>
      </c>
      <c r="AJ142" s="4">
        <v>7</v>
      </c>
      <c r="AK142" s="4"/>
      <c r="AL142" s="4"/>
      <c r="AM142">
        <f t="shared" si="43"/>
        <v>3.2</v>
      </c>
      <c r="AN142">
        <f t="shared" si="44"/>
        <v>1</v>
      </c>
      <c r="AO142">
        <f t="shared" si="45"/>
        <v>0.23400000000000001</v>
      </c>
      <c r="AP142">
        <f t="shared" si="46"/>
        <v>2</v>
      </c>
      <c r="AQ142" s="4">
        <f t="shared" si="47"/>
        <v>0.1</v>
      </c>
      <c r="AR142" s="4">
        <v>4</v>
      </c>
      <c r="AS142" s="4">
        <f t="shared" si="48"/>
        <v>3</v>
      </c>
      <c r="AT142" s="4">
        <v>4</v>
      </c>
      <c r="AU142" s="4">
        <f t="shared" si="49"/>
        <v>0</v>
      </c>
      <c r="AV142">
        <f t="shared" si="50"/>
        <v>0.1</v>
      </c>
      <c r="AW142" s="4">
        <v>3</v>
      </c>
      <c r="AX142" s="4">
        <v>2</v>
      </c>
      <c r="AY142">
        <f t="shared" si="51"/>
        <v>8</v>
      </c>
      <c r="AZ142" s="4">
        <v>1</v>
      </c>
      <c r="BA142" s="4">
        <f t="shared" si="52"/>
        <v>1</v>
      </c>
      <c r="BB142">
        <f>T142/1000</f>
        <v>0</v>
      </c>
      <c r="BC142">
        <f t="shared" si="53"/>
        <v>2.2690000000000001</v>
      </c>
      <c r="BD142" s="4">
        <v>4</v>
      </c>
      <c r="BE142" s="4">
        <f t="shared" si="54"/>
        <v>0</v>
      </c>
      <c r="BF142" s="4">
        <f t="shared" si="55"/>
        <v>1</v>
      </c>
      <c r="BG142" s="4">
        <v>3</v>
      </c>
      <c r="BH142" s="4">
        <v>3</v>
      </c>
      <c r="BI142" s="4">
        <v>1</v>
      </c>
      <c r="BJ142" s="4">
        <v>11</v>
      </c>
      <c r="BK142" s="4">
        <v>3</v>
      </c>
      <c r="BL142" s="4">
        <v>2</v>
      </c>
      <c r="BM142" s="4">
        <v>7</v>
      </c>
      <c r="BN142" s="4">
        <v>1</v>
      </c>
      <c r="BO142" s="4">
        <v>0</v>
      </c>
      <c r="BP142" s="4">
        <v>7</v>
      </c>
      <c r="BQ142">
        <f t="shared" si="56"/>
        <v>0</v>
      </c>
      <c r="BR142">
        <f t="shared" si="57"/>
        <v>0.60403104876553004</v>
      </c>
      <c r="BS142">
        <f t="shared" si="58"/>
        <v>1.8294786741704328</v>
      </c>
      <c r="BT142">
        <f t="shared" si="59"/>
        <v>0.64657800423493661</v>
      </c>
      <c r="BU142">
        <f t="shared" si="60"/>
        <v>-1.0400924806115979</v>
      </c>
      <c r="BV142">
        <f t="shared" si="61"/>
        <v>1</v>
      </c>
      <c r="BW142">
        <f t="shared" si="62"/>
        <v>-1</v>
      </c>
    </row>
    <row r="143" spans="1:75" x14ac:dyDescent="0.25">
      <c r="A143" t="s">
        <v>173</v>
      </c>
      <c r="B143">
        <v>377</v>
      </c>
      <c r="C143">
        <v>51</v>
      </c>
      <c r="D143" t="s">
        <v>354</v>
      </c>
      <c r="E143">
        <v>1178</v>
      </c>
      <c r="F143" t="s">
        <v>356</v>
      </c>
      <c r="G143">
        <v>14</v>
      </c>
      <c r="H143">
        <v>2</v>
      </c>
      <c r="I143" t="s">
        <v>358</v>
      </c>
      <c r="J143">
        <v>3</v>
      </c>
      <c r="K143" t="s">
        <v>364</v>
      </c>
      <c r="L143">
        <v>87</v>
      </c>
      <c r="M143">
        <v>3</v>
      </c>
      <c r="N143">
        <v>2</v>
      </c>
      <c r="O143" t="s">
        <v>368</v>
      </c>
      <c r="P143">
        <v>4</v>
      </c>
      <c r="Q143" t="s">
        <v>373</v>
      </c>
      <c r="R143">
        <v>4936</v>
      </c>
      <c r="S143">
        <v>14862</v>
      </c>
      <c r="T143">
        <v>4</v>
      </c>
      <c r="U143" t="s">
        <v>376</v>
      </c>
      <c r="V143">
        <v>11</v>
      </c>
      <c r="W143">
        <v>3</v>
      </c>
      <c r="X143">
        <v>3</v>
      </c>
      <c r="Y143">
        <v>1</v>
      </c>
      <c r="Z143">
        <v>18</v>
      </c>
      <c r="AA143">
        <v>2</v>
      </c>
      <c r="AB143">
        <v>2</v>
      </c>
      <c r="AC143">
        <v>7</v>
      </c>
      <c r="AD143">
        <v>7</v>
      </c>
      <c r="AE143">
        <v>0</v>
      </c>
      <c r="AF143">
        <v>7</v>
      </c>
      <c r="AG143" t="s">
        <v>376</v>
      </c>
      <c r="AH143" s="4">
        <v>3</v>
      </c>
      <c r="AI143" s="4">
        <v>0</v>
      </c>
      <c r="AJ143" s="4">
        <v>8</v>
      </c>
      <c r="AK143" s="4"/>
      <c r="AL143" s="4"/>
      <c r="AM143">
        <f t="shared" si="43"/>
        <v>5.0999999999999996</v>
      </c>
      <c r="AN143">
        <f t="shared" si="44"/>
        <v>1</v>
      </c>
      <c r="AO143">
        <f t="shared" si="45"/>
        <v>1.1779999999999999</v>
      </c>
      <c r="AP143">
        <f t="shared" si="46"/>
        <v>2</v>
      </c>
      <c r="AQ143" s="4">
        <f t="shared" si="47"/>
        <v>1.4</v>
      </c>
      <c r="AR143" s="4">
        <v>4</v>
      </c>
      <c r="AS143" s="4">
        <f t="shared" si="48"/>
        <v>1</v>
      </c>
      <c r="AT143" s="4">
        <v>4</v>
      </c>
      <c r="AU143" s="4">
        <f t="shared" si="49"/>
        <v>0</v>
      </c>
      <c r="AV143">
        <f t="shared" si="50"/>
        <v>0.2</v>
      </c>
      <c r="AW143" s="4">
        <v>3</v>
      </c>
      <c r="AX143" s="4">
        <v>2</v>
      </c>
      <c r="AY143">
        <f t="shared" si="51"/>
        <v>7</v>
      </c>
      <c r="AZ143" s="4">
        <v>1</v>
      </c>
      <c r="BA143" s="4">
        <f t="shared" si="52"/>
        <v>1</v>
      </c>
      <c r="BB143">
        <f>T143/1000</f>
        <v>4.0000000000000001E-3</v>
      </c>
      <c r="BC143">
        <f t="shared" si="53"/>
        <v>4.9359999999999999</v>
      </c>
      <c r="BD143" s="4">
        <v>1</v>
      </c>
      <c r="BE143" s="4">
        <f t="shared" si="54"/>
        <v>0</v>
      </c>
      <c r="BF143" s="4">
        <f t="shared" si="55"/>
        <v>1</v>
      </c>
      <c r="BG143" s="4">
        <v>3</v>
      </c>
      <c r="BH143" s="4">
        <v>2</v>
      </c>
      <c r="BI143" s="4">
        <v>0</v>
      </c>
      <c r="BJ143" s="4">
        <v>10</v>
      </c>
      <c r="BK143" s="4">
        <v>4</v>
      </c>
      <c r="BL143" s="4">
        <v>1</v>
      </c>
      <c r="BM143" s="4">
        <v>10</v>
      </c>
      <c r="BN143" s="4">
        <v>3</v>
      </c>
      <c r="BO143" s="4">
        <v>0</v>
      </c>
      <c r="BP143" s="4">
        <v>8</v>
      </c>
      <c r="BQ143">
        <f t="shared" si="56"/>
        <v>0</v>
      </c>
      <c r="BR143">
        <f t="shared" si="57"/>
        <v>-0.50499456921602803</v>
      </c>
      <c r="BS143">
        <f t="shared" si="58"/>
        <v>0.60350885294434631</v>
      </c>
      <c r="BT143">
        <f t="shared" si="59"/>
        <v>0.37636764638760151</v>
      </c>
      <c r="BU143">
        <f t="shared" si="60"/>
        <v>-0.47219426114883234</v>
      </c>
      <c r="BV143">
        <f t="shared" si="61"/>
        <v>1</v>
      </c>
      <c r="BW143">
        <f t="shared" si="62"/>
        <v>-1</v>
      </c>
    </row>
    <row r="144" spans="1:75" x14ac:dyDescent="0.25">
      <c r="A144" t="s">
        <v>174</v>
      </c>
      <c r="B144">
        <v>1402</v>
      </c>
      <c r="C144">
        <v>55</v>
      </c>
      <c r="D144" t="s">
        <v>354</v>
      </c>
      <c r="E144">
        <v>189</v>
      </c>
      <c r="F144" t="s">
        <v>357</v>
      </c>
      <c r="G144">
        <v>26</v>
      </c>
      <c r="H144">
        <v>4</v>
      </c>
      <c r="I144" t="s">
        <v>357</v>
      </c>
      <c r="J144">
        <v>3</v>
      </c>
      <c r="K144" t="s">
        <v>363</v>
      </c>
      <c r="L144">
        <v>71</v>
      </c>
      <c r="M144">
        <v>4</v>
      </c>
      <c r="N144">
        <v>5</v>
      </c>
      <c r="O144" t="s">
        <v>367</v>
      </c>
      <c r="P144">
        <v>2</v>
      </c>
      <c r="Q144" t="s">
        <v>373</v>
      </c>
      <c r="R144">
        <v>19636</v>
      </c>
      <c r="S144">
        <v>25811</v>
      </c>
      <c r="T144">
        <v>4</v>
      </c>
      <c r="U144" t="s">
        <v>377</v>
      </c>
      <c r="V144">
        <v>18</v>
      </c>
      <c r="W144">
        <v>3</v>
      </c>
      <c r="X144">
        <v>1</v>
      </c>
      <c r="Y144">
        <v>1</v>
      </c>
      <c r="Z144">
        <v>35</v>
      </c>
      <c r="AA144">
        <v>0</v>
      </c>
      <c r="AB144">
        <v>3</v>
      </c>
      <c r="AC144">
        <v>10</v>
      </c>
      <c r="AD144">
        <v>9</v>
      </c>
      <c r="AE144">
        <v>1</v>
      </c>
      <c r="AF144">
        <v>4</v>
      </c>
      <c r="AG144" t="s">
        <v>376</v>
      </c>
      <c r="AH144" s="4">
        <v>1</v>
      </c>
      <c r="AI144" s="4">
        <v>1</v>
      </c>
      <c r="AJ144" s="4">
        <v>4</v>
      </c>
      <c r="AK144" s="4"/>
      <c r="AL144" s="4"/>
      <c r="AM144">
        <f t="shared" si="43"/>
        <v>5.5</v>
      </c>
      <c r="AN144">
        <f t="shared" si="44"/>
        <v>1</v>
      </c>
      <c r="AO144">
        <f t="shared" si="45"/>
        <v>0.189</v>
      </c>
      <c r="AP144">
        <f t="shared" si="46"/>
        <v>0</v>
      </c>
      <c r="AQ144" s="4">
        <f t="shared" si="47"/>
        <v>2.6</v>
      </c>
      <c r="AR144" s="4">
        <v>2</v>
      </c>
      <c r="AS144" s="4">
        <f t="shared" si="48"/>
        <v>0</v>
      </c>
      <c r="AT144" s="4">
        <v>4</v>
      </c>
      <c r="AU144" s="4">
        <f t="shared" si="49"/>
        <v>0</v>
      </c>
      <c r="AV144">
        <f t="shared" si="50"/>
        <v>0.5</v>
      </c>
      <c r="AW144" s="4">
        <v>3</v>
      </c>
      <c r="AX144" s="4">
        <v>1</v>
      </c>
      <c r="AY144">
        <f t="shared" si="51"/>
        <v>3</v>
      </c>
      <c r="AZ144" s="4">
        <v>2</v>
      </c>
      <c r="BA144" s="4">
        <f t="shared" si="52"/>
        <v>2</v>
      </c>
      <c r="BB144">
        <f>T144/1000</f>
        <v>4.0000000000000001E-3</v>
      </c>
      <c r="BC144">
        <f t="shared" si="53"/>
        <v>19.635999999999999</v>
      </c>
      <c r="BD144" s="4">
        <v>0</v>
      </c>
      <c r="BE144" s="4">
        <f t="shared" si="54"/>
        <v>0</v>
      </c>
      <c r="BF144" s="4">
        <f t="shared" si="55"/>
        <v>1</v>
      </c>
      <c r="BG144" s="4">
        <v>3</v>
      </c>
      <c r="BH144" s="4">
        <v>3</v>
      </c>
      <c r="BI144" s="4">
        <v>0</v>
      </c>
      <c r="BJ144" s="4">
        <v>6</v>
      </c>
      <c r="BK144" s="4">
        <v>3</v>
      </c>
      <c r="BL144" s="4">
        <v>3</v>
      </c>
      <c r="BM144" s="4">
        <v>5</v>
      </c>
      <c r="BN144" s="4">
        <v>1</v>
      </c>
      <c r="BO144" s="4">
        <v>1</v>
      </c>
      <c r="BP144" s="4">
        <v>4</v>
      </c>
      <c r="BQ144">
        <f t="shared" si="56"/>
        <v>0</v>
      </c>
      <c r="BR144">
        <f t="shared" si="57"/>
        <v>-1.5799696932368172</v>
      </c>
      <c r="BS144">
        <f t="shared" si="58"/>
        <v>0.20598134073800131</v>
      </c>
      <c r="BT144">
        <f t="shared" si="59"/>
        <v>0.17079977424190565</v>
      </c>
      <c r="BU144">
        <f t="shared" si="60"/>
        <v>-0.18729362616042614</v>
      </c>
      <c r="BV144">
        <f t="shared" si="61"/>
        <v>0</v>
      </c>
      <c r="BW144">
        <f t="shared" si="62"/>
        <v>2</v>
      </c>
    </row>
    <row r="145" spans="1:75" x14ac:dyDescent="0.25">
      <c r="A145" t="s">
        <v>175</v>
      </c>
      <c r="B145">
        <v>395</v>
      </c>
      <c r="C145">
        <v>31</v>
      </c>
      <c r="D145" t="s">
        <v>354</v>
      </c>
      <c r="E145">
        <v>480</v>
      </c>
      <c r="F145" t="s">
        <v>355</v>
      </c>
      <c r="G145">
        <v>7</v>
      </c>
      <c r="H145">
        <v>2</v>
      </c>
      <c r="I145" t="s">
        <v>361</v>
      </c>
      <c r="J145">
        <v>2</v>
      </c>
      <c r="K145" t="s">
        <v>364</v>
      </c>
      <c r="L145">
        <v>31</v>
      </c>
      <c r="M145">
        <v>3</v>
      </c>
      <c r="N145">
        <v>2</v>
      </c>
      <c r="O145" t="s">
        <v>371</v>
      </c>
      <c r="P145">
        <v>1</v>
      </c>
      <c r="Q145" t="s">
        <v>373</v>
      </c>
      <c r="R145">
        <v>4306</v>
      </c>
      <c r="S145">
        <v>4156</v>
      </c>
      <c r="T145">
        <v>1</v>
      </c>
      <c r="U145" t="s">
        <v>376</v>
      </c>
      <c r="V145">
        <v>12</v>
      </c>
      <c r="W145">
        <v>3</v>
      </c>
      <c r="X145">
        <v>2</v>
      </c>
      <c r="Y145">
        <v>1</v>
      </c>
      <c r="Z145">
        <v>13</v>
      </c>
      <c r="AA145">
        <v>5</v>
      </c>
      <c r="AB145">
        <v>1</v>
      </c>
      <c r="AC145">
        <v>13</v>
      </c>
      <c r="AD145">
        <v>10</v>
      </c>
      <c r="AE145">
        <v>3</v>
      </c>
      <c r="AF145">
        <v>12</v>
      </c>
      <c r="AG145" t="s">
        <v>376</v>
      </c>
      <c r="AH145" s="4">
        <v>7</v>
      </c>
      <c r="AI145" s="4">
        <v>3</v>
      </c>
      <c r="AJ145" s="4">
        <v>7</v>
      </c>
      <c r="AK145" s="4"/>
      <c r="AL145" s="4"/>
      <c r="AM145">
        <f t="shared" si="43"/>
        <v>3.1</v>
      </c>
      <c r="AN145">
        <f t="shared" si="44"/>
        <v>1</v>
      </c>
      <c r="AO145">
        <f t="shared" si="45"/>
        <v>0.48</v>
      </c>
      <c r="AP145">
        <f t="shared" si="46"/>
        <v>1</v>
      </c>
      <c r="AQ145" s="4">
        <f t="shared" si="47"/>
        <v>0.7</v>
      </c>
      <c r="AR145" s="4">
        <v>2</v>
      </c>
      <c r="AS145" s="4">
        <f t="shared" si="48"/>
        <v>3</v>
      </c>
      <c r="AT145" s="4">
        <v>4</v>
      </c>
      <c r="AU145" s="4">
        <f t="shared" si="49"/>
        <v>0</v>
      </c>
      <c r="AV145">
        <f t="shared" si="50"/>
        <v>0.2</v>
      </c>
      <c r="AW145" s="4">
        <v>3</v>
      </c>
      <c r="AX145" s="4">
        <v>2</v>
      </c>
      <c r="AY145">
        <f t="shared" si="51"/>
        <v>4</v>
      </c>
      <c r="AZ145" s="4">
        <v>2</v>
      </c>
      <c r="BA145" s="4">
        <f t="shared" si="52"/>
        <v>1</v>
      </c>
      <c r="BB145">
        <f>T145/1000</f>
        <v>1E-3</v>
      </c>
      <c r="BC145">
        <f t="shared" si="53"/>
        <v>4.306</v>
      </c>
      <c r="BD145" s="4">
        <v>4</v>
      </c>
      <c r="BE145" s="4">
        <f t="shared" si="54"/>
        <v>0</v>
      </c>
      <c r="BF145" s="4">
        <f t="shared" si="55"/>
        <v>1</v>
      </c>
      <c r="BG145" s="4">
        <v>4</v>
      </c>
      <c r="BH145" s="4">
        <v>4</v>
      </c>
      <c r="BI145" s="4">
        <v>1</v>
      </c>
      <c r="BJ145" s="4">
        <v>13</v>
      </c>
      <c r="BK145" s="4">
        <v>2</v>
      </c>
      <c r="BL145" s="4">
        <v>4</v>
      </c>
      <c r="BM145" s="4">
        <v>9</v>
      </c>
      <c r="BN145" s="4">
        <v>7</v>
      </c>
      <c r="BO145" s="4">
        <v>3</v>
      </c>
      <c r="BP145" s="4">
        <v>7</v>
      </c>
      <c r="BQ145">
        <f t="shared" si="56"/>
        <v>0</v>
      </c>
      <c r="BR145">
        <f t="shared" si="57"/>
        <v>0.52141875551662609</v>
      </c>
      <c r="BS145">
        <f t="shared" si="58"/>
        <v>1.6844157293560342</v>
      </c>
      <c r="BT145">
        <f t="shared" si="59"/>
        <v>0.62747945891380597</v>
      </c>
      <c r="BU145">
        <f t="shared" si="60"/>
        <v>-0.98746309882733485</v>
      </c>
      <c r="BV145">
        <f t="shared" si="61"/>
        <v>1</v>
      </c>
      <c r="BW145">
        <f t="shared" si="62"/>
        <v>-1</v>
      </c>
    </row>
    <row r="146" spans="1:75" x14ac:dyDescent="0.25">
      <c r="A146" t="s">
        <v>176</v>
      </c>
      <c r="B146">
        <v>1336</v>
      </c>
      <c r="C146">
        <v>39</v>
      </c>
      <c r="D146" t="s">
        <v>354</v>
      </c>
      <c r="E146">
        <v>835</v>
      </c>
      <c r="F146" t="s">
        <v>355</v>
      </c>
      <c r="G146">
        <v>19</v>
      </c>
      <c r="H146">
        <v>4</v>
      </c>
      <c r="I146" t="s">
        <v>360</v>
      </c>
      <c r="J146">
        <v>4</v>
      </c>
      <c r="K146" t="s">
        <v>363</v>
      </c>
      <c r="L146">
        <v>41</v>
      </c>
      <c r="M146">
        <v>3</v>
      </c>
      <c r="N146">
        <v>2</v>
      </c>
      <c r="O146" t="s">
        <v>366</v>
      </c>
      <c r="P146">
        <v>4</v>
      </c>
      <c r="Q146" t="s">
        <v>374</v>
      </c>
      <c r="R146">
        <v>3902</v>
      </c>
      <c r="S146">
        <v>5141</v>
      </c>
      <c r="T146">
        <v>8</v>
      </c>
      <c r="U146" t="s">
        <v>376</v>
      </c>
      <c r="V146">
        <v>14</v>
      </c>
      <c r="W146">
        <v>3</v>
      </c>
      <c r="X146">
        <v>2</v>
      </c>
      <c r="Y146">
        <v>3</v>
      </c>
      <c r="Z146">
        <v>7</v>
      </c>
      <c r="AA146">
        <v>2</v>
      </c>
      <c r="AB146">
        <v>3</v>
      </c>
      <c r="AC146">
        <v>2</v>
      </c>
      <c r="AD146">
        <v>2</v>
      </c>
      <c r="AE146">
        <v>2</v>
      </c>
      <c r="AF146">
        <v>2</v>
      </c>
      <c r="AG146" t="s">
        <v>376</v>
      </c>
      <c r="AH146" s="4">
        <v>0</v>
      </c>
      <c r="AI146" s="4">
        <v>0</v>
      </c>
      <c r="AJ146" s="4">
        <v>0</v>
      </c>
      <c r="AK146" s="4"/>
      <c r="AL146" s="4"/>
      <c r="AM146">
        <f t="shared" si="43"/>
        <v>3.9</v>
      </c>
      <c r="AN146">
        <f t="shared" si="44"/>
        <v>1</v>
      </c>
      <c r="AO146">
        <f t="shared" si="45"/>
        <v>0.83499999999999996</v>
      </c>
      <c r="AP146">
        <f t="shared" si="46"/>
        <v>1</v>
      </c>
      <c r="AQ146" s="4">
        <f t="shared" si="47"/>
        <v>1.9</v>
      </c>
      <c r="AR146" s="4">
        <v>5</v>
      </c>
      <c r="AS146" s="4">
        <f t="shared" si="48"/>
        <v>4</v>
      </c>
      <c r="AT146" s="4">
        <v>4</v>
      </c>
      <c r="AU146" s="4">
        <f t="shared" si="49"/>
        <v>0</v>
      </c>
      <c r="AV146">
        <f t="shared" si="50"/>
        <v>0.2</v>
      </c>
      <c r="AW146" s="4">
        <v>4</v>
      </c>
      <c r="AX146" s="4">
        <v>1</v>
      </c>
      <c r="AY146">
        <f t="shared" si="51"/>
        <v>6</v>
      </c>
      <c r="AZ146" s="4">
        <v>1</v>
      </c>
      <c r="BA146" s="4">
        <f t="shared" si="52"/>
        <v>1</v>
      </c>
      <c r="BB146">
        <f>T146/1000</f>
        <v>8.0000000000000002E-3</v>
      </c>
      <c r="BC146">
        <f t="shared" si="53"/>
        <v>3.9020000000000001</v>
      </c>
      <c r="BD146" s="4">
        <v>0</v>
      </c>
      <c r="BE146" s="4">
        <f t="shared" si="54"/>
        <v>0</v>
      </c>
      <c r="BF146" s="4">
        <f t="shared" si="55"/>
        <v>3</v>
      </c>
      <c r="BG146" s="4">
        <v>3</v>
      </c>
      <c r="BH146" s="4">
        <v>3</v>
      </c>
      <c r="BI146" s="4">
        <v>0</v>
      </c>
      <c r="BJ146" s="4">
        <v>2</v>
      </c>
      <c r="BK146" s="4">
        <v>4</v>
      </c>
      <c r="BL146" s="4">
        <v>3</v>
      </c>
      <c r="BM146" s="4">
        <v>1</v>
      </c>
      <c r="BN146" s="4">
        <v>0</v>
      </c>
      <c r="BO146" s="4">
        <v>0</v>
      </c>
      <c r="BP146" s="4">
        <v>0</v>
      </c>
      <c r="BQ146">
        <f t="shared" si="56"/>
        <v>0</v>
      </c>
      <c r="BR146">
        <f t="shared" si="57"/>
        <v>-1.8403548477301894</v>
      </c>
      <c r="BS146">
        <f t="shared" si="58"/>
        <v>0.15876108010146944</v>
      </c>
      <c r="BT146">
        <f t="shared" si="59"/>
        <v>0.13700933076520588</v>
      </c>
      <c r="BU146">
        <f t="shared" si="60"/>
        <v>-0.14735139996782656</v>
      </c>
      <c r="BV146">
        <f t="shared" si="61"/>
        <v>0</v>
      </c>
      <c r="BW146">
        <f t="shared" si="62"/>
        <v>2</v>
      </c>
    </row>
    <row r="147" spans="1:75" x14ac:dyDescent="0.25">
      <c r="A147" t="s">
        <v>177</v>
      </c>
      <c r="B147">
        <v>901</v>
      </c>
      <c r="C147">
        <v>36</v>
      </c>
      <c r="D147" t="s">
        <v>352</v>
      </c>
      <c r="E147">
        <v>469</v>
      </c>
      <c r="F147" t="s">
        <v>355</v>
      </c>
      <c r="G147">
        <v>3</v>
      </c>
      <c r="H147">
        <v>3</v>
      </c>
      <c r="I147" t="s">
        <v>359</v>
      </c>
      <c r="J147">
        <v>3</v>
      </c>
      <c r="K147" t="s">
        <v>363</v>
      </c>
      <c r="L147">
        <v>46</v>
      </c>
      <c r="M147">
        <v>3</v>
      </c>
      <c r="N147">
        <v>1</v>
      </c>
      <c r="O147" t="s">
        <v>366</v>
      </c>
      <c r="P147">
        <v>2</v>
      </c>
      <c r="Q147" t="s">
        <v>373</v>
      </c>
      <c r="R147">
        <v>3692</v>
      </c>
      <c r="S147">
        <v>9256</v>
      </c>
      <c r="T147">
        <v>1</v>
      </c>
      <c r="U147" t="s">
        <v>376</v>
      </c>
      <c r="V147">
        <v>12</v>
      </c>
      <c r="W147">
        <v>3</v>
      </c>
      <c r="X147">
        <v>3</v>
      </c>
      <c r="Y147">
        <v>0</v>
      </c>
      <c r="Z147">
        <v>12</v>
      </c>
      <c r="AA147">
        <v>2</v>
      </c>
      <c r="AB147">
        <v>2</v>
      </c>
      <c r="AC147">
        <v>11</v>
      </c>
      <c r="AD147">
        <v>10</v>
      </c>
      <c r="AE147">
        <v>0</v>
      </c>
      <c r="AF147">
        <v>7</v>
      </c>
      <c r="AG147" t="s">
        <v>376</v>
      </c>
      <c r="AH147" s="4">
        <v>2</v>
      </c>
      <c r="AI147" s="4">
        <v>2</v>
      </c>
      <c r="AJ147" s="4">
        <v>0</v>
      </c>
      <c r="AK147" s="4"/>
      <c r="AL147" s="4"/>
      <c r="AM147">
        <f t="shared" si="43"/>
        <v>3.6</v>
      </c>
      <c r="AN147">
        <f t="shared" si="44"/>
        <v>2</v>
      </c>
      <c r="AO147">
        <f t="shared" si="45"/>
        <v>0.46899999999999997</v>
      </c>
      <c r="AP147">
        <f t="shared" si="46"/>
        <v>1</v>
      </c>
      <c r="AQ147" s="4">
        <f t="shared" si="47"/>
        <v>0.3</v>
      </c>
      <c r="AR147" s="4">
        <v>3</v>
      </c>
      <c r="AS147" s="4">
        <f t="shared" si="48"/>
        <v>5</v>
      </c>
      <c r="AT147" s="4">
        <v>1</v>
      </c>
      <c r="AU147" s="4">
        <f t="shared" si="49"/>
        <v>0</v>
      </c>
      <c r="AV147">
        <f t="shared" si="50"/>
        <v>0.1</v>
      </c>
      <c r="AW147" s="4">
        <v>2</v>
      </c>
      <c r="AX147" s="4">
        <v>1</v>
      </c>
      <c r="AY147">
        <f t="shared" si="51"/>
        <v>6</v>
      </c>
      <c r="AZ147" s="4">
        <v>1</v>
      </c>
      <c r="BA147" s="4">
        <f t="shared" si="52"/>
        <v>0</v>
      </c>
      <c r="BB147">
        <f>T147/1000</f>
        <v>1E-3</v>
      </c>
      <c r="BC147">
        <f t="shared" si="53"/>
        <v>3.6920000000000002</v>
      </c>
      <c r="BD147" s="4">
        <v>4</v>
      </c>
      <c r="BE147" s="4">
        <f t="shared" si="54"/>
        <v>0</v>
      </c>
      <c r="BF147" s="4">
        <f t="shared" si="55"/>
        <v>0</v>
      </c>
      <c r="BG147" s="4">
        <v>3</v>
      </c>
      <c r="BH147" s="4">
        <v>4</v>
      </c>
      <c r="BI147" s="4">
        <v>3</v>
      </c>
      <c r="BJ147" s="4">
        <v>4</v>
      </c>
      <c r="BK147" s="4">
        <v>3</v>
      </c>
      <c r="BL147" s="4">
        <v>3</v>
      </c>
      <c r="BM147" s="4">
        <v>2</v>
      </c>
      <c r="BN147" s="4">
        <v>2</v>
      </c>
      <c r="BO147" s="4">
        <v>2</v>
      </c>
      <c r="BP147" s="4">
        <v>0</v>
      </c>
      <c r="BQ147">
        <f t="shared" si="56"/>
        <v>0</v>
      </c>
      <c r="BR147">
        <f t="shared" si="57"/>
        <v>0.52769770749569145</v>
      </c>
      <c r="BS147">
        <f t="shared" si="58"/>
        <v>1.6950253686840977</v>
      </c>
      <c r="BT147">
        <f t="shared" si="59"/>
        <v>0.62894597890621307</v>
      </c>
      <c r="BU147">
        <f t="shared" si="60"/>
        <v>-0.99140761755750872</v>
      </c>
      <c r="BV147">
        <f t="shared" si="61"/>
        <v>1</v>
      </c>
      <c r="BW147">
        <f t="shared" si="62"/>
        <v>-1</v>
      </c>
    </row>
    <row r="148" spans="1:75" x14ac:dyDescent="0.25">
      <c r="A148" t="s">
        <v>178</v>
      </c>
      <c r="B148">
        <v>1452</v>
      </c>
      <c r="C148">
        <v>38</v>
      </c>
      <c r="D148" t="s">
        <v>354</v>
      </c>
      <c r="E148">
        <v>345</v>
      </c>
      <c r="F148" t="s">
        <v>356</v>
      </c>
      <c r="G148">
        <v>10</v>
      </c>
      <c r="H148">
        <v>2</v>
      </c>
      <c r="I148" t="s">
        <v>358</v>
      </c>
      <c r="J148">
        <v>1</v>
      </c>
      <c r="K148" t="s">
        <v>364</v>
      </c>
      <c r="L148">
        <v>100</v>
      </c>
      <c r="M148">
        <v>3</v>
      </c>
      <c r="N148">
        <v>2</v>
      </c>
      <c r="O148" t="s">
        <v>368</v>
      </c>
      <c r="P148">
        <v>4</v>
      </c>
      <c r="Q148" t="s">
        <v>373</v>
      </c>
      <c r="R148">
        <v>5343</v>
      </c>
      <c r="S148">
        <v>5982</v>
      </c>
      <c r="T148">
        <v>1</v>
      </c>
      <c r="U148" t="s">
        <v>376</v>
      </c>
      <c r="V148">
        <v>11</v>
      </c>
      <c r="W148">
        <v>3</v>
      </c>
      <c r="X148">
        <v>3</v>
      </c>
      <c r="Y148">
        <v>1</v>
      </c>
      <c r="Z148">
        <v>10</v>
      </c>
      <c r="AA148">
        <v>1</v>
      </c>
      <c r="AB148">
        <v>3</v>
      </c>
      <c r="AC148">
        <v>10</v>
      </c>
      <c r="AD148">
        <v>7</v>
      </c>
      <c r="AE148">
        <v>1</v>
      </c>
      <c r="AF148">
        <v>9</v>
      </c>
      <c r="AG148" t="s">
        <v>376</v>
      </c>
      <c r="AH148" s="4">
        <v>2</v>
      </c>
      <c r="AI148" s="4">
        <v>2</v>
      </c>
      <c r="AJ148" s="4">
        <v>2</v>
      </c>
      <c r="AK148" s="4"/>
      <c r="AL148" s="4"/>
      <c r="AM148">
        <f t="shared" si="43"/>
        <v>3.8</v>
      </c>
      <c r="AN148">
        <f t="shared" si="44"/>
        <v>1</v>
      </c>
      <c r="AO148">
        <f t="shared" si="45"/>
        <v>0.34499999999999997</v>
      </c>
      <c r="AP148">
        <f t="shared" si="46"/>
        <v>2</v>
      </c>
      <c r="AQ148" s="4">
        <f t="shared" si="47"/>
        <v>1</v>
      </c>
      <c r="AR148" s="4">
        <v>4</v>
      </c>
      <c r="AS148" s="4">
        <f t="shared" si="48"/>
        <v>1</v>
      </c>
      <c r="AT148" s="4">
        <v>3</v>
      </c>
      <c r="AU148" s="4">
        <f t="shared" si="49"/>
        <v>0</v>
      </c>
      <c r="AV148">
        <f t="shared" si="50"/>
        <v>0.2</v>
      </c>
      <c r="AW148" s="4">
        <v>2</v>
      </c>
      <c r="AX148" s="4">
        <v>2</v>
      </c>
      <c r="AY148">
        <f t="shared" si="51"/>
        <v>7</v>
      </c>
      <c r="AZ148" s="4">
        <v>2</v>
      </c>
      <c r="BA148" s="4">
        <f t="shared" si="52"/>
        <v>0</v>
      </c>
      <c r="BB148">
        <f>T148/1000</f>
        <v>1E-3</v>
      </c>
      <c r="BC148">
        <f t="shared" si="53"/>
        <v>5.343</v>
      </c>
      <c r="BD148" s="4">
        <v>7</v>
      </c>
      <c r="BE148" s="4">
        <f t="shared" si="54"/>
        <v>0</v>
      </c>
      <c r="BF148" s="4">
        <f t="shared" si="55"/>
        <v>1</v>
      </c>
      <c r="BG148" s="4">
        <v>3</v>
      </c>
      <c r="BH148" s="4">
        <v>3</v>
      </c>
      <c r="BI148" s="4">
        <v>0</v>
      </c>
      <c r="BJ148" s="4">
        <v>7</v>
      </c>
      <c r="BK148" s="4">
        <v>3</v>
      </c>
      <c r="BL148" s="4">
        <v>2</v>
      </c>
      <c r="BM148" s="4">
        <v>2</v>
      </c>
      <c r="BN148" s="4">
        <v>2</v>
      </c>
      <c r="BO148" s="4">
        <v>2</v>
      </c>
      <c r="BP148" s="4">
        <v>2</v>
      </c>
      <c r="BQ148">
        <f t="shared" si="56"/>
        <v>0</v>
      </c>
      <c r="BR148">
        <f t="shared" si="57"/>
        <v>-0.55604201196854763</v>
      </c>
      <c r="BS148">
        <f t="shared" si="58"/>
        <v>0.57347438258189165</v>
      </c>
      <c r="BT148">
        <f t="shared" si="59"/>
        <v>0.36446375545109655</v>
      </c>
      <c r="BU148">
        <f t="shared" si="60"/>
        <v>-0.45328615685715568</v>
      </c>
      <c r="BV148">
        <f t="shared" si="61"/>
        <v>1</v>
      </c>
      <c r="BW148">
        <f t="shared" si="62"/>
        <v>-1</v>
      </c>
    </row>
    <row r="149" spans="1:75" x14ac:dyDescent="0.25">
      <c r="A149" t="s">
        <v>179</v>
      </c>
      <c r="B149">
        <v>403</v>
      </c>
      <c r="C149">
        <v>30</v>
      </c>
      <c r="D149" t="s">
        <v>354</v>
      </c>
      <c r="E149">
        <v>1082</v>
      </c>
      <c r="F149" t="s">
        <v>356</v>
      </c>
      <c r="G149">
        <v>12</v>
      </c>
      <c r="H149">
        <v>3</v>
      </c>
      <c r="I149" t="s">
        <v>359</v>
      </c>
      <c r="J149">
        <v>2</v>
      </c>
      <c r="K149" t="s">
        <v>364</v>
      </c>
      <c r="L149">
        <v>83</v>
      </c>
      <c r="M149">
        <v>3</v>
      </c>
      <c r="N149">
        <v>2</v>
      </c>
      <c r="O149" t="s">
        <v>368</v>
      </c>
      <c r="P149">
        <v>3</v>
      </c>
      <c r="Q149" t="s">
        <v>375</v>
      </c>
      <c r="R149">
        <v>6577</v>
      </c>
      <c r="S149">
        <v>19558</v>
      </c>
      <c r="T149">
        <v>0</v>
      </c>
      <c r="U149" t="s">
        <v>376</v>
      </c>
      <c r="V149">
        <v>11</v>
      </c>
      <c r="W149">
        <v>3</v>
      </c>
      <c r="X149">
        <v>2</v>
      </c>
      <c r="Y149">
        <v>0</v>
      </c>
      <c r="Z149">
        <v>6</v>
      </c>
      <c r="AA149">
        <v>6</v>
      </c>
      <c r="AB149">
        <v>3</v>
      </c>
      <c r="AC149">
        <v>5</v>
      </c>
      <c r="AD149">
        <v>4</v>
      </c>
      <c r="AE149">
        <v>4</v>
      </c>
      <c r="AF149">
        <v>4</v>
      </c>
      <c r="AG149" t="s">
        <v>376</v>
      </c>
      <c r="AH149" s="4">
        <v>7</v>
      </c>
      <c r="AI149" s="4">
        <v>0</v>
      </c>
      <c r="AJ149" s="4">
        <v>7</v>
      </c>
      <c r="AK149" s="4"/>
      <c r="AL149" s="4"/>
      <c r="AM149">
        <f t="shared" si="43"/>
        <v>3</v>
      </c>
      <c r="AN149">
        <f t="shared" si="44"/>
        <v>1</v>
      </c>
      <c r="AO149">
        <f t="shared" si="45"/>
        <v>1.0820000000000001</v>
      </c>
      <c r="AP149">
        <f t="shared" si="46"/>
        <v>2</v>
      </c>
      <c r="AQ149" s="4">
        <f t="shared" si="47"/>
        <v>1.2</v>
      </c>
      <c r="AR149" s="4">
        <v>3</v>
      </c>
      <c r="AS149" s="4">
        <f t="shared" si="48"/>
        <v>5</v>
      </c>
      <c r="AT149" s="4">
        <v>3</v>
      </c>
      <c r="AU149" s="4">
        <f t="shared" si="49"/>
        <v>0</v>
      </c>
      <c r="AV149">
        <f t="shared" si="50"/>
        <v>0.2</v>
      </c>
      <c r="AW149" s="4">
        <v>3</v>
      </c>
      <c r="AX149" s="4">
        <v>3</v>
      </c>
      <c r="AY149">
        <f t="shared" si="51"/>
        <v>7</v>
      </c>
      <c r="AZ149" s="4">
        <v>2</v>
      </c>
      <c r="BA149" s="4">
        <f t="shared" si="52"/>
        <v>2</v>
      </c>
      <c r="BB149">
        <f>T149/1000</f>
        <v>0</v>
      </c>
      <c r="BC149">
        <f t="shared" si="53"/>
        <v>6.577</v>
      </c>
      <c r="BD149" s="4">
        <v>5</v>
      </c>
      <c r="BE149" s="4">
        <f t="shared" si="54"/>
        <v>0</v>
      </c>
      <c r="BF149" s="4">
        <f t="shared" si="55"/>
        <v>0</v>
      </c>
      <c r="BG149" s="4">
        <v>4</v>
      </c>
      <c r="BH149" s="4">
        <v>3</v>
      </c>
      <c r="BI149" s="4">
        <v>3</v>
      </c>
      <c r="BJ149" s="4">
        <v>14</v>
      </c>
      <c r="BK149" s="4">
        <v>2</v>
      </c>
      <c r="BL149" s="4">
        <v>3</v>
      </c>
      <c r="BM149" s="4">
        <v>8</v>
      </c>
      <c r="BN149" s="4">
        <v>7</v>
      </c>
      <c r="BO149" s="4">
        <v>0</v>
      </c>
      <c r="BP149" s="4">
        <v>7</v>
      </c>
      <c r="BQ149">
        <f t="shared" si="56"/>
        <v>0</v>
      </c>
      <c r="BR149">
        <f t="shared" si="57"/>
        <v>1.0487767808032147</v>
      </c>
      <c r="BS149">
        <f t="shared" si="58"/>
        <v>2.8541577213883587</v>
      </c>
      <c r="BT149">
        <f t="shared" si="59"/>
        <v>0.74053993835006415</v>
      </c>
      <c r="BU149">
        <f t="shared" si="60"/>
        <v>-1.3491524932306662</v>
      </c>
      <c r="BV149">
        <f t="shared" si="61"/>
        <v>1</v>
      </c>
      <c r="BW149">
        <f t="shared" si="62"/>
        <v>-1</v>
      </c>
    </row>
    <row r="150" spans="1:75" x14ac:dyDescent="0.25">
      <c r="A150" t="s">
        <v>180</v>
      </c>
      <c r="B150">
        <v>602</v>
      </c>
      <c r="C150">
        <v>40</v>
      </c>
      <c r="D150" t="s">
        <v>352</v>
      </c>
      <c r="E150">
        <v>720</v>
      </c>
      <c r="F150" t="s">
        <v>355</v>
      </c>
      <c r="G150">
        <v>16</v>
      </c>
      <c r="H150">
        <v>4</v>
      </c>
      <c r="I150" t="s">
        <v>361</v>
      </c>
      <c r="J150">
        <v>1</v>
      </c>
      <c r="K150" t="s">
        <v>363</v>
      </c>
      <c r="L150">
        <v>51</v>
      </c>
      <c r="M150">
        <v>2</v>
      </c>
      <c r="N150">
        <v>2</v>
      </c>
      <c r="O150" t="s">
        <v>365</v>
      </c>
      <c r="P150">
        <v>3</v>
      </c>
      <c r="Q150" t="s">
        <v>375</v>
      </c>
      <c r="R150">
        <v>5094</v>
      </c>
      <c r="S150">
        <v>11983</v>
      </c>
      <c r="T150">
        <v>6</v>
      </c>
      <c r="U150" t="s">
        <v>376</v>
      </c>
      <c r="V150">
        <v>14</v>
      </c>
      <c r="W150">
        <v>3</v>
      </c>
      <c r="X150">
        <v>4</v>
      </c>
      <c r="Y150">
        <v>0</v>
      </c>
      <c r="Z150">
        <v>10</v>
      </c>
      <c r="AA150">
        <v>6</v>
      </c>
      <c r="AB150">
        <v>3</v>
      </c>
      <c r="AC150">
        <v>1</v>
      </c>
      <c r="AD150">
        <v>0</v>
      </c>
      <c r="AE150">
        <v>0</v>
      </c>
      <c r="AF150">
        <v>0</v>
      </c>
      <c r="AG150" t="s">
        <v>376</v>
      </c>
      <c r="AH150" s="4">
        <v>0</v>
      </c>
      <c r="AI150" s="4">
        <v>0</v>
      </c>
      <c r="AJ150" s="4">
        <v>0</v>
      </c>
      <c r="AK150" s="4"/>
      <c r="AL150" s="4"/>
      <c r="AM150">
        <f t="shared" si="43"/>
        <v>4</v>
      </c>
      <c r="AN150">
        <f t="shared" si="44"/>
        <v>2</v>
      </c>
      <c r="AO150">
        <f t="shared" si="45"/>
        <v>0.72</v>
      </c>
      <c r="AP150">
        <f t="shared" si="46"/>
        <v>1</v>
      </c>
      <c r="AQ150" s="4">
        <f t="shared" si="47"/>
        <v>1.6</v>
      </c>
      <c r="AR150" s="4">
        <v>1</v>
      </c>
      <c r="AS150" s="4">
        <f t="shared" si="48"/>
        <v>3</v>
      </c>
      <c r="AT150" s="4">
        <v>4</v>
      </c>
      <c r="AU150" s="4">
        <f t="shared" si="49"/>
        <v>0</v>
      </c>
      <c r="AV150">
        <f t="shared" si="50"/>
        <v>0.2</v>
      </c>
      <c r="AW150" s="4">
        <v>3</v>
      </c>
      <c r="AX150" s="4">
        <v>1</v>
      </c>
      <c r="AY150">
        <f t="shared" si="51"/>
        <v>2</v>
      </c>
      <c r="AZ150" s="4">
        <v>2</v>
      </c>
      <c r="BA150" s="4">
        <f t="shared" si="52"/>
        <v>1</v>
      </c>
      <c r="BB150">
        <f>T150/1000</f>
        <v>6.0000000000000001E-3</v>
      </c>
      <c r="BC150">
        <f t="shared" si="53"/>
        <v>5.0940000000000003</v>
      </c>
      <c r="BD150" s="4">
        <v>1</v>
      </c>
      <c r="BE150" s="4">
        <f t="shared" si="54"/>
        <v>0</v>
      </c>
      <c r="BF150" s="4">
        <f t="shared" si="55"/>
        <v>0</v>
      </c>
      <c r="BG150" s="4">
        <v>4</v>
      </c>
      <c r="BH150" s="4">
        <v>1</v>
      </c>
      <c r="BI150" s="4">
        <v>0</v>
      </c>
      <c r="BJ150" s="4">
        <v>1</v>
      </c>
      <c r="BK150" s="4">
        <v>2</v>
      </c>
      <c r="BL150" s="4">
        <v>3</v>
      </c>
      <c r="BM150" s="4">
        <v>1</v>
      </c>
      <c r="BN150" s="4">
        <v>0</v>
      </c>
      <c r="BO150" s="4">
        <v>0</v>
      </c>
      <c r="BP150" s="4">
        <v>0</v>
      </c>
      <c r="BQ150">
        <f t="shared" si="56"/>
        <v>0</v>
      </c>
      <c r="BR150">
        <f t="shared" si="57"/>
        <v>-1.1085133534953464</v>
      </c>
      <c r="BS150">
        <f t="shared" si="58"/>
        <v>0.33004926311535376</v>
      </c>
      <c r="BT150">
        <f t="shared" si="59"/>
        <v>0.24814814929657905</v>
      </c>
      <c r="BU150">
        <f t="shared" si="60"/>
        <v>-0.28521598148405708</v>
      </c>
      <c r="BV150">
        <f t="shared" si="61"/>
        <v>0</v>
      </c>
      <c r="BW150">
        <f t="shared" si="62"/>
        <v>2</v>
      </c>
    </row>
    <row r="151" spans="1:75" x14ac:dyDescent="0.25">
      <c r="A151" t="s">
        <v>181</v>
      </c>
      <c r="B151">
        <v>381</v>
      </c>
      <c r="C151">
        <v>24</v>
      </c>
      <c r="D151" t="s">
        <v>354</v>
      </c>
      <c r="E151">
        <v>1371</v>
      </c>
      <c r="F151" t="s">
        <v>356</v>
      </c>
      <c r="G151">
        <v>10</v>
      </c>
      <c r="H151">
        <v>4</v>
      </c>
      <c r="I151" t="s">
        <v>362</v>
      </c>
      <c r="J151">
        <v>4</v>
      </c>
      <c r="K151" t="s">
        <v>364</v>
      </c>
      <c r="L151">
        <v>77</v>
      </c>
      <c r="M151">
        <v>3</v>
      </c>
      <c r="N151">
        <v>2</v>
      </c>
      <c r="O151" t="s">
        <v>368</v>
      </c>
      <c r="P151">
        <v>3</v>
      </c>
      <c r="Q151" t="s">
        <v>374</v>
      </c>
      <c r="R151">
        <v>4260</v>
      </c>
      <c r="S151">
        <v>5915</v>
      </c>
      <c r="T151">
        <v>1</v>
      </c>
      <c r="U151" t="s">
        <v>377</v>
      </c>
      <c r="V151">
        <v>12</v>
      </c>
      <c r="W151">
        <v>3</v>
      </c>
      <c r="X151">
        <v>4</v>
      </c>
      <c r="Y151">
        <v>1</v>
      </c>
      <c r="Z151">
        <v>5</v>
      </c>
      <c r="AA151">
        <v>2</v>
      </c>
      <c r="AB151">
        <v>4</v>
      </c>
      <c r="AC151">
        <v>5</v>
      </c>
      <c r="AD151">
        <v>2</v>
      </c>
      <c r="AE151">
        <v>0</v>
      </c>
      <c r="AF151">
        <v>3</v>
      </c>
      <c r="AG151" t="s">
        <v>376</v>
      </c>
      <c r="AH151" s="4">
        <v>2</v>
      </c>
      <c r="AI151" s="4">
        <v>1</v>
      </c>
      <c r="AJ151" s="4">
        <v>0</v>
      </c>
      <c r="AK151" s="4"/>
      <c r="AL151" s="4"/>
      <c r="AM151">
        <f t="shared" si="43"/>
        <v>2.4</v>
      </c>
      <c r="AN151">
        <f t="shared" si="44"/>
        <v>1</v>
      </c>
      <c r="AO151">
        <f t="shared" si="45"/>
        <v>1.371</v>
      </c>
      <c r="AP151">
        <f t="shared" si="46"/>
        <v>2</v>
      </c>
      <c r="AQ151" s="4">
        <f t="shared" si="47"/>
        <v>1</v>
      </c>
      <c r="AR151" s="4">
        <v>2</v>
      </c>
      <c r="AS151" s="4">
        <f t="shared" si="48"/>
        <v>2</v>
      </c>
      <c r="AT151" s="4">
        <v>1</v>
      </c>
      <c r="AU151" s="4">
        <f t="shared" si="49"/>
        <v>0</v>
      </c>
      <c r="AV151">
        <f t="shared" si="50"/>
        <v>0.2</v>
      </c>
      <c r="AW151" s="4">
        <v>3</v>
      </c>
      <c r="AX151" s="4">
        <v>1</v>
      </c>
      <c r="AY151">
        <f t="shared" si="51"/>
        <v>7</v>
      </c>
      <c r="AZ151" s="4">
        <v>4</v>
      </c>
      <c r="BA151" s="4">
        <f t="shared" si="52"/>
        <v>1</v>
      </c>
      <c r="BB151">
        <f>T151/1000</f>
        <v>1E-3</v>
      </c>
      <c r="BC151">
        <f t="shared" si="53"/>
        <v>4.26</v>
      </c>
      <c r="BD151" s="4">
        <v>1</v>
      </c>
      <c r="BE151" s="4">
        <f t="shared" si="54"/>
        <v>0</v>
      </c>
      <c r="BF151" s="4">
        <f t="shared" si="55"/>
        <v>1</v>
      </c>
      <c r="BG151" s="4">
        <v>3</v>
      </c>
      <c r="BH151" s="4">
        <v>4</v>
      </c>
      <c r="BI151" s="4">
        <v>0</v>
      </c>
      <c r="BJ151" s="4">
        <v>5</v>
      </c>
      <c r="BK151" s="4">
        <v>3</v>
      </c>
      <c r="BL151" s="4">
        <v>3</v>
      </c>
      <c r="BM151" s="4">
        <v>4</v>
      </c>
      <c r="BN151" s="4">
        <v>2</v>
      </c>
      <c r="BO151" s="4">
        <v>1</v>
      </c>
      <c r="BP151" s="4">
        <v>0</v>
      </c>
      <c r="BQ151">
        <f t="shared" si="56"/>
        <v>0</v>
      </c>
      <c r="BR151">
        <f t="shared" si="57"/>
        <v>-0.27880127625156903</v>
      </c>
      <c r="BS151">
        <f t="shared" si="58"/>
        <v>0.75669026059974864</v>
      </c>
      <c r="BT151">
        <f t="shared" si="59"/>
        <v>0.43074768362489141</v>
      </c>
      <c r="BU151">
        <f t="shared" si="60"/>
        <v>-0.5634315048764158</v>
      </c>
      <c r="BV151">
        <f t="shared" si="61"/>
        <v>1</v>
      </c>
      <c r="BW151">
        <f t="shared" si="62"/>
        <v>-1</v>
      </c>
    </row>
    <row r="152" spans="1:75" x14ac:dyDescent="0.25">
      <c r="A152" t="s">
        <v>182</v>
      </c>
      <c r="B152">
        <v>250</v>
      </c>
      <c r="C152">
        <v>45</v>
      </c>
      <c r="D152" t="s">
        <v>352</v>
      </c>
      <c r="E152">
        <v>1199</v>
      </c>
      <c r="F152" t="s">
        <v>355</v>
      </c>
      <c r="G152">
        <v>7</v>
      </c>
      <c r="H152">
        <v>4</v>
      </c>
      <c r="I152" t="s">
        <v>358</v>
      </c>
      <c r="J152">
        <v>1</v>
      </c>
      <c r="K152" t="s">
        <v>363</v>
      </c>
      <c r="L152">
        <v>77</v>
      </c>
      <c r="M152">
        <v>4</v>
      </c>
      <c r="N152">
        <v>2</v>
      </c>
      <c r="O152" t="s">
        <v>371</v>
      </c>
      <c r="P152">
        <v>3</v>
      </c>
      <c r="Q152" t="s">
        <v>373</v>
      </c>
      <c r="R152">
        <v>6434</v>
      </c>
      <c r="S152">
        <v>5118</v>
      </c>
      <c r="T152">
        <v>4</v>
      </c>
      <c r="U152" t="s">
        <v>376</v>
      </c>
      <c r="V152">
        <v>17</v>
      </c>
      <c r="W152">
        <v>3</v>
      </c>
      <c r="X152">
        <v>4</v>
      </c>
      <c r="Y152">
        <v>1</v>
      </c>
      <c r="Z152">
        <v>9</v>
      </c>
      <c r="AA152">
        <v>1</v>
      </c>
      <c r="AB152">
        <v>3</v>
      </c>
      <c r="AC152">
        <v>3</v>
      </c>
      <c r="AD152">
        <v>2</v>
      </c>
      <c r="AE152">
        <v>0</v>
      </c>
      <c r="AF152">
        <v>2</v>
      </c>
      <c r="AG152" t="s">
        <v>376</v>
      </c>
      <c r="AH152" s="4">
        <v>0</v>
      </c>
      <c r="AI152" s="4">
        <v>0</v>
      </c>
      <c r="AJ152" s="4">
        <v>0</v>
      </c>
      <c r="AK152" s="4"/>
      <c r="AL152" s="4"/>
      <c r="AM152">
        <f t="shared" si="43"/>
        <v>4.5</v>
      </c>
      <c r="AN152">
        <f t="shared" si="44"/>
        <v>2</v>
      </c>
      <c r="AO152">
        <f t="shared" si="45"/>
        <v>1.1990000000000001</v>
      </c>
      <c r="AP152">
        <f t="shared" si="46"/>
        <v>1</v>
      </c>
      <c r="AQ152" s="4">
        <f t="shared" si="47"/>
        <v>0.7</v>
      </c>
      <c r="AR152" s="4">
        <v>3</v>
      </c>
      <c r="AS152" s="4">
        <f t="shared" si="48"/>
        <v>1</v>
      </c>
      <c r="AT152" s="4">
        <v>3</v>
      </c>
      <c r="AU152" s="4">
        <f t="shared" si="49"/>
        <v>0</v>
      </c>
      <c r="AV152">
        <f t="shared" si="50"/>
        <v>0.2</v>
      </c>
      <c r="AW152" s="4">
        <v>4</v>
      </c>
      <c r="AX152" s="4">
        <v>1</v>
      </c>
      <c r="AY152">
        <f t="shared" si="51"/>
        <v>4</v>
      </c>
      <c r="AZ152" s="4">
        <v>1</v>
      </c>
      <c r="BA152" s="4">
        <f t="shared" si="52"/>
        <v>0</v>
      </c>
      <c r="BB152">
        <f>T152/1000</f>
        <v>4.0000000000000001E-3</v>
      </c>
      <c r="BC152">
        <f t="shared" si="53"/>
        <v>6.4340000000000002</v>
      </c>
      <c r="BD152" s="4">
        <v>1</v>
      </c>
      <c r="BE152" s="4">
        <f t="shared" si="54"/>
        <v>0</v>
      </c>
      <c r="BF152" s="4">
        <f t="shared" si="55"/>
        <v>1</v>
      </c>
      <c r="BG152" s="4">
        <v>3</v>
      </c>
      <c r="BH152" s="4">
        <v>4</v>
      </c>
      <c r="BI152" s="4">
        <v>0</v>
      </c>
      <c r="BJ152" s="4">
        <v>1</v>
      </c>
      <c r="BK152" s="4">
        <v>3</v>
      </c>
      <c r="BL152" s="4">
        <v>3</v>
      </c>
      <c r="BM152" s="4">
        <v>1</v>
      </c>
      <c r="BN152" s="4">
        <v>0</v>
      </c>
      <c r="BO152" s="4">
        <v>0</v>
      </c>
      <c r="BP152" s="4">
        <v>0</v>
      </c>
      <c r="BQ152">
        <f t="shared" si="56"/>
        <v>0</v>
      </c>
      <c r="BR152">
        <f t="shared" si="57"/>
        <v>-0.12787991440118426</v>
      </c>
      <c r="BS152">
        <f t="shared" si="58"/>
        <v>0.87995904320878771</v>
      </c>
      <c r="BT152">
        <f t="shared" si="59"/>
        <v>0.46807351808411701</v>
      </c>
      <c r="BU152">
        <f t="shared" si="60"/>
        <v>-0.63124999107730928</v>
      </c>
      <c r="BV152">
        <f t="shared" si="61"/>
        <v>1</v>
      </c>
      <c r="BW152">
        <f t="shared" si="62"/>
        <v>-1</v>
      </c>
    </row>
    <row r="153" spans="1:75" x14ac:dyDescent="0.25">
      <c r="A153" t="s">
        <v>183</v>
      </c>
      <c r="B153">
        <v>466</v>
      </c>
      <c r="C153">
        <v>46</v>
      </c>
      <c r="D153" t="s">
        <v>352</v>
      </c>
      <c r="E153">
        <v>1034</v>
      </c>
      <c r="F153" t="s">
        <v>355</v>
      </c>
      <c r="G153">
        <v>18</v>
      </c>
      <c r="H153">
        <v>1</v>
      </c>
      <c r="I153" t="s">
        <v>361</v>
      </c>
      <c r="J153">
        <v>1</v>
      </c>
      <c r="K153" t="s">
        <v>364</v>
      </c>
      <c r="L153">
        <v>86</v>
      </c>
      <c r="M153">
        <v>3</v>
      </c>
      <c r="N153">
        <v>3</v>
      </c>
      <c r="O153" t="s">
        <v>370</v>
      </c>
      <c r="P153">
        <v>3</v>
      </c>
      <c r="Q153" t="s">
        <v>373</v>
      </c>
      <c r="R153">
        <v>10527</v>
      </c>
      <c r="S153">
        <v>8984</v>
      </c>
      <c r="T153">
        <v>5</v>
      </c>
      <c r="U153" t="s">
        <v>376</v>
      </c>
      <c r="V153">
        <v>11</v>
      </c>
      <c r="W153">
        <v>3</v>
      </c>
      <c r="X153">
        <v>4</v>
      </c>
      <c r="Y153">
        <v>0</v>
      </c>
      <c r="Z153">
        <v>28</v>
      </c>
      <c r="AA153">
        <v>3</v>
      </c>
      <c r="AB153">
        <v>2</v>
      </c>
      <c r="AC153">
        <v>2</v>
      </c>
      <c r="AD153">
        <v>2</v>
      </c>
      <c r="AE153">
        <v>1</v>
      </c>
      <c r="AF153">
        <v>2</v>
      </c>
      <c r="AG153" t="s">
        <v>376</v>
      </c>
      <c r="AH153" s="4">
        <v>0</v>
      </c>
      <c r="AI153" s="4">
        <v>2</v>
      </c>
      <c r="AJ153" s="4">
        <v>2</v>
      </c>
      <c r="AK153" s="4"/>
      <c r="AL153" s="4"/>
      <c r="AM153">
        <f t="shared" si="43"/>
        <v>4.5999999999999996</v>
      </c>
      <c r="AN153">
        <f t="shared" si="44"/>
        <v>2</v>
      </c>
      <c r="AO153">
        <f t="shared" si="45"/>
        <v>1.034</v>
      </c>
      <c r="AP153">
        <f t="shared" si="46"/>
        <v>1</v>
      </c>
      <c r="AQ153" s="4">
        <f t="shared" si="47"/>
        <v>1.8</v>
      </c>
      <c r="AR153" s="4">
        <v>2</v>
      </c>
      <c r="AS153" s="4">
        <f t="shared" si="48"/>
        <v>3</v>
      </c>
      <c r="AT153" s="4">
        <v>4</v>
      </c>
      <c r="AU153" s="4">
        <f t="shared" si="49"/>
        <v>0</v>
      </c>
      <c r="AV153">
        <f t="shared" si="50"/>
        <v>0.3</v>
      </c>
      <c r="AW153" s="4">
        <v>3</v>
      </c>
      <c r="AX153" s="4">
        <v>2</v>
      </c>
      <c r="AY153">
        <f t="shared" si="51"/>
        <v>0</v>
      </c>
      <c r="AZ153" s="4">
        <v>3</v>
      </c>
      <c r="BA153" s="4">
        <f t="shared" si="52"/>
        <v>0</v>
      </c>
      <c r="BB153">
        <f>T153/1000</f>
        <v>5.0000000000000001E-3</v>
      </c>
      <c r="BC153">
        <f t="shared" si="53"/>
        <v>10.526999999999999</v>
      </c>
      <c r="BD153" s="4">
        <v>3</v>
      </c>
      <c r="BE153" s="4">
        <f t="shared" si="54"/>
        <v>0</v>
      </c>
      <c r="BF153" s="4">
        <f t="shared" si="55"/>
        <v>0</v>
      </c>
      <c r="BG153" s="4">
        <v>3</v>
      </c>
      <c r="BH153" s="4">
        <v>4</v>
      </c>
      <c r="BI153" s="4">
        <v>0</v>
      </c>
      <c r="BJ153" s="4">
        <v>6</v>
      </c>
      <c r="BK153" s="4">
        <v>0</v>
      </c>
      <c r="BL153" s="4">
        <v>3</v>
      </c>
      <c r="BM153" s="4">
        <v>2</v>
      </c>
      <c r="BN153" s="4">
        <v>0</v>
      </c>
      <c r="BO153" s="4">
        <v>2</v>
      </c>
      <c r="BP153" s="4">
        <v>2</v>
      </c>
      <c r="BQ153">
        <f t="shared" si="56"/>
        <v>0</v>
      </c>
      <c r="BR153">
        <f t="shared" si="57"/>
        <v>0.30639078936990566</v>
      </c>
      <c r="BS153">
        <f t="shared" si="58"/>
        <v>1.3585130953043583</v>
      </c>
      <c r="BT153">
        <f t="shared" si="59"/>
        <v>0.57600405018274725</v>
      </c>
      <c r="BU153">
        <f t="shared" si="60"/>
        <v>-0.85803137611360314</v>
      </c>
      <c r="BV153">
        <f t="shared" si="61"/>
        <v>1</v>
      </c>
      <c r="BW153">
        <f t="shared" si="62"/>
        <v>-1</v>
      </c>
    </row>
    <row r="154" spans="1:75" x14ac:dyDescent="0.25">
      <c r="A154" t="s">
        <v>184</v>
      </c>
      <c r="B154">
        <v>1097</v>
      </c>
      <c r="C154">
        <v>40</v>
      </c>
      <c r="D154" t="s">
        <v>354</v>
      </c>
      <c r="E154">
        <v>898</v>
      </c>
      <c r="F154" t="s">
        <v>357</v>
      </c>
      <c r="G154">
        <v>6</v>
      </c>
      <c r="H154">
        <v>2</v>
      </c>
      <c r="I154" t="s">
        <v>361</v>
      </c>
      <c r="J154">
        <v>3</v>
      </c>
      <c r="K154" t="s">
        <v>363</v>
      </c>
      <c r="L154">
        <v>38</v>
      </c>
      <c r="M154">
        <v>3</v>
      </c>
      <c r="N154">
        <v>4</v>
      </c>
      <c r="O154" t="s">
        <v>367</v>
      </c>
      <c r="P154">
        <v>4</v>
      </c>
      <c r="Q154" t="s">
        <v>375</v>
      </c>
      <c r="R154">
        <v>16437</v>
      </c>
      <c r="S154">
        <v>17381</v>
      </c>
      <c r="T154">
        <v>1</v>
      </c>
      <c r="U154" t="s">
        <v>377</v>
      </c>
      <c r="V154">
        <v>21</v>
      </c>
      <c r="W154">
        <v>4</v>
      </c>
      <c r="X154">
        <v>4</v>
      </c>
      <c r="Y154">
        <v>0</v>
      </c>
      <c r="Z154">
        <v>21</v>
      </c>
      <c r="AA154">
        <v>2</v>
      </c>
      <c r="AB154">
        <v>3</v>
      </c>
      <c r="AC154">
        <v>21</v>
      </c>
      <c r="AD154">
        <v>7</v>
      </c>
      <c r="AE154">
        <v>7</v>
      </c>
      <c r="AF154">
        <v>7</v>
      </c>
      <c r="AG154" t="s">
        <v>376</v>
      </c>
      <c r="AH154" s="4">
        <v>0</v>
      </c>
      <c r="AI154" s="4">
        <v>0</v>
      </c>
      <c r="AJ154" s="4">
        <v>0</v>
      </c>
      <c r="AK154" s="4"/>
      <c r="AL154" s="4"/>
      <c r="AM154">
        <f t="shared" si="43"/>
        <v>4</v>
      </c>
      <c r="AN154">
        <f t="shared" si="44"/>
        <v>1</v>
      </c>
      <c r="AO154">
        <f t="shared" si="45"/>
        <v>0.89800000000000002</v>
      </c>
      <c r="AP154">
        <f t="shared" si="46"/>
        <v>0</v>
      </c>
      <c r="AQ154" s="4">
        <f t="shared" si="47"/>
        <v>0.6</v>
      </c>
      <c r="AR154" s="4">
        <v>3</v>
      </c>
      <c r="AS154" s="4">
        <f t="shared" si="48"/>
        <v>3</v>
      </c>
      <c r="AT154" s="4">
        <v>1</v>
      </c>
      <c r="AU154" s="4">
        <f t="shared" si="49"/>
        <v>0</v>
      </c>
      <c r="AV154">
        <f t="shared" si="50"/>
        <v>0.4</v>
      </c>
      <c r="AW154" s="4">
        <v>2</v>
      </c>
      <c r="AX154" s="4">
        <v>1</v>
      </c>
      <c r="AY154">
        <f t="shared" si="51"/>
        <v>3</v>
      </c>
      <c r="AZ154" s="4">
        <v>2</v>
      </c>
      <c r="BA154" s="4">
        <f t="shared" si="52"/>
        <v>1</v>
      </c>
      <c r="BB154">
        <f>T154/1000</f>
        <v>1E-3</v>
      </c>
      <c r="BC154">
        <f t="shared" si="53"/>
        <v>16.437000000000001</v>
      </c>
      <c r="BD154" s="4">
        <v>1</v>
      </c>
      <c r="BE154" s="4">
        <f t="shared" si="54"/>
        <v>0</v>
      </c>
      <c r="BF154" s="4">
        <f t="shared" si="55"/>
        <v>0</v>
      </c>
      <c r="BG154" s="4">
        <v>3</v>
      </c>
      <c r="BH154" s="4">
        <v>1</v>
      </c>
      <c r="BI154" s="4">
        <v>0</v>
      </c>
      <c r="BJ154" s="4">
        <v>1</v>
      </c>
      <c r="BK154" s="4">
        <v>2</v>
      </c>
      <c r="BL154" s="4">
        <v>3</v>
      </c>
      <c r="BM154" s="4">
        <v>1</v>
      </c>
      <c r="BN154" s="4">
        <v>0</v>
      </c>
      <c r="BO154" s="4">
        <v>0</v>
      </c>
      <c r="BP154" s="4">
        <v>0</v>
      </c>
      <c r="BQ154">
        <f t="shared" si="56"/>
        <v>0</v>
      </c>
      <c r="BR154">
        <f t="shared" si="57"/>
        <v>-3.148329813917913</v>
      </c>
      <c r="BS154">
        <f t="shared" si="58"/>
        <v>4.2923757694675706E-2</v>
      </c>
      <c r="BT154">
        <f t="shared" si="59"/>
        <v>4.1157138647945138E-2</v>
      </c>
      <c r="BU154">
        <f t="shared" si="60"/>
        <v>-4.2028074300437868E-2</v>
      </c>
      <c r="BV154">
        <f t="shared" si="61"/>
        <v>0</v>
      </c>
      <c r="BW154">
        <f t="shared" si="62"/>
        <v>2</v>
      </c>
    </row>
    <row r="155" spans="1:75" x14ac:dyDescent="0.25">
      <c r="A155" t="s">
        <v>185</v>
      </c>
      <c r="B155">
        <v>497</v>
      </c>
      <c r="C155">
        <v>21</v>
      </c>
      <c r="D155" t="s">
        <v>354</v>
      </c>
      <c r="E155">
        <v>1343</v>
      </c>
      <c r="F155" t="s">
        <v>356</v>
      </c>
      <c r="G155">
        <v>22</v>
      </c>
      <c r="H155">
        <v>1</v>
      </c>
      <c r="I155" t="s">
        <v>359</v>
      </c>
      <c r="J155">
        <v>3</v>
      </c>
      <c r="K155" t="s">
        <v>363</v>
      </c>
      <c r="L155">
        <v>49</v>
      </c>
      <c r="M155">
        <v>3</v>
      </c>
      <c r="N155">
        <v>1</v>
      </c>
      <c r="O155" t="s">
        <v>372</v>
      </c>
      <c r="P155">
        <v>3</v>
      </c>
      <c r="Q155" t="s">
        <v>375</v>
      </c>
      <c r="R155">
        <v>3447</v>
      </c>
      <c r="S155">
        <v>24444</v>
      </c>
      <c r="T155">
        <v>1</v>
      </c>
      <c r="U155" t="s">
        <v>376</v>
      </c>
      <c r="V155">
        <v>11</v>
      </c>
      <c r="W155">
        <v>3</v>
      </c>
      <c r="X155">
        <v>3</v>
      </c>
      <c r="Y155">
        <v>0</v>
      </c>
      <c r="Z155">
        <v>3</v>
      </c>
      <c r="AA155">
        <v>2</v>
      </c>
      <c r="AB155">
        <v>3</v>
      </c>
      <c r="AC155">
        <v>3</v>
      </c>
      <c r="AD155">
        <v>2</v>
      </c>
      <c r="AE155">
        <v>1</v>
      </c>
      <c r="AF155">
        <v>2</v>
      </c>
      <c r="AG155" t="s">
        <v>376</v>
      </c>
      <c r="AH155" s="4">
        <v>1</v>
      </c>
      <c r="AI155" s="4">
        <v>0</v>
      </c>
      <c r="AJ155" s="4">
        <v>3</v>
      </c>
      <c r="AK155" s="4"/>
      <c r="AL155" s="4"/>
      <c r="AM155">
        <f t="shared" si="43"/>
        <v>2.1</v>
      </c>
      <c r="AN155">
        <f t="shared" si="44"/>
        <v>1</v>
      </c>
      <c r="AO155">
        <f t="shared" si="45"/>
        <v>1.343</v>
      </c>
      <c r="AP155">
        <f t="shared" si="46"/>
        <v>2</v>
      </c>
      <c r="AQ155" s="4">
        <f t="shared" si="47"/>
        <v>2.2000000000000002</v>
      </c>
      <c r="AR155" s="4">
        <v>3</v>
      </c>
      <c r="AS155" s="4">
        <f t="shared" si="48"/>
        <v>5</v>
      </c>
      <c r="AT155" s="4">
        <v>3</v>
      </c>
      <c r="AU155" s="4">
        <f t="shared" si="49"/>
        <v>0</v>
      </c>
      <c r="AV155">
        <f t="shared" si="50"/>
        <v>0.1</v>
      </c>
      <c r="AW155" s="4">
        <v>2</v>
      </c>
      <c r="AX155" s="4">
        <v>1</v>
      </c>
      <c r="AY155">
        <f t="shared" si="51"/>
        <v>8</v>
      </c>
      <c r="AZ155" s="4">
        <v>4</v>
      </c>
      <c r="BA155" s="4">
        <f t="shared" si="52"/>
        <v>0</v>
      </c>
      <c r="BB155">
        <f>T155/1000</f>
        <v>1E-3</v>
      </c>
      <c r="BC155">
        <f t="shared" si="53"/>
        <v>3.4470000000000001</v>
      </c>
      <c r="BD155" s="4">
        <v>5</v>
      </c>
      <c r="BE155" s="4">
        <f t="shared" si="54"/>
        <v>0</v>
      </c>
      <c r="BF155" s="4">
        <f t="shared" si="55"/>
        <v>0</v>
      </c>
      <c r="BG155" s="4">
        <v>3</v>
      </c>
      <c r="BH155" s="4">
        <v>1</v>
      </c>
      <c r="BI155" s="4">
        <v>1</v>
      </c>
      <c r="BJ155" s="4">
        <v>6</v>
      </c>
      <c r="BK155" s="4">
        <v>2</v>
      </c>
      <c r="BL155" s="4">
        <v>2</v>
      </c>
      <c r="BM155" s="4">
        <v>4</v>
      </c>
      <c r="BN155" s="4">
        <v>1</v>
      </c>
      <c r="BO155" s="4">
        <v>0</v>
      </c>
      <c r="BP155" s="4">
        <v>3</v>
      </c>
      <c r="BQ155">
        <f t="shared" si="56"/>
        <v>0</v>
      </c>
      <c r="BR155">
        <f t="shared" si="57"/>
        <v>-0.14300251772242081</v>
      </c>
      <c r="BS155">
        <f t="shared" si="58"/>
        <v>0.86675188665208347</v>
      </c>
      <c r="BT155">
        <f t="shared" si="59"/>
        <v>0.46431017043542683</v>
      </c>
      <c r="BU155">
        <f t="shared" si="60"/>
        <v>-0.62419996159451785</v>
      </c>
      <c r="BV155">
        <f t="shared" si="61"/>
        <v>1</v>
      </c>
      <c r="BW155">
        <f t="shared" si="62"/>
        <v>-1</v>
      </c>
    </row>
    <row r="156" spans="1:75" x14ac:dyDescent="0.25">
      <c r="A156" t="s">
        <v>186</v>
      </c>
      <c r="B156">
        <v>945</v>
      </c>
      <c r="C156">
        <v>28</v>
      </c>
      <c r="D156" t="s">
        <v>353</v>
      </c>
      <c r="E156">
        <v>1476</v>
      </c>
      <c r="F156" t="s">
        <v>355</v>
      </c>
      <c r="G156">
        <v>1</v>
      </c>
      <c r="H156">
        <v>3</v>
      </c>
      <c r="I156" t="s">
        <v>358</v>
      </c>
      <c r="J156">
        <v>3</v>
      </c>
      <c r="K156" t="s">
        <v>364</v>
      </c>
      <c r="L156">
        <v>55</v>
      </c>
      <c r="M156">
        <v>1</v>
      </c>
      <c r="N156">
        <v>2</v>
      </c>
      <c r="O156" t="s">
        <v>365</v>
      </c>
      <c r="P156">
        <v>4</v>
      </c>
      <c r="Q156" t="s">
        <v>373</v>
      </c>
      <c r="R156">
        <v>6674</v>
      </c>
      <c r="S156">
        <v>16392</v>
      </c>
      <c r="T156">
        <v>0</v>
      </c>
      <c r="U156" t="s">
        <v>376</v>
      </c>
      <c r="V156">
        <v>11</v>
      </c>
      <c r="W156">
        <v>3</v>
      </c>
      <c r="X156">
        <v>1</v>
      </c>
      <c r="Y156">
        <v>3</v>
      </c>
      <c r="Z156">
        <v>10</v>
      </c>
      <c r="AA156">
        <v>6</v>
      </c>
      <c r="AB156">
        <v>3</v>
      </c>
      <c r="AC156">
        <v>9</v>
      </c>
      <c r="AD156">
        <v>8</v>
      </c>
      <c r="AE156">
        <v>7</v>
      </c>
      <c r="AF156">
        <v>5</v>
      </c>
      <c r="AG156" t="s">
        <v>376</v>
      </c>
      <c r="AH156" s="4">
        <v>2</v>
      </c>
      <c r="AI156" s="4">
        <v>2</v>
      </c>
      <c r="AJ156" s="4">
        <v>2</v>
      </c>
      <c r="AK156" s="4"/>
      <c r="AL156" s="4"/>
      <c r="AM156">
        <f t="shared" si="43"/>
        <v>2.8</v>
      </c>
      <c r="AN156">
        <f t="shared" si="44"/>
        <v>0</v>
      </c>
      <c r="AO156">
        <f t="shared" si="45"/>
        <v>1.476</v>
      </c>
      <c r="AP156">
        <f t="shared" si="46"/>
        <v>1</v>
      </c>
      <c r="AQ156" s="4">
        <f t="shared" si="47"/>
        <v>0.1</v>
      </c>
      <c r="AR156" s="4">
        <v>4</v>
      </c>
      <c r="AS156" s="4">
        <f t="shared" si="48"/>
        <v>1</v>
      </c>
      <c r="AT156" s="4">
        <v>1</v>
      </c>
      <c r="AU156" s="4">
        <f t="shared" si="49"/>
        <v>0</v>
      </c>
      <c r="AV156">
        <f t="shared" si="50"/>
        <v>0.2</v>
      </c>
      <c r="AW156" s="4">
        <v>3</v>
      </c>
      <c r="AX156" s="4">
        <v>3</v>
      </c>
      <c r="AY156">
        <f t="shared" si="51"/>
        <v>2</v>
      </c>
      <c r="AZ156" s="4">
        <v>1</v>
      </c>
      <c r="BA156" s="4">
        <f t="shared" si="52"/>
        <v>2</v>
      </c>
      <c r="BB156">
        <f>T156/1000</f>
        <v>0</v>
      </c>
      <c r="BC156">
        <f t="shared" si="53"/>
        <v>6.6740000000000004</v>
      </c>
      <c r="BD156" s="4">
        <v>6</v>
      </c>
      <c r="BE156" s="4">
        <f t="shared" si="54"/>
        <v>0</v>
      </c>
      <c r="BF156" s="4">
        <f t="shared" si="55"/>
        <v>3</v>
      </c>
      <c r="BG156" s="4">
        <v>3</v>
      </c>
      <c r="BH156" s="4">
        <v>2</v>
      </c>
      <c r="BI156" s="4">
        <v>0</v>
      </c>
      <c r="BJ156" s="4">
        <v>15</v>
      </c>
      <c r="BK156" s="4">
        <v>2</v>
      </c>
      <c r="BL156" s="4">
        <v>2</v>
      </c>
      <c r="BM156" s="4">
        <v>2</v>
      </c>
      <c r="BN156" s="4">
        <v>2</v>
      </c>
      <c r="BO156" s="4">
        <v>2</v>
      </c>
      <c r="BP156" s="4">
        <v>2</v>
      </c>
      <c r="BQ156">
        <f t="shared" si="56"/>
        <v>0</v>
      </c>
      <c r="BR156">
        <f t="shared" si="57"/>
        <v>-4.2427184097077166</v>
      </c>
      <c r="BS156">
        <f t="shared" si="58"/>
        <v>1.4368479291637029E-2</v>
      </c>
      <c r="BT156">
        <f t="shared" si="59"/>
        <v>1.4164950493799804E-2</v>
      </c>
      <c r="BU156">
        <f t="shared" si="60"/>
        <v>-1.4266230964528531E-2</v>
      </c>
      <c r="BV156">
        <f t="shared" si="61"/>
        <v>0</v>
      </c>
      <c r="BW156">
        <f t="shared" si="62"/>
        <v>2</v>
      </c>
    </row>
    <row r="157" spans="1:75" x14ac:dyDescent="0.25">
      <c r="A157" t="s">
        <v>187</v>
      </c>
      <c r="B157">
        <v>368</v>
      </c>
      <c r="C157">
        <v>50</v>
      </c>
      <c r="D157" t="s">
        <v>354</v>
      </c>
      <c r="E157">
        <v>1046</v>
      </c>
      <c r="F157" t="s">
        <v>355</v>
      </c>
      <c r="G157">
        <v>10</v>
      </c>
      <c r="H157">
        <v>3</v>
      </c>
      <c r="I157" t="s">
        <v>359</v>
      </c>
      <c r="J157">
        <v>4</v>
      </c>
      <c r="K157" t="s">
        <v>363</v>
      </c>
      <c r="L157">
        <v>100</v>
      </c>
      <c r="M157">
        <v>2</v>
      </c>
      <c r="N157">
        <v>3</v>
      </c>
      <c r="O157" t="s">
        <v>370</v>
      </c>
      <c r="P157">
        <v>4</v>
      </c>
      <c r="Q157" t="s">
        <v>375</v>
      </c>
      <c r="R157">
        <v>10496</v>
      </c>
      <c r="S157">
        <v>2755</v>
      </c>
      <c r="T157">
        <v>6</v>
      </c>
      <c r="U157" t="s">
        <v>376</v>
      </c>
      <c r="V157">
        <v>15</v>
      </c>
      <c r="W157">
        <v>3</v>
      </c>
      <c r="X157">
        <v>4</v>
      </c>
      <c r="Y157">
        <v>0</v>
      </c>
      <c r="Z157">
        <v>20</v>
      </c>
      <c r="AA157">
        <v>2</v>
      </c>
      <c r="AB157">
        <v>3</v>
      </c>
      <c r="AC157">
        <v>4</v>
      </c>
      <c r="AD157">
        <v>3</v>
      </c>
      <c r="AE157">
        <v>1</v>
      </c>
      <c r="AF157">
        <v>3</v>
      </c>
      <c r="AG157" t="s">
        <v>376</v>
      </c>
      <c r="AH157" s="4">
        <v>0</v>
      </c>
      <c r="AI157" s="4">
        <v>1</v>
      </c>
      <c r="AJ157" s="4">
        <v>0</v>
      </c>
      <c r="AK157" s="4"/>
      <c r="AL157" s="4"/>
      <c r="AM157">
        <f t="shared" si="43"/>
        <v>5</v>
      </c>
      <c r="AN157">
        <f t="shared" si="44"/>
        <v>1</v>
      </c>
      <c r="AO157">
        <f t="shared" si="45"/>
        <v>1.046</v>
      </c>
      <c r="AP157">
        <f t="shared" si="46"/>
        <v>1</v>
      </c>
      <c r="AQ157" s="4">
        <f t="shared" si="47"/>
        <v>1</v>
      </c>
      <c r="AR157" s="4">
        <v>3</v>
      </c>
      <c r="AS157" s="4">
        <f t="shared" si="48"/>
        <v>5</v>
      </c>
      <c r="AT157" s="4">
        <v>4</v>
      </c>
      <c r="AU157" s="4">
        <f t="shared" si="49"/>
        <v>0</v>
      </c>
      <c r="AV157">
        <f t="shared" si="50"/>
        <v>0.3</v>
      </c>
      <c r="AW157" s="4">
        <v>3</v>
      </c>
      <c r="AX157" s="4">
        <v>1</v>
      </c>
      <c r="AY157">
        <f t="shared" si="51"/>
        <v>0</v>
      </c>
      <c r="AZ157" s="4">
        <v>1</v>
      </c>
      <c r="BA157" s="4">
        <f t="shared" si="52"/>
        <v>2</v>
      </c>
      <c r="BB157">
        <f>T157/1000</f>
        <v>6.0000000000000001E-3</v>
      </c>
      <c r="BC157">
        <f t="shared" si="53"/>
        <v>10.496</v>
      </c>
      <c r="BD157" s="4">
        <v>1</v>
      </c>
      <c r="BE157" s="4">
        <f t="shared" si="54"/>
        <v>0</v>
      </c>
      <c r="BF157" s="4">
        <f t="shared" si="55"/>
        <v>0</v>
      </c>
      <c r="BG157" s="4">
        <v>3</v>
      </c>
      <c r="BH157" s="4">
        <v>1</v>
      </c>
      <c r="BI157" s="4">
        <v>1</v>
      </c>
      <c r="BJ157" s="4">
        <v>1</v>
      </c>
      <c r="BK157" s="4">
        <v>3</v>
      </c>
      <c r="BL157" s="4">
        <v>2</v>
      </c>
      <c r="BM157" s="4">
        <v>1</v>
      </c>
      <c r="BN157" s="4">
        <v>0</v>
      </c>
      <c r="BO157" s="4">
        <v>1</v>
      </c>
      <c r="BP157" s="4">
        <v>0</v>
      </c>
      <c r="BQ157">
        <f t="shared" si="56"/>
        <v>0</v>
      </c>
      <c r="BR157">
        <f t="shared" si="57"/>
        <v>-2.7898347324283987</v>
      </c>
      <c r="BS157">
        <f t="shared" si="58"/>
        <v>6.1431365688725051E-2</v>
      </c>
      <c r="BT157">
        <f t="shared" si="59"/>
        <v>5.7875966053504008E-2</v>
      </c>
      <c r="BU157">
        <f t="shared" si="60"/>
        <v>-5.9618342217467424E-2</v>
      </c>
      <c r="BV157">
        <f t="shared" si="61"/>
        <v>0</v>
      </c>
      <c r="BW157">
        <f t="shared" si="62"/>
        <v>2</v>
      </c>
    </row>
    <row r="158" spans="1:75" x14ac:dyDescent="0.25">
      <c r="A158" t="s">
        <v>188</v>
      </c>
      <c r="B158">
        <v>1031</v>
      </c>
      <c r="C158">
        <v>31</v>
      </c>
      <c r="D158" t="s">
        <v>354</v>
      </c>
      <c r="E158">
        <v>326</v>
      </c>
      <c r="F158" t="s">
        <v>356</v>
      </c>
      <c r="G158">
        <v>8</v>
      </c>
      <c r="H158">
        <v>2</v>
      </c>
      <c r="I158" t="s">
        <v>358</v>
      </c>
      <c r="J158">
        <v>1</v>
      </c>
      <c r="K158" t="s">
        <v>363</v>
      </c>
      <c r="L158">
        <v>31</v>
      </c>
      <c r="M158">
        <v>3</v>
      </c>
      <c r="N158">
        <v>3</v>
      </c>
      <c r="O158" t="s">
        <v>368</v>
      </c>
      <c r="P158">
        <v>4</v>
      </c>
      <c r="Q158" t="s">
        <v>374</v>
      </c>
      <c r="R158">
        <v>10793</v>
      </c>
      <c r="S158">
        <v>8386</v>
      </c>
      <c r="T158">
        <v>1</v>
      </c>
      <c r="U158" t="s">
        <v>376</v>
      </c>
      <c r="V158">
        <v>18</v>
      </c>
      <c r="W158">
        <v>3</v>
      </c>
      <c r="X158">
        <v>1</v>
      </c>
      <c r="Y158">
        <v>1</v>
      </c>
      <c r="Z158">
        <v>13</v>
      </c>
      <c r="AA158">
        <v>5</v>
      </c>
      <c r="AB158">
        <v>3</v>
      </c>
      <c r="AC158">
        <v>13</v>
      </c>
      <c r="AD158">
        <v>7</v>
      </c>
      <c r="AE158">
        <v>9</v>
      </c>
      <c r="AF158">
        <v>9</v>
      </c>
      <c r="AG158" t="s">
        <v>376</v>
      </c>
      <c r="AH158" s="4">
        <v>2</v>
      </c>
      <c r="AI158" s="4">
        <v>2</v>
      </c>
      <c r="AJ158" s="4">
        <v>2</v>
      </c>
      <c r="AK158" s="4"/>
      <c r="AL158" s="4"/>
      <c r="AM158">
        <f t="shared" si="43"/>
        <v>3.1</v>
      </c>
      <c r="AN158">
        <f t="shared" si="44"/>
        <v>1</v>
      </c>
      <c r="AO158">
        <f t="shared" si="45"/>
        <v>0.32600000000000001</v>
      </c>
      <c r="AP158">
        <f t="shared" si="46"/>
        <v>2</v>
      </c>
      <c r="AQ158" s="4">
        <f t="shared" si="47"/>
        <v>0.8</v>
      </c>
      <c r="AR158" s="4">
        <v>4</v>
      </c>
      <c r="AS158" s="4">
        <f t="shared" si="48"/>
        <v>1</v>
      </c>
      <c r="AT158" s="4">
        <v>1</v>
      </c>
      <c r="AU158" s="4">
        <f t="shared" si="49"/>
        <v>0</v>
      </c>
      <c r="AV158">
        <f t="shared" si="50"/>
        <v>0.3</v>
      </c>
      <c r="AW158" s="4">
        <v>3</v>
      </c>
      <c r="AX158" s="4">
        <v>1</v>
      </c>
      <c r="AY158">
        <f t="shared" si="51"/>
        <v>7</v>
      </c>
      <c r="AZ158" s="4">
        <v>4</v>
      </c>
      <c r="BA158" s="4">
        <f t="shared" si="52"/>
        <v>2</v>
      </c>
      <c r="BB158">
        <f>T158/1000</f>
        <v>1E-3</v>
      </c>
      <c r="BC158">
        <f t="shared" si="53"/>
        <v>10.792999999999999</v>
      </c>
      <c r="BD158" s="4">
        <v>9</v>
      </c>
      <c r="BE158" s="4">
        <f t="shared" si="54"/>
        <v>0</v>
      </c>
      <c r="BF158" s="4">
        <f t="shared" si="55"/>
        <v>1</v>
      </c>
      <c r="BG158" s="4">
        <v>3</v>
      </c>
      <c r="BH158" s="4">
        <v>2</v>
      </c>
      <c r="BI158" s="4">
        <v>3</v>
      </c>
      <c r="BJ158" s="4">
        <v>4</v>
      </c>
      <c r="BK158" s="4">
        <v>3</v>
      </c>
      <c r="BL158" s="4">
        <v>4</v>
      </c>
      <c r="BM158" s="4">
        <v>2</v>
      </c>
      <c r="BN158" s="4">
        <v>2</v>
      </c>
      <c r="BO158" s="4">
        <v>2</v>
      </c>
      <c r="BP158" s="4">
        <v>2</v>
      </c>
      <c r="BQ158">
        <f t="shared" si="56"/>
        <v>0</v>
      </c>
      <c r="BR158">
        <f t="shared" si="57"/>
        <v>-0.92222876729155012</v>
      </c>
      <c r="BS158">
        <f t="shared" si="58"/>
        <v>0.39763182394821578</v>
      </c>
      <c r="BT158">
        <f t="shared" si="59"/>
        <v>0.28450398533780713</v>
      </c>
      <c r="BU158">
        <f t="shared" si="60"/>
        <v>-0.3347792500050672</v>
      </c>
      <c r="BV158">
        <f t="shared" si="61"/>
        <v>0</v>
      </c>
      <c r="BW158">
        <f t="shared" si="62"/>
        <v>2</v>
      </c>
    </row>
    <row r="159" spans="1:75" x14ac:dyDescent="0.25">
      <c r="A159" t="s">
        <v>189</v>
      </c>
      <c r="B159">
        <v>234</v>
      </c>
      <c r="C159">
        <v>50</v>
      </c>
      <c r="D159" t="s">
        <v>354</v>
      </c>
      <c r="E159">
        <v>854</v>
      </c>
      <c r="F159" t="s">
        <v>356</v>
      </c>
      <c r="G159">
        <v>1</v>
      </c>
      <c r="H159">
        <v>4</v>
      </c>
      <c r="I159" t="s">
        <v>361</v>
      </c>
      <c r="J159">
        <v>4</v>
      </c>
      <c r="K159" t="s">
        <v>364</v>
      </c>
      <c r="L159">
        <v>68</v>
      </c>
      <c r="M159">
        <v>3</v>
      </c>
      <c r="N159">
        <v>5</v>
      </c>
      <c r="O159" t="s">
        <v>367</v>
      </c>
      <c r="P159">
        <v>4</v>
      </c>
      <c r="Q159" t="s">
        <v>374</v>
      </c>
      <c r="R159">
        <v>19517</v>
      </c>
      <c r="S159">
        <v>24118</v>
      </c>
      <c r="T159">
        <v>3</v>
      </c>
      <c r="U159" t="s">
        <v>376</v>
      </c>
      <c r="V159">
        <v>11</v>
      </c>
      <c r="W159">
        <v>3</v>
      </c>
      <c r="X159">
        <v>3</v>
      </c>
      <c r="Y159">
        <v>1</v>
      </c>
      <c r="Z159">
        <v>32</v>
      </c>
      <c r="AA159">
        <v>3</v>
      </c>
      <c r="AB159">
        <v>2</v>
      </c>
      <c r="AC159">
        <v>7</v>
      </c>
      <c r="AD159">
        <v>0</v>
      </c>
      <c r="AE159">
        <v>0</v>
      </c>
      <c r="AF159">
        <v>6</v>
      </c>
      <c r="AG159" t="s">
        <v>376</v>
      </c>
      <c r="AH159" s="4">
        <v>9</v>
      </c>
      <c r="AI159" s="4">
        <v>9</v>
      </c>
      <c r="AJ159" s="4">
        <v>8</v>
      </c>
      <c r="AK159" s="4"/>
      <c r="AL159" s="4"/>
      <c r="AM159">
        <f t="shared" si="43"/>
        <v>5</v>
      </c>
      <c r="AN159">
        <f t="shared" si="44"/>
        <v>1</v>
      </c>
      <c r="AO159">
        <f t="shared" si="45"/>
        <v>0.85399999999999998</v>
      </c>
      <c r="AP159">
        <f t="shared" si="46"/>
        <v>2</v>
      </c>
      <c r="AQ159" s="4">
        <f t="shared" si="47"/>
        <v>0.1</v>
      </c>
      <c r="AR159" s="4">
        <v>2</v>
      </c>
      <c r="AS159" s="4">
        <f t="shared" si="48"/>
        <v>3</v>
      </c>
      <c r="AT159" s="4">
        <v>4</v>
      </c>
      <c r="AU159" s="4">
        <f t="shared" si="49"/>
        <v>0</v>
      </c>
      <c r="AV159">
        <f t="shared" si="50"/>
        <v>0.5</v>
      </c>
      <c r="AW159" s="4">
        <v>3</v>
      </c>
      <c r="AX159" s="4">
        <v>1</v>
      </c>
      <c r="AY159">
        <f t="shared" si="51"/>
        <v>3</v>
      </c>
      <c r="AZ159" s="4">
        <v>3</v>
      </c>
      <c r="BA159" s="4">
        <f t="shared" si="52"/>
        <v>0</v>
      </c>
      <c r="BB159">
        <f>T159/1000</f>
        <v>3.0000000000000001E-3</v>
      </c>
      <c r="BC159">
        <f t="shared" si="53"/>
        <v>19.516999999999999</v>
      </c>
      <c r="BD159" s="4">
        <v>8</v>
      </c>
      <c r="BE159" s="4">
        <f t="shared" si="54"/>
        <v>0</v>
      </c>
      <c r="BF159" s="4">
        <f t="shared" si="55"/>
        <v>1</v>
      </c>
      <c r="BG159" s="4">
        <v>3</v>
      </c>
      <c r="BH159" s="4">
        <v>4</v>
      </c>
      <c r="BI159" s="4">
        <v>1</v>
      </c>
      <c r="BJ159" s="4">
        <v>14</v>
      </c>
      <c r="BK159" s="4">
        <v>4</v>
      </c>
      <c r="BL159" s="4">
        <v>1</v>
      </c>
      <c r="BM159" s="4">
        <v>10</v>
      </c>
      <c r="BN159" s="4">
        <v>9</v>
      </c>
      <c r="BO159" s="4">
        <v>9</v>
      </c>
      <c r="BP159" s="4">
        <v>8</v>
      </c>
      <c r="BQ159">
        <f t="shared" si="56"/>
        <v>0</v>
      </c>
      <c r="BR159">
        <f t="shared" si="57"/>
        <v>-0.51184550441510002</v>
      </c>
      <c r="BS159">
        <f t="shared" si="58"/>
        <v>0.59938838355143942</v>
      </c>
      <c r="BT159">
        <f t="shared" si="59"/>
        <v>0.37476099596303086</v>
      </c>
      <c r="BU159">
        <f t="shared" si="60"/>
        <v>-0.46962129588529999</v>
      </c>
      <c r="BV159">
        <f t="shared" si="61"/>
        <v>1</v>
      </c>
      <c r="BW159">
        <f t="shared" si="62"/>
        <v>-1</v>
      </c>
    </row>
    <row r="160" spans="1:75" x14ac:dyDescent="0.25">
      <c r="A160" t="s">
        <v>190</v>
      </c>
      <c r="B160">
        <v>115</v>
      </c>
      <c r="C160">
        <v>34</v>
      </c>
      <c r="D160" t="s">
        <v>354</v>
      </c>
      <c r="E160">
        <v>1031</v>
      </c>
      <c r="F160" t="s">
        <v>355</v>
      </c>
      <c r="G160">
        <v>6</v>
      </c>
      <c r="H160">
        <v>4</v>
      </c>
      <c r="I160" t="s">
        <v>358</v>
      </c>
      <c r="J160">
        <v>3</v>
      </c>
      <c r="K160" t="s">
        <v>364</v>
      </c>
      <c r="L160">
        <v>45</v>
      </c>
      <c r="M160">
        <v>2</v>
      </c>
      <c r="N160">
        <v>2</v>
      </c>
      <c r="O160" t="s">
        <v>366</v>
      </c>
      <c r="P160">
        <v>2</v>
      </c>
      <c r="Q160" t="s">
        <v>374</v>
      </c>
      <c r="R160">
        <v>4505</v>
      </c>
      <c r="S160">
        <v>15000</v>
      </c>
      <c r="T160">
        <v>6</v>
      </c>
      <c r="U160" t="s">
        <v>376</v>
      </c>
      <c r="V160">
        <v>15</v>
      </c>
      <c r="W160">
        <v>3</v>
      </c>
      <c r="X160">
        <v>3</v>
      </c>
      <c r="Y160">
        <v>1</v>
      </c>
      <c r="Z160">
        <v>12</v>
      </c>
      <c r="AA160">
        <v>3</v>
      </c>
      <c r="AB160">
        <v>3</v>
      </c>
      <c r="AC160">
        <v>1</v>
      </c>
      <c r="AD160">
        <v>0</v>
      </c>
      <c r="AE160">
        <v>0</v>
      </c>
      <c r="AF160">
        <v>0</v>
      </c>
      <c r="AG160" t="s">
        <v>376</v>
      </c>
      <c r="AH160" s="4">
        <v>3</v>
      </c>
      <c r="AI160" s="4">
        <v>0</v>
      </c>
      <c r="AJ160" s="4">
        <v>1</v>
      </c>
      <c r="AK160" s="4"/>
      <c r="AL160" s="4"/>
      <c r="AM160">
        <f t="shared" si="43"/>
        <v>3.4</v>
      </c>
      <c r="AN160">
        <f t="shared" si="44"/>
        <v>1</v>
      </c>
      <c r="AO160">
        <f t="shared" si="45"/>
        <v>1.0309999999999999</v>
      </c>
      <c r="AP160">
        <f t="shared" si="46"/>
        <v>1</v>
      </c>
      <c r="AQ160" s="4">
        <f t="shared" si="47"/>
        <v>0.6</v>
      </c>
      <c r="AR160" s="4">
        <v>4</v>
      </c>
      <c r="AS160" s="4">
        <f t="shared" si="48"/>
        <v>1</v>
      </c>
      <c r="AT160" s="4">
        <v>2</v>
      </c>
      <c r="AU160" s="4">
        <f t="shared" si="49"/>
        <v>0</v>
      </c>
      <c r="AV160">
        <f t="shared" si="50"/>
        <v>0.2</v>
      </c>
      <c r="AW160" s="4">
        <v>3</v>
      </c>
      <c r="AX160" s="4">
        <v>2</v>
      </c>
      <c r="AY160">
        <f t="shared" si="51"/>
        <v>6</v>
      </c>
      <c r="AZ160" s="4">
        <v>3</v>
      </c>
      <c r="BA160" s="4">
        <f t="shared" si="52"/>
        <v>1</v>
      </c>
      <c r="BB160">
        <f>T160/1000</f>
        <v>6.0000000000000001E-3</v>
      </c>
      <c r="BC160">
        <f t="shared" si="53"/>
        <v>4.5049999999999999</v>
      </c>
      <c r="BD160" s="4">
        <v>7</v>
      </c>
      <c r="BE160" s="4">
        <f t="shared" si="54"/>
        <v>0</v>
      </c>
      <c r="BF160" s="4">
        <f t="shared" si="55"/>
        <v>1</v>
      </c>
      <c r="BG160" s="4">
        <v>3</v>
      </c>
      <c r="BH160" s="4">
        <v>4</v>
      </c>
      <c r="BI160" s="4">
        <v>2</v>
      </c>
      <c r="BJ160" s="4">
        <v>12</v>
      </c>
      <c r="BK160" s="4">
        <v>3</v>
      </c>
      <c r="BL160" s="4">
        <v>3</v>
      </c>
      <c r="BM160" s="4">
        <v>6</v>
      </c>
      <c r="BN160" s="4">
        <v>3</v>
      </c>
      <c r="BO160" s="4">
        <v>0</v>
      </c>
      <c r="BP160" s="4">
        <v>1</v>
      </c>
      <c r="BQ160">
        <f t="shared" si="56"/>
        <v>0</v>
      </c>
      <c r="BR160">
        <f t="shared" si="57"/>
        <v>0.20745739539985492</v>
      </c>
      <c r="BS160">
        <f t="shared" si="58"/>
        <v>1.230545288833272</v>
      </c>
      <c r="BT160">
        <f t="shared" si="59"/>
        <v>0.55167913200136431</v>
      </c>
      <c r="BU160">
        <f t="shared" si="60"/>
        <v>-0.80224607972135309</v>
      </c>
      <c r="BV160">
        <f t="shared" si="61"/>
        <v>1</v>
      </c>
      <c r="BW160">
        <f t="shared" si="62"/>
        <v>-1</v>
      </c>
    </row>
    <row r="161" spans="1:75" x14ac:dyDescent="0.25">
      <c r="A161" t="s">
        <v>191</v>
      </c>
      <c r="B161">
        <v>376</v>
      </c>
      <c r="C161">
        <v>49</v>
      </c>
      <c r="D161" t="s">
        <v>354</v>
      </c>
      <c r="E161">
        <v>1261</v>
      </c>
      <c r="F161" t="s">
        <v>355</v>
      </c>
      <c r="G161">
        <v>7</v>
      </c>
      <c r="H161">
        <v>3</v>
      </c>
      <c r="I161" t="s">
        <v>360</v>
      </c>
      <c r="J161">
        <v>2</v>
      </c>
      <c r="K161" t="s">
        <v>363</v>
      </c>
      <c r="L161">
        <v>31</v>
      </c>
      <c r="M161">
        <v>2</v>
      </c>
      <c r="N161">
        <v>3</v>
      </c>
      <c r="O161" t="s">
        <v>370</v>
      </c>
      <c r="P161">
        <v>3</v>
      </c>
      <c r="Q161" t="s">
        <v>375</v>
      </c>
      <c r="R161">
        <v>10965</v>
      </c>
      <c r="S161">
        <v>12066</v>
      </c>
      <c r="T161">
        <v>8</v>
      </c>
      <c r="U161" t="s">
        <v>376</v>
      </c>
      <c r="V161">
        <v>24</v>
      </c>
      <c r="W161">
        <v>4</v>
      </c>
      <c r="X161">
        <v>3</v>
      </c>
      <c r="Y161">
        <v>0</v>
      </c>
      <c r="Z161">
        <v>26</v>
      </c>
      <c r="AA161">
        <v>2</v>
      </c>
      <c r="AB161">
        <v>3</v>
      </c>
      <c r="AC161">
        <v>5</v>
      </c>
      <c r="AD161">
        <v>2</v>
      </c>
      <c r="AE161">
        <v>0</v>
      </c>
      <c r="AF161">
        <v>0</v>
      </c>
      <c r="AG161" t="s">
        <v>376</v>
      </c>
      <c r="AH161" s="4">
        <v>2</v>
      </c>
      <c r="AI161" s="4">
        <v>2</v>
      </c>
      <c r="AJ161" s="4">
        <v>0</v>
      </c>
      <c r="AK161" s="4"/>
      <c r="AL161" s="4"/>
      <c r="AM161">
        <f t="shared" si="43"/>
        <v>4.9000000000000004</v>
      </c>
      <c r="AN161">
        <f t="shared" si="44"/>
        <v>1</v>
      </c>
      <c r="AO161">
        <f t="shared" si="45"/>
        <v>1.2609999999999999</v>
      </c>
      <c r="AP161">
        <f t="shared" si="46"/>
        <v>1</v>
      </c>
      <c r="AQ161" s="4">
        <f t="shared" si="47"/>
        <v>0.7</v>
      </c>
      <c r="AR161" s="4">
        <v>3</v>
      </c>
      <c r="AS161" s="4">
        <f t="shared" si="48"/>
        <v>4</v>
      </c>
      <c r="AT161" s="4">
        <v>4</v>
      </c>
      <c r="AU161" s="4">
        <f t="shared" si="49"/>
        <v>0</v>
      </c>
      <c r="AV161">
        <f t="shared" si="50"/>
        <v>0.3</v>
      </c>
      <c r="AW161" s="4">
        <v>2</v>
      </c>
      <c r="AX161" s="4">
        <v>3</v>
      </c>
      <c r="AY161">
        <f t="shared" si="51"/>
        <v>0</v>
      </c>
      <c r="AZ161" s="4">
        <v>1</v>
      </c>
      <c r="BA161" s="4">
        <f t="shared" si="52"/>
        <v>0</v>
      </c>
      <c r="BB161">
        <f>T161/1000</f>
        <v>8.0000000000000002E-3</v>
      </c>
      <c r="BC161">
        <f t="shared" si="53"/>
        <v>10.965</v>
      </c>
      <c r="BD161" s="4">
        <v>4</v>
      </c>
      <c r="BE161" s="4">
        <f t="shared" si="54"/>
        <v>0</v>
      </c>
      <c r="BF161" s="4">
        <f t="shared" si="55"/>
        <v>0</v>
      </c>
      <c r="BG161" s="4">
        <v>3</v>
      </c>
      <c r="BH161" s="4">
        <v>2</v>
      </c>
      <c r="BI161" s="4">
        <v>1</v>
      </c>
      <c r="BJ161" s="4">
        <v>20</v>
      </c>
      <c r="BK161" s="4">
        <v>3</v>
      </c>
      <c r="BL161" s="4">
        <v>3</v>
      </c>
      <c r="BM161" s="4">
        <v>3</v>
      </c>
      <c r="BN161" s="4">
        <v>2</v>
      </c>
      <c r="BO161" s="4">
        <v>2</v>
      </c>
      <c r="BP161" s="4">
        <v>0</v>
      </c>
      <c r="BQ161">
        <f t="shared" si="56"/>
        <v>0</v>
      </c>
      <c r="BR161">
        <f t="shared" si="57"/>
        <v>-0.69715050119308386</v>
      </c>
      <c r="BS161">
        <f t="shared" si="58"/>
        <v>0.49800234098617352</v>
      </c>
      <c r="BT161">
        <f t="shared" si="59"/>
        <v>0.33244430089363258</v>
      </c>
      <c r="BU161">
        <f t="shared" si="60"/>
        <v>-0.40413244783491048</v>
      </c>
      <c r="BV161">
        <f t="shared" si="61"/>
        <v>1</v>
      </c>
      <c r="BW161">
        <f t="shared" si="62"/>
        <v>-1</v>
      </c>
    </row>
    <row r="162" spans="1:75" x14ac:dyDescent="0.25">
      <c r="A162" t="s">
        <v>192</v>
      </c>
      <c r="B162">
        <v>1224</v>
      </c>
      <c r="C162">
        <v>47</v>
      </c>
      <c r="D162" t="s">
        <v>352</v>
      </c>
      <c r="E162">
        <v>1093</v>
      </c>
      <c r="F162" t="s">
        <v>356</v>
      </c>
      <c r="G162">
        <v>9</v>
      </c>
      <c r="H162">
        <v>3</v>
      </c>
      <c r="I162" t="s">
        <v>358</v>
      </c>
      <c r="J162">
        <v>3</v>
      </c>
      <c r="K162" t="s">
        <v>363</v>
      </c>
      <c r="L162">
        <v>82</v>
      </c>
      <c r="M162">
        <v>1</v>
      </c>
      <c r="N162">
        <v>4</v>
      </c>
      <c r="O162" t="s">
        <v>368</v>
      </c>
      <c r="P162">
        <v>3</v>
      </c>
      <c r="Q162" t="s">
        <v>373</v>
      </c>
      <c r="R162">
        <v>12936</v>
      </c>
      <c r="S162">
        <v>24164</v>
      </c>
      <c r="T162">
        <v>7</v>
      </c>
      <c r="U162" t="s">
        <v>376</v>
      </c>
      <c r="V162">
        <v>11</v>
      </c>
      <c r="W162">
        <v>3</v>
      </c>
      <c r="X162">
        <v>3</v>
      </c>
      <c r="Y162">
        <v>0</v>
      </c>
      <c r="Z162">
        <v>25</v>
      </c>
      <c r="AA162">
        <v>3</v>
      </c>
      <c r="AB162">
        <v>1</v>
      </c>
      <c r="AC162">
        <v>23</v>
      </c>
      <c r="AD162">
        <v>5</v>
      </c>
      <c r="AE162">
        <v>14</v>
      </c>
      <c r="AF162">
        <v>10</v>
      </c>
      <c r="AG162" t="s">
        <v>377</v>
      </c>
      <c r="AH162" s="4">
        <v>0</v>
      </c>
      <c r="AI162" s="4">
        <v>0</v>
      </c>
      <c r="AJ162" s="4">
        <v>0</v>
      </c>
      <c r="AK162" s="4"/>
      <c r="AL162" s="4"/>
      <c r="AM162">
        <f t="shared" si="43"/>
        <v>4.7</v>
      </c>
      <c r="AN162">
        <f t="shared" si="44"/>
        <v>2</v>
      </c>
      <c r="AO162">
        <f t="shared" si="45"/>
        <v>1.093</v>
      </c>
      <c r="AP162">
        <f t="shared" si="46"/>
        <v>2</v>
      </c>
      <c r="AQ162" s="4">
        <f t="shared" si="47"/>
        <v>0.9</v>
      </c>
      <c r="AR162" s="4">
        <v>2</v>
      </c>
      <c r="AS162" s="4">
        <f t="shared" si="48"/>
        <v>1</v>
      </c>
      <c r="AT162" s="4">
        <v>2</v>
      </c>
      <c r="AU162" s="4">
        <f t="shared" si="49"/>
        <v>0</v>
      </c>
      <c r="AV162">
        <f t="shared" si="50"/>
        <v>0.4</v>
      </c>
      <c r="AW162" s="4">
        <v>3</v>
      </c>
      <c r="AX162" s="4">
        <v>3</v>
      </c>
      <c r="AY162">
        <f t="shared" si="51"/>
        <v>7</v>
      </c>
      <c r="AZ162" s="4">
        <v>1</v>
      </c>
      <c r="BA162" s="4">
        <f t="shared" si="52"/>
        <v>1</v>
      </c>
      <c r="BB162">
        <f>T162/1000</f>
        <v>7.0000000000000001E-3</v>
      </c>
      <c r="BC162">
        <f t="shared" si="53"/>
        <v>12.936</v>
      </c>
      <c r="BD162" s="4">
        <v>1</v>
      </c>
      <c r="BE162" s="4">
        <f t="shared" si="54"/>
        <v>0</v>
      </c>
      <c r="BF162" s="4">
        <f t="shared" si="55"/>
        <v>0</v>
      </c>
      <c r="BG162" s="4">
        <v>4</v>
      </c>
      <c r="BH162" s="4">
        <v>3</v>
      </c>
      <c r="BI162" s="4">
        <v>3</v>
      </c>
      <c r="BJ162" s="4">
        <v>24</v>
      </c>
      <c r="BK162" s="4">
        <v>2</v>
      </c>
      <c r="BL162" s="4">
        <v>3</v>
      </c>
      <c r="BM162" s="4">
        <v>24</v>
      </c>
      <c r="BN162" s="4">
        <v>13</v>
      </c>
      <c r="BO162" s="4">
        <v>15</v>
      </c>
      <c r="BP162" s="4">
        <v>7</v>
      </c>
      <c r="BQ162">
        <f t="shared" si="56"/>
        <v>1</v>
      </c>
      <c r="BR162">
        <f t="shared" si="57"/>
        <v>-0.95977969031564769</v>
      </c>
      <c r="BS162">
        <f t="shared" si="58"/>
        <v>0.38297725027875729</v>
      </c>
      <c r="BT162">
        <f t="shared" si="59"/>
        <v>0.27692230671297247</v>
      </c>
      <c r="BU162">
        <f t="shared" si="60"/>
        <v>-1.2840182933176063</v>
      </c>
      <c r="BV162">
        <f t="shared" si="61"/>
        <v>0</v>
      </c>
      <c r="BW162">
        <f t="shared" si="62"/>
        <v>-2</v>
      </c>
    </row>
    <row r="163" spans="1:75" x14ac:dyDescent="0.25">
      <c r="A163" t="s">
        <v>193</v>
      </c>
      <c r="B163">
        <v>1366</v>
      </c>
      <c r="C163">
        <v>29</v>
      </c>
      <c r="D163" t="s">
        <v>352</v>
      </c>
      <c r="E163">
        <v>746</v>
      </c>
      <c r="F163" t="s">
        <v>356</v>
      </c>
      <c r="G163">
        <v>24</v>
      </c>
      <c r="H163">
        <v>3</v>
      </c>
      <c r="I163" t="s">
        <v>359</v>
      </c>
      <c r="J163">
        <v>3</v>
      </c>
      <c r="K163" t="s">
        <v>363</v>
      </c>
      <c r="L163">
        <v>45</v>
      </c>
      <c r="M163">
        <v>4</v>
      </c>
      <c r="N163">
        <v>1</v>
      </c>
      <c r="O163" t="s">
        <v>372</v>
      </c>
      <c r="P163">
        <v>1</v>
      </c>
      <c r="Q163" t="s">
        <v>375</v>
      </c>
      <c r="R163">
        <v>1091</v>
      </c>
      <c r="S163">
        <v>10642</v>
      </c>
      <c r="T163">
        <v>1</v>
      </c>
      <c r="U163" t="s">
        <v>376</v>
      </c>
      <c r="V163">
        <v>17</v>
      </c>
      <c r="W163">
        <v>3</v>
      </c>
      <c r="X163">
        <v>4</v>
      </c>
      <c r="Y163">
        <v>0</v>
      </c>
      <c r="Z163">
        <v>1</v>
      </c>
      <c r="AA163">
        <v>3</v>
      </c>
      <c r="AB163">
        <v>3</v>
      </c>
      <c r="AC163">
        <v>1</v>
      </c>
      <c r="AD163">
        <v>0</v>
      </c>
      <c r="AE163">
        <v>0</v>
      </c>
      <c r="AF163">
        <v>0</v>
      </c>
      <c r="AG163" t="s">
        <v>377</v>
      </c>
      <c r="AH163" s="4">
        <v>3</v>
      </c>
      <c r="AI163" s="4">
        <v>0</v>
      </c>
      <c r="AJ163" s="4">
        <v>1</v>
      </c>
      <c r="AK163" s="4"/>
      <c r="AL163" s="4"/>
      <c r="AM163">
        <f t="shared" si="43"/>
        <v>2.9</v>
      </c>
      <c r="AN163">
        <f t="shared" si="44"/>
        <v>2</v>
      </c>
      <c r="AO163">
        <f t="shared" si="45"/>
        <v>0.746</v>
      </c>
      <c r="AP163">
        <f t="shared" si="46"/>
        <v>2</v>
      </c>
      <c r="AQ163" s="4">
        <f t="shared" si="47"/>
        <v>2.4</v>
      </c>
      <c r="AR163" s="4">
        <v>1</v>
      </c>
      <c r="AS163" s="4">
        <f t="shared" si="48"/>
        <v>5</v>
      </c>
      <c r="AT163" s="4">
        <v>3</v>
      </c>
      <c r="AU163" s="4">
        <f t="shared" si="49"/>
        <v>0</v>
      </c>
      <c r="AV163">
        <f t="shared" si="50"/>
        <v>0.1</v>
      </c>
      <c r="AW163" s="4">
        <v>2</v>
      </c>
      <c r="AX163" s="4">
        <v>4</v>
      </c>
      <c r="AY163">
        <f t="shared" si="51"/>
        <v>8</v>
      </c>
      <c r="AZ163" s="4">
        <v>3</v>
      </c>
      <c r="BA163" s="4">
        <f t="shared" si="52"/>
        <v>0</v>
      </c>
      <c r="BB163">
        <f>T163/1000</f>
        <v>1E-3</v>
      </c>
      <c r="BC163">
        <f t="shared" si="53"/>
        <v>1.091</v>
      </c>
      <c r="BD163" s="4">
        <v>2</v>
      </c>
      <c r="BE163" s="4">
        <f t="shared" si="54"/>
        <v>0</v>
      </c>
      <c r="BF163" s="4">
        <f t="shared" si="55"/>
        <v>0</v>
      </c>
      <c r="BG163" s="4">
        <v>3</v>
      </c>
      <c r="BH163" s="4">
        <v>2</v>
      </c>
      <c r="BI163" s="4">
        <v>1</v>
      </c>
      <c r="BJ163" s="4">
        <v>30</v>
      </c>
      <c r="BK163" s="4">
        <v>3</v>
      </c>
      <c r="BL163" s="4">
        <v>3</v>
      </c>
      <c r="BM163" s="4">
        <v>15</v>
      </c>
      <c r="BN163" s="4">
        <v>11</v>
      </c>
      <c r="BO163" s="4">
        <v>2</v>
      </c>
      <c r="BP163" s="4">
        <v>12</v>
      </c>
      <c r="BQ163">
        <f t="shared" si="56"/>
        <v>1</v>
      </c>
      <c r="BR163">
        <f t="shared" si="57"/>
        <v>5.9800599154679039</v>
      </c>
      <c r="BS163">
        <f t="shared" si="58"/>
        <v>395.46406185981266</v>
      </c>
      <c r="BT163">
        <f t="shared" si="59"/>
        <v>0.99747770328713026</v>
      </c>
      <c r="BU163">
        <f t="shared" si="60"/>
        <v>-2.5254830622971221E-3</v>
      </c>
      <c r="BV163">
        <f t="shared" si="61"/>
        <v>1</v>
      </c>
      <c r="BW163">
        <f t="shared" si="62"/>
        <v>1</v>
      </c>
    </row>
    <row r="164" spans="1:75" x14ac:dyDescent="0.25">
      <c r="A164" t="s">
        <v>194</v>
      </c>
      <c r="B164">
        <v>70</v>
      </c>
      <c r="C164">
        <v>36</v>
      </c>
      <c r="D164" t="s">
        <v>354</v>
      </c>
      <c r="E164">
        <v>318</v>
      </c>
      <c r="F164" t="s">
        <v>355</v>
      </c>
      <c r="G164">
        <v>9</v>
      </c>
      <c r="H164">
        <v>3</v>
      </c>
      <c r="I164" t="s">
        <v>361</v>
      </c>
      <c r="J164">
        <v>4</v>
      </c>
      <c r="K164" t="s">
        <v>363</v>
      </c>
      <c r="L164">
        <v>79</v>
      </c>
      <c r="M164">
        <v>2</v>
      </c>
      <c r="N164">
        <v>1</v>
      </c>
      <c r="O164" t="s">
        <v>366</v>
      </c>
      <c r="P164">
        <v>3</v>
      </c>
      <c r="Q164" t="s">
        <v>373</v>
      </c>
      <c r="R164">
        <v>3388</v>
      </c>
      <c r="S164">
        <v>21777</v>
      </c>
      <c r="T164">
        <v>0</v>
      </c>
      <c r="U164" t="s">
        <v>377</v>
      </c>
      <c r="V164">
        <v>17</v>
      </c>
      <c r="W164">
        <v>3</v>
      </c>
      <c r="X164">
        <v>1</v>
      </c>
      <c r="Y164">
        <v>1</v>
      </c>
      <c r="Z164">
        <v>2</v>
      </c>
      <c r="AA164">
        <v>0</v>
      </c>
      <c r="AB164">
        <v>2</v>
      </c>
      <c r="AC164">
        <v>1</v>
      </c>
      <c r="AD164">
        <v>0</v>
      </c>
      <c r="AE164">
        <v>0</v>
      </c>
      <c r="AF164">
        <v>0</v>
      </c>
      <c r="AG164" t="s">
        <v>377</v>
      </c>
      <c r="AH164" s="4">
        <v>2</v>
      </c>
      <c r="AI164" s="4">
        <v>0</v>
      </c>
      <c r="AJ164" s="4">
        <v>3</v>
      </c>
      <c r="AK164" s="4"/>
      <c r="AL164" s="4"/>
      <c r="AM164">
        <f t="shared" si="43"/>
        <v>3.6</v>
      </c>
      <c r="AN164">
        <f t="shared" si="44"/>
        <v>1</v>
      </c>
      <c r="AO164">
        <f t="shared" si="45"/>
        <v>0.318</v>
      </c>
      <c r="AP164">
        <f t="shared" si="46"/>
        <v>1</v>
      </c>
      <c r="AQ164" s="4">
        <f t="shared" si="47"/>
        <v>0.9</v>
      </c>
      <c r="AR164" s="4">
        <v>4</v>
      </c>
      <c r="AS164" s="4">
        <f t="shared" si="48"/>
        <v>3</v>
      </c>
      <c r="AT164" s="4">
        <v>2</v>
      </c>
      <c r="AU164" s="4">
        <f t="shared" si="49"/>
        <v>0</v>
      </c>
      <c r="AV164">
        <f t="shared" si="50"/>
        <v>0.1</v>
      </c>
      <c r="AW164" s="4">
        <v>3</v>
      </c>
      <c r="AX164" s="4">
        <v>3</v>
      </c>
      <c r="AY164">
        <f t="shared" si="51"/>
        <v>6</v>
      </c>
      <c r="AZ164" s="4">
        <v>2</v>
      </c>
      <c r="BA164" s="4">
        <f t="shared" si="52"/>
        <v>1</v>
      </c>
      <c r="BB164">
        <f>T164/1000</f>
        <v>0</v>
      </c>
      <c r="BC164">
        <f t="shared" si="53"/>
        <v>3.3879999999999999</v>
      </c>
      <c r="BD164" s="4">
        <v>7</v>
      </c>
      <c r="BE164" s="4">
        <f t="shared" si="54"/>
        <v>0</v>
      </c>
      <c r="BF164" s="4">
        <f t="shared" si="55"/>
        <v>1</v>
      </c>
      <c r="BG164" s="4">
        <v>3</v>
      </c>
      <c r="BH164" s="4">
        <v>4</v>
      </c>
      <c r="BI164" s="4">
        <v>0</v>
      </c>
      <c r="BJ164" s="4">
        <v>18</v>
      </c>
      <c r="BK164" s="4">
        <v>4</v>
      </c>
      <c r="BL164" s="4">
        <v>3</v>
      </c>
      <c r="BM164" s="4">
        <v>8</v>
      </c>
      <c r="BN164" s="4">
        <v>6</v>
      </c>
      <c r="BO164" s="4">
        <v>4</v>
      </c>
      <c r="BP164" s="4">
        <v>0</v>
      </c>
      <c r="BQ164">
        <f t="shared" si="56"/>
        <v>1</v>
      </c>
      <c r="BR164">
        <f t="shared" si="57"/>
        <v>0.29127272161744483</v>
      </c>
      <c r="BS164">
        <f t="shared" si="58"/>
        <v>1.3381294710251654</v>
      </c>
      <c r="BT164">
        <f t="shared" si="59"/>
        <v>0.57230768766558315</v>
      </c>
      <c r="BU164">
        <f t="shared" si="60"/>
        <v>-0.55807851672774855</v>
      </c>
      <c r="BV164">
        <f t="shared" si="61"/>
        <v>1</v>
      </c>
      <c r="BW164">
        <f t="shared" si="62"/>
        <v>1</v>
      </c>
    </row>
    <row r="165" spans="1:75" x14ac:dyDescent="0.25">
      <c r="A165" t="s">
        <v>195</v>
      </c>
      <c r="B165">
        <v>1058</v>
      </c>
      <c r="C165">
        <v>29</v>
      </c>
      <c r="D165" t="s">
        <v>352</v>
      </c>
      <c r="E165">
        <v>115</v>
      </c>
      <c r="F165" t="s">
        <v>356</v>
      </c>
      <c r="G165">
        <v>13</v>
      </c>
      <c r="H165">
        <v>3</v>
      </c>
      <c r="I165" t="s">
        <v>359</v>
      </c>
      <c r="J165">
        <v>1</v>
      </c>
      <c r="K165" t="s">
        <v>364</v>
      </c>
      <c r="L165">
        <v>51</v>
      </c>
      <c r="M165">
        <v>3</v>
      </c>
      <c r="N165">
        <v>2</v>
      </c>
      <c r="O165" t="s">
        <v>368</v>
      </c>
      <c r="P165">
        <v>2</v>
      </c>
      <c r="Q165" t="s">
        <v>375</v>
      </c>
      <c r="R165">
        <v>5765</v>
      </c>
      <c r="S165">
        <v>17485</v>
      </c>
      <c r="T165">
        <v>5</v>
      </c>
      <c r="U165" t="s">
        <v>376</v>
      </c>
      <c r="V165">
        <v>11</v>
      </c>
      <c r="W165">
        <v>3</v>
      </c>
      <c r="X165">
        <v>1</v>
      </c>
      <c r="Y165">
        <v>0</v>
      </c>
      <c r="Z165">
        <v>7</v>
      </c>
      <c r="AA165">
        <v>4</v>
      </c>
      <c r="AB165">
        <v>1</v>
      </c>
      <c r="AC165">
        <v>5</v>
      </c>
      <c r="AD165">
        <v>3</v>
      </c>
      <c r="AE165">
        <v>0</v>
      </c>
      <c r="AF165">
        <v>0</v>
      </c>
      <c r="AG165" t="s">
        <v>377</v>
      </c>
      <c r="AH165" s="4">
        <v>8</v>
      </c>
      <c r="AI165" s="4">
        <v>5</v>
      </c>
      <c r="AJ165" s="4">
        <v>8</v>
      </c>
      <c r="AK165" s="4"/>
      <c r="AL165" s="4"/>
      <c r="AM165">
        <f t="shared" si="43"/>
        <v>2.9</v>
      </c>
      <c r="AN165">
        <f t="shared" si="44"/>
        <v>2</v>
      </c>
      <c r="AO165">
        <f t="shared" si="45"/>
        <v>0.115</v>
      </c>
      <c r="AP165">
        <f t="shared" si="46"/>
        <v>2</v>
      </c>
      <c r="AQ165" s="4">
        <f t="shared" si="47"/>
        <v>1.3</v>
      </c>
      <c r="AR165" s="4">
        <v>2</v>
      </c>
      <c r="AS165" s="4">
        <f t="shared" si="48"/>
        <v>5</v>
      </c>
      <c r="AT165" s="4">
        <v>4</v>
      </c>
      <c r="AU165" s="4">
        <f t="shared" si="49"/>
        <v>0</v>
      </c>
      <c r="AV165">
        <f t="shared" si="50"/>
        <v>0.2</v>
      </c>
      <c r="AW165" s="4">
        <v>3</v>
      </c>
      <c r="AX165" s="4">
        <v>3</v>
      </c>
      <c r="AY165">
        <f t="shared" si="51"/>
        <v>7</v>
      </c>
      <c r="AZ165" s="4">
        <v>3</v>
      </c>
      <c r="BA165" s="4">
        <f t="shared" si="52"/>
        <v>0</v>
      </c>
      <c r="BB165">
        <f>T165/1000</f>
        <v>5.0000000000000001E-3</v>
      </c>
      <c r="BC165">
        <f t="shared" si="53"/>
        <v>5.7649999999999997</v>
      </c>
      <c r="BD165" s="4">
        <v>6</v>
      </c>
      <c r="BE165" s="4">
        <f t="shared" si="54"/>
        <v>0</v>
      </c>
      <c r="BF165" s="4">
        <f t="shared" si="55"/>
        <v>0</v>
      </c>
      <c r="BG165" s="4">
        <v>3</v>
      </c>
      <c r="BH165" s="4">
        <v>2</v>
      </c>
      <c r="BI165" s="4">
        <v>1</v>
      </c>
      <c r="BJ165" s="4">
        <v>13</v>
      </c>
      <c r="BK165" s="4">
        <v>3</v>
      </c>
      <c r="BL165" s="4">
        <v>3</v>
      </c>
      <c r="BM165" s="4">
        <v>8</v>
      </c>
      <c r="BN165" s="4">
        <v>7</v>
      </c>
      <c r="BO165" s="4">
        <v>0</v>
      </c>
      <c r="BP165" s="4">
        <v>7</v>
      </c>
      <c r="BQ165">
        <f t="shared" si="56"/>
        <v>1</v>
      </c>
      <c r="BR165">
        <f t="shared" si="57"/>
        <v>4.5103752044667473</v>
      </c>
      <c r="BS165">
        <f t="shared" si="58"/>
        <v>90.955939183673692</v>
      </c>
      <c r="BT165">
        <f t="shared" si="59"/>
        <v>0.98912522661529678</v>
      </c>
      <c r="BU165">
        <f t="shared" si="60"/>
        <v>-1.0934335945972273E-2</v>
      </c>
      <c r="BV165">
        <f t="shared" si="61"/>
        <v>1</v>
      </c>
      <c r="BW165">
        <f t="shared" si="62"/>
        <v>1</v>
      </c>
    </row>
    <row r="166" spans="1:75" x14ac:dyDescent="0.25">
      <c r="A166" t="s">
        <v>196</v>
      </c>
      <c r="B166">
        <v>440</v>
      </c>
      <c r="C166">
        <v>31</v>
      </c>
      <c r="D166" t="s">
        <v>352</v>
      </c>
      <c r="E166">
        <v>534</v>
      </c>
      <c r="F166" t="s">
        <v>355</v>
      </c>
      <c r="G166">
        <v>20</v>
      </c>
      <c r="H166">
        <v>3</v>
      </c>
      <c r="I166" t="s">
        <v>358</v>
      </c>
      <c r="J166">
        <v>1</v>
      </c>
      <c r="K166" t="s">
        <v>363</v>
      </c>
      <c r="L166">
        <v>66</v>
      </c>
      <c r="M166">
        <v>3</v>
      </c>
      <c r="N166">
        <v>3</v>
      </c>
      <c r="O166" t="s">
        <v>370</v>
      </c>
      <c r="P166">
        <v>3</v>
      </c>
      <c r="Q166" t="s">
        <v>373</v>
      </c>
      <c r="R166">
        <v>9824</v>
      </c>
      <c r="S166">
        <v>22908</v>
      </c>
      <c r="T166">
        <v>3</v>
      </c>
      <c r="U166" t="s">
        <v>376</v>
      </c>
      <c r="V166">
        <v>12</v>
      </c>
      <c r="W166">
        <v>3</v>
      </c>
      <c r="X166">
        <v>1</v>
      </c>
      <c r="Y166">
        <v>0</v>
      </c>
      <c r="Z166">
        <v>12</v>
      </c>
      <c r="AA166">
        <v>2</v>
      </c>
      <c r="AB166">
        <v>3</v>
      </c>
      <c r="AC166">
        <v>1</v>
      </c>
      <c r="AD166">
        <v>0</v>
      </c>
      <c r="AE166">
        <v>0</v>
      </c>
      <c r="AF166">
        <v>0</v>
      </c>
      <c r="AG166" t="s">
        <v>377</v>
      </c>
      <c r="AH166" s="4">
        <v>10</v>
      </c>
      <c r="AI166" s="4">
        <v>2</v>
      </c>
      <c r="AJ166" s="4">
        <v>7</v>
      </c>
      <c r="AK166" s="4"/>
      <c r="AL166" s="4"/>
      <c r="AM166">
        <f t="shared" si="43"/>
        <v>3.1</v>
      </c>
      <c r="AN166">
        <f t="shared" si="44"/>
        <v>2</v>
      </c>
      <c r="AO166">
        <f t="shared" si="45"/>
        <v>0.53400000000000003</v>
      </c>
      <c r="AP166">
        <f t="shared" si="46"/>
        <v>1</v>
      </c>
      <c r="AQ166" s="4">
        <f t="shared" si="47"/>
        <v>2</v>
      </c>
      <c r="AR166" s="4">
        <v>2</v>
      </c>
      <c r="AS166" s="4">
        <f t="shared" si="48"/>
        <v>1</v>
      </c>
      <c r="AT166" s="4">
        <v>4</v>
      </c>
      <c r="AU166" s="4">
        <f t="shared" si="49"/>
        <v>0</v>
      </c>
      <c r="AV166">
        <f t="shared" si="50"/>
        <v>0.3</v>
      </c>
      <c r="AW166" s="4">
        <v>4</v>
      </c>
      <c r="AX166" s="4">
        <v>2</v>
      </c>
      <c r="AY166">
        <f t="shared" si="51"/>
        <v>0</v>
      </c>
      <c r="AZ166" s="4">
        <v>1</v>
      </c>
      <c r="BA166" s="4">
        <f t="shared" si="52"/>
        <v>1</v>
      </c>
      <c r="BB166">
        <f>T166/1000</f>
        <v>3.0000000000000001E-3</v>
      </c>
      <c r="BC166">
        <f t="shared" si="53"/>
        <v>9.8239999999999998</v>
      </c>
      <c r="BD166" s="4">
        <v>1</v>
      </c>
      <c r="BE166" s="4">
        <f t="shared" si="54"/>
        <v>0</v>
      </c>
      <c r="BF166" s="4">
        <f t="shared" si="55"/>
        <v>0</v>
      </c>
      <c r="BG166" s="4">
        <v>3</v>
      </c>
      <c r="BH166" s="4">
        <v>3</v>
      </c>
      <c r="BI166" s="4">
        <v>2</v>
      </c>
      <c r="BJ166" s="4">
        <v>5</v>
      </c>
      <c r="BK166" s="4">
        <v>3</v>
      </c>
      <c r="BL166" s="4">
        <v>3</v>
      </c>
      <c r="BM166" s="4">
        <v>4</v>
      </c>
      <c r="BN166" s="4">
        <v>2</v>
      </c>
      <c r="BO166" s="4">
        <v>1</v>
      </c>
      <c r="BP166" s="4">
        <v>3</v>
      </c>
      <c r="BQ166">
        <f t="shared" si="56"/>
        <v>1</v>
      </c>
      <c r="BR166">
        <f t="shared" si="57"/>
        <v>1.9512709333982934</v>
      </c>
      <c r="BS166">
        <f t="shared" si="58"/>
        <v>7.0376262534073462</v>
      </c>
      <c r="BT166">
        <f t="shared" si="59"/>
        <v>0.87558515804637271</v>
      </c>
      <c r="BU166">
        <f t="shared" si="60"/>
        <v>-0.13286286408653422</v>
      </c>
      <c r="BV166">
        <f t="shared" si="61"/>
        <v>1</v>
      </c>
      <c r="BW166">
        <f t="shared" si="62"/>
        <v>1</v>
      </c>
    </row>
    <row r="167" spans="1:75" x14ac:dyDescent="0.25">
      <c r="A167" t="s">
        <v>197</v>
      </c>
      <c r="B167">
        <v>914</v>
      </c>
      <c r="C167">
        <v>45</v>
      </c>
      <c r="D167" t="s">
        <v>354</v>
      </c>
      <c r="E167">
        <v>1449</v>
      </c>
      <c r="F167" t="s">
        <v>356</v>
      </c>
      <c r="G167">
        <v>2</v>
      </c>
      <c r="H167">
        <v>3</v>
      </c>
      <c r="I167" t="s">
        <v>362</v>
      </c>
      <c r="J167">
        <v>1</v>
      </c>
      <c r="K167" t="s">
        <v>364</v>
      </c>
      <c r="L167">
        <v>94</v>
      </c>
      <c r="M167">
        <v>1</v>
      </c>
      <c r="N167">
        <v>5</v>
      </c>
      <c r="O167" t="s">
        <v>367</v>
      </c>
      <c r="P167">
        <v>2</v>
      </c>
      <c r="Q167" t="s">
        <v>375</v>
      </c>
      <c r="R167">
        <v>18824</v>
      </c>
      <c r="S167">
        <v>2493</v>
      </c>
      <c r="T167">
        <v>2</v>
      </c>
      <c r="U167" t="s">
        <v>377</v>
      </c>
      <c r="V167">
        <v>16</v>
      </c>
      <c r="W167">
        <v>3</v>
      </c>
      <c r="X167">
        <v>1</v>
      </c>
      <c r="Y167">
        <v>0</v>
      </c>
      <c r="Z167">
        <v>26</v>
      </c>
      <c r="AA167">
        <v>2</v>
      </c>
      <c r="AB167">
        <v>3</v>
      </c>
      <c r="AC167">
        <v>24</v>
      </c>
      <c r="AD167">
        <v>10</v>
      </c>
      <c r="AE167">
        <v>1</v>
      </c>
      <c r="AF167">
        <v>11</v>
      </c>
      <c r="AG167" t="s">
        <v>377</v>
      </c>
      <c r="AH167" s="4">
        <v>4</v>
      </c>
      <c r="AI167" s="4">
        <v>0</v>
      </c>
      <c r="AJ167" s="4">
        <v>4</v>
      </c>
      <c r="AK167" s="4"/>
      <c r="AL167" s="4"/>
      <c r="AM167">
        <f t="shared" si="43"/>
        <v>4.5</v>
      </c>
      <c r="AN167">
        <f t="shared" si="44"/>
        <v>1</v>
      </c>
      <c r="AO167">
        <f t="shared" si="45"/>
        <v>1.4490000000000001</v>
      </c>
      <c r="AP167">
        <f t="shared" si="46"/>
        <v>2</v>
      </c>
      <c r="AQ167" s="4">
        <f t="shared" si="47"/>
        <v>0.2</v>
      </c>
      <c r="AR167" s="4">
        <v>3</v>
      </c>
      <c r="AS167" s="4">
        <f t="shared" si="48"/>
        <v>2</v>
      </c>
      <c r="AT167" s="4">
        <v>1</v>
      </c>
      <c r="AU167" s="4">
        <f t="shared" si="49"/>
        <v>0</v>
      </c>
      <c r="AV167">
        <f t="shared" si="50"/>
        <v>0.5</v>
      </c>
      <c r="AW167" s="4">
        <v>4</v>
      </c>
      <c r="AX167" s="4">
        <v>1</v>
      </c>
      <c r="AY167">
        <f t="shared" si="51"/>
        <v>3</v>
      </c>
      <c r="AZ167" s="4">
        <v>2</v>
      </c>
      <c r="BA167" s="4">
        <f t="shared" si="52"/>
        <v>0</v>
      </c>
      <c r="BB167">
        <f>T167/1000</f>
        <v>2E-3</v>
      </c>
      <c r="BC167">
        <f t="shared" si="53"/>
        <v>18.824000000000002</v>
      </c>
      <c r="BD167" s="4">
        <v>0</v>
      </c>
      <c r="BE167" s="4">
        <f t="shared" si="54"/>
        <v>0</v>
      </c>
      <c r="BF167" s="4">
        <f t="shared" si="55"/>
        <v>0</v>
      </c>
      <c r="BG167" s="4">
        <v>3</v>
      </c>
      <c r="BH167" s="4">
        <v>3</v>
      </c>
      <c r="BI167" s="4">
        <v>1</v>
      </c>
      <c r="BJ167" s="4">
        <v>6</v>
      </c>
      <c r="BK167" s="4">
        <v>5</v>
      </c>
      <c r="BL167" s="4">
        <v>3</v>
      </c>
      <c r="BM167" s="4">
        <v>5</v>
      </c>
      <c r="BN167" s="4">
        <v>4</v>
      </c>
      <c r="BO167" s="4">
        <v>0</v>
      </c>
      <c r="BP167" s="4">
        <v>3</v>
      </c>
      <c r="BQ167">
        <f t="shared" si="56"/>
        <v>1</v>
      </c>
      <c r="BR167">
        <f t="shared" si="57"/>
        <v>0.18406547627148018</v>
      </c>
      <c r="BS167">
        <f t="shared" si="58"/>
        <v>1.2020945291873206</v>
      </c>
      <c r="BT167">
        <f t="shared" si="59"/>
        <v>0.54588688780356387</v>
      </c>
      <c r="BU167">
        <f t="shared" si="60"/>
        <v>-0.60534348989384312</v>
      </c>
      <c r="BV167">
        <f t="shared" si="61"/>
        <v>1</v>
      </c>
      <c r="BW167">
        <f t="shared" si="62"/>
        <v>1</v>
      </c>
    </row>
    <row r="168" spans="1:75" x14ac:dyDescent="0.25">
      <c r="A168" t="s">
        <v>198</v>
      </c>
      <c r="B168">
        <v>133</v>
      </c>
      <c r="C168">
        <v>31</v>
      </c>
      <c r="D168" t="s">
        <v>354</v>
      </c>
      <c r="E168">
        <v>542</v>
      </c>
      <c r="F168" t="s">
        <v>356</v>
      </c>
      <c r="G168">
        <v>20</v>
      </c>
      <c r="H168">
        <v>3</v>
      </c>
      <c r="I168" t="s">
        <v>358</v>
      </c>
      <c r="J168">
        <v>2</v>
      </c>
      <c r="K168" t="s">
        <v>364</v>
      </c>
      <c r="L168">
        <v>71</v>
      </c>
      <c r="M168">
        <v>1</v>
      </c>
      <c r="N168">
        <v>2</v>
      </c>
      <c r="O168" t="s">
        <v>368</v>
      </c>
      <c r="P168">
        <v>3</v>
      </c>
      <c r="Q168" t="s">
        <v>373</v>
      </c>
      <c r="R168">
        <v>4559</v>
      </c>
      <c r="S168">
        <v>24788</v>
      </c>
      <c r="T168">
        <v>3</v>
      </c>
      <c r="U168" t="s">
        <v>377</v>
      </c>
      <c r="V168">
        <v>11</v>
      </c>
      <c r="W168">
        <v>3</v>
      </c>
      <c r="X168">
        <v>3</v>
      </c>
      <c r="Y168">
        <v>1</v>
      </c>
      <c r="Z168">
        <v>4</v>
      </c>
      <c r="AA168">
        <v>2</v>
      </c>
      <c r="AB168">
        <v>3</v>
      </c>
      <c r="AC168">
        <v>2</v>
      </c>
      <c r="AD168">
        <v>2</v>
      </c>
      <c r="AE168">
        <v>2</v>
      </c>
      <c r="AF168">
        <v>2</v>
      </c>
      <c r="AG168" t="s">
        <v>377</v>
      </c>
      <c r="AH168" s="4">
        <v>2</v>
      </c>
      <c r="AI168" s="4">
        <v>0</v>
      </c>
      <c r="AJ168" s="4">
        <v>2</v>
      </c>
      <c r="AK168" s="4"/>
      <c r="AL168" s="4"/>
      <c r="AM168">
        <f t="shared" si="43"/>
        <v>3.1</v>
      </c>
      <c r="AN168">
        <f t="shared" si="44"/>
        <v>1</v>
      </c>
      <c r="AO168">
        <f t="shared" si="45"/>
        <v>0.54200000000000004</v>
      </c>
      <c r="AP168">
        <f t="shared" si="46"/>
        <v>2</v>
      </c>
      <c r="AQ168" s="4">
        <f t="shared" si="47"/>
        <v>2</v>
      </c>
      <c r="AR168" s="4">
        <v>3</v>
      </c>
      <c r="AS168" s="4">
        <f t="shared" si="48"/>
        <v>1</v>
      </c>
      <c r="AT168" s="4">
        <v>4</v>
      </c>
      <c r="AU168" s="4">
        <f t="shared" si="49"/>
        <v>0</v>
      </c>
      <c r="AV168">
        <f t="shared" si="50"/>
        <v>0.2</v>
      </c>
      <c r="AW168" s="4">
        <v>3</v>
      </c>
      <c r="AX168" s="4">
        <v>4</v>
      </c>
      <c r="AY168">
        <f t="shared" si="51"/>
        <v>7</v>
      </c>
      <c r="AZ168" s="4">
        <v>4</v>
      </c>
      <c r="BA168" s="4">
        <f t="shared" si="52"/>
        <v>0</v>
      </c>
      <c r="BB168">
        <f>T168/1000</f>
        <v>3.0000000000000001E-3</v>
      </c>
      <c r="BC168">
        <f t="shared" si="53"/>
        <v>4.5590000000000002</v>
      </c>
      <c r="BD168" s="4">
        <v>3</v>
      </c>
      <c r="BE168" s="4">
        <f t="shared" si="54"/>
        <v>0</v>
      </c>
      <c r="BF168" s="4">
        <f t="shared" si="55"/>
        <v>1</v>
      </c>
      <c r="BG168" s="4">
        <v>3</v>
      </c>
      <c r="BH168" s="4">
        <v>2</v>
      </c>
      <c r="BI168" s="4">
        <v>1</v>
      </c>
      <c r="BJ168" s="4">
        <v>24</v>
      </c>
      <c r="BK168" s="4">
        <v>3</v>
      </c>
      <c r="BL168" s="4">
        <v>3</v>
      </c>
      <c r="BM168" s="4">
        <v>22</v>
      </c>
      <c r="BN168" s="4">
        <v>17</v>
      </c>
      <c r="BO168" s="4">
        <v>4</v>
      </c>
      <c r="BP168" s="4">
        <v>7</v>
      </c>
      <c r="BQ168">
        <f t="shared" si="56"/>
        <v>1</v>
      </c>
      <c r="BR168">
        <f t="shared" si="57"/>
        <v>4.6176117370552809</v>
      </c>
      <c r="BS168">
        <f t="shared" si="58"/>
        <v>101.25192691403458</v>
      </c>
      <c r="BT168">
        <f t="shared" si="59"/>
        <v>0.99022023320068364</v>
      </c>
      <c r="BU168">
        <f t="shared" si="60"/>
        <v>-9.8279028150957057E-3</v>
      </c>
      <c r="BV168">
        <f t="shared" si="61"/>
        <v>1</v>
      </c>
      <c r="BW168">
        <f t="shared" si="62"/>
        <v>1</v>
      </c>
    </row>
    <row r="169" spans="1:75" x14ac:dyDescent="0.25">
      <c r="A169" t="s">
        <v>199</v>
      </c>
      <c r="B169">
        <v>1355</v>
      </c>
      <c r="C169">
        <v>56</v>
      </c>
      <c r="D169" t="s">
        <v>354</v>
      </c>
      <c r="E169">
        <v>1162</v>
      </c>
      <c r="F169" t="s">
        <v>355</v>
      </c>
      <c r="G169">
        <v>24</v>
      </c>
      <c r="H169">
        <v>2</v>
      </c>
      <c r="I169" t="s">
        <v>358</v>
      </c>
      <c r="J169">
        <v>1</v>
      </c>
      <c r="K169" t="s">
        <v>363</v>
      </c>
      <c r="L169">
        <v>97</v>
      </c>
      <c r="M169">
        <v>3</v>
      </c>
      <c r="N169">
        <v>1</v>
      </c>
      <c r="O169" t="s">
        <v>365</v>
      </c>
      <c r="P169">
        <v>4</v>
      </c>
      <c r="Q169" t="s">
        <v>375</v>
      </c>
      <c r="R169">
        <v>2587</v>
      </c>
      <c r="S169">
        <v>10261</v>
      </c>
      <c r="T169">
        <v>1</v>
      </c>
      <c r="U169" t="s">
        <v>376</v>
      </c>
      <c r="V169">
        <v>16</v>
      </c>
      <c r="W169">
        <v>3</v>
      </c>
      <c r="X169">
        <v>4</v>
      </c>
      <c r="Y169">
        <v>0</v>
      </c>
      <c r="Z169">
        <v>5</v>
      </c>
      <c r="AA169">
        <v>3</v>
      </c>
      <c r="AB169">
        <v>3</v>
      </c>
      <c r="AC169">
        <v>4</v>
      </c>
      <c r="AD169">
        <v>2</v>
      </c>
      <c r="AE169">
        <v>1</v>
      </c>
      <c r="AF169">
        <v>0</v>
      </c>
      <c r="AG169" t="s">
        <v>377</v>
      </c>
      <c r="AH169" s="4">
        <v>11</v>
      </c>
      <c r="AI169" s="4">
        <v>11</v>
      </c>
      <c r="AJ169" s="4">
        <v>11</v>
      </c>
      <c r="AK169" s="4"/>
      <c r="AL169" s="4"/>
      <c r="AM169">
        <f t="shared" si="43"/>
        <v>5.6</v>
      </c>
      <c r="AN169">
        <f t="shared" si="44"/>
        <v>1</v>
      </c>
      <c r="AO169">
        <f t="shared" si="45"/>
        <v>1.1619999999999999</v>
      </c>
      <c r="AP169">
        <f t="shared" si="46"/>
        <v>1</v>
      </c>
      <c r="AQ169" s="4">
        <f t="shared" si="47"/>
        <v>2.4</v>
      </c>
      <c r="AR169" s="4">
        <v>2</v>
      </c>
      <c r="AS169" s="4">
        <f t="shared" si="48"/>
        <v>1</v>
      </c>
      <c r="AT169" s="4">
        <v>2</v>
      </c>
      <c r="AU169" s="4">
        <f t="shared" si="49"/>
        <v>0</v>
      </c>
      <c r="AV169">
        <f t="shared" si="50"/>
        <v>0.1</v>
      </c>
      <c r="AW169" s="4">
        <v>2</v>
      </c>
      <c r="AX169" s="4">
        <v>2</v>
      </c>
      <c r="AY169">
        <f t="shared" si="51"/>
        <v>2</v>
      </c>
      <c r="AZ169" s="4">
        <v>4</v>
      </c>
      <c r="BA169" s="4">
        <f t="shared" si="52"/>
        <v>1</v>
      </c>
      <c r="BB169">
        <f>T169/1000</f>
        <v>1E-3</v>
      </c>
      <c r="BC169">
        <f t="shared" si="53"/>
        <v>2.5870000000000002</v>
      </c>
      <c r="BD169" s="4">
        <v>1</v>
      </c>
      <c r="BE169" s="4">
        <f t="shared" si="54"/>
        <v>0</v>
      </c>
      <c r="BF169" s="4">
        <f t="shared" si="55"/>
        <v>0</v>
      </c>
      <c r="BG169" s="4">
        <v>3</v>
      </c>
      <c r="BH169" s="4">
        <v>3</v>
      </c>
      <c r="BI169" s="4">
        <v>1</v>
      </c>
      <c r="BJ169" s="4">
        <v>15</v>
      </c>
      <c r="BK169" s="4">
        <v>3</v>
      </c>
      <c r="BL169" s="4">
        <v>4</v>
      </c>
      <c r="BM169" s="4">
        <v>15</v>
      </c>
      <c r="BN169" s="4">
        <v>10</v>
      </c>
      <c r="BO169" s="4">
        <v>4</v>
      </c>
      <c r="BP169" s="4">
        <v>13</v>
      </c>
      <c r="BQ169">
        <f t="shared" si="56"/>
        <v>1</v>
      </c>
      <c r="BR169">
        <f t="shared" si="57"/>
        <v>1.9375295127646086</v>
      </c>
      <c r="BS169">
        <f t="shared" si="58"/>
        <v>6.9415806834107165</v>
      </c>
      <c r="BT169">
        <f t="shared" si="59"/>
        <v>0.87408048348751088</v>
      </c>
      <c r="BU169">
        <f t="shared" si="60"/>
        <v>-0.13458282119614134</v>
      </c>
      <c r="BV169">
        <f t="shared" si="61"/>
        <v>1</v>
      </c>
      <c r="BW169">
        <f t="shared" si="62"/>
        <v>1</v>
      </c>
    </row>
    <row r="170" spans="1:75" x14ac:dyDescent="0.25">
      <c r="A170" t="s">
        <v>200</v>
      </c>
      <c r="B170">
        <v>25</v>
      </c>
      <c r="C170">
        <v>34</v>
      </c>
      <c r="D170" t="s">
        <v>354</v>
      </c>
      <c r="E170">
        <v>699</v>
      </c>
      <c r="F170" t="s">
        <v>355</v>
      </c>
      <c r="G170">
        <v>6</v>
      </c>
      <c r="H170">
        <v>1</v>
      </c>
      <c r="I170" t="s">
        <v>361</v>
      </c>
      <c r="J170">
        <v>2</v>
      </c>
      <c r="K170" t="s">
        <v>363</v>
      </c>
      <c r="L170">
        <v>83</v>
      </c>
      <c r="M170">
        <v>3</v>
      </c>
      <c r="N170">
        <v>1</v>
      </c>
      <c r="O170" t="s">
        <v>366</v>
      </c>
      <c r="P170">
        <v>1</v>
      </c>
      <c r="Q170" t="s">
        <v>375</v>
      </c>
      <c r="R170">
        <v>2960</v>
      </c>
      <c r="S170">
        <v>17102</v>
      </c>
      <c r="T170">
        <v>2</v>
      </c>
      <c r="U170" t="s">
        <v>376</v>
      </c>
      <c r="V170">
        <v>11</v>
      </c>
      <c r="W170">
        <v>3</v>
      </c>
      <c r="X170">
        <v>3</v>
      </c>
      <c r="Y170">
        <v>0</v>
      </c>
      <c r="Z170">
        <v>8</v>
      </c>
      <c r="AA170">
        <v>2</v>
      </c>
      <c r="AB170">
        <v>3</v>
      </c>
      <c r="AC170">
        <v>4</v>
      </c>
      <c r="AD170">
        <v>2</v>
      </c>
      <c r="AE170">
        <v>1</v>
      </c>
      <c r="AF170">
        <v>3</v>
      </c>
      <c r="AG170" t="s">
        <v>377</v>
      </c>
      <c r="AH170" s="4">
        <v>3</v>
      </c>
      <c r="AI170" s="4">
        <v>13</v>
      </c>
      <c r="AJ170" s="4">
        <v>8</v>
      </c>
      <c r="AK170" s="4"/>
      <c r="AL170" s="4"/>
      <c r="AM170">
        <f t="shared" si="43"/>
        <v>3.4</v>
      </c>
      <c r="AN170">
        <f t="shared" si="44"/>
        <v>1</v>
      </c>
      <c r="AO170">
        <f t="shared" si="45"/>
        <v>0.69899999999999995</v>
      </c>
      <c r="AP170">
        <f t="shared" si="46"/>
        <v>1</v>
      </c>
      <c r="AQ170" s="4">
        <f t="shared" si="47"/>
        <v>0.6</v>
      </c>
      <c r="AR170" s="4">
        <v>5</v>
      </c>
      <c r="AS170" s="4">
        <f t="shared" si="48"/>
        <v>3</v>
      </c>
      <c r="AT170" s="4">
        <v>4</v>
      </c>
      <c r="AU170" s="4">
        <f t="shared" si="49"/>
        <v>0</v>
      </c>
      <c r="AV170">
        <f t="shared" si="50"/>
        <v>0.1</v>
      </c>
      <c r="AW170" s="4">
        <v>4</v>
      </c>
      <c r="AX170" s="4">
        <v>3</v>
      </c>
      <c r="AY170">
        <f t="shared" si="51"/>
        <v>6</v>
      </c>
      <c r="AZ170" s="4">
        <v>3</v>
      </c>
      <c r="BA170" s="4">
        <f t="shared" si="52"/>
        <v>1</v>
      </c>
      <c r="BB170">
        <f>T170/1000</f>
        <v>2E-3</v>
      </c>
      <c r="BC170">
        <f t="shared" si="53"/>
        <v>2.96</v>
      </c>
      <c r="BD170" s="4">
        <v>0</v>
      </c>
      <c r="BE170" s="4">
        <f t="shared" si="54"/>
        <v>0</v>
      </c>
      <c r="BF170" s="4">
        <f t="shared" si="55"/>
        <v>0</v>
      </c>
      <c r="BG170" s="4">
        <v>3</v>
      </c>
      <c r="BH170" s="4">
        <v>4</v>
      </c>
      <c r="BI170" s="4">
        <v>2</v>
      </c>
      <c r="BJ170" s="4">
        <v>10</v>
      </c>
      <c r="BK170" s="4">
        <v>3</v>
      </c>
      <c r="BL170" s="4">
        <v>3</v>
      </c>
      <c r="BM170" s="4">
        <v>9</v>
      </c>
      <c r="BN170" s="4">
        <v>8</v>
      </c>
      <c r="BO170" s="4">
        <v>0</v>
      </c>
      <c r="BP170" s="4">
        <v>8</v>
      </c>
      <c r="BQ170">
        <f t="shared" si="56"/>
        <v>1</v>
      </c>
      <c r="BR170">
        <f t="shared" si="57"/>
        <v>4.4678022899467065</v>
      </c>
      <c r="BS170">
        <f t="shared" si="58"/>
        <v>87.164949073996809</v>
      </c>
      <c r="BT170">
        <f t="shared" si="59"/>
        <v>0.9886576240274273</v>
      </c>
      <c r="BU170">
        <f t="shared" si="60"/>
        <v>-1.1407191291472127E-2</v>
      </c>
      <c r="BV170">
        <f t="shared" si="61"/>
        <v>1</v>
      </c>
      <c r="BW170">
        <f t="shared" si="62"/>
        <v>1</v>
      </c>
    </row>
    <row r="171" spans="1:75" x14ac:dyDescent="0.25">
      <c r="A171" t="s">
        <v>201</v>
      </c>
      <c r="B171">
        <v>750</v>
      </c>
      <c r="C171">
        <v>52</v>
      </c>
      <c r="D171" t="s">
        <v>354</v>
      </c>
      <c r="E171">
        <v>266</v>
      </c>
      <c r="F171" t="s">
        <v>356</v>
      </c>
      <c r="G171">
        <v>2</v>
      </c>
      <c r="H171">
        <v>1</v>
      </c>
      <c r="I171" t="s">
        <v>362</v>
      </c>
      <c r="J171">
        <v>1</v>
      </c>
      <c r="K171" t="s">
        <v>364</v>
      </c>
      <c r="L171">
        <v>57</v>
      </c>
      <c r="M171">
        <v>1</v>
      </c>
      <c r="N171">
        <v>5</v>
      </c>
      <c r="O171" t="s">
        <v>367</v>
      </c>
      <c r="P171">
        <v>4</v>
      </c>
      <c r="Q171" t="s">
        <v>373</v>
      </c>
      <c r="R171">
        <v>19845</v>
      </c>
      <c r="S171">
        <v>25846</v>
      </c>
      <c r="T171">
        <v>1</v>
      </c>
      <c r="U171" t="s">
        <v>376</v>
      </c>
      <c r="V171">
        <v>15</v>
      </c>
      <c r="W171">
        <v>3</v>
      </c>
      <c r="X171">
        <v>4</v>
      </c>
      <c r="Y171">
        <v>1</v>
      </c>
      <c r="Z171">
        <v>33</v>
      </c>
      <c r="AA171">
        <v>3</v>
      </c>
      <c r="AB171">
        <v>3</v>
      </c>
      <c r="AC171">
        <v>32</v>
      </c>
      <c r="AD171">
        <v>14</v>
      </c>
      <c r="AE171">
        <v>6</v>
      </c>
      <c r="AF171">
        <v>9</v>
      </c>
      <c r="AG171" t="s">
        <v>377</v>
      </c>
      <c r="AH171" s="4">
        <v>17</v>
      </c>
      <c r="AI171" s="4">
        <v>11</v>
      </c>
      <c r="AJ171" s="4">
        <v>15</v>
      </c>
      <c r="AK171" s="4"/>
      <c r="AL171" s="4"/>
      <c r="AM171">
        <f t="shared" si="43"/>
        <v>5.2</v>
      </c>
      <c r="AN171">
        <f t="shared" si="44"/>
        <v>1</v>
      </c>
      <c r="AO171">
        <f t="shared" si="45"/>
        <v>0.26600000000000001</v>
      </c>
      <c r="AP171">
        <f t="shared" si="46"/>
        <v>2</v>
      </c>
      <c r="AQ171" s="4">
        <f t="shared" si="47"/>
        <v>0.2</v>
      </c>
      <c r="AR171" s="4">
        <v>2</v>
      </c>
      <c r="AS171" s="4">
        <f t="shared" si="48"/>
        <v>2</v>
      </c>
      <c r="AT171" s="4">
        <v>4</v>
      </c>
      <c r="AU171" s="4">
        <f t="shared" si="49"/>
        <v>0</v>
      </c>
      <c r="AV171">
        <f t="shared" si="50"/>
        <v>0.5</v>
      </c>
      <c r="AW171" s="4">
        <v>3</v>
      </c>
      <c r="AX171" s="4">
        <v>4</v>
      </c>
      <c r="AY171">
        <f t="shared" si="51"/>
        <v>3</v>
      </c>
      <c r="AZ171" s="4">
        <v>4</v>
      </c>
      <c r="BA171" s="4">
        <f t="shared" si="52"/>
        <v>0</v>
      </c>
      <c r="BB171">
        <f>T171/1000</f>
        <v>1E-3</v>
      </c>
      <c r="BC171">
        <f t="shared" si="53"/>
        <v>19.844999999999999</v>
      </c>
      <c r="BD171" s="4">
        <v>9</v>
      </c>
      <c r="BE171" s="4">
        <f t="shared" si="54"/>
        <v>0</v>
      </c>
      <c r="BF171" s="4">
        <f t="shared" si="55"/>
        <v>1</v>
      </c>
      <c r="BG171" s="4">
        <v>4</v>
      </c>
      <c r="BH171" s="4">
        <v>3</v>
      </c>
      <c r="BI171" s="4">
        <v>1</v>
      </c>
      <c r="BJ171" s="4">
        <v>32</v>
      </c>
      <c r="BK171" s="4">
        <v>1</v>
      </c>
      <c r="BL171" s="4">
        <v>2</v>
      </c>
      <c r="BM171" s="4">
        <v>5</v>
      </c>
      <c r="BN171" s="4">
        <v>4</v>
      </c>
      <c r="BO171" s="4">
        <v>1</v>
      </c>
      <c r="BP171" s="4">
        <v>3</v>
      </c>
      <c r="BQ171">
        <f t="shared" si="56"/>
        <v>1</v>
      </c>
      <c r="BR171">
        <f t="shared" si="57"/>
        <v>1.1761741307856735</v>
      </c>
      <c r="BS171">
        <f t="shared" si="58"/>
        <v>3.2419471800551234</v>
      </c>
      <c r="BT171">
        <f t="shared" si="59"/>
        <v>0.76425920513536305</v>
      </c>
      <c r="BU171">
        <f t="shared" si="60"/>
        <v>-0.26884827361855057</v>
      </c>
      <c r="BV171">
        <f t="shared" si="61"/>
        <v>1</v>
      </c>
      <c r="BW171">
        <f t="shared" si="62"/>
        <v>1</v>
      </c>
    </row>
    <row r="172" spans="1:75" x14ac:dyDescent="0.25">
      <c r="A172" t="s">
        <v>202</v>
      </c>
      <c r="B172">
        <v>1313</v>
      </c>
      <c r="C172">
        <v>31</v>
      </c>
      <c r="D172" t="s">
        <v>354</v>
      </c>
      <c r="E172">
        <v>359</v>
      </c>
      <c r="F172" t="s">
        <v>357</v>
      </c>
      <c r="G172">
        <v>18</v>
      </c>
      <c r="H172">
        <v>5</v>
      </c>
      <c r="I172" t="s">
        <v>357</v>
      </c>
      <c r="J172">
        <v>4</v>
      </c>
      <c r="K172" t="s">
        <v>363</v>
      </c>
      <c r="L172">
        <v>89</v>
      </c>
      <c r="M172">
        <v>4</v>
      </c>
      <c r="N172">
        <v>1</v>
      </c>
      <c r="O172" t="s">
        <v>357</v>
      </c>
      <c r="P172">
        <v>1</v>
      </c>
      <c r="Q172" t="s">
        <v>373</v>
      </c>
      <c r="R172">
        <v>2956</v>
      </c>
      <c r="S172">
        <v>21495</v>
      </c>
      <c r="T172">
        <v>0</v>
      </c>
      <c r="U172" t="s">
        <v>376</v>
      </c>
      <c r="V172">
        <v>17</v>
      </c>
      <c r="W172">
        <v>3</v>
      </c>
      <c r="X172">
        <v>3</v>
      </c>
      <c r="Y172">
        <v>0</v>
      </c>
      <c r="Z172">
        <v>2</v>
      </c>
      <c r="AA172">
        <v>4</v>
      </c>
      <c r="AB172">
        <v>3</v>
      </c>
      <c r="AC172">
        <v>1</v>
      </c>
      <c r="AD172">
        <v>0</v>
      </c>
      <c r="AE172">
        <v>0</v>
      </c>
      <c r="AF172">
        <v>0</v>
      </c>
      <c r="AG172" t="s">
        <v>377</v>
      </c>
      <c r="AH172" s="4">
        <v>6</v>
      </c>
      <c r="AI172" s="4">
        <v>8</v>
      </c>
      <c r="AJ172" s="4">
        <v>6</v>
      </c>
      <c r="AK172" s="4"/>
      <c r="AL172" s="4"/>
      <c r="AM172">
        <f t="shared" si="43"/>
        <v>3.1</v>
      </c>
      <c r="AN172">
        <f t="shared" si="44"/>
        <v>1</v>
      </c>
      <c r="AO172">
        <f t="shared" si="45"/>
        <v>0.35899999999999999</v>
      </c>
      <c r="AP172">
        <f t="shared" si="46"/>
        <v>0</v>
      </c>
      <c r="AQ172" s="4">
        <f t="shared" si="47"/>
        <v>1.8</v>
      </c>
      <c r="AR172" s="4">
        <v>3</v>
      </c>
      <c r="AS172" s="4">
        <f t="shared" si="48"/>
        <v>0</v>
      </c>
      <c r="AT172" s="4">
        <v>3</v>
      </c>
      <c r="AU172" s="4">
        <f t="shared" si="49"/>
        <v>0</v>
      </c>
      <c r="AV172">
        <f t="shared" si="50"/>
        <v>0.1</v>
      </c>
      <c r="AW172" s="4">
        <v>4</v>
      </c>
      <c r="AX172" s="4">
        <v>1</v>
      </c>
      <c r="AY172">
        <f t="shared" si="51"/>
        <v>1</v>
      </c>
      <c r="AZ172" s="4">
        <v>3</v>
      </c>
      <c r="BA172" s="4">
        <f t="shared" si="52"/>
        <v>0</v>
      </c>
      <c r="BB172">
        <f>T172/1000</f>
        <v>0</v>
      </c>
      <c r="BC172">
        <f t="shared" si="53"/>
        <v>2.956</v>
      </c>
      <c r="BD172" s="4">
        <v>0</v>
      </c>
      <c r="BE172" s="4">
        <f t="shared" si="54"/>
        <v>0</v>
      </c>
      <c r="BF172" s="4">
        <f t="shared" si="55"/>
        <v>0</v>
      </c>
      <c r="BG172" s="4">
        <v>3</v>
      </c>
      <c r="BH172" s="4">
        <v>4</v>
      </c>
      <c r="BI172" s="4">
        <v>0</v>
      </c>
      <c r="BJ172" s="4">
        <v>2</v>
      </c>
      <c r="BK172" s="4">
        <v>5</v>
      </c>
      <c r="BL172" s="4">
        <v>2</v>
      </c>
      <c r="BM172" s="4">
        <v>1</v>
      </c>
      <c r="BN172" s="4">
        <v>0</v>
      </c>
      <c r="BO172" s="4">
        <v>0</v>
      </c>
      <c r="BP172" s="4">
        <v>0</v>
      </c>
      <c r="BQ172">
        <f t="shared" si="56"/>
        <v>1</v>
      </c>
      <c r="BR172">
        <f t="shared" si="57"/>
        <v>1.9626252083861035</v>
      </c>
      <c r="BS172">
        <f t="shared" si="58"/>
        <v>7.1179887628087641</v>
      </c>
      <c r="BT172">
        <f t="shared" si="59"/>
        <v>0.87681677947358883</v>
      </c>
      <c r="BU172">
        <f t="shared" si="60"/>
        <v>-0.13145722579815441</v>
      </c>
      <c r="BV172">
        <f t="shared" si="61"/>
        <v>1</v>
      </c>
      <c r="BW172">
        <f t="shared" si="62"/>
        <v>1</v>
      </c>
    </row>
    <row r="173" spans="1:75" x14ac:dyDescent="0.25">
      <c r="A173" t="s">
        <v>203</v>
      </c>
      <c r="B173">
        <v>178</v>
      </c>
      <c r="C173">
        <v>19</v>
      </c>
      <c r="D173" t="s">
        <v>354</v>
      </c>
      <c r="E173">
        <v>303</v>
      </c>
      <c r="F173" t="s">
        <v>355</v>
      </c>
      <c r="G173">
        <v>2</v>
      </c>
      <c r="H173">
        <v>3</v>
      </c>
      <c r="I173" t="s">
        <v>358</v>
      </c>
      <c r="J173">
        <v>2</v>
      </c>
      <c r="K173" t="s">
        <v>363</v>
      </c>
      <c r="L173">
        <v>47</v>
      </c>
      <c r="M173">
        <v>2</v>
      </c>
      <c r="N173">
        <v>1</v>
      </c>
      <c r="O173" t="s">
        <v>365</v>
      </c>
      <c r="P173">
        <v>4</v>
      </c>
      <c r="Q173" t="s">
        <v>375</v>
      </c>
      <c r="R173">
        <v>1102</v>
      </c>
      <c r="S173">
        <v>9241</v>
      </c>
      <c r="T173">
        <v>1</v>
      </c>
      <c r="U173" t="s">
        <v>376</v>
      </c>
      <c r="V173">
        <v>22</v>
      </c>
      <c r="W173">
        <v>4</v>
      </c>
      <c r="X173">
        <v>3</v>
      </c>
      <c r="Y173">
        <v>0</v>
      </c>
      <c r="Z173">
        <v>1</v>
      </c>
      <c r="AA173">
        <v>3</v>
      </c>
      <c r="AB173">
        <v>2</v>
      </c>
      <c r="AC173">
        <v>1</v>
      </c>
      <c r="AD173">
        <v>0</v>
      </c>
      <c r="AE173">
        <v>1</v>
      </c>
      <c r="AF173">
        <v>0</v>
      </c>
      <c r="AG173" t="s">
        <v>377</v>
      </c>
      <c r="AH173" s="4">
        <v>0</v>
      </c>
      <c r="AI173" s="4">
        <v>1</v>
      </c>
      <c r="AJ173" s="4">
        <v>4</v>
      </c>
      <c r="AK173" s="4"/>
      <c r="AL173" s="4"/>
      <c r="AM173">
        <f t="shared" si="43"/>
        <v>1.9</v>
      </c>
      <c r="AN173">
        <f t="shared" si="44"/>
        <v>1</v>
      </c>
      <c r="AO173">
        <f t="shared" si="45"/>
        <v>0.30299999999999999</v>
      </c>
      <c r="AP173">
        <f t="shared" si="46"/>
        <v>1</v>
      </c>
      <c r="AQ173" s="4">
        <f t="shared" si="47"/>
        <v>0.2</v>
      </c>
      <c r="AR173" s="4">
        <v>1</v>
      </c>
      <c r="AS173" s="4">
        <f t="shared" si="48"/>
        <v>1</v>
      </c>
      <c r="AT173" s="4">
        <v>3</v>
      </c>
      <c r="AU173" s="4">
        <f t="shared" si="49"/>
        <v>0</v>
      </c>
      <c r="AV173">
        <f t="shared" si="50"/>
        <v>0.1</v>
      </c>
      <c r="AW173" s="4">
        <v>2</v>
      </c>
      <c r="AX173" s="4">
        <v>3</v>
      </c>
      <c r="AY173">
        <f t="shared" si="51"/>
        <v>2</v>
      </c>
      <c r="AZ173" s="4">
        <v>3</v>
      </c>
      <c r="BA173" s="4">
        <f t="shared" si="52"/>
        <v>1</v>
      </c>
      <c r="BB173">
        <f>T173/1000</f>
        <v>1E-3</v>
      </c>
      <c r="BC173">
        <f t="shared" si="53"/>
        <v>1.1020000000000001</v>
      </c>
      <c r="BD173" s="4">
        <v>0</v>
      </c>
      <c r="BE173" s="4">
        <f t="shared" si="54"/>
        <v>0</v>
      </c>
      <c r="BF173" s="4">
        <f t="shared" si="55"/>
        <v>0</v>
      </c>
      <c r="BG173" s="4">
        <v>3</v>
      </c>
      <c r="BH173" s="4">
        <v>1</v>
      </c>
      <c r="BI173" s="4">
        <v>1</v>
      </c>
      <c r="BJ173" s="4">
        <v>20</v>
      </c>
      <c r="BK173" s="4">
        <v>4</v>
      </c>
      <c r="BL173" s="4">
        <v>2</v>
      </c>
      <c r="BM173" s="4">
        <v>19</v>
      </c>
      <c r="BN173" s="4">
        <v>9</v>
      </c>
      <c r="BO173" s="4">
        <v>1</v>
      </c>
      <c r="BP173" s="4">
        <v>9</v>
      </c>
      <c r="BQ173">
        <f t="shared" si="56"/>
        <v>1</v>
      </c>
      <c r="BR173">
        <f t="shared" si="57"/>
        <v>3.1505541023657733</v>
      </c>
      <c r="BS173">
        <f t="shared" si="58"/>
        <v>23.348998732625944</v>
      </c>
      <c r="BT173">
        <f t="shared" si="59"/>
        <v>0.9589305494250131</v>
      </c>
      <c r="BU173">
        <f t="shared" si="60"/>
        <v>-4.1936626507360165E-2</v>
      </c>
      <c r="BV173">
        <f t="shared" si="61"/>
        <v>1</v>
      </c>
      <c r="BW173">
        <f t="shared" si="62"/>
        <v>1</v>
      </c>
    </row>
    <row r="174" spans="1:75" x14ac:dyDescent="0.25">
      <c r="A174" t="s">
        <v>204</v>
      </c>
      <c r="B174">
        <v>364</v>
      </c>
      <c r="C174">
        <v>33</v>
      </c>
      <c r="D174" t="s">
        <v>354</v>
      </c>
      <c r="E174">
        <v>350</v>
      </c>
      <c r="F174" t="s">
        <v>356</v>
      </c>
      <c r="G174">
        <v>5</v>
      </c>
      <c r="H174">
        <v>3</v>
      </c>
      <c r="I174" t="s">
        <v>362</v>
      </c>
      <c r="J174">
        <v>4</v>
      </c>
      <c r="K174" t="s">
        <v>364</v>
      </c>
      <c r="L174">
        <v>34</v>
      </c>
      <c r="M174">
        <v>3</v>
      </c>
      <c r="N174">
        <v>1</v>
      </c>
      <c r="O174" t="s">
        <v>372</v>
      </c>
      <c r="P174">
        <v>3</v>
      </c>
      <c r="Q174" t="s">
        <v>375</v>
      </c>
      <c r="R174">
        <v>2851</v>
      </c>
      <c r="S174">
        <v>9150</v>
      </c>
      <c r="T174">
        <v>1</v>
      </c>
      <c r="U174" t="s">
        <v>377</v>
      </c>
      <c r="V174">
        <v>13</v>
      </c>
      <c r="W174">
        <v>3</v>
      </c>
      <c r="X174">
        <v>2</v>
      </c>
      <c r="Y174">
        <v>0</v>
      </c>
      <c r="Z174">
        <v>1</v>
      </c>
      <c r="AA174">
        <v>2</v>
      </c>
      <c r="AB174">
        <v>3</v>
      </c>
      <c r="AC174">
        <v>1</v>
      </c>
      <c r="AD174">
        <v>0</v>
      </c>
      <c r="AE174">
        <v>0</v>
      </c>
      <c r="AF174">
        <v>0</v>
      </c>
      <c r="AG174" t="s">
        <v>377</v>
      </c>
      <c r="AH174" s="4">
        <v>0</v>
      </c>
      <c r="AI174" s="4">
        <v>0</v>
      </c>
      <c r="AJ174" s="4">
        <v>0</v>
      </c>
      <c r="AK174" s="4"/>
      <c r="AL174" s="4"/>
      <c r="AM174">
        <f t="shared" si="43"/>
        <v>3.3</v>
      </c>
      <c r="AN174">
        <f t="shared" si="44"/>
        <v>1</v>
      </c>
      <c r="AO174">
        <f t="shared" si="45"/>
        <v>0.35</v>
      </c>
      <c r="AP174">
        <f t="shared" si="46"/>
        <v>2</v>
      </c>
      <c r="AQ174" s="4">
        <f t="shared" si="47"/>
        <v>0.5</v>
      </c>
      <c r="AR174" s="4">
        <v>5</v>
      </c>
      <c r="AS174" s="4">
        <f t="shared" si="48"/>
        <v>2</v>
      </c>
      <c r="AT174" s="4">
        <v>4</v>
      </c>
      <c r="AU174" s="4">
        <f t="shared" si="49"/>
        <v>0</v>
      </c>
      <c r="AV174">
        <f t="shared" si="50"/>
        <v>0.1</v>
      </c>
      <c r="AW174" s="4">
        <v>3</v>
      </c>
      <c r="AX174" s="4">
        <v>2</v>
      </c>
      <c r="AY174">
        <f t="shared" si="51"/>
        <v>8</v>
      </c>
      <c r="AZ174" s="4">
        <v>3</v>
      </c>
      <c r="BA174" s="4">
        <f t="shared" si="52"/>
        <v>0</v>
      </c>
      <c r="BB174">
        <f>T174/1000</f>
        <v>1E-3</v>
      </c>
      <c r="BC174">
        <f t="shared" si="53"/>
        <v>2.851</v>
      </c>
      <c r="BD174" s="4">
        <v>2</v>
      </c>
      <c r="BE174" s="4">
        <f t="shared" si="54"/>
        <v>0</v>
      </c>
      <c r="BF174" s="4">
        <f t="shared" si="55"/>
        <v>0</v>
      </c>
      <c r="BG174" s="4">
        <v>3</v>
      </c>
      <c r="BH174" s="4">
        <v>1</v>
      </c>
      <c r="BI174" s="4">
        <v>0</v>
      </c>
      <c r="BJ174" s="4">
        <v>14</v>
      </c>
      <c r="BK174" s="4">
        <v>6</v>
      </c>
      <c r="BL174" s="4">
        <v>3</v>
      </c>
      <c r="BM174" s="4">
        <v>0</v>
      </c>
      <c r="BN174" s="4">
        <v>0</v>
      </c>
      <c r="BO174" s="4">
        <v>0</v>
      </c>
      <c r="BP174" s="4">
        <v>0</v>
      </c>
      <c r="BQ174">
        <f t="shared" si="56"/>
        <v>1</v>
      </c>
      <c r="BR174">
        <f t="shared" si="57"/>
        <v>2.2274178796067332</v>
      </c>
      <c r="BS174">
        <f t="shared" si="58"/>
        <v>9.2758836816692494</v>
      </c>
      <c r="BT174">
        <f t="shared" si="59"/>
        <v>0.90268476843662004</v>
      </c>
      <c r="BU174">
        <f t="shared" si="60"/>
        <v>-0.10238188015967739</v>
      </c>
      <c r="BV174">
        <f t="shared" si="61"/>
        <v>1</v>
      </c>
      <c r="BW174">
        <f t="shared" si="62"/>
        <v>1</v>
      </c>
    </row>
    <row r="175" spans="1:75" x14ac:dyDescent="0.25">
      <c r="A175" t="s">
        <v>205</v>
      </c>
      <c r="B175">
        <v>1205</v>
      </c>
      <c r="C175">
        <v>48</v>
      </c>
      <c r="D175" t="s">
        <v>352</v>
      </c>
      <c r="E175">
        <v>708</v>
      </c>
      <c r="F175" t="s">
        <v>356</v>
      </c>
      <c r="G175">
        <v>7</v>
      </c>
      <c r="H175">
        <v>2</v>
      </c>
      <c r="I175" t="s">
        <v>361</v>
      </c>
      <c r="J175">
        <v>4</v>
      </c>
      <c r="K175" t="s">
        <v>364</v>
      </c>
      <c r="L175">
        <v>95</v>
      </c>
      <c r="M175">
        <v>3</v>
      </c>
      <c r="N175">
        <v>1</v>
      </c>
      <c r="O175" t="s">
        <v>372</v>
      </c>
      <c r="P175">
        <v>3</v>
      </c>
      <c r="Q175" t="s">
        <v>373</v>
      </c>
      <c r="R175">
        <v>2655</v>
      </c>
      <c r="S175">
        <v>11740</v>
      </c>
      <c r="T175">
        <v>2</v>
      </c>
      <c r="U175" t="s">
        <v>377</v>
      </c>
      <c r="V175">
        <v>11</v>
      </c>
      <c r="W175">
        <v>3</v>
      </c>
      <c r="X175">
        <v>3</v>
      </c>
      <c r="Y175">
        <v>2</v>
      </c>
      <c r="Z175">
        <v>19</v>
      </c>
      <c r="AA175">
        <v>3</v>
      </c>
      <c r="AB175">
        <v>3</v>
      </c>
      <c r="AC175">
        <v>9</v>
      </c>
      <c r="AD175">
        <v>7</v>
      </c>
      <c r="AE175">
        <v>7</v>
      </c>
      <c r="AF175">
        <v>7</v>
      </c>
      <c r="AG175" t="s">
        <v>377</v>
      </c>
      <c r="AH175" s="4">
        <v>3</v>
      </c>
      <c r="AI175" s="4">
        <v>1</v>
      </c>
      <c r="AJ175" s="4">
        <v>2</v>
      </c>
      <c r="AK175" s="4"/>
      <c r="AL175" s="4"/>
      <c r="AM175">
        <f t="shared" si="43"/>
        <v>4.8</v>
      </c>
      <c r="AN175">
        <f t="shared" si="44"/>
        <v>2</v>
      </c>
      <c r="AO175">
        <f t="shared" si="45"/>
        <v>0.70799999999999996</v>
      </c>
      <c r="AP175">
        <f t="shared" si="46"/>
        <v>2</v>
      </c>
      <c r="AQ175" s="4">
        <f t="shared" si="47"/>
        <v>0.7</v>
      </c>
      <c r="AR175" s="4">
        <v>3</v>
      </c>
      <c r="AS175" s="4">
        <f t="shared" si="48"/>
        <v>3</v>
      </c>
      <c r="AT175" s="4">
        <v>4</v>
      </c>
      <c r="AU175" s="4">
        <f t="shared" si="49"/>
        <v>0</v>
      </c>
      <c r="AV175">
        <f t="shared" si="50"/>
        <v>0.1</v>
      </c>
      <c r="AW175" s="4">
        <v>2</v>
      </c>
      <c r="AX175" s="4">
        <v>1</v>
      </c>
      <c r="AY175">
        <f t="shared" si="51"/>
        <v>8</v>
      </c>
      <c r="AZ175" s="4">
        <v>1</v>
      </c>
      <c r="BA175" s="4">
        <f t="shared" si="52"/>
        <v>0</v>
      </c>
      <c r="BB175">
        <f>T175/1000</f>
        <v>2E-3</v>
      </c>
      <c r="BC175">
        <f t="shared" si="53"/>
        <v>2.6549999999999998</v>
      </c>
      <c r="BD175" s="4">
        <v>0</v>
      </c>
      <c r="BE175" s="4">
        <f t="shared" si="54"/>
        <v>0</v>
      </c>
      <c r="BF175" s="4">
        <f t="shared" si="55"/>
        <v>2</v>
      </c>
      <c r="BG175" s="4">
        <v>3</v>
      </c>
      <c r="BH175" s="4">
        <v>3</v>
      </c>
      <c r="BI175" s="4">
        <v>1</v>
      </c>
      <c r="BJ175" s="4">
        <v>10</v>
      </c>
      <c r="BK175" s="4">
        <v>4</v>
      </c>
      <c r="BL175" s="4">
        <v>3</v>
      </c>
      <c r="BM175" s="4">
        <v>9</v>
      </c>
      <c r="BN175" s="4">
        <v>6</v>
      </c>
      <c r="BO175" s="4">
        <v>7</v>
      </c>
      <c r="BP175" s="4">
        <v>8</v>
      </c>
      <c r="BQ175">
        <f t="shared" si="56"/>
        <v>1</v>
      </c>
      <c r="BR175">
        <f t="shared" si="57"/>
        <v>0.19753133617735658</v>
      </c>
      <c r="BS175">
        <f t="shared" si="58"/>
        <v>1.2183912440955569</v>
      </c>
      <c r="BT175">
        <f t="shared" si="59"/>
        <v>0.54922288723344559</v>
      </c>
      <c r="BU175">
        <f t="shared" si="60"/>
        <v>-0.5992509321885392</v>
      </c>
      <c r="BV175">
        <f t="shared" si="61"/>
        <v>1</v>
      </c>
      <c r="BW175">
        <f t="shared" si="62"/>
        <v>1</v>
      </c>
    </row>
    <row r="176" spans="1:75" x14ac:dyDescent="0.25">
      <c r="A176" t="s">
        <v>206</v>
      </c>
      <c r="B176">
        <v>563</v>
      </c>
      <c r="C176">
        <v>33</v>
      </c>
      <c r="D176" t="s">
        <v>354</v>
      </c>
      <c r="E176">
        <v>527</v>
      </c>
      <c r="F176" t="s">
        <v>355</v>
      </c>
      <c r="G176">
        <v>1</v>
      </c>
      <c r="H176">
        <v>4</v>
      </c>
      <c r="I176" t="s">
        <v>360</v>
      </c>
      <c r="J176">
        <v>4</v>
      </c>
      <c r="K176" t="s">
        <v>363</v>
      </c>
      <c r="L176">
        <v>63</v>
      </c>
      <c r="M176">
        <v>3</v>
      </c>
      <c r="N176">
        <v>1</v>
      </c>
      <c r="O176" t="s">
        <v>366</v>
      </c>
      <c r="P176">
        <v>4</v>
      </c>
      <c r="Q176" t="s">
        <v>375</v>
      </c>
      <c r="R176">
        <v>2686</v>
      </c>
      <c r="S176">
        <v>5207</v>
      </c>
      <c r="T176">
        <v>1</v>
      </c>
      <c r="U176" t="s">
        <v>377</v>
      </c>
      <c r="V176">
        <v>13</v>
      </c>
      <c r="W176">
        <v>3</v>
      </c>
      <c r="X176">
        <v>3</v>
      </c>
      <c r="Y176">
        <v>0</v>
      </c>
      <c r="Z176">
        <v>10</v>
      </c>
      <c r="AA176">
        <v>2</v>
      </c>
      <c r="AB176">
        <v>2</v>
      </c>
      <c r="AC176">
        <v>10</v>
      </c>
      <c r="AD176">
        <v>9</v>
      </c>
      <c r="AE176">
        <v>7</v>
      </c>
      <c r="AF176">
        <v>8</v>
      </c>
      <c r="AG176" t="s">
        <v>377</v>
      </c>
      <c r="AH176" s="4">
        <v>3</v>
      </c>
      <c r="AI176" s="4">
        <v>0</v>
      </c>
      <c r="AJ176" s="4">
        <v>3</v>
      </c>
      <c r="AK176" s="4"/>
      <c r="AL176" s="4"/>
      <c r="AM176">
        <f t="shared" si="43"/>
        <v>3.3</v>
      </c>
      <c r="AN176">
        <f t="shared" si="44"/>
        <v>1</v>
      </c>
      <c r="AO176">
        <f t="shared" si="45"/>
        <v>0.52700000000000002</v>
      </c>
      <c r="AP176">
        <f t="shared" si="46"/>
        <v>1</v>
      </c>
      <c r="AQ176" s="4">
        <f t="shared" si="47"/>
        <v>0.1</v>
      </c>
      <c r="AR176" s="4">
        <v>3</v>
      </c>
      <c r="AS176" s="4">
        <f t="shared" si="48"/>
        <v>4</v>
      </c>
      <c r="AT176" s="4">
        <v>2</v>
      </c>
      <c r="AU176" s="4">
        <f t="shared" si="49"/>
        <v>0</v>
      </c>
      <c r="AV176">
        <f t="shared" si="50"/>
        <v>0.1</v>
      </c>
      <c r="AW176" s="4">
        <v>4</v>
      </c>
      <c r="AX176" s="4">
        <v>2</v>
      </c>
      <c r="AY176">
        <f t="shared" si="51"/>
        <v>6</v>
      </c>
      <c r="AZ176" s="4">
        <v>1</v>
      </c>
      <c r="BA176" s="4">
        <f t="shared" si="52"/>
        <v>0</v>
      </c>
      <c r="BB176">
        <f>T176/1000</f>
        <v>1E-3</v>
      </c>
      <c r="BC176">
        <f t="shared" si="53"/>
        <v>2.6859999999999999</v>
      </c>
      <c r="BD176" s="4">
        <v>5</v>
      </c>
      <c r="BE176" s="4">
        <f t="shared" si="54"/>
        <v>0</v>
      </c>
      <c r="BF176" s="4">
        <f t="shared" si="55"/>
        <v>0</v>
      </c>
      <c r="BG176" s="4">
        <v>3</v>
      </c>
      <c r="BH176" s="4">
        <v>3</v>
      </c>
      <c r="BI176" s="4">
        <v>2</v>
      </c>
      <c r="BJ176" s="4">
        <v>10</v>
      </c>
      <c r="BK176" s="4">
        <v>2</v>
      </c>
      <c r="BL176" s="4">
        <v>2</v>
      </c>
      <c r="BM176" s="4">
        <v>0</v>
      </c>
      <c r="BN176" s="4">
        <v>0</v>
      </c>
      <c r="BO176" s="4">
        <v>0</v>
      </c>
      <c r="BP176" s="4">
        <v>0</v>
      </c>
      <c r="BQ176">
        <f t="shared" si="56"/>
        <v>1</v>
      </c>
      <c r="BR176">
        <f t="shared" si="57"/>
        <v>1.0717818111080291</v>
      </c>
      <c r="BS176">
        <f t="shared" si="58"/>
        <v>2.9205787862516153</v>
      </c>
      <c r="BT176">
        <f t="shared" si="59"/>
        <v>0.74493561932571706</v>
      </c>
      <c r="BU176">
        <f t="shared" si="60"/>
        <v>-0.29445748134920302</v>
      </c>
      <c r="BV176">
        <f t="shared" si="61"/>
        <v>1</v>
      </c>
      <c r="BW176">
        <f t="shared" si="62"/>
        <v>1</v>
      </c>
    </row>
    <row r="177" spans="1:75" x14ac:dyDescent="0.25">
      <c r="A177" t="s">
        <v>207</v>
      </c>
      <c r="B177">
        <v>1033</v>
      </c>
      <c r="C177">
        <v>39</v>
      </c>
      <c r="D177" t="s">
        <v>353</v>
      </c>
      <c r="E177">
        <v>592</v>
      </c>
      <c r="F177" t="s">
        <v>355</v>
      </c>
      <c r="G177">
        <v>2</v>
      </c>
      <c r="H177">
        <v>3</v>
      </c>
      <c r="I177" t="s">
        <v>358</v>
      </c>
      <c r="J177">
        <v>1</v>
      </c>
      <c r="K177" t="s">
        <v>364</v>
      </c>
      <c r="L177">
        <v>54</v>
      </c>
      <c r="M177">
        <v>2</v>
      </c>
      <c r="N177">
        <v>1</v>
      </c>
      <c r="O177" t="s">
        <v>365</v>
      </c>
      <c r="P177">
        <v>1</v>
      </c>
      <c r="Q177" t="s">
        <v>375</v>
      </c>
      <c r="R177">
        <v>3646</v>
      </c>
      <c r="S177">
        <v>17181</v>
      </c>
      <c r="T177">
        <v>2</v>
      </c>
      <c r="U177" t="s">
        <v>377</v>
      </c>
      <c r="V177">
        <v>23</v>
      </c>
      <c r="W177">
        <v>4</v>
      </c>
      <c r="X177">
        <v>2</v>
      </c>
      <c r="Y177">
        <v>0</v>
      </c>
      <c r="Z177">
        <v>11</v>
      </c>
      <c r="AA177">
        <v>2</v>
      </c>
      <c r="AB177">
        <v>4</v>
      </c>
      <c r="AC177">
        <v>1</v>
      </c>
      <c r="AD177">
        <v>0</v>
      </c>
      <c r="AE177">
        <v>0</v>
      </c>
      <c r="AF177">
        <v>0</v>
      </c>
      <c r="AG177" t="s">
        <v>377</v>
      </c>
      <c r="AH177" s="4">
        <v>7</v>
      </c>
      <c r="AI177" s="4">
        <v>0</v>
      </c>
      <c r="AJ177" s="4">
        <v>7</v>
      </c>
      <c r="AK177" s="4"/>
      <c r="AL177" s="4"/>
      <c r="AM177">
        <f t="shared" si="43"/>
        <v>3.9</v>
      </c>
      <c r="AN177">
        <f t="shared" si="44"/>
        <v>0</v>
      </c>
      <c r="AO177">
        <f t="shared" si="45"/>
        <v>0.59199999999999997</v>
      </c>
      <c r="AP177">
        <f t="shared" si="46"/>
        <v>1</v>
      </c>
      <c r="AQ177" s="4">
        <f t="shared" si="47"/>
        <v>0.2</v>
      </c>
      <c r="AR177" s="4">
        <v>4</v>
      </c>
      <c r="AS177" s="4">
        <f t="shared" si="48"/>
        <v>1</v>
      </c>
      <c r="AT177" s="4">
        <v>1</v>
      </c>
      <c r="AU177" s="4">
        <f t="shared" si="49"/>
        <v>0</v>
      </c>
      <c r="AV177">
        <f t="shared" si="50"/>
        <v>0.1</v>
      </c>
      <c r="AW177" s="4">
        <v>2</v>
      </c>
      <c r="AX177" s="4">
        <v>1</v>
      </c>
      <c r="AY177">
        <f t="shared" si="51"/>
        <v>2</v>
      </c>
      <c r="AZ177" s="4">
        <v>4</v>
      </c>
      <c r="BA177" s="4">
        <f t="shared" si="52"/>
        <v>1</v>
      </c>
      <c r="BB177">
        <f>T177/1000</f>
        <v>2E-3</v>
      </c>
      <c r="BC177">
        <f t="shared" si="53"/>
        <v>3.6459999999999999</v>
      </c>
      <c r="BD177" s="4">
        <v>0</v>
      </c>
      <c r="BE177" s="4">
        <f t="shared" si="54"/>
        <v>0</v>
      </c>
      <c r="BF177" s="4">
        <f t="shared" si="55"/>
        <v>0</v>
      </c>
      <c r="BG177" s="4">
        <v>3</v>
      </c>
      <c r="BH177" s="4">
        <v>3</v>
      </c>
      <c r="BI177" s="4">
        <v>0</v>
      </c>
      <c r="BJ177" s="4">
        <v>6</v>
      </c>
      <c r="BK177" s="4">
        <v>2</v>
      </c>
      <c r="BL177" s="4">
        <v>4</v>
      </c>
      <c r="BM177" s="4">
        <v>5</v>
      </c>
      <c r="BN177" s="4">
        <v>4</v>
      </c>
      <c r="BO177" s="4">
        <v>1</v>
      </c>
      <c r="BP177" s="4">
        <v>4</v>
      </c>
      <c r="BQ177">
        <f t="shared" si="56"/>
        <v>1</v>
      </c>
      <c r="BR177">
        <f t="shared" si="57"/>
        <v>-0.41481034943529022</v>
      </c>
      <c r="BS177">
        <f t="shared" si="58"/>
        <v>0.66046552648821055</v>
      </c>
      <c r="BT177">
        <f t="shared" si="59"/>
        <v>0.39775925242185378</v>
      </c>
      <c r="BU177">
        <f t="shared" si="60"/>
        <v>-0.92190835013195671</v>
      </c>
      <c r="BV177">
        <f t="shared" si="61"/>
        <v>1</v>
      </c>
      <c r="BW177">
        <f t="shared" si="62"/>
        <v>1</v>
      </c>
    </row>
    <row r="178" spans="1:75" x14ac:dyDescent="0.25">
      <c r="A178" t="s">
        <v>208</v>
      </c>
      <c r="B178">
        <v>458</v>
      </c>
      <c r="C178">
        <v>18</v>
      </c>
      <c r="D178" t="s">
        <v>352</v>
      </c>
      <c r="E178">
        <v>1306</v>
      </c>
      <c r="F178" t="s">
        <v>356</v>
      </c>
      <c r="G178">
        <v>5</v>
      </c>
      <c r="H178">
        <v>3</v>
      </c>
      <c r="I178" t="s">
        <v>362</v>
      </c>
      <c r="J178">
        <v>2</v>
      </c>
      <c r="K178" t="s">
        <v>363</v>
      </c>
      <c r="L178">
        <v>69</v>
      </c>
      <c r="M178">
        <v>3</v>
      </c>
      <c r="N178">
        <v>1</v>
      </c>
      <c r="O178" t="s">
        <v>372</v>
      </c>
      <c r="P178">
        <v>2</v>
      </c>
      <c r="Q178" t="s">
        <v>375</v>
      </c>
      <c r="R178">
        <v>1878</v>
      </c>
      <c r="S178">
        <v>8059</v>
      </c>
      <c r="T178">
        <v>1</v>
      </c>
      <c r="U178" t="s">
        <v>377</v>
      </c>
      <c r="V178">
        <v>14</v>
      </c>
      <c r="W178">
        <v>3</v>
      </c>
      <c r="X178">
        <v>4</v>
      </c>
      <c r="Y178">
        <v>0</v>
      </c>
      <c r="Z178">
        <v>0</v>
      </c>
      <c r="AA178">
        <v>3</v>
      </c>
      <c r="AB178">
        <v>3</v>
      </c>
      <c r="AC178">
        <v>0</v>
      </c>
      <c r="AD178">
        <v>0</v>
      </c>
      <c r="AE178">
        <v>0</v>
      </c>
      <c r="AF178">
        <v>0</v>
      </c>
      <c r="AG178" t="s">
        <v>377</v>
      </c>
      <c r="AH178" s="4">
        <v>2</v>
      </c>
      <c r="AI178" s="4">
        <v>1</v>
      </c>
      <c r="AJ178" s="4">
        <v>2</v>
      </c>
      <c r="AK178" s="4"/>
      <c r="AL178" s="4"/>
      <c r="AM178">
        <f t="shared" si="43"/>
        <v>1.8</v>
      </c>
      <c r="AN178">
        <f t="shared" si="44"/>
        <v>2</v>
      </c>
      <c r="AO178">
        <f t="shared" si="45"/>
        <v>1.306</v>
      </c>
      <c r="AP178">
        <f t="shared" si="46"/>
        <v>2</v>
      </c>
      <c r="AQ178" s="4">
        <f t="shared" si="47"/>
        <v>0.5</v>
      </c>
      <c r="AR178" s="4">
        <v>1</v>
      </c>
      <c r="AS178" s="4">
        <f t="shared" si="48"/>
        <v>2</v>
      </c>
      <c r="AT178" s="4">
        <v>3</v>
      </c>
      <c r="AU178" s="4">
        <f t="shared" si="49"/>
        <v>0</v>
      </c>
      <c r="AV178">
        <f t="shared" si="50"/>
        <v>0.1</v>
      </c>
      <c r="AW178" s="4">
        <v>3</v>
      </c>
      <c r="AX178" s="4">
        <v>1</v>
      </c>
      <c r="AY178">
        <f t="shared" si="51"/>
        <v>8</v>
      </c>
      <c r="AZ178" s="4">
        <v>3</v>
      </c>
      <c r="BA178" s="4">
        <f t="shared" si="52"/>
        <v>0</v>
      </c>
      <c r="BB178">
        <f>T178/1000</f>
        <v>1E-3</v>
      </c>
      <c r="BC178">
        <f t="shared" si="53"/>
        <v>1.8779999999999999</v>
      </c>
      <c r="BD178" s="4">
        <v>0</v>
      </c>
      <c r="BE178" s="4">
        <f t="shared" si="54"/>
        <v>0</v>
      </c>
      <c r="BF178" s="4">
        <f t="shared" si="55"/>
        <v>0</v>
      </c>
      <c r="BG178" s="4">
        <v>3</v>
      </c>
      <c r="BH178" s="4">
        <v>3</v>
      </c>
      <c r="BI178" s="4">
        <v>1</v>
      </c>
      <c r="BJ178" s="4">
        <v>4</v>
      </c>
      <c r="BK178" s="4">
        <v>5</v>
      </c>
      <c r="BL178" s="4">
        <v>3</v>
      </c>
      <c r="BM178" s="4">
        <v>3</v>
      </c>
      <c r="BN178" s="4">
        <v>2</v>
      </c>
      <c r="BO178" s="4">
        <v>1</v>
      </c>
      <c r="BP178" s="4">
        <v>0</v>
      </c>
      <c r="BQ178">
        <f t="shared" si="56"/>
        <v>1</v>
      </c>
      <c r="BR178">
        <f t="shared" si="57"/>
        <v>2.5197865144122011</v>
      </c>
      <c r="BS178">
        <f t="shared" si="58"/>
        <v>12.425943620516609</v>
      </c>
      <c r="BT178">
        <f t="shared" si="59"/>
        <v>0.92551733954313142</v>
      </c>
      <c r="BU178">
        <f t="shared" si="60"/>
        <v>-7.7402411819257499E-2</v>
      </c>
      <c r="BV178">
        <f t="shared" si="61"/>
        <v>1</v>
      </c>
      <c r="BW178">
        <f t="shared" si="62"/>
        <v>1</v>
      </c>
    </row>
    <row r="179" spans="1:75" x14ac:dyDescent="0.25">
      <c r="A179" t="s">
        <v>209</v>
      </c>
      <c r="B179">
        <v>206</v>
      </c>
      <c r="C179">
        <v>29</v>
      </c>
      <c r="D179" t="s">
        <v>354</v>
      </c>
      <c r="E179">
        <v>121</v>
      </c>
      <c r="F179" t="s">
        <v>356</v>
      </c>
      <c r="G179">
        <v>27</v>
      </c>
      <c r="H179">
        <v>3</v>
      </c>
      <c r="I179" t="s">
        <v>362</v>
      </c>
      <c r="J179">
        <v>2</v>
      </c>
      <c r="K179" t="s">
        <v>364</v>
      </c>
      <c r="L179">
        <v>35</v>
      </c>
      <c r="M179">
        <v>3</v>
      </c>
      <c r="N179">
        <v>3</v>
      </c>
      <c r="O179" t="s">
        <v>368</v>
      </c>
      <c r="P179">
        <v>4</v>
      </c>
      <c r="Q179" t="s">
        <v>373</v>
      </c>
      <c r="R179">
        <v>7639</v>
      </c>
      <c r="S179">
        <v>24525</v>
      </c>
      <c r="T179">
        <v>1</v>
      </c>
      <c r="U179" t="s">
        <v>376</v>
      </c>
      <c r="V179">
        <v>22</v>
      </c>
      <c r="W179">
        <v>4</v>
      </c>
      <c r="X179">
        <v>4</v>
      </c>
      <c r="Y179">
        <v>3</v>
      </c>
      <c r="Z179">
        <v>10</v>
      </c>
      <c r="AA179">
        <v>3</v>
      </c>
      <c r="AB179">
        <v>2</v>
      </c>
      <c r="AC179">
        <v>10</v>
      </c>
      <c r="AD179">
        <v>4</v>
      </c>
      <c r="AE179">
        <v>1</v>
      </c>
      <c r="AF179">
        <v>9</v>
      </c>
      <c r="AG179" t="s">
        <v>377</v>
      </c>
      <c r="AH179" s="4">
        <v>2</v>
      </c>
      <c r="AI179" s="4">
        <v>2</v>
      </c>
      <c r="AJ179" s="4">
        <v>2</v>
      </c>
      <c r="AK179" s="4"/>
      <c r="AL179" s="4"/>
      <c r="AM179">
        <f t="shared" si="43"/>
        <v>2.9</v>
      </c>
      <c r="AN179">
        <f t="shared" si="44"/>
        <v>1</v>
      </c>
      <c r="AO179">
        <f t="shared" si="45"/>
        <v>0.121</v>
      </c>
      <c r="AP179">
        <f t="shared" si="46"/>
        <v>2</v>
      </c>
      <c r="AQ179" s="4">
        <f t="shared" si="47"/>
        <v>2.7</v>
      </c>
      <c r="AR179" s="4">
        <v>4</v>
      </c>
      <c r="AS179" s="4">
        <f t="shared" si="48"/>
        <v>2</v>
      </c>
      <c r="AT179" s="4">
        <v>2</v>
      </c>
      <c r="AU179" s="4">
        <f t="shared" si="49"/>
        <v>0</v>
      </c>
      <c r="AV179">
        <f t="shared" si="50"/>
        <v>0.3</v>
      </c>
      <c r="AW179" s="4">
        <v>3</v>
      </c>
      <c r="AX179" s="4">
        <v>1</v>
      </c>
      <c r="AY179">
        <f t="shared" si="51"/>
        <v>7</v>
      </c>
      <c r="AZ179" s="4">
        <v>3</v>
      </c>
      <c r="BA179" s="4">
        <f t="shared" si="52"/>
        <v>1</v>
      </c>
      <c r="BB179">
        <f>T179/1000</f>
        <v>1E-3</v>
      </c>
      <c r="BC179">
        <f t="shared" si="53"/>
        <v>7.6390000000000002</v>
      </c>
      <c r="BD179" s="4">
        <v>1</v>
      </c>
      <c r="BE179" s="4">
        <f t="shared" si="54"/>
        <v>0</v>
      </c>
      <c r="BF179" s="4">
        <f t="shared" si="55"/>
        <v>3</v>
      </c>
      <c r="BG179" s="4">
        <v>3</v>
      </c>
      <c r="BH179" s="4">
        <v>4</v>
      </c>
      <c r="BI179" s="4">
        <v>1</v>
      </c>
      <c r="BJ179" s="4">
        <v>6</v>
      </c>
      <c r="BK179" s="4">
        <v>2</v>
      </c>
      <c r="BL179" s="4">
        <v>4</v>
      </c>
      <c r="BM179" s="4">
        <v>5</v>
      </c>
      <c r="BN179" s="4">
        <v>2</v>
      </c>
      <c r="BO179" s="4">
        <v>0</v>
      </c>
      <c r="BP179" s="4">
        <v>3</v>
      </c>
      <c r="BQ179">
        <f t="shared" si="56"/>
        <v>1</v>
      </c>
      <c r="BR179">
        <f t="shared" si="57"/>
        <v>-0.32435853292711175</v>
      </c>
      <c r="BS179">
        <f t="shared" si="58"/>
        <v>0.72299097983326477</v>
      </c>
      <c r="BT179">
        <f t="shared" si="59"/>
        <v>0.41961390877579008</v>
      </c>
      <c r="BU179">
        <f t="shared" si="60"/>
        <v>-0.86842025530729428</v>
      </c>
      <c r="BV179">
        <f t="shared" si="61"/>
        <v>1</v>
      </c>
      <c r="BW179">
        <f t="shared" si="62"/>
        <v>1</v>
      </c>
    </row>
    <row r="180" spans="1:75" x14ac:dyDescent="0.25">
      <c r="A180" t="s">
        <v>210</v>
      </c>
      <c r="B180">
        <v>839</v>
      </c>
      <c r="C180">
        <v>42</v>
      </c>
      <c r="D180" t="s">
        <v>352</v>
      </c>
      <c r="E180">
        <v>481</v>
      </c>
      <c r="F180" t="s">
        <v>356</v>
      </c>
      <c r="G180">
        <v>12</v>
      </c>
      <c r="H180">
        <v>3</v>
      </c>
      <c r="I180" t="s">
        <v>358</v>
      </c>
      <c r="J180">
        <v>3</v>
      </c>
      <c r="K180" t="s">
        <v>363</v>
      </c>
      <c r="L180">
        <v>44</v>
      </c>
      <c r="M180">
        <v>3</v>
      </c>
      <c r="N180">
        <v>4</v>
      </c>
      <c r="O180" t="s">
        <v>368</v>
      </c>
      <c r="P180">
        <v>1</v>
      </c>
      <c r="Q180" t="s">
        <v>375</v>
      </c>
      <c r="R180">
        <v>13758</v>
      </c>
      <c r="S180">
        <v>2447</v>
      </c>
      <c r="T180">
        <v>0</v>
      </c>
      <c r="U180" t="s">
        <v>377</v>
      </c>
      <c r="V180">
        <v>12</v>
      </c>
      <c r="W180">
        <v>3</v>
      </c>
      <c r="X180">
        <v>2</v>
      </c>
      <c r="Y180">
        <v>0</v>
      </c>
      <c r="Z180">
        <v>22</v>
      </c>
      <c r="AA180">
        <v>2</v>
      </c>
      <c r="AB180">
        <v>2</v>
      </c>
      <c r="AC180">
        <v>21</v>
      </c>
      <c r="AD180">
        <v>9</v>
      </c>
      <c r="AE180">
        <v>13</v>
      </c>
      <c r="AF180">
        <v>14</v>
      </c>
      <c r="AG180" t="s">
        <v>377</v>
      </c>
      <c r="AH180" s="4">
        <v>4</v>
      </c>
      <c r="AI180" s="4">
        <v>1</v>
      </c>
      <c r="AJ180" s="4">
        <v>3</v>
      </c>
      <c r="AK180" s="4"/>
      <c r="AL180" s="4"/>
      <c r="AM180">
        <f t="shared" si="43"/>
        <v>4.2</v>
      </c>
      <c r="AN180">
        <f t="shared" si="44"/>
        <v>2</v>
      </c>
      <c r="AO180">
        <f t="shared" si="45"/>
        <v>0.48099999999999998</v>
      </c>
      <c r="AP180">
        <f t="shared" si="46"/>
        <v>2</v>
      </c>
      <c r="AQ180" s="4">
        <f t="shared" si="47"/>
        <v>1.2</v>
      </c>
      <c r="AR180" s="4">
        <v>2</v>
      </c>
      <c r="AS180" s="4">
        <f t="shared" si="48"/>
        <v>1</v>
      </c>
      <c r="AT180" s="4">
        <v>4</v>
      </c>
      <c r="AU180" s="4">
        <f t="shared" si="49"/>
        <v>0</v>
      </c>
      <c r="AV180">
        <f t="shared" si="50"/>
        <v>0.4</v>
      </c>
      <c r="AW180" s="4">
        <v>4</v>
      </c>
      <c r="AX180" s="4">
        <v>4</v>
      </c>
      <c r="AY180">
        <f t="shared" si="51"/>
        <v>7</v>
      </c>
      <c r="AZ180" s="4">
        <v>3</v>
      </c>
      <c r="BA180" s="4">
        <f t="shared" si="52"/>
        <v>0</v>
      </c>
      <c r="BB180">
        <f>T180/1000</f>
        <v>0</v>
      </c>
      <c r="BC180">
        <f t="shared" si="53"/>
        <v>13.757999999999999</v>
      </c>
      <c r="BD180" s="4">
        <v>2</v>
      </c>
      <c r="BE180" s="4">
        <f t="shared" si="54"/>
        <v>0</v>
      </c>
      <c r="BF180" s="4">
        <f t="shared" si="55"/>
        <v>0</v>
      </c>
      <c r="BG180" s="4">
        <v>3</v>
      </c>
      <c r="BH180" s="4">
        <v>2</v>
      </c>
      <c r="BI180" s="4">
        <v>1</v>
      </c>
      <c r="BJ180" s="4">
        <v>24</v>
      </c>
      <c r="BK180" s="4">
        <v>3</v>
      </c>
      <c r="BL180" s="4">
        <v>2</v>
      </c>
      <c r="BM180" s="4">
        <v>5</v>
      </c>
      <c r="BN180" s="4">
        <v>3</v>
      </c>
      <c r="BO180" s="4">
        <v>0</v>
      </c>
      <c r="BP180" s="4">
        <v>2</v>
      </c>
      <c r="BQ180">
        <f t="shared" si="56"/>
        <v>1</v>
      </c>
      <c r="BR180">
        <f t="shared" si="57"/>
        <v>4.5219494227400965</v>
      </c>
      <c r="BS180">
        <f t="shared" si="58"/>
        <v>92.014798993722451</v>
      </c>
      <c r="BT180">
        <f t="shared" si="59"/>
        <v>0.98924902261985759</v>
      </c>
      <c r="BU180">
        <f t="shared" si="60"/>
        <v>-1.0809186718246282E-2</v>
      </c>
      <c r="BV180">
        <f t="shared" si="61"/>
        <v>1</v>
      </c>
      <c r="BW180">
        <f t="shared" si="62"/>
        <v>1</v>
      </c>
    </row>
    <row r="181" spans="1:75" x14ac:dyDescent="0.25">
      <c r="A181" t="s">
        <v>211</v>
      </c>
      <c r="B181">
        <v>721</v>
      </c>
      <c r="C181">
        <v>30</v>
      </c>
      <c r="D181" t="s">
        <v>354</v>
      </c>
      <c r="E181">
        <v>138</v>
      </c>
      <c r="F181" t="s">
        <v>355</v>
      </c>
      <c r="G181">
        <v>22</v>
      </c>
      <c r="H181">
        <v>3</v>
      </c>
      <c r="I181" t="s">
        <v>358</v>
      </c>
      <c r="J181">
        <v>1</v>
      </c>
      <c r="K181" t="s">
        <v>364</v>
      </c>
      <c r="L181">
        <v>48</v>
      </c>
      <c r="M181">
        <v>3</v>
      </c>
      <c r="N181">
        <v>1</v>
      </c>
      <c r="O181" t="s">
        <v>366</v>
      </c>
      <c r="P181">
        <v>3</v>
      </c>
      <c r="Q181" t="s">
        <v>373</v>
      </c>
      <c r="R181">
        <v>2132</v>
      </c>
      <c r="S181">
        <v>11539</v>
      </c>
      <c r="T181">
        <v>4</v>
      </c>
      <c r="U181" t="s">
        <v>377</v>
      </c>
      <c r="V181">
        <v>11</v>
      </c>
      <c r="W181">
        <v>3</v>
      </c>
      <c r="X181">
        <v>2</v>
      </c>
      <c r="Y181">
        <v>0</v>
      </c>
      <c r="Z181">
        <v>7</v>
      </c>
      <c r="AA181">
        <v>2</v>
      </c>
      <c r="AB181">
        <v>3</v>
      </c>
      <c r="AC181">
        <v>5</v>
      </c>
      <c r="AD181">
        <v>2</v>
      </c>
      <c r="AE181">
        <v>0</v>
      </c>
      <c r="AF181">
        <v>1</v>
      </c>
      <c r="AG181" t="s">
        <v>377</v>
      </c>
      <c r="AH181" s="4">
        <v>3</v>
      </c>
      <c r="AI181" s="4">
        <v>4</v>
      </c>
      <c r="AJ181" s="4">
        <v>2</v>
      </c>
      <c r="AK181" s="4"/>
      <c r="AL181" s="4"/>
      <c r="AM181">
        <f t="shared" si="43"/>
        <v>3</v>
      </c>
      <c r="AN181">
        <f t="shared" si="44"/>
        <v>1</v>
      </c>
      <c r="AO181">
        <f t="shared" si="45"/>
        <v>0.13800000000000001</v>
      </c>
      <c r="AP181">
        <f t="shared" si="46"/>
        <v>1</v>
      </c>
      <c r="AQ181" s="4">
        <f t="shared" si="47"/>
        <v>2.2000000000000002</v>
      </c>
      <c r="AR181" s="4">
        <v>3</v>
      </c>
      <c r="AS181" s="4">
        <f t="shared" si="48"/>
        <v>1</v>
      </c>
      <c r="AT181" s="4">
        <v>3</v>
      </c>
      <c r="AU181" s="4">
        <f t="shared" si="49"/>
        <v>0</v>
      </c>
      <c r="AV181">
        <f t="shared" si="50"/>
        <v>0.1</v>
      </c>
      <c r="AW181" s="4">
        <v>3</v>
      </c>
      <c r="AX181" s="4">
        <v>1</v>
      </c>
      <c r="AY181">
        <f t="shared" si="51"/>
        <v>6</v>
      </c>
      <c r="AZ181" s="4">
        <v>2</v>
      </c>
      <c r="BA181" s="4">
        <f t="shared" si="52"/>
        <v>1</v>
      </c>
      <c r="BB181">
        <f>T181/1000</f>
        <v>4.0000000000000001E-3</v>
      </c>
      <c r="BC181">
        <f t="shared" si="53"/>
        <v>2.1320000000000001</v>
      </c>
      <c r="BD181" s="4">
        <v>4</v>
      </c>
      <c r="BE181" s="4">
        <f t="shared" si="54"/>
        <v>0</v>
      </c>
      <c r="BF181" s="4">
        <f t="shared" si="55"/>
        <v>0</v>
      </c>
      <c r="BG181" s="4">
        <v>3</v>
      </c>
      <c r="BH181" s="4">
        <v>2</v>
      </c>
      <c r="BI181" s="4">
        <v>1</v>
      </c>
      <c r="BJ181" s="4">
        <v>8</v>
      </c>
      <c r="BK181" s="4">
        <v>2</v>
      </c>
      <c r="BL181" s="4">
        <v>3</v>
      </c>
      <c r="BM181" s="4">
        <v>5</v>
      </c>
      <c r="BN181" s="4">
        <v>2</v>
      </c>
      <c r="BO181" s="4">
        <v>0</v>
      </c>
      <c r="BP181" s="4">
        <v>4</v>
      </c>
      <c r="BQ181">
        <f t="shared" si="56"/>
        <v>1</v>
      </c>
      <c r="BR181">
        <f t="shared" si="57"/>
        <v>0.8736724337332944</v>
      </c>
      <c r="BS181">
        <f t="shared" si="58"/>
        <v>2.3956927410411666</v>
      </c>
      <c r="BT181">
        <f t="shared" si="59"/>
        <v>0.70550928006125013</v>
      </c>
      <c r="BU181">
        <f t="shared" si="60"/>
        <v>-0.34883535389732467</v>
      </c>
      <c r="BV181">
        <f t="shared" si="61"/>
        <v>1</v>
      </c>
      <c r="BW181">
        <f t="shared" si="62"/>
        <v>1</v>
      </c>
    </row>
    <row r="182" spans="1:75" x14ac:dyDescent="0.25">
      <c r="A182" t="s">
        <v>212</v>
      </c>
      <c r="B182">
        <v>1206</v>
      </c>
      <c r="C182">
        <v>32</v>
      </c>
      <c r="D182" t="s">
        <v>354</v>
      </c>
      <c r="E182">
        <v>1259</v>
      </c>
      <c r="F182" t="s">
        <v>355</v>
      </c>
      <c r="G182">
        <v>2</v>
      </c>
      <c r="H182">
        <v>4</v>
      </c>
      <c r="I182" t="s">
        <v>358</v>
      </c>
      <c r="J182">
        <v>4</v>
      </c>
      <c r="K182" t="s">
        <v>363</v>
      </c>
      <c r="L182">
        <v>95</v>
      </c>
      <c r="M182">
        <v>3</v>
      </c>
      <c r="N182">
        <v>1</v>
      </c>
      <c r="O182" t="s">
        <v>365</v>
      </c>
      <c r="P182">
        <v>2</v>
      </c>
      <c r="Q182" t="s">
        <v>375</v>
      </c>
      <c r="R182">
        <v>1393</v>
      </c>
      <c r="S182">
        <v>24852</v>
      </c>
      <c r="T182">
        <v>1</v>
      </c>
      <c r="U182" t="s">
        <v>376</v>
      </c>
      <c r="V182">
        <v>12</v>
      </c>
      <c r="W182">
        <v>3</v>
      </c>
      <c r="X182">
        <v>1</v>
      </c>
      <c r="Y182">
        <v>0</v>
      </c>
      <c r="Z182">
        <v>1</v>
      </c>
      <c r="AA182">
        <v>2</v>
      </c>
      <c r="AB182">
        <v>3</v>
      </c>
      <c r="AC182">
        <v>1</v>
      </c>
      <c r="AD182">
        <v>0</v>
      </c>
      <c r="AE182">
        <v>0</v>
      </c>
      <c r="AF182">
        <v>0</v>
      </c>
      <c r="AG182" t="s">
        <v>377</v>
      </c>
      <c r="AH182" s="4">
        <v>2</v>
      </c>
      <c r="AI182" s="4">
        <v>0</v>
      </c>
      <c r="AJ182" s="4">
        <v>3</v>
      </c>
      <c r="AK182" s="4"/>
      <c r="AL182" s="4"/>
      <c r="AM182">
        <f t="shared" si="43"/>
        <v>3.2</v>
      </c>
      <c r="AN182">
        <f t="shared" si="44"/>
        <v>1</v>
      </c>
      <c r="AO182">
        <f t="shared" si="45"/>
        <v>1.2589999999999999</v>
      </c>
      <c r="AP182">
        <f t="shared" si="46"/>
        <v>1</v>
      </c>
      <c r="AQ182" s="4">
        <f t="shared" si="47"/>
        <v>0.2</v>
      </c>
      <c r="AR182" s="4">
        <v>2</v>
      </c>
      <c r="AS182" s="4">
        <f t="shared" si="48"/>
        <v>1</v>
      </c>
      <c r="AT182" s="4">
        <v>3</v>
      </c>
      <c r="AU182" s="4">
        <f t="shared" si="49"/>
        <v>0</v>
      </c>
      <c r="AV182">
        <f t="shared" si="50"/>
        <v>0.1</v>
      </c>
      <c r="AW182" s="4">
        <v>3</v>
      </c>
      <c r="AX182" s="4">
        <v>2</v>
      </c>
      <c r="AY182">
        <f t="shared" si="51"/>
        <v>2</v>
      </c>
      <c r="AZ182" s="4">
        <v>1</v>
      </c>
      <c r="BA182" s="4">
        <f t="shared" si="52"/>
        <v>0</v>
      </c>
      <c r="BB182">
        <f>T182/1000</f>
        <v>1E-3</v>
      </c>
      <c r="BC182">
        <f t="shared" si="53"/>
        <v>1.393</v>
      </c>
      <c r="BD182" s="4">
        <v>4</v>
      </c>
      <c r="BE182" s="4">
        <f t="shared" si="54"/>
        <v>0</v>
      </c>
      <c r="BF182" s="4">
        <f t="shared" si="55"/>
        <v>0</v>
      </c>
      <c r="BG182" s="4">
        <v>3</v>
      </c>
      <c r="BH182" s="4">
        <v>1</v>
      </c>
      <c r="BI182" s="4">
        <v>1</v>
      </c>
      <c r="BJ182" s="4">
        <v>9</v>
      </c>
      <c r="BK182" s="4">
        <v>3</v>
      </c>
      <c r="BL182" s="4">
        <v>4</v>
      </c>
      <c r="BM182" s="4">
        <v>5</v>
      </c>
      <c r="BN182" s="4">
        <v>4</v>
      </c>
      <c r="BO182" s="4">
        <v>0</v>
      </c>
      <c r="BP182" s="4">
        <v>3</v>
      </c>
      <c r="BQ182">
        <f t="shared" si="56"/>
        <v>1</v>
      </c>
      <c r="BR182">
        <f t="shared" si="57"/>
        <v>0.53972801997265796</v>
      </c>
      <c r="BS182">
        <f t="shared" si="58"/>
        <v>1.7155402060550125</v>
      </c>
      <c r="BT182">
        <f t="shared" si="59"/>
        <v>0.63174914598199039</v>
      </c>
      <c r="BU182">
        <f t="shared" si="60"/>
        <v>-0.4592628845438087</v>
      </c>
      <c r="BV182">
        <f t="shared" si="61"/>
        <v>1</v>
      </c>
      <c r="BW182">
        <f t="shared" si="62"/>
        <v>1</v>
      </c>
    </row>
    <row r="183" spans="1:75" x14ac:dyDescent="0.25">
      <c r="A183" t="s">
        <v>213</v>
      </c>
      <c r="B183">
        <v>745</v>
      </c>
      <c r="C183">
        <v>37</v>
      </c>
      <c r="D183" t="s">
        <v>354</v>
      </c>
      <c r="E183">
        <v>1141</v>
      </c>
      <c r="F183" t="s">
        <v>355</v>
      </c>
      <c r="G183">
        <v>11</v>
      </c>
      <c r="H183">
        <v>2</v>
      </c>
      <c r="I183" t="s">
        <v>361</v>
      </c>
      <c r="J183">
        <v>1</v>
      </c>
      <c r="K183" t="s">
        <v>364</v>
      </c>
      <c r="L183">
        <v>61</v>
      </c>
      <c r="M183">
        <v>1</v>
      </c>
      <c r="N183">
        <v>2</v>
      </c>
      <c r="O183" t="s">
        <v>370</v>
      </c>
      <c r="P183">
        <v>2</v>
      </c>
      <c r="Q183" t="s">
        <v>373</v>
      </c>
      <c r="R183">
        <v>4777</v>
      </c>
      <c r="S183">
        <v>14382</v>
      </c>
      <c r="T183">
        <v>5</v>
      </c>
      <c r="U183" t="s">
        <v>376</v>
      </c>
      <c r="V183">
        <v>15</v>
      </c>
      <c r="W183">
        <v>3</v>
      </c>
      <c r="X183">
        <v>1</v>
      </c>
      <c r="Y183">
        <v>0</v>
      </c>
      <c r="Z183">
        <v>15</v>
      </c>
      <c r="AA183">
        <v>2</v>
      </c>
      <c r="AB183">
        <v>1</v>
      </c>
      <c r="AC183">
        <v>1</v>
      </c>
      <c r="AD183">
        <v>0</v>
      </c>
      <c r="AE183">
        <v>0</v>
      </c>
      <c r="AF183">
        <v>0</v>
      </c>
      <c r="AG183" t="s">
        <v>377</v>
      </c>
      <c r="AH183" s="4">
        <v>7</v>
      </c>
      <c r="AI183" s="4">
        <v>2</v>
      </c>
      <c r="AJ183" s="4">
        <v>13</v>
      </c>
      <c r="AK183" s="4"/>
      <c r="AL183" s="4"/>
      <c r="AM183">
        <f t="shared" si="43"/>
        <v>3.7</v>
      </c>
      <c r="AN183">
        <f t="shared" si="44"/>
        <v>1</v>
      </c>
      <c r="AO183">
        <f t="shared" si="45"/>
        <v>1.141</v>
      </c>
      <c r="AP183">
        <f t="shared" si="46"/>
        <v>1</v>
      </c>
      <c r="AQ183" s="4">
        <f t="shared" si="47"/>
        <v>1.1000000000000001</v>
      </c>
      <c r="AR183" s="4">
        <v>3</v>
      </c>
      <c r="AS183" s="4">
        <f t="shared" si="48"/>
        <v>3</v>
      </c>
      <c r="AT183" s="4">
        <v>3</v>
      </c>
      <c r="AU183" s="4">
        <f t="shared" si="49"/>
        <v>0</v>
      </c>
      <c r="AV183">
        <f t="shared" si="50"/>
        <v>0.2</v>
      </c>
      <c r="AW183" s="4">
        <v>3</v>
      </c>
      <c r="AX183" s="4">
        <v>1</v>
      </c>
      <c r="AY183">
        <f t="shared" si="51"/>
        <v>0</v>
      </c>
      <c r="AZ183" s="4">
        <v>2</v>
      </c>
      <c r="BA183" s="4">
        <f t="shared" si="52"/>
        <v>1</v>
      </c>
      <c r="BB183">
        <f>T183/1000</f>
        <v>5.0000000000000001E-3</v>
      </c>
      <c r="BC183">
        <f t="shared" si="53"/>
        <v>4.7770000000000001</v>
      </c>
      <c r="BD183" s="4">
        <v>1</v>
      </c>
      <c r="BE183" s="4">
        <f t="shared" si="54"/>
        <v>0</v>
      </c>
      <c r="BF183" s="4">
        <f t="shared" si="55"/>
        <v>0</v>
      </c>
      <c r="BG183" s="4">
        <v>3</v>
      </c>
      <c r="BH183" s="4">
        <v>3</v>
      </c>
      <c r="BI183" s="4">
        <v>0</v>
      </c>
      <c r="BJ183" s="4">
        <v>12</v>
      </c>
      <c r="BK183" s="4">
        <v>2</v>
      </c>
      <c r="BL183" s="4">
        <v>2</v>
      </c>
      <c r="BM183" s="4">
        <v>11</v>
      </c>
      <c r="BN183" s="4">
        <v>10</v>
      </c>
      <c r="BO183" s="4">
        <v>0</v>
      </c>
      <c r="BP183" s="4">
        <v>7</v>
      </c>
      <c r="BQ183">
        <f t="shared" si="56"/>
        <v>1</v>
      </c>
      <c r="BR183">
        <f t="shared" si="57"/>
        <v>1.3719004685844716</v>
      </c>
      <c r="BS183">
        <f t="shared" si="58"/>
        <v>3.9428368171524451</v>
      </c>
      <c r="BT183">
        <f t="shared" si="59"/>
        <v>0.79768702933306679</v>
      </c>
      <c r="BU183">
        <f t="shared" si="60"/>
        <v>-0.22603895227865034</v>
      </c>
      <c r="BV183">
        <f t="shared" si="61"/>
        <v>1</v>
      </c>
      <c r="BW183">
        <f t="shared" si="62"/>
        <v>1</v>
      </c>
    </row>
    <row r="184" spans="1:75" x14ac:dyDescent="0.25">
      <c r="A184" t="s">
        <v>214</v>
      </c>
      <c r="B184">
        <v>1327</v>
      </c>
      <c r="C184">
        <v>32</v>
      </c>
      <c r="D184" t="s">
        <v>354</v>
      </c>
      <c r="E184">
        <v>414</v>
      </c>
      <c r="F184" t="s">
        <v>356</v>
      </c>
      <c r="G184">
        <v>2</v>
      </c>
      <c r="H184">
        <v>4</v>
      </c>
      <c r="I184" t="s">
        <v>362</v>
      </c>
      <c r="J184">
        <v>3</v>
      </c>
      <c r="K184" t="s">
        <v>363</v>
      </c>
      <c r="L184">
        <v>82</v>
      </c>
      <c r="M184">
        <v>2</v>
      </c>
      <c r="N184">
        <v>2</v>
      </c>
      <c r="O184" t="s">
        <v>368</v>
      </c>
      <c r="P184">
        <v>2</v>
      </c>
      <c r="Q184" t="s">
        <v>375</v>
      </c>
      <c r="R184">
        <v>9907</v>
      </c>
      <c r="S184">
        <v>26186</v>
      </c>
      <c r="T184">
        <v>7</v>
      </c>
      <c r="U184" t="s">
        <v>377</v>
      </c>
      <c r="V184">
        <v>12</v>
      </c>
      <c r="W184">
        <v>3</v>
      </c>
      <c r="X184">
        <v>3</v>
      </c>
      <c r="Y184">
        <v>0</v>
      </c>
      <c r="Z184">
        <v>7</v>
      </c>
      <c r="AA184">
        <v>3</v>
      </c>
      <c r="AB184">
        <v>2</v>
      </c>
      <c r="AC184">
        <v>2</v>
      </c>
      <c r="AD184">
        <v>2</v>
      </c>
      <c r="AE184">
        <v>2</v>
      </c>
      <c r="AF184">
        <v>2</v>
      </c>
      <c r="AG184" t="s">
        <v>377</v>
      </c>
      <c r="AH184" s="4">
        <v>3</v>
      </c>
      <c r="AI184" s="4">
        <v>1</v>
      </c>
      <c r="AJ184" s="4">
        <v>4</v>
      </c>
      <c r="AK184" s="4"/>
      <c r="AL184" s="4"/>
      <c r="AM184">
        <f t="shared" si="43"/>
        <v>3.2</v>
      </c>
      <c r="AN184">
        <f t="shared" si="44"/>
        <v>1</v>
      </c>
      <c r="AO184">
        <f t="shared" si="45"/>
        <v>0.41399999999999998</v>
      </c>
      <c r="AP184">
        <f t="shared" si="46"/>
        <v>2</v>
      </c>
      <c r="AQ184" s="4">
        <f t="shared" si="47"/>
        <v>0.2</v>
      </c>
      <c r="AR184" s="4">
        <v>3</v>
      </c>
      <c r="AS184" s="4">
        <f t="shared" si="48"/>
        <v>2</v>
      </c>
      <c r="AT184" s="4">
        <v>3</v>
      </c>
      <c r="AU184" s="4">
        <f t="shared" si="49"/>
        <v>0</v>
      </c>
      <c r="AV184">
        <f t="shared" si="50"/>
        <v>0.2</v>
      </c>
      <c r="AW184" s="4">
        <v>3</v>
      </c>
      <c r="AX184" s="4">
        <v>3</v>
      </c>
      <c r="AY184">
        <f t="shared" si="51"/>
        <v>7</v>
      </c>
      <c r="AZ184" s="4">
        <v>3</v>
      </c>
      <c r="BA184" s="4">
        <f t="shared" si="52"/>
        <v>0</v>
      </c>
      <c r="BB184">
        <f>T184/1000</f>
        <v>7.0000000000000001E-3</v>
      </c>
      <c r="BC184">
        <f t="shared" si="53"/>
        <v>9.907</v>
      </c>
      <c r="BD184" s="4">
        <v>4</v>
      </c>
      <c r="BE184" s="4">
        <f t="shared" si="54"/>
        <v>0</v>
      </c>
      <c r="BF184" s="4">
        <f t="shared" si="55"/>
        <v>0</v>
      </c>
      <c r="BG184" s="4">
        <v>3</v>
      </c>
      <c r="BH184" s="4">
        <v>4</v>
      </c>
      <c r="BI184" s="4">
        <v>0</v>
      </c>
      <c r="BJ184" s="4">
        <v>10</v>
      </c>
      <c r="BK184" s="4">
        <v>4</v>
      </c>
      <c r="BL184" s="4">
        <v>4</v>
      </c>
      <c r="BM184" s="4">
        <v>1</v>
      </c>
      <c r="BN184" s="4">
        <v>0</v>
      </c>
      <c r="BO184" s="4">
        <v>0</v>
      </c>
      <c r="BP184" s="4">
        <v>0</v>
      </c>
      <c r="BQ184">
        <f t="shared" si="56"/>
        <v>1</v>
      </c>
      <c r="BR184">
        <f t="shared" si="57"/>
        <v>1.7848820416082596</v>
      </c>
      <c r="BS184">
        <f t="shared" si="58"/>
        <v>5.9588770065762322</v>
      </c>
      <c r="BT184">
        <f t="shared" si="59"/>
        <v>0.85629865292129947</v>
      </c>
      <c r="BU184">
        <f t="shared" si="60"/>
        <v>-0.15513607008996511</v>
      </c>
      <c r="BV184">
        <f t="shared" si="61"/>
        <v>1</v>
      </c>
      <c r="BW184">
        <f t="shared" si="62"/>
        <v>1</v>
      </c>
    </row>
    <row r="185" spans="1:75" x14ac:dyDescent="0.25">
      <c r="A185" t="s">
        <v>215</v>
      </c>
      <c r="B185">
        <v>954</v>
      </c>
      <c r="C185">
        <v>44</v>
      </c>
      <c r="D185" t="s">
        <v>354</v>
      </c>
      <c r="E185">
        <v>935</v>
      </c>
      <c r="F185" t="s">
        <v>355</v>
      </c>
      <c r="G185">
        <v>3</v>
      </c>
      <c r="H185">
        <v>3</v>
      </c>
      <c r="I185" t="s">
        <v>358</v>
      </c>
      <c r="J185">
        <v>1</v>
      </c>
      <c r="K185" t="s">
        <v>363</v>
      </c>
      <c r="L185">
        <v>89</v>
      </c>
      <c r="M185">
        <v>3</v>
      </c>
      <c r="N185">
        <v>1</v>
      </c>
      <c r="O185" t="s">
        <v>365</v>
      </c>
      <c r="P185">
        <v>1</v>
      </c>
      <c r="Q185" t="s">
        <v>373</v>
      </c>
      <c r="R185">
        <v>2362</v>
      </c>
      <c r="S185">
        <v>14669</v>
      </c>
      <c r="T185">
        <v>4</v>
      </c>
      <c r="U185" t="s">
        <v>376</v>
      </c>
      <c r="V185">
        <v>12</v>
      </c>
      <c r="W185">
        <v>3</v>
      </c>
      <c r="X185">
        <v>3</v>
      </c>
      <c r="Y185">
        <v>0</v>
      </c>
      <c r="Z185">
        <v>10</v>
      </c>
      <c r="AA185">
        <v>4</v>
      </c>
      <c r="AB185">
        <v>4</v>
      </c>
      <c r="AC185">
        <v>3</v>
      </c>
      <c r="AD185">
        <v>2</v>
      </c>
      <c r="AE185">
        <v>1</v>
      </c>
      <c r="AF185">
        <v>2</v>
      </c>
      <c r="AG185" t="s">
        <v>377</v>
      </c>
      <c r="AH185" s="4">
        <v>3</v>
      </c>
      <c r="AI185" s="4">
        <v>0</v>
      </c>
      <c r="AJ185" s="4">
        <v>2</v>
      </c>
      <c r="AK185" s="4"/>
      <c r="AL185" s="4"/>
      <c r="AM185">
        <f t="shared" si="43"/>
        <v>4.4000000000000004</v>
      </c>
      <c r="AN185">
        <f t="shared" si="44"/>
        <v>1</v>
      </c>
      <c r="AO185">
        <f t="shared" si="45"/>
        <v>0.93500000000000005</v>
      </c>
      <c r="AP185">
        <f t="shared" si="46"/>
        <v>1</v>
      </c>
      <c r="AQ185" s="4">
        <f t="shared" si="47"/>
        <v>0.3</v>
      </c>
      <c r="AR185" s="4">
        <v>3</v>
      </c>
      <c r="AS185" s="4">
        <f t="shared" si="48"/>
        <v>1</v>
      </c>
      <c r="AT185" s="4">
        <v>3</v>
      </c>
      <c r="AU185" s="4">
        <f t="shared" si="49"/>
        <v>0</v>
      </c>
      <c r="AV185">
        <f t="shared" si="50"/>
        <v>0.1</v>
      </c>
      <c r="AW185" s="4">
        <v>3</v>
      </c>
      <c r="AX185" s="4">
        <v>2</v>
      </c>
      <c r="AY185">
        <f t="shared" si="51"/>
        <v>2</v>
      </c>
      <c r="AZ185" s="4">
        <v>3</v>
      </c>
      <c r="BA185" s="4">
        <f t="shared" si="52"/>
        <v>1</v>
      </c>
      <c r="BB185">
        <f>T185/1000</f>
        <v>4.0000000000000001E-3</v>
      </c>
      <c r="BC185">
        <f t="shared" si="53"/>
        <v>2.3620000000000001</v>
      </c>
      <c r="BD185" s="4">
        <v>1</v>
      </c>
      <c r="BE185" s="4">
        <f t="shared" si="54"/>
        <v>0</v>
      </c>
      <c r="BF185" s="4">
        <f t="shared" si="55"/>
        <v>0</v>
      </c>
      <c r="BG185" s="4">
        <v>3</v>
      </c>
      <c r="BH185" s="4">
        <v>2</v>
      </c>
      <c r="BI185" s="4">
        <v>1</v>
      </c>
      <c r="BJ185" s="4">
        <v>8</v>
      </c>
      <c r="BK185" s="4">
        <v>3</v>
      </c>
      <c r="BL185" s="4">
        <v>3</v>
      </c>
      <c r="BM185" s="4">
        <v>8</v>
      </c>
      <c r="BN185" s="4">
        <v>7</v>
      </c>
      <c r="BO185" s="4">
        <v>7</v>
      </c>
      <c r="BP185" s="4">
        <v>7</v>
      </c>
      <c r="BQ185">
        <f t="shared" si="56"/>
        <v>1</v>
      </c>
      <c r="BR185">
        <f t="shared" si="57"/>
        <v>0.69844794472545901</v>
      </c>
      <c r="BS185">
        <f t="shared" si="58"/>
        <v>2.0106296761447626</v>
      </c>
      <c r="BT185">
        <f t="shared" si="59"/>
        <v>0.66784357175388576</v>
      </c>
      <c r="BU185">
        <f t="shared" si="60"/>
        <v>-0.40370130688963779</v>
      </c>
      <c r="BV185">
        <f t="shared" si="61"/>
        <v>1</v>
      </c>
      <c r="BW185">
        <f t="shared" si="62"/>
        <v>1</v>
      </c>
    </row>
    <row r="186" spans="1:75" x14ac:dyDescent="0.25">
      <c r="A186" t="s">
        <v>216</v>
      </c>
      <c r="B186">
        <v>183</v>
      </c>
      <c r="C186">
        <v>41</v>
      </c>
      <c r="D186" t="s">
        <v>354</v>
      </c>
      <c r="E186">
        <v>1356</v>
      </c>
      <c r="F186" t="s">
        <v>356</v>
      </c>
      <c r="G186">
        <v>20</v>
      </c>
      <c r="H186">
        <v>2</v>
      </c>
      <c r="I186" t="s">
        <v>362</v>
      </c>
      <c r="J186">
        <v>2</v>
      </c>
      <c r="K186" t="s">
        <v>364</v>
      </c>
      <c r="L186">
        <v>70</v>
      </c>
      <c r="M186">
        <v>3</v>
      </c>
      <c r="N186">
        <v>1</v>
      </c>
      <c r="O186" t="s">
        <v>372</v>
      </c>
      <c r="P186">
        <v>2</v>
      </c>
      <c r="Q186" t="s">
        <v>375</v>
      </c>
      <c r="R186">
        <v>3140</v>
      </c>
      <c r="S186">
        <v>21728</v>
      </c>
      <c r="T186">
        <v>1</v>
      </c>
      <c r="U186" t="s">
        <v>377</v>
      </c>
      <c r="V186">
        <v>22</v>
      </c>
      <c r="W186">
        <v>4</v>
      </c>
      <c r="X186">
        <v>4</v>
      </c>
      <c r="Y186">
        <v>0</v>
      </c>
      <c r="Z186">
        <v>4</v>
      </c>
      <c r="AA186">
        <v>5</v>
      </c>
      <c r="AB186">
        <v>2</v>
      </c>
      <c r="AC186">
        <v>4</v>
      </c>
      <c r="AD186">
        <v>3</v>
      </c>
      <c r="AE186">
        <v>0</v>
      </c>
      <c r="AF186">
        <v>2</v>
      </c>
      <c r="AG186" t="s">
        <v>377</v>
      </c>
      <c r="AH186" s="4">
        <v>3</v>
      </c>
      <c r="AI186" s="4">
        <v>3</v>
      </c>
      <c r="AJ186" s="4">
        <v>3</v>
      </c>
      <c r="AK186" s="4"/>
      <c r="AL186" s="4"/>
      <c r="AM186">
        <f t="shared" si="43"/>
        <v>4.0999999999999996</v>
      </c>
      <c r="AN186">
        <f t="shared" si="44"/>
        <v>1</v>
      </c>
      <c r="AO186">
        <f t="shared" si="45"/>
        <v>1.3560000000000001</v>
      </c>
      <c r="AP186">
        <f t="shared" si="46"/>
        <v>2</v>
      </c>
      <c r="AQ186" s="4">
        <f t="shared" si="47"/>
        <v>2</v>
      </c>
      <c r="AR186" s="4">
        <v>2</v>
      </c>
      <c r="AS186" s="4">
        <f t="shared" si="48"/>
        <v>2</v>
      </c>
      <c r="AT186" s="4">
        <v>4</v>
      </c>
      <c r="AU186" s="4">
        <f t="shared" si="49"/>
        <v>0</v>
      </c>
      <c r="AV186">
        <f t="shared" si="50"/>
        <v>0.1</v>
      </c>
      <c r="AW186" s="4">
        <v>4</v>
      </c>
      <c r="AX186" s="4">
        <v>1</v>
      </c>
      <c r="AY186">
        <f t="shared" si="51"/>
        <v>8</v>
      </c>
      <c r="AZ186" s="4">
        <v>2</v>
      </c>
      <c r="BA186" s="4">
        <f t="shared" si="52"/>
        <v>1</v>
      </c>
      <c r="BB186">
        <f>T186/1000</f>
        <v>1E-3</v>
      </c>
      <c r="BC186">
        <f t="shared" si="53"/>
        <v>3.14</v>
      </c>
      <c r="BD186" s="4">
        <v>5</v>
      </c>
      <c r="BE186" s="4">
        <f t="shared" si="54"/>
        <v>0</v>
      </c>
      <c r="BF186" s="4">
        <f t="shared" si="55"/>
        <v>0</v>
      </c>
      <c r="BG186" s="4">
        <v>3</v>
      </c>
      <c r="BH186" s="4">
        <v>3</v>
      </c>
      <c r="BI186" s="4">
        <v>0</v>
      </c>
      <c r="BJ186" s="4">
        <v>7</v>
      </c>
      <c r="BK186" s="4">
        <v>4</v>
      </c>
      <c r="BL186" s="4">
        <v>2</v>
      </c>
      <c r="BM186" s="4">
        <v>1</v>
      </c>
      <c r="BN186" s="4">
        <v>0</v>
      </c>
      <c r="BO186" s="4">
        <v>0</v>
      </c>
      <c r="BP186" s="4">
        <v>0</v>
      </c>
      <c r="BQ186">
        <f t="shared" si="56"/>
        <v>1</v>
      </c>
      <c r="BR186">
        <f t="shared" si="57"/>
        <v>2.2580394313117591E-2</v>
      </c>
      <c r="BS186">
        <f t="shared" si="58"/>
        <v>1.0228372611581522</v>
      </c>
      <c r="BT186">
        <f t="shared" si="59"/>
        <v>0.50564485873299492</v>
      </c>
      <c r="BU186">
        <f t="shared" si="60"/>
        <v>-0.68192071632533013</v>
      </c>
      <c r="BV186">
        <f t="shared" si="61"/>
        <v>1</v>
      </c>
      <c r="BW186">
        <f t="shared" si="62"/>
        <v>1</v>
      </c>
    </row>
    <row r="187" spans="1:75" x14ac:dyDescent="0.25">
      <c r="A187" t="s">
        <v>217</v>
      </c>
      <c r="B187">
        <v>1022</v>
      </c>
      <c r="C187">
        <v>25</v>
      </c>
      <c r="D187" t="s">
        <v>354</v>
      </c>
      <c r="E187">
        <v>383</v>
      </c>
      <c r="F187" t="s">
        <v>356</v>
      </c>
      <c r="G187">
        <v>9</v>
      </c>
      <c r="H187">
        <v>2</v>
      </c>
      <c r="I187" t="s">
        <v>358</v>
      </c>
      <c r="J187">
        <v>1</v>
      </c>
      <c r="K187" t="s">
        <v>363</v>
      </c>
      <c r="L187">
        <v>68</v>
      </c>
      <c r="M187">
        <v>2</v>
      </c>
      <c r="N187">
        <v>1</v>
      </c>
      <c r="O187" t="s">
        <v>372</v>
      </c>
      <c r="P187">
        <v>1</v>
      </c>
      <c r="Q187" t="s">
        <v>373</v>
      </c>
      <c r="R187">
        <v>4400</v>
      </c>
      <c r="S187">
        <v>15182</v>
      </c>
      <c r="T187">
        <v>3</v>
      </c>
      <c r="U187" t="s">
        <v>376</v>
      </c>
      <c r="V187">
        <v>12</v>
      </c>
      <c r="W187">
        <v>3</v>
      </c>
      <c r="X187">
        <v>1</v>
      </c>
      <c r="Y187">
        <v>0</v>
      </c>
      <c r="Z187">
        <v>6</v>
      </c>
      <c r="AA187">
        <v>2</v>
      </c>
      <c r="AB187">
        <v>3</v>
      </c>
      <c r="AC187">
        <v>3</v>
      </c>
      <c r="AD187">
        <v>2</v>
      </c>
      <c r="AE187">
        <v>2</v>
      </c>
      <c r="AF187">
        <v>2</v>
      </c>
      <c r="AG187" t="s">
        <v>377</v>
      </c>
      <c r="AH187" s="4">
        <v>8</v>
      </c>
      <c r="AI187" s="4">
        <v>4</v>
      </c>
      <c r="AJ187" s="4">
        <v>8</v>
      </c>
      <c r="AK187" s="4"/>
      <c r="AL187" s="4"/>
      <c r="AM187">
        <f t="shared" si="43"/>
        <v>2.5</v>
      </c>
      <c r="AN187">
        <f t="shared" si="44"/>
        <v>1</v>
      </c>
      <c r="AO187">
        <f t="shared" si="45"/>
        <v>0.38300000000000001</v>
      </c>
      <c r="AP187">
        <f t="shared" si="46"/>
        <v>2</v>
      </c>
      <c r="AQ187" s="4">
        <f t="shared" si="47"/>
        <v>0.9</v>
      </c>
      <c r="AR187" s="4">
        <v>3</v>
      </c>
      <c r="AS187" s="4">
        <f t="shared" si="48"/>
        <v>1</v>
      </c>
      <c r="AT187" s="4">
        <v>3</v>
      </c>
      <c r="AU187" s="4">
        <f t="shared" si="49"/>
        <v>0</v>
      </c>
      <c r="AV187">
        <f t="shared" si="50"/>
        <v>0.1</v>
      </c>
      <c r="AW187" s="4">
        <v>3</v>
      </c>
      <c r="AX187" s="4">
        <v>3</v>
      </c>
      <c r="AY187">
        <f t="shared" si="51"/>
        <v>8</v>
      </c>
      <c r="AZ187" s="4">
        <v>3</v>
      </c>
      <c r="BA187" s="4">
        <f t="shared" si="52"/>
        <v>0</v>
      </c>
      <c r="BB187">
        <f>T187/1000</f>
        <v>3.0000000000000001E-3</v>
      </c>
      <c r="BC187">
        <f t="shared" si="53"/>
        <v>4.4000000000000004</v>
      </c>
      <c r="BD187" s="4">
        <v>3</v>
      </c>
      <c r="BE187" s="4">
        <f t="shared" si="54"/>
        <v>0</v>
      </c>
      <c r="BF187" s="4">
        <f t="shared" si="55"/>
        <v>0</v>
      </c>
      <c r="BG187" s="4">
        <v>4</v>
      </c>
      <c r="BH187" s="4">
        <v>2</v>
      </c>
      <c r="BI187" s="4">
        <v>0</v>
      </c>
      <c r="BJ187" s="4">
        <v>17</v>
      </c>
      <c r="BK187" s="4">
        <v>3</v>
      </c>
      <c r="BL187" s="4">
        <v>4</v>
      </c>
      <c r="BM187" s="4">
        <v>8</v>
      </c>
      <c r="BN187" s="4">
        <v>5</v>
      </c>
      <c r="BO187" s="4">
        <v>1</v>
      </c>
      <c r="BP187" s="4">
        <v>6</v>
      </c>
      <c r="BQ187">
        <f t="shared" si="56"/>
        <v>1</v>
      </c>
      <c r="BR187">
        <f t="shared" si="57"/>
        <v>2.2222129225822038</v>
      </c>
      <c r="BS187">
        <f t="shared" si="58"/>
        <v>9.227728537186918</v>
      </c>
      <c r="BT187">
        <f t="shared" si="59"/>
        <v>0.9022265797958845</v>
      </c>
      <c r="BU187">
        <f t="shared" si="60"/>
        <v>-0.10288959335127167</v>
      </c>
      <c r="BV187">
        <f t="shared" si="61"/>
        <v>1</v>
      </c>
      <c r="BW187">
        <f t="shared" si="62"/>
        <v>1</v>
      </c>
    </row>
    <row r="188" spans="1:75" x14ac:dyDescent="0.25">
      <c r="A188" t="s">
        <v>218</v>
      </c>
      <c r="B188">
        <v>125</v>
      </c>
      <c r="C188">
        <v>31</v>
      </c>
      <c r="D188" t="s">
        <v>354</v>
      </c>
      <c r="E188">
        <v>249</v>
      </c>
      <c r="F188" t="s">
        <v>356</v>
      </c>
      <c r="G188">
        <v>6</v>
      </c>
      <c r="H188">
        <v>4</v>
      </c>
      <c r="I188" t="s">
        <v>358</v>
      </c>
      <c r="J188">
        <v>2</v>
      </c>
      <c r="K188" t="s">
        <v>363</v>
      </c>
      <c r="L188">
        <v>76</v>
      </c>
      <c r="M188">
        <v>1</v>
      </c>
      <c r="N188">
        <v>2</v>
      </c>
      <c r="O188" t="s">
        <v>368</v>
      </c>
      <c r="P188">
        <v>3</v>
      </c>
      <c r="Q188" t="s">
        <v>373</v>
      </c>
      <c r="R188">
        <v>6172</v>
      </c>
      <c r="S188">
        <v>20739</v>
      </c>
      <c r="T188">
        <v>4</v>
      </c>
      <c r="U188" t="s">
        <v>377</v>
      </c>
      <c r="V188">
        <v>18</v>
      </c>
      <c r="W188">
        <v>3</v>
      </c>
      <c r="X188">
        <v>2</v>
      </c>
      <c r="Y188">
        <v>0</v>
      </c>
      <c r="Z188">
        <v>12</v>
      </c>
      <c r="AA188">
        <v>3</v>
      </c>
      <c r="AB188">
        <v>2</v>
      </c>
      <c r="AC188">
        <v>7</v>
      </c>
      <c r="AD188">
        <v>7</v>
      </c>
      <c r="AE188">
        <v>7</v>
      </c>
      <c r="AF188">
        <v>7</v>
      </c>
      <c r="AG188" t="s">
        <v>377</v>
      </c>
      <c r="AH188" s="4">
        <v>3</v>
      </c>
      <c r="AI188" s="4">
        <v>0</v>
      </c>
      <c r="AJ188" s="4">
        <v>2</v>
      </c>
      <c r="AK188" s="4"/>
      <c r="AL188" s="4"/>
      <c r="AM188">
        <f t="shared" si="43"/>
        <v>3.1</v>
      </c>
      <c r="AN188">
        <f t="shared" si="44"/>
        <v>1</v>
      </c>
      <c r="AO188">
        <f t="shared" si="45"/>
        <v>0.249</v>
      </c>
      <c r="AP188">
        <f t="shared" si="46"/>
        <v>2</v>
      </c>
      <c r="AQ188" s="4">
        <f t="shared" si="47"/>
        <v>0.6</v>
      </c>
      <c r="AR188" s="4">
        <v>3</v>
      </c>
      <c r="AS188" s="4">
        <f t="shared" si="48"/>
        <v>1</v>
      </c>
      <c r="AT188" s="4">
        <v>2</v>
      </c>
      <c r="AU188" s="4">
        <f t="shared" si="49"/>
        <v>0</v>
      </c>
      <c r="AV188">
        <f t="shared" si="50"/>
        <v>0.2</v>
      </c>
      <c r="AW188" s="4">
        <v>2</v>
      </c>
      <c r="AX188" s="4">
        <v>1</v>
      </c>
      <c r="AY188">
        <f t="shared" si="51"/>
        <v>7</v>
      </c>
      <c r="AZ188" s="4">
        <v>2</v>
      </c>
      <c r="BA188" s="4">
        <f t="shared" si="52"/>
        <v>2</v>
      </c>
      <c r="BB188">
        <f>T188/1000</f>
        <v>4.0000000000000001E-3</v>
      </c>
      <c r="BC188">
        <f t="shared" si="53"/>
        <v>6.1719999999999997</v>
      </c>
      <c r="BD188" s="4">
        <v>0</v>
      </c>
      <c r="BE188" s="4">
        <f t="shared" si="54"/>
        <v>0</v>
      </c>
      <c r="BF188" s="4">
        <f t="shared" si="55"/>
        <v>0</v>
      </c>
      <c r="BG188" s="4">
        <v>3</v>
      </c>
      <c r="BH188" s="4">
        <v>4</v>
      </c>
      <c r="BI188" s="4">
        <v>1</v>
      </c>
      <c r="BJ188" s="4">
        <v>3</v>
      </c>
      <c r="BK188" s="4">
        <v>3</v>
      </c>
      <c r="BL188" s="4">
        <v>3</v>
      </c>
      <c r="BM188" s="4">
        <v>2</v>
      </c>
      <c r="BN188" s="4">
        <v>2</v>
      </c>
      <c r="BO188" s="4">
        <v>1</v>
      </c>
      <c r="BP188" s="4">
        <v>2</v>
      </c>
      <c r="BQ188">
        <f t="shared" si="56"/>
        <v>1</v>
      </c>
      <c r="BR188">
        <f t="shared" si="57"/>
        <v>0.17029089460409147</v>
      </c>
      <c r="BS188">
        <f t="shared" si="58"/>
        <v>1.1856497002607342</v>
      </c>
      <c r="BT188">
        <f t="shared" si="59"/>
        <v>0.54247014062651189</v>
      </c>
      <c r="BU188">
        <f t="shared" si="60"/>
        <v>-0.61162223540209015</v>
      </c>
      <c r="BV188">
        <f t="shared" si="61"/>
        <v>1</v>
      </c>
      <c r="BW188">
        <f t="shared" si="62"/>
        <v>1</v>
      </c>
    </row>
    <row r="189" spans="1:75" x14ac:dyDescent="0.25">
      <c r="A189" t="s">
        <v>219</v>
      </c>
      <c r="B189">
        <v>912</v>
      </c>
      <c r="C189">
        <v>25</v>
      </c>
      <c r="D189" t="s">
        <v>352</v>
      </c>
      <c r="E189">
        <v>599</v>
      </c>
      <c r="F189" t="s">
        <v>356</v>
      </c>
      <c r="G189">
        <v>24</v>
      </c>
      <c r="H189">
        <v>1</v>
      </c>
      <c r="I189" t="s">
        <v>358</v>
      </c>
      <c r="J189">
        <v>3</v>
      </c>
      <c r="K189" t="s">
        <v>363</v>
      </c>
      <c r="L189">
        <v>73</v>
      </c>
      <c r="M189">
        <v>1</v>
      </c>
      <c r="N189">
        <v>1</v>
      </c>
      <c r="O189" t="s">
        <v>372</v>
      </c>
      <c r="P189">
        <v>4</v>
      </c>
      <c r="Q189" t="s">
        <v>375</v>
      </c>
      <c r="R189">
        <v>1118</v>
      </c>
      <c r="S189">
        <v>8040</v>
      </c>
      <c r="T189">
        <v>1</v>
      </c>
      <c r="U189" t="s">
        <v>377</v>
      </c>
      <c r="V189">
        <v>14</v>
      </c>
      <c r="W189">
        <v>3</v>
      </c>
      <c r="X189">
        <v>4</v>
      </c>
      <c r="Y189">
        <v>0</v>
      </c>
      <c r="Z189">
        <v>1</v>
      </c>
      <c r="AA189">
        <v>4</v>
      </c>
      <c r="AB189">
        <v>3</v>
      </c>
      <c r="AC189">
        <v>1</v>
      </c>
      <c r="AD189">
        <v>0</v>
      </c>
      <c r="AE189">
        <v>1</v>
      </c>
      <c r="AF189">
        <v>0</v>
      </c>
      <c r="AG189" t="s">
        <v>377</v>
      </c>
      <c r="AH189" s="4">
        <v>2</v>
      </c>
      <c r="AI189" s="4">
        <v>2</v>
      </c>
      <c r="AJ189" s="4">
        <v>2</v>
      </c>
      <c r="AK189" s="4"/>
      <c r="AL189" s="4"/>
      <c r="AM189">
        <f t="shared" si="43"/>
        <v>2.5</v>
      </c>
      <c r="AN189">
        <f t="shared" si="44"/>
        <v>2</v>
      </c>
      <c r="AO189">
        <f t="shared" si="45"/>
        <v>0.59899999999999998</v>
      </c>
      <c r="AP189">
        <f t="shared" si="46"/>
        <v>2</v>
      </c>
      <c r="AQ189" s="4">
        <f t="shared" si="47"/>
        <v>2.4</v>
      </c>
      <c r="AR189" s="4">
        <v>5</v>
      </c>
      <c r="AS189" s="4">
        <f t="shared" si="48"/>
        <v>1</v>
      </c>
      <c r="AT189" s="4">
        <v>2</v>
      </c>
      <c r="AU189" s="4">
        <f t="shared" si="49"/>
        <v>0</v>
      </c>
      <c r="AV189">
        <f t="shared" si="50"/>
        <v>0.1</v>
      </c>
      <c r="AW189" s="4">
        <v>3</v>
      </c>
      <c r="AX189" s="4">
        <v>2</v>
      </c>
      <c r="AY189">
        <f t="shared" si="51"/>
        <v>8</v>
      </c>
      <c r="AZ189" s="4">
        <v>1</v>
      </c>
      <c r="BA189" s="4">
        <f t="shared" si="52"/>
        <v>0</v>
      </c>
      <c r="BB189">
        <f>T189/1000</f>
        <v>1E-3</v>
      </c>
      <c r="BC189">
        <f t="shared" si="53"/>
        <v>1.1180000000000001</v>
      </c>
      <c r="BD189" s="4">
        <v>2</v>
      </c>
      <c r="BE189" s="4">
        <f t="shared" si="54"/>
        <v>0</v>
      </c>
      <c r="BF189" s="4">
        <f t="shared" si="55"/>
        <v>0</v>
      </c>
      <c r="BG189" s="4">
        <v>3</v>
      </c>
      <c r="BH189" s="4">
        <v>4</v>
      </c>
      <c r="BI189" s="4">
        <v>3</v>
      </c>
      <c r="BJ189" s="4">
        <v>10</v>
      </c>
      <c r="BK189" s="4">
        <v>3</v>
      </c>
      <c r="BL189" s="4">
        <v>3</v>
      </c>
      <c r="BM189" s="4">
        <v>7</v>
      </c>
      <c r="BN189" s="4">
        <v>7</v>
      </c>
      <c r="BO189" s="4">
        <v>7</v>
      </c>
      <c r="BP189" s="4">
        <v>7</v>
      </c>
      <c r="BQ189">
        <f t="shared" si="56"/>
        <v>1</v>
      </c>
      <c r="BR189">
        <f t="shared" si="57"/>
        <v>3.0960609333251545</v>
      </c>
      <c r="BS189">
        <f t="shared" si="58"/>
        <v>22.110684059839553</v>
      </c>
      <c r="BT189">
        <f t="shared" si="59"/>
        <v>0.95672996967935953</v>
      </c>
      <c r="BU189">
        <f t="shared" si="60"/>
        <v>-4.4234090689201012E-2</v>
      </c>
      <c r="BV189">
        <f t="shared" si="61"/>
        <v>1</v>
      </c>
      <c r="BW189">
        <f t="shared" si="62"/>
        <v>1</v>
      </c>
    </row>
    <row r="190" spans="1:75" x14ac:dyDescent="0.25">
      <c r="A190" t="s">
        <v>220</v>
      </c>
      <c r="B190">
        <v>101</v>
      </c>
      <c r="C190">
        <v>37</v>
      </c>
      <c r="D190" t="s">
        <v>354</v>
      </c>
      <c r="E190">
        <v>807</v>
      </c>
      <c r="F190" t="s">
        <v>357</v>
      </c>
      <c r="G190">
        <v>6</v>
      </c>
      <c r="H190">
        <v>4</v>
      </c>
      <c r="I190" t="s">
        <v>357</v>
      </c>
      <c r="J190">
        <v>3</v>
      </c>
      <c r="K190" t="s">
        <v>363</v>
      </c>
      <c r="L190">
        <v>63</v>
      </c>
      <c r="M190">
        <v>3</v>
      </c>
      <c r="N190">
        <v>1</v>
      </c>
      <c r="O190" t="s">
        <v>357</v>
      </c>
      <c r="P190">
        <v>1</v>
      </c>
      <c r="Q190" t="s">
        <v>374</v>
      </c>
      <c r="R190">
        <v>2073</v>
      </c>
      <c r="S190">
        <v>23648</v>
      </c>
      <c r="T190">
        <v>4</v>
      </c>
      <c r="U190" t="s">
        <v>377</v>
      </c>
      <c r="V190">
        <v>22</v>
      </c>
      <c r="W190">
        <v>4</v>
      </c>
      <c r="X190">
        <v>4</v>
      </c>
      <c r="Y190">
        <v>0</v>
      </c>
      <c r="Z190">
        <v>7</v>
      </c>
      <c r="AA190">
        <v>3</v>
      </c>
      <c r="AB190">
        <v>3</v>
      </c>
      <c r="AC190">
        <v>3</v>
      </c>
      <c r="AD190">
        <v>2</v>
      </c>
      <c r="AE190">
        <v>0</v>
      </c>
      <c r="AF190">
        <v>2</v>
      </c>
      <c r="AG190" t="s">
        <v>377</v>
      </c>
      <c r="AH190" s="4">
        <v>2</v>
      </c>
      <c r="AI190" s="4">
        <v>0</v>
      </c>
      <c r="AJ190" s="4">
        <v>4</v>
      </c>
      <c r="AK190" s="4"/>
      <c r="AL190" s="4"/>
      <c r="AM190">
        <f t="shared" si="43"/>
        <v>3.7</v>
      </c>
      <c r="AN190">
        <f t="shared" si="44"/>
        <v>1</v>
      </c>
      <c r="AO190">
        <f t="shared" si="45"/>
        <v>0.80700000000000005</v>
      </c>
      <c r="AP190">
        <f t="shared" si="46"/>
        <v>0</v>
      </c>
      <c r="AQ190" s="4">
        <f t="shared" si="47"/>
        <v>0.6</v>
      </c>
      <c r="AR190" s="4">
        <v>4</v>
      </c>
      <c r="AS190" s="4">
        <f t="shared" si="48"/>
        <v>0</v>
      </c>
      <c r="AT190" s="4">
        <v>3</v>
      </c>
      <c r="AU190" s="4">
        <f t="shared" si="49"/>
        <v>0</v>
      </c>
      <c r="AV190">
        <f t="shared" si="50"/>
        <v>0.1</v>
      </c>
      <c r="AW190" s="4">
        <v>3</v>
      </c>
      <c r="AX190" s="4">
        <v>2</v>
      </c>
      <c r="AY190">
        <f t="shared" si="51"/>
        <v>1</v>
      </c>
      <c r="AZ190" s="4">
        <v>2</v>
      </c>
      <c r="BA190" s="4">
        <f t="shared" si="52"/>
        <v>2</v>
      </c>
      <c r="BB190">
        <f>T190/1000</f>
        <v>4.0000000000000001E-3</v>
      </c>
      <c r="BC190">
        <f t="shared" si="53"/>
        <v>2.073</v>
      </c>
      <c r="BD190" s="4">
        <v>8</v>
      </c>
      <c r="BE190" s="4">
        <f t="shared" si="54"/>
        <v>0</v>
      </c>
      <c r="BF190" s="4">
        <f t="shared" si="55"/>
        <v>0</v>
      </c>
      <c r="BG190" s="4">
        <v>3</v>
      </c>
      <c r="BH190" s="4">
        <v>3</v>
      </c>
      <c r="BI190" s="4">
        <v>1</v>
      </c>
      <c r="BJ190" s="4">
        <v>16</v>
      </c>
      <c r="BK190" s="4">
        <v>4</v>
      </c>
      <c r="BL190" s="4">
        <v>4</v>
      </c>
      <c r="BM190" s="4">
        <v>8</v>
      </c>
      <c r="BN190" s="4">
        <v>7</v>
      </c>
      <c r="BO190" s="4">
        <v>1</v>
      </c>
      <c r="BP190" s="4">
        <v>7</v>
      </c>
      <c r="BQ190">
        <f t="shared" si="56"/>
        <v>1</v>
      </c>
      <c r="BR190">
        <f t="shared" si="57"/>
        <v>1.1889559386148274</v>
      </c>
      <c r="BS190">
        <f t="shared" si="58"/>
        <v>3.2836510837659585</v>
      </c>
      <c r="BT190">
        <f t="shared" si="59"/>
        <v>0.76655428267961234</v>
      </c>
      <c r="BU190">
        <f t="shared" si="60"/>
        <v>-0.26584976428724993</v>
      </c>
      <c r="BV190">
        <f t="shared" si="61"/>
        <v>1</v>
      </c>
      <c r="BW190">
        <f t="shared" si="62"/>
        <v>1</v>
      </c>
    </row>
    <row r="191" spans="1:75" x14ac:dyDescent="0.25">
      <c r="A191" t="s">
        <v>221</v>
      </c>
      <c r="B191">
        <v>112</v>
      </c>
      <c r="C191">
        <v>34</v>
      </c>
      <c r="D191" t="s">
        <v>352</v>
      </c>
      <c r="E191">
        <v>658</v>
      </c>
      <c r="F191" t="s">
        <v>355</v>
      </c>
      <c r="G191">
        <v>7</v>
      </c>
      <c r="H191">
        <v>3</v>
      </c>
      <c r="I191" t="s">
        <v>358</v>
      </c>
      <c r="J191">
        <v>1</v>
      </c>
      <c r="K191" t="s">
        <v>363</v>
      </c>
      <c r="L191">
        <v>66</v>
      </c>
      <c r="M191">
        <v>1</v>
      </c>
      <c r="N191">
        <v>2</v>
      </c>
      <c r="O191" t="s">
        <v>365</v>
      </c>
      <c r="P191">
        <v>3</v>
      </c>
      <c r="Q191" t="s">
        <v>375</v>
      </c>
      <c r="R191">
        <v>6074</v>
      </c>
      <c r="S191">
        <v>22887</v>
      </c>
      <c r="T191">
        <v>1</v>
      </c>
      <c r="U191" t="s">
        <v>377</v>
      </c>
      <c r="V191">
        <v>24</v>
      </c>
      <c r="W191">
        <v>4</v>
      </c>
      <c r="X191">
        <v>4</v>
      </c>
      <c r="Y191">
        <v>0</v>
      </c>
      <c r="Z191">
        <v>9</v>
      </c>
      <c r="AA191">
        <v>3</v>
      </c>
      <c r="AB191">
        <v>3</v>
      </c>
      <c r="AC191">
        <v>9</v>
      </c>
      <c r="AD191">
        <v>7</v>
      </c>
      <c r="AE191">
        <v>0</v>
      </c>
      <c r="AF191">
        <v>6</v>
      </c>
      <c r="AG191" t="s">
        <v>377</v>
      </c>
      <c r="AH191" s="4">
        <v>7</v>
      </c>
      <c r="AI191" s="4">
        <v>6</v>
      </c>
      <c r="AJ191" s="4">
        <v>7</v>
      </c>
      <c r="AK191" s="4"/>
      <c r="AL191" s="4"/>
      <c r="AM191">
        <f t="shared" si="43"/>
        <v>3.4</v>
      </c>
      <c r="AN191">
        <f t="shared" si="44"/>
        <v>2</v>
      </c>
      <c r="AO191">
        <f t="shared" si="45"/>
        <v>0.65800000000000003</v>
      </c>
      <c r="AP191">
        <f t="shared" si="46"/>
        <v>1</v>
      </c>
      <c r="AQ191" s="4">
        <f t="shared" si="47"/>
        <v>0.7</v>
      </c>
      <c r="AR191" s="4">
        <v>3</v>
      </c>
      <c r="AS191" s="4">
        <f t="shared" si="48"/>
        <v>1</v>
      </c>
      <c r="AT191" s="4">
        <v>3</v>
      </c>
      <c r="AU191" s="4">
        <f t="shared" si="49"/>
        <v>0</v>
      </c>
      <c r="AV191">
        <f t="shared" si="50"/>
        <v>0.2</v>
      </c>
      <c r="AW191" s="4">
        <v>4</v>
      </c>
      <c r="AX191" s="4">
        <v>2</v>
      </c>
      <c r="AY191">
        <f t="shared" si="51"/>
        <v>2</v>
      </c>
      <c r="AZ191" s="4">
        <v>1</v>
      </c>
      <c r="BA191" s="4">
        <f t="shared" si="52"/>
        <v>1</v>
      </c>
      <c r="BB191">
        <f>T191/1000</f>
        <v>1E-3</v>
      </c>
      <c r="BC191">
        <f t="shared" si="53"/>
        <v>6.0739999999999998</v>
      </c>
      <c r="BD191" s="4">
        <v>2</v>
      </c>
      <c r="BE191" s="4">
        <f t="shared" si="54"/>
        <v>0</v>
      </c>
      <c r="BF191" s="4">
        <f t="shared" si="55"/>
        <v>0</v>
      </c>
      <c r="BG191" s="4">
        <v>3</v>
      </c>
      <c r="BH191" s="4">
        <v>1</v>
      </c>
      <c r="BI191" s="4">
        <v>2</v>
      </c>
      <c r="BJ191" s="4">
        <v>10</v>
      </c>
      <c r="BK191" s="4">
        <v>3</v>
      </c>
      <c r="BL191" s="4">
        <v>3</v>
      </c>
      <c r="BM191" s="4">
        <v>5</v>
      </c>
      <c r="BN191" s="4">
        <v>3</v>
      </c>
      <c r="BO191" s="4">
        <v>1</v>
      </c>
      <c r="BP191" s="4">
        <v>3</v>
      </c>
      <c r="BQ191">
        <f t="shared" si="56"/>
        <v>1</v>
      </c>
      <c r="BR191">
        <f t="shared" si="57"/>
        <v>1.6279560263092008</v>
      </c>
      <c r="BS191">
        <f t="shared" si="58"/>
        <v>5.09345318718713</v>
      </c>
      <c r="BT191">
        <f t="shared" si="59"/>
        <v>0.8358894424424681</v>
      </c>
      <c r="BU191">
        <f t="shared" si="60"/>
        <v>-0.17925892052490833</v>
      </c>
      <c r="BV191">
        <f t="shared" si="61"/>
        <v>1</v>
      </c>
      <c r="BW191">
        <f t="shared" si="62"/>
        <v>1</v>
      </c>
    </row>
    <row r="192" spans="1:75" x14ac:dyDescent="0.25">
      <c r="A192" t="s">
        <v>222</v>
      </c>
      <c r="B192">
        <v>1391</v>
      </c>
      <c r="C192">
        <v>28</v>
      </c>
      <c r="D192" t="s">
        <v>354</v>
      </c>
      <c r="E192">
        <v>1404</v>
      </c>
      <c r="F192" t="s">
        <v>355</v>
      </c>
      <c r="G192">
        <v>17</v>
      </c>
      <c r="H192">
        <v>3</v>
      </c>
      <c r="I192" t="s">
        <v>359</v>
      </c>
      <c r="J192">
        <v>3</v>
      </c>
      <c r="K192" t="s">
        <v>363</v>
      </c>
      <c r="L192">
        <v>32</v>
      </c>
      <c r="M192">
        <v>2</v>
      </c>
      <c r="N192">
        <v>1</v>
      </c>
      <c r="O192" t="s">
        <v>365</v>
      </c>
      <c r="P192">
        <v>4</v>
      </c>
      <c r="Q192" t="s">
        <v>374</v>
      </c>
      <c r="R192">
        <v>2367</v>
      </c>
      <c r="S192">
        <v>18779</v>
      </c>
      <c r="T192">
        <v>5</v>
      </c>
      <c r="U192" t="s">
        <v>376</v>
      </c>
      <c r="V192">
        <v>12</v>
      </c>
      <c r="W192">
        <v>3</v>
      </c>
      <c r="X192">
        <v>1</v>
      </c>
      <c r="Y192">
        <v>1</v>
      </c>
      <c r="Z192">
        <v>6</v>
      </c>
      <c r="AA192">
        <v>2</v>
      </c>
      <c r="AB192">
        <v>2</v>
      </c>
      <c r="AC192">
        <v>4</v>
      </c>
      <c r="AD192">
        <v>1</v>
      </c>
      <c r="AE192">
        <v>0</v>
      </c>
      <c r="AF192">
        <v>3</v>
      </c>
      <c r="AG192" t="s">
        <v>377</v>
      </c>
      <c r="AH192" s="4">
        <v>3</v>
      </c>
      <c r="AI192" s="4">
        <v>1</v>
      </c>
      <c r="AJ192" s="4">
        <v>2</v>
      </c>
      <c r="AK192" s="4"/>
      <c r="AL192" s="4"/>
      <c r="AM192">
        <f t="shared" si="43"/>
        <v>2.8</v>
      </c>
      <c r="AN192">
        <f t="shared" si="44"/>
        <v>1</v>
      </c>
      <c r="AO192">
        <f t="shared" si="45"/>
        <v>1.4039999999999999</v>
      </c>
      <c r="AP192">
        <f t="shared" si="46"/>
        <v>1</v>
      </c>
      <c r="AQ192" s="4">
        <f t="shared" si="47"/>
        <v>1.7</v>
      </c>
      <c r="AR192" s="4">
        <v>3</v>
      </c>
      <c r="AS192" s="4">
        <f t="shared" si="48"/>
        <v>5</v>
      </c>
      <c r="AT192" s="4">
        <v>4</v>
      </c>
      <c r="AU192" s="4">
        <f t="shared" si="49"/>
        <v>0</v>
      </c>
      <c r="AV192">
        <f t="shared" si="50"/>
        <v>0.1</v>
      </c>
      <c r="AW192" s="4">
        <v>2</v>
      </c>
      <c r="AX192" s="4">
        <v>2</v>
      </c>
      <c r="AY192">
        <f t="shared" si="51"/>
        <v>2</v>
      </c>
      <c r="AZ192" s="4">
        <v>4</v>
      </c>
      <c r="BA192" s="4">
        <f t="shared" si="52"/>
        <v>0</v>
      </c>
      <c r="BB192">
        <f>T192/1000</f>
        <v>5.0000000000000001E-3</v>
      </c>
      <c r="BC192">
        <f t="shared" si="53"/>
        <v>2.367</v>
      </c>
      <c r="BD192" s="4">
        <v>3</v>
      </c>
      <c r="BE192" s="4">
        <f t="shared" si="54"/>
        <v>0</v>
      </c>
      <c r="BF192" s="4">
        <f t="shared" si="55"/>
        <v>1</v>
      </c>
      <c r="BG192" s="4">
        <v>3</v>
      </c>
      <c r="BH192" s="4">
        <v>3</v>
      </c>
      <c r="BI192" s="4">
        <v>1</v>
      </c>
      <c r="BJ192" s="4">
        <v>7</v>
      </c>
      <c r="BK192" s="4">
        <v>5</v>
      </c>
      <c r="BL192" s="4">
        <v>3</v>
      </c>
      <c r="BM192" s="4">
        <v>2</v>
      </c>
      <c r="BN192" s="4">
        <v>2</v>
      </c>
      <c r="BO192" s="4">
        <v>2</v>
      </c>
      <c r="BP192" s="4">
        <v>2</v>
      </c>
      <c r="BQ192">
        <f t="shared" si="56"/>
        <v>1</v>
      </c>
      <c r="BR192">
        <f t="shared" si="57"/>
        <v>0.59025212680676997</v>
      </c>
      <c r="BS192">
        <f t="shared" si="58"/>
        <v>1.804443306579202</v>
      </c>
      <c r="BT192">
        <f t="shared" si="59"/>
        <v>0.64342299320010932</v>
      </c>
      <c r="BU192">
        <f t="shared" si="60"/>
        <v>-0.44095292779352308</v>
      </c>
      <c r="BV192">
        <f t="shared" si="61"/>
        <v>1</v>
      </c>
      <c r="BW192">
        <f t="shared" si="62"/>
        <v>1</v>
      </c>
    </row>
    <row r="193" spans="1:75" x14ac:dyDescent="0.25">
      <c r="A193" t="s">
        <v>223</v>
      </c>
      <c r="B193">
        <v>480</v>
      </c>
      <c r="C193">
        <v>24</v>
      </c>
      <c r="D193" t="s">
        <v>352</v>
      </c>
      <c r="E193">
        <v>1287</v>
      </c>
      <c r="F193" t="s">
        <v>355</v>
      </c>
      <c r="G193">
        <v>7</v>
      </c>
      <c r="H193">
        <v>3</v>
      </c>
      <c r="I193" t="s">
        <v>358</v>
      </c>
      <c r="J193">
        <v>1</v>
      </c>
      <c r="K193" t="s">
        <v>364</v>
      </c>
      <c r="L193">
        <v>55</v>
      </c>
      <c r="M193">
        <v>3</v>
      </c>
      <c r="N193">
        <v>1</v>
      </c>
      <c r="O193" t="s">
        <v>365</v>
      </c>
      <c r="P193">
        <v>3</v>
      </c>
      <c r="Q193" t="s">
        <v>373</v>
      </c>
      <c r="R193">
        <v>2886</v>
      </c>
      <c r="S193">
        <v>14168</v>
      </c>
      <c r="T193">
        <v>1</v>
      </c>
      <c r="U193" t="s">
        <v>377</v>
      </c>
      <c r="V193">
        <v>16</v>
      </c>
      <c r="W193">
        <v>3</v>
      </c>
      <c r="X193">
        <v>4</v>
      </c>
      <c r="Y193">
        <v>1</v>
      </c>
      <c r="Z193">
        <v>6</v>
      </c>
      <c r="AA193">
        <v>4</v>
      </c>
      <c r="AB193">
        <v>3</v>
      </c>
      <c r="AC193">
        <v>6</v>
      </c>
      <c r="AD193">
        <v>3</v>
      </c>
      <c r="AE193">
        <v>1</v>
      </c>
      <c r="AF193">
        <v>2</v>
      </c>
      <c r="AG193" t="s">
        <v>377</v>
      </c>
      <c r="AH193" s="4">
        <v>0</v>
      </c>
      <c r="AI193" s="4">
        <v>0</v>
      </c>
      <c r="AJ193" s="4">
        <v>0</v>
      </c>
      <c r="AK193" s="4"/>
      <c r="AL193" s="4"/>
      <c r="AM193">
        <f t="shared" si="43"/>
        <v>2.4</v>
      </c>
      <c r="AN193">
        <f t="shared" si="44"/>
        <v>2</v>
      </c>
      <c r="AO193">
        <f t="shared" si="45"/>
        <v>1.2869999999999999</v>
      </c>
      <c r="AP193">
        <f t="shared" si="46"/>
        <v>1</v>
      </c>
      <c r="AQ193" s="4">
        <f t="shared" si="47"/>
        <v>0.7</v>
      </c>
      <c r="AR193" s="4">
        <v>3</v>
      </c>
      <c r="AS193" s="4">
        <f t="shared" si="48"/>
        <v>1</v>
      </c>
      <c r="AT193" s="4">
        <v>3</v>
      </c>
      <c r="AU193" s="4">
        <f t="shared" si="49"/>
        <v>0</v>
      </c>
      <c r="AV193">
        <f t="shared" si="50"/>
        <v>0.1</v>
      </c>
      <c r="AW193" s="4">
        <v>3</v>
      </c>
      <c r="AX193" s="4">
        <v>1</v>
      </c>
      <c r="AY193">
        <f t="shared" si="51"/>
        <v>2</v>
      </c>
      <c r="AZ193" s="4">
        <v>3</v>
      </c>
      <c r="BA193" s="4">
        <f t="shared" si="52"/>
        <v>0</v>
      </c>
      <c r="BB193">
        <f>T193/1000</f>
        <v>1E-3</v>
      </c>
      <c r="BC193">
        <f t="shared" si="53"/>
        <v>2.8860000000000001</v>
      </c>
      <c r="BD193" s="4">
        <v>1</v>
      </c>
      <c r="BE193" s="4">
        <f t="shared" si="54"/>
        <v>0</v>
      </c>
      <c r="BF193" s="4">
        <f t="shared" si="55"/>
        <v>1</v>
      </c>
      <c r="BG193" s="4">
        <v>3</v>
      </c>
      <c r="BH193" s="4">
        <v>1</v>
      </c>
      <c r="BI193" s="4">
        <v>0</v>
      </c>
      <c r="BJ193" s="4">
        <v>2</v>
      </c>
      <c r="BK193" s="4">
        <v>3</v>
      </c>
      <c r="BL193" s="4">
        <v>3</v>
      </c>
      <c r="BM193" s="4">
        <v>2</v>
      </c>
      <c r="BN193" s="4">
        <v>2</v>
      </c>
      <c r="BO193" s="4">
        <v>2</v>
      </c>
      <c r="BP193" s="4">
        <v>2</v>
      </c>
      <c r="BQ193">
        <f t="shared" si="56"/>
        <v>1</v>
      </c>
      <c r="BR193">
        <f t="shared" si="57"/>
        <v>0.20548078884492221</v>
      </c>
      <c r="BS193">
        <f t="shared" si="58"/>
        <v>1.228115387220081</v>
      </c>
      <c r="BT193">
        <f t="shared" si="59"/>
        <v>0.5511902095664557</v>
      </c>
      <c r="BU193">
        <f t="shared" si="60"/>
        <v>-0.59567532147516711</v>
      </c>
      <c r="BV193">
        <f t="shared" si="61"/>
        <v>1</v>
      </c>
      <c r="BW193">
        <f t="shared" si="62"/>
        <v>1</v>
      </c>
    </row>
    <row r="194" spans="1:75" x14ac:dyDescent="0.25">
      <c r="A194" t="s">
        <v>224</v>
      </c>
      <c r="B194">
        <v>1086</v>
      </c>
      <c r="C194">
        <v>31</v>
      </c>
      <c r="D194" t="s">
        <v>352</v>
      </c>
      <c r="E194">
        <v>561</v>
      </c>
      <c r="F194" t="s">
        <v>355</v>
      </c>
      <c r="G194">
        <v>3</v>
      </c>
      <c r="H194">
        <v>3</v>
      </c>
      <c r="I194" t="s">
        <v>358</v>
      </c>
      <c r="J194">
        <v>4</v>
      </c>
      <c r="K194" t="s">
        <v>364</v>
      </c>
      <c r="L194">
        <v>33</v>
      </c>
      <c r="M194">
        <v>3</v>
      </c>
      <c r="N194">
        <v>1</v>
      </c>
      <c r="O194" t="s">
        <v>366</v>
      </c>
      <c r="P194">
        <v>3</v>
      </c>
      <c r="Q194" t="s">
        <v>375</v>
      </c>
      <c r="R194">
        <v>4084</v>
      </c>
      <c r="S194">
        <v>4156</v>
      </c>
      <c r="T194">
        <v>1</v>
      </c>
      <c r="U194" t="s">
        <v>376</v>
      </c>
      <c r="V194">
        <v>12</v>
      </c>
      <c r="W194">
        <v>3</v>
      </c>
      <c r="X194">
        <v>1</v>
      </c>
      <c r="Y194">
        <v>0</v>
      </c>
      <c r="Z194">
        <v>7</v>
      </c>
      <c r="AA194">
        <v>2</v>
      </c>
      <c r="AB194">
        <v>1</v>
      </c>
      <c r="AC194">
        <v>7</v>
      </c>
      <c r="AD194">
        <v>2</v>
      </c>
      <c r="AE194">
        <v>7</v>
      </c>
      <c r="AF194">
        <v>7</v>
      </c>
      <c r="AG194" t="s">
        <v>377</v>
      </c>
      <c r="AH194" s="4">
        <v>4</v>
      </c>
      <c r="AI194" s="4">
        <v>4</v>
      </c>
      <c r="AJ194" s="4">
        <v>8</v>
      </c>
      <c r="AK194" s="4"/>
      <c r="AL194" s="4"/>
      <c r="AM194">
        <f t="shared" si="43"/>
        <v>3.1</v>
      </c>
      <c r="AN194">
        <f t="shared" si="44"/>
        <v>2</v>
      </c>
      <c r="AO194">
        <f t="shared" si="45"/>
        <v>0.56100000000000005</v>
      </c>
      <c r="AP194">
        <f t="shared" si="46"/>
        <v>1</v>
      </c>
      <c r="AQ194" s="4">
        <f t="shared" si="47"/>
        <v>0.3</v>
      </c>
      <c r="AR194" s="4">
        <v>3</v>
      </c>
      <c r="AS194" s="4">
        <f t="shared" si="48"/>
        <v>1</v>
      </c>
      <c r="AT194" s="4">
        <v>3</v>
      </c>
      <c r="AU194" s="4">
        <f t="shared" si="49"/>
        <v>0</v>
      </c>
      <c r="AV194">
        <f t="shared" si="50"/>
        <v>0.1</v>
      </c>
      <c r="AW194" s="4">
        <v>3</v>
      </c>
      <c r="AX194" s="4">
        <v>2</v>
      </c>
      <c r="AY194">
        <f t="shared" si="51"/>
        <v>6</v>
      </c>
      <c r="AZ194" s="4">
        <v>1</v>
      </c>
      <c r="BA194" s="4">
        <f t="shared" si="52"/>
        <v>1</v>
      </c>
      <c r="BB194">
        <f>T194/1000</f>
        <v>1E-3</v>
      </c>
      <c r="BC194">
        <f t="shared" si="53"/>
        <v>4.0839999999999996</v>
      </c>
      <c r="BD194" s="4">
        <v>0</v>
      </c>
      <c r="BE194" s="4">
        <f t="shared" si="54"/>
        <v>0</v>
      </c>
      <c r="BF194" s="4">
        <f t="shared" si="55"/>
        <v>0</v>
      </c>
      <c r="BG194" s="4">
        <v>3</v>
      </c>
      <c r="BH194" s="4">
        <v>4</v>
      </c>
      <c r="BI194" s="4">
        <v>0</v>
      </c>
      <c r="BJ194" s="4">
        <v>4</v>
      </c>
      <c r="BK194" s="4">
        <v>3</v>
      </c>
      <c r="BL194" s="4">
        <v>3</v>
      </c>
      <c r="BM194" s="4">
        <v>3</v>
      </c>
      <c r="BN194" s="4">
        <v>2</v>
      </c>
      <c r="BO194" s="4">
        <v>0</v>
      </c>
      <c r="BP194" s="4">
        <v>2</v>
      </c>
      <c r="BQ194">
        <f t="shared" si="56"/>
        <v>1</v>
      </c>
      <c r="BR194">
        <f t="shared" si="57"/>
        <v>1.6309366053034404</v>
      </c>
      <c r="BS194">
        <f t="shared" si="58"/>
        <v>5.1086572739999916</v>
      </c>
      <c r="BT194">
        <f t="shared" si="59"/>
        <v>0.83629790391805814</v>
      </c>
      <c r="BU194">
        <f t="shared" si="60"/>
        <v>-0.17877038497343092</v>
      </c>
      <c r="BV194">
        <f t="shared" si="61"/>
        <v>1</v>
      </c>
      <c r="BW194">
        <f t="shared" si="62"/>
        <v>1</v>
      </c>
    </row>
    <row r="195" spans="1:75" x14ac:dyDescent="0.25">
      <c r="A195" t="s">
        <v>225</v>
      </c>
      <c r="B195">
        <v>215</v>
      </c>
      <c r="C195">
        <v>30</v>
      </c>
      <c r="D195" t="s">
        <v>354</v>
      </c>
      <c r="E195">
        <v>1005</v>
      </c>
      <c r="F195" t="s">
        <v>355</v>
      </c>
      <c r="G195">
        <v>3</v>
      </c>
      <c r="H195">
        <v>3</v>
      </c>
      <c r="I195" t="s">
        <v>359</v>
      </c>
      <c r="J195">
        <v>4</v>
      </c>
      <c r="K195" t="s">
        <v>364</v>
      </c>
      <c r="L195">
        <v>88</v>
      </c>
      <c r="M195">
        <v>3</v>
      </c>
      <c r="N195">
        <v>1</v>
      </c>
      <c r="O195" t="s">
        <v>366</v>
      </c>
      <c r="P195">
        <v>1</v>
      </c>
      <c r="Q195" t="s">
        <v>375</v>
      </c>
      <c r="R195">
        <v>2657</v>
      </c>
      <c r="S195">
        <v>8556</v>
      </c>
      <c r="T195">
        <v>5</v>
      </c>
      <c r="U195" t="s">
        <v>377</v>
      </c>
      <c r="V195">
        <v>11</v>
      </c>
      <c r="W195">
        <v>3</v>
      </c>
      <c r="X195">
        <v>3</v>
      </c>
      <c r="Y195">
        <v>0</v>
      </c>
      <c r="Z195">
        <v>8</v>
      </c>
      <c r="AA195">
        <v>5</v>
      </c>
      <c r="AB195">
        <v>3</v>
      </c>
      <c r="AC195">
        <v>5</v>
      </c>
      <c r="AD195">
        <v>2</v>
      </c>
      <c r="AE195">
        <v>0</v>
      </c>
      <c r="AF195">
        <v>4</v>
      </c>
      <c r="AG195" t="s">
        <v>377</v>
      </c>
      <c r="AH195" s="4">
        <v>2</v>
      </c>
      <c r="AI195" s="4">
        <v>4</v>
      </c>
      <c r="AJ195" s="4">
        <v>12</v>
      </c>
      <c r="AK195" s="4"/>
      <c r="AL195" s="4"/>
      <c r="AM195">
        <f t="shared" ref="AM195:AM258" si="63">C195/10</f>
        <v>3</v>
      </c>
      <c r="AN195">
        <f t="shared" ref="AN195:AN258" si="64">IF(D195="Non-Travel",0,IF(D195="Travel_Frequently",2,IF(D195="Travel_Rarely",1,"error")))</f>
        <v>1</v>
      </c>
      <c r="AO195">
        <f t="shared" ref="AO195:AO258" si="65">E195/1000</f>
        <v>1.0049999999999999</v>
      </c>
      <c r="AP195">
        <f t="shared" ref="AP195:AP258" si="66">IF(F195="Human Resources",0,IF(F195="Research &amp; Development",1,IF(F195="Sales",2,"errpr")))</f>
        <v>1</v>
      </c>
      <c r="AQ195" s="4">
        <f t="shared" ref="AQ195:AQ258" si="67">G195/10</f>
        <v>0.3</v>
      </c>
      <c r="AR195" s="4">
        <v>4</v>
      </c>
      <c r="AS195" s="4">
        <f t="shared" ref="AS195:AS258" si="68">IF(I195="Human Resources",0,IF(I195="Life sciences",1,IF(I195="Marketing",2,IF(I195="Medical",3,IF(I195="Other",4,IF(I195="Technical Degree",5,"errror"))))))</f>
        <v>5</v>
      </c>
      <c r="AT195" s="4">
        <v>2</v>
      </c>
      <c r="AU195" s="4">
        <f t="shared" ref="AU195:AU258" si="69">IF(M195="Male",1,0)</f>
        <v>0</v>
      </c>
      <c r="AV195">
        <f t="shared" ref="AV195:AV258" si="70">N195/10</f>
        <v>0.1</v>
      </c>
      <c r="AW195" s="4">
        <v>2</v>
      </c>
      <c r="AX195" s="4">
        <v>2</v>
      </c>
      <c r="AY195">
        <f t="shared" ref="AY195:AY258" si="71">IF(O195="Healthcare Representative",0,IF(O195="Human Resources",1,IF(O195="Laboratory Technician",2,IF(O195="Manager",3,IF(O195="Manufacturing Director",4,IF(O195="Research Director",5,IF(O195="Research Scientist",6,IF(O195="Sales Executive",7,IF(O195="Sales Representative",8,"error")))))))))</f>
        <v>6</v>
      </c>
      <c r="AZ195" s="4">
        <v>3</v>
      </c>
      <c r="BA195" s="4">
        <f t="shared" ref="BA195:BA258" si="72">IF(Q197="Married",1,IF(Q197="Single",0,IF(Q197="Divorced",2,"error")))</f>
        <v>0</v>
      </c>
      <c r="BB195">
        <f>T195/1000</f>
        <v>5.0000000000000001E-3</v>
      </c>
      <c r="BC195">
        <f t="shared" ref="BC195:BC258" si="73">R195/1000</f>
        <v>2.657</v>
      </c>
      <c r="BD195" s="4">
        <v>1</v>
      </c>
      <c r="BE195" s="4">
        <f t="shared" ref="BE195:BE258" si="74">IF(X195="Yes",1,0)</f>
        <v>0</v>
      </c>
      <c r="BF195" s="4">
        <f t="shared" ref="BF195:BF258" si="75">Y195</f>
        <v>0</v>
      </c>
      <c r="BG195" s="4">
        <v>3</v>
      </c>
      <c r="BH195" s="4">
        <v>1</v>
      </c>
      <c r="BI195" s="4">
        <v>1</v>
      </c>
      <c r="BJ195" s="4">
        <v>10</v>
      </c>
      <c r="BK195" s="4">
        <v>4</v>
      </c>
      <c r="BL195" s="4">
        <v>3</v>
      </c>
      <c r="BM195" s="4">
        <v>10</v>
      </c>
      <c r="BN195" s="4">
        <v>9</v>
      </c>
      <c r="BO195" s="4">
        <v>1</v>
      </c>
      <c r="BP195" s="4">
        <v>7</v>
      </c>
      <c r="BQ195">
        <f t="shared" ref="BQ195:BQ258" si="76">IF(AG195="Yes",1,0)</f>
        <v>1</v>
      </c>
      <c r="BR195">
        <f t="shared" ref="BR195:BR258" si="77">SUMPRODUCT($BX$2:$DA$2,AM195:BP195)+$DB$2</f>
        <v>1.9394253621216957</v>
      </c>
      <c r="BS195">
        <f t="shared" ref="BS195:BS258" si="78">EXP(BR195)</f>
        <v>6.9547533574438427</v>
      </c>
      <c r="BT195">
        <f t="shared" ref="BT195:BT258" si="79">BS195/(BS195+1)</f>
        <v>0.87428899991421771</v>
      </c>
      <c r="BU195">
        <f t="shared" ref="BU195:BU258" si="80">BQ195*LN(BT195)+LN(1-BT195)*(1-BQ195)</f>
        <v>-0.13434429446632248</v>
      </c>
      <c r="BV195">
        <f t="shared" ref="BV195:BV258" si="81">IF(BT195&gt;$BX$8,1,0)</f>
        <v>1</v>
      </c>
      <c r="BW195">
        <f t="shared" ref="BW195:BW258" si="82">IF(AND(BV195=1,BQ195=1),1,IF(AND(BV195=1,BQ195=0),-1,IF(AND(BV195=0,BQ195=0),2,IF(AND(BV195=0,BQ195=1),-2,"ERROR"))))</f>
        <v>1</v>
      </c>
    </row>
    <row r="196" spans="1:75" x14ac:dyDescent="0.25">
      <c r="A196" t="s">
        <v>226</v>
      </c>
      <c r="B196">
        <v>608</v>
      </c>
      <c r="C196">
        <v>49</v>
      </c>
      <c r="D196" t="s">
        <v>354</v>
      </c>
      <c r="E196">
        <v>1184</v>
      </c>
      <c r="F196" t="s">
        <v>356</v>
      </c>
      <c r="G196">
        <v>11</v>
      </c>
      <c r="H196">
        <v>3</v>
      </c>
      <c r="I196" t="s">
        <v>362</v>
      </c>
      <c r="J196">
        <v>3</v>
      </c>
      <c r="K196" t="s">
        <v>364</v>
      </c>
      <c r="L196">
        <v>43</v>
      </c>
      <c r="M196">
        <v>3</v>
      </c>
      <c r="N196">
        <v>3</v>
      </c>
      <c r="O196" t="s">
        <v>368</v>
      </c>
      <c r="P196">
        <v>4</v>
      </c>
      <c r="Q196" t="s">
        <v>373</v>
      </c>
      <c r="R196">
        <v>7654</v>
      </c>
      <c r="S196">
        <v>5860</v>
      </c>
      <c r="T196">
        <v>1</v>
      </c>
      <c r="U196" t="s">
        <v>376</v>
      </c>
      <c r="V196">
        <v>18</v>
      </c>
      <c r="W196">
        <v>3</v>
      </c>
      <c r="X196">
        <v>1</v>
      </c>
      <c r="Y196">
        <v>2</v>
      </c>
      <c r="Z196">
        <v>9</v>
      </c>
      <c r="AA196">
        <v>3</v>
      </c>
      <c r="AB196">
        <v>4</v>
      </c>
      <c r="AC196">
        <v>9</v>
      </c>
      <c r="AD196">
        <v>8</v>
      </c>
      <c r="AE196">
        <v>7</v>
      </c>
      <c r="AF196">
        <v>7</v>
      </c>
      <c r="AG196" t="s">
        <v>377</v>
      </c>
      <c r="AH196" s="4">
        <v>7</v>
      </c>
      <c r="AI196" s="4">
        <v>14</v>
      </c>
      <c r="AJ196" s="4">
        <v>9</v>
      </c>
      <c r="AK196" s="4"/>
      <c r="AL196" s="4"/>
      <c r="AM196">
        <f t="shared" si="63"/>
        <v>4.9000000000000004</v>
      </c>
      <c r="AN196">
        <f t="shared" si="64"/>
        <v>1</v>
      </c>
      <c r="AO196">
        <f t="shared" si="65"/>
        <v>1.1839999999999999</v>
      </c>
      <c r="AP196">
        <f t="shared" si="66"/>
        <v>2</v>
      </c>
      <c r="AQ196" s="4">
        <f t="shared" si="67"/>
        <v>1.1000000000000001</v>
      </c>
      <c r="AR196" s="4">
        <v>3</v>
      </c>
      <c r="AS196" s="4">
        <f t="shared" si="68"/>
        <v>2</v>
      </c>
      <c r="AT196" s="4">
        <v>4</v>
      </c>
      <c r="AU196" s="4">
        <f t="shared" si="69"/>
        <v>0</v>
      </c>
      <c r="AV196">
        <f t="shared" si="70"/>
        <v>0.3</v>
      </c>
      <c r="AW196" s="4">
        <v>2</v>
      </c>
      <c r="AX196" s="4">
        <v>1</v>
      </c>
      <c r="AY196">
        <f t="shared" si="71"/>
        <v>7</v>
      </c>
      <c r="AZ196" s="4">
        <v>3</v>
      </c>
      <c r="BA196" s="4">
        <f t="shared" si="72"/>
        <v>1</v>
      </c>
      <c r="BB196">
        <f>T196/1000</f>
        <v>1E-3</v>
      </c>
      <c r="BC196">
        <f t="shared" si="73"/>
        <v>7.6539999999999999</v>
      </c>
      <c r="BD196" s="4">
        <v>1</v>
      </c>
      <c r="BE196" s="4">
        <f t="shared" si="74"/>
        <v>0</v>
      </c>
      <c r="BF196" s="4">
        <f t="shared" si="75"/>
        <v>2</v>
      </c>
      <c r="BG196" s="4">
        <v>3</v>
      </c>
      <c r="BH196" s="4">
        <v>3</v>
      </c>
      <c r="BI196" s="4">
        <v>1</v>
      </c>
      <c r="BJ196" s="4">
        <v>4</v>
      </c>
      <c r="BK196" s="4">
        <v>0</v>
      </c>
      <c r="BL196" s="4">
        <v>3</v>
      </c>
      <c r="BM196" s="4">
        <v>4</v>
      </c>
      <c r="BN196" s="4">
        <v>2</v>
      </c>
      <c r="BO196" s="4">
        <v>2</v>
      </c>
      <c r="BP196" s="4">
        <v>2</v>
      </c>
      <c r="BQ196">
        <f t="shared" si="76"/>
        <v>1</v>
      </c>
      <c r="BR196">
        <f t="shared" si="77"/>
        <v>-2.207951789034114</v>
      </c>
      <c r="BS196">
        <f t="shared" si="78"/>
        <v>0.10992556885028219</v>
      </c>
      <c r="BT196">
        <f t="shared" si="79"/>
        <v>9.9038685057186965E-2</v>
      </c>
      <c r="BU196">
        <f t="shared" si="80"/>
        <v>-2.3122447470202281</v>
      </c>
      <c r="BV196">
        <f t="shared" si="81"/>
        <v>0</v>
      </c>
      <c r="BW196">
        <f t="shared" si="82"/>
        <v>-2</v>
      </c>
    </row>
    <row r="197" spans="1:75" x14ac:dyDescent="0.25">
      <c r="A197" t="s">
        <v>227</v>
      </c>
      <c r="B197">
        <v>240</v>
      </c>
      <c r="C197">
        <v>32</v>
      </c>
      <c r="D197" t="s">
        <v>354</v>
      </c>
      <c r="E197">
        <v>515</v>
      </c>
      <c r="F197" t="s">
        <v>355</v>
      </c>
      <c r="G197">
        <v>1</v>
      </c>
      <c r="H197">
        <v>3</v>
      </c>
      <c r="I197" t="s">
        <v>358</v>
      </c>
      <c r="J197">
        <v>4</v>
      </c>
      <c r="K197" t="s">
        <v>363</v>
      </c>
      <c r="L197">
        <v>62</v>
      </c>
      <c r="M197">
        <v>2</v>
      </c>
      <c r="N197">
        <v>1</v>
      </c>
      <c r="O197" t="s">
        <v>365</v>
      </c>
      <c r="P197">
        <v>3</v>
      </c>
      <c r="Q197" t="s">
        <v>375</v>
      </c>
      <c r="R197">
        <v>3730</v>
      </c>
      <c r="S197">
        <v>9571</v>
      </c>
      <c r="T197">
        <v>0</v>
      </c>
      <c r="U197" t="s">
        <v>377</v>
      </c>
      <c r="V197">
        <v>14</v>
      </c>
      <c r="W197">
        <v>3</v>
      </c>
      <c r="X197">
        <v>4</v>
      </c>
      <c r="Y197">
        <v>0</v>
      </c>
      <c r="Z197">
        <v>4</v>
      </c>
      <c r="AA197">
        <v>2</v>
      </c>
      <c r="AB197">
        <v>1</v>
      </c>
      <c r="AC197">
        <v>3</v>
      </c>
      <c r="AD197">
        <v>2</v>
      </c>
      <c r="AE197">
        <v>1</v>
      </c>
      <c r="AF197">
        <v>2</v>
      </c>
      <c r="AG197" t="s">
        <v>377</v>
      </c>
      <c r="AH197" s="4">
        <v>2</v>
      </c>
      <c r="AI197" s="4">
        <v>2</v>
      </c>
      <c r="AJ197" s="4">
        <v>2</v>
      </c>
      <c r="AK197" s="4"/>
      <c r="AL197" s="4"/>
      <c r="AM197">
        <f t="shared" si="63"/>
        <v>3.2</v>
      </c>
      <c r="AN197">
        <f t="shared" si="64"/>
        <v>1</v>
      </c>
      <c r="AO197">
        <f t="shared" si="65"/>
        <v>0.51500000000000001</v>
      </c>
      <c r="AP197">
        <f t="shared" si="66"/>
        <v>1</v>
      </c>
      <c r="AQ197" s="4">
        <f t="shared" si="67"/>
        <v>0.1</v>
      </c>
      <c r="AR197" s="4">
        <v>3</v>
      </c>
      <c r="AS197" s="4">
        <f t="shared" si="68"/>
        <v>1</v>
      </c>
      <c r="AT197" s="4">
        <v>2</v>
      </c>
      <c r="AU197" s="4">
        <f t="shared" si="69"/>
        <v>0</v>
      </c>
      <c r="AV197">
        <f t="shared" si="70"/>
        <v>0.1</v>
      </c>
      <c r="AW197" s="4">
        <v>4</v>
      </c>
      <c r="AX197" s="4">
        <v>2</v>
      </c>
      <c r="AY197">
        <f t="shared" si="71"/>
        <v>2</v>
      </c>
      <c r="AZ197" s="4">
        <v>4</v>
      </c>
      <c r="BA197" s="4">
        <f t="shared" si="72"/>
        <v>0</v>
      </c>
      <c r="BB197">
        <f>T197/1000</f>
        <v>0</v>
      </c>
      <c r="BC197">
        <f t="shared" si="73"/>
        <v>3.73</v>
      </c>
      <c r="BD197" s="4">
        <v>4</v>
      </c>
      <c r="BE197" s="4">
        <f t="shared" si="74"/>
        <v>0</v>
      </c>
      <c r="BF197" s="4">
        <f t="shared" si="75"/>
        <v>0</v>
      </c>
      <c r="BG197" s="4">
        <v>3</v>
      </c>
      <c r="BH197" s="4">
        <v>2</v>
      </c>
      <c r="BI197" s="4">
        <v>1</v>
      </c>
      <c r="BJ197" s="4">
        <v>10</v>
      </c>
      <c r="BK197" s="4">
        <v>3</v>
      </c>
      <c r="BL197" s="4">
        <v>2</v>
      </c>
      <c r="BM197" s="4">
        <v>8</v>
      </c>
      <c r="BN197" s="4">
        <v>7</v>
      </c>
      <c r="BO197" s="4">
        <v>7</v>
      </c>
      <c r="BP197" s="4">
        <v>7</v>
      </c>
      <c r="BQ197">
        <f t="shared" si="76"/>
        <v>1</v>
      </c>
      <c r="BR197">
        <f t="shared" si="77"/>
        <v>2.0653475703972095</v>
      </c>
      <c r="BS197">
        <f t="shared" si="78"/>
        <v>7.8880390701249103</v>
      </c>
      <c r="BT197">
        <f t="shared" si="79"/>
        <v>0.88748924345289282</v>
      </c>
      <c r="BU197">
        <f t="shared" si="80"/>
        <v>-0.11935887775909314</v>
      </c>
      <c r="BV197">
        <f t="shared" si="81"/>
        <v>1</v>
      </c>
      <c r="BW197">
        <f t="shared" si="82"/>
        <v>1</v>
      </c>
    </row>
    <row r="198" spans="1:75" x14ac:dyDescent="0.25">
      <c r="A198" t="s">
        <v>228</v>
      </c>
      <c r="B198">
        <v>237</v>
      </c>
      <c r="C198">
        <v>33</v>
      </c>
      <c r="D198" t="s">
        <v>354</v>
      </c>
      <c r="E198">
        <v>465</v>
      </c>
      <c r="F198" t="s">
        <v>355</v>
      </c>
      <c r="G198">
        <v>2</v>
      </c>
      <c r="H198">
        <v>2</v>
      </c>
      <c r="I198" t="s">
        <v>358</v>
      </c>
      <c r="J198">
        <v>1</v>
      </c>
      <c r="K198" t="s">
        <v>364</v>
      </c>
      <c r="L198">
        <v>39</v>
      </c>
      <c r="M198">
        <v>3</v>
      </c>
      <c r="N198">
        <v>1</v>
      </c>
      <c r="O198" t="s">
        <v>365</v>
      </c>
      <c r="P198">
        <v>1</v>
      </c>
      <c r="Q198" t="s">
        <v>373</v>
      </c>
      <c r="R198">
        <v>2707</v>
      </c>
      <c r="S198">
        <v>21509</v>
      </c>
      <c r="T198">
        <v>7</v>
      </c>
      <c r="U198" t="s">
        <v>376</v>
      </c>
      <c r="V198">
        <v>20</v>
      </c>
      <c r="W198">
        <v>4</v>
      </c>
      <c r="X198">
        <v>1</v>
      </c>
      <c r="Y198">
        <v>0</v>
      </c>
      <c r="Z198">
        <v>13</v>
      </c>
      <c r="AA198">
        <v>3</v>
      </c>
      <c r="AB198">
        <v>4</v>
      </c>
      <c r="AC198">
        <v>9</v>
      </c>
      <c r="AD198">
        <v>7</v>
      </c>
      <c r="AE198">
        <v>1</v>
      </c>
      <c r="AF198">
        <v>7</v>
      </c>
      <c r="AG198" t="s">
        <v>377</v>
      </c>
      <c r="AH198" s="4">
        <v>7</v>
      </c>
      <c r="AI198" s="4">
        <v>4</v>
      </c>
      <c r="AJ198" s="4">
        <v>7</v>
      </c>
      <c r="AK198" s="4"/>
      <c r="AL198" s="4"/>
      <c r="AM198">
        <f t="shared" si="63"/>
        <v>3.3</v>
      </c>
      <c r="AN198">
        <f t="shared" si="64"/>
        <v>1</v>
      </c>
      <c r="AO198">
        <f t="shared" si="65"/>
        <v>0.46500000000000002</v>
      </c>
      <c r="AP198">
        <f t="shared" si="66"/>
        <v>1</v>
      </c>
      <c r="AQ198" s="4">
        <f t="shared" si="67"/>
        <v>0.2</v>
      </c>
      <c r="AR198" s="4">
        <v>3</v>
      </c>
      <c r="AS198" s="4">
        <f t="shared" si="68"/>
        <v>1</v>
      </c>
      <c r="AT198" s="4">
        <v>3</v>
      </c>
      <c r="AU198" s="4">
        <f t="shared" si="69"/>
        <v>0</v>
      </c>
      <c r="AV198">
        <f t="shared" si="70"/>
        <v>0.1</v>
      </c>
      <c r="AW198" s="4">
        <v>3</v>
      </c>
      <c r="AX198" s="4">
        <v>2</v>
      </c>
      <c r="AY198">
        <f t="shared" si="71"/>
        <v>2</v>
      </c>
      <c r="AZ198" s="4">
        <v>2</v>
      </c>
      <c r="BA198" s="4">
        <f t="shared" si="72"/>
        <v>1</v>
      </c>
      <c r="BB198">
        <f>T198/1000</f>
        <v>7.0000000000000001E-3</v>
      </c>
      <c r="BC198">
        <f t="shared" si="73"/>
        <v>2.7069999999999999</v>
      </c>
      <c r="BD198" s="4">
        <v>9</v>
      </c>
      <c r="BE198" s="4">
        <f t="shared" si="74"/>
        <v>0</v>
      </c>
      <c r="BF198" s="4">
        <f t="shared" si="75"/>
        <v>0</v>
      </c>
      <c r="BG198" s="4">
        <v>3</v>
      </c>
      <c r="BH198" s="4">
        <v>3</v>
      </c>
      <c r="BI198" s="4">
        <v>0</v>
      </c>
      <c r="BJ198" s="4">
        <v>9</v>
      </c>
      <c r="BK198" s="4">
        <v>2</v>
      </c>
      <c r="BL198" s="4">
        <v>2</v>
      </c>
      <c r="BM198" s="4">
        <v>5</v>
      </c>
      <c r="BN198" s="4">
        <v>4</v>
      </c>
      <c r="BO198" s="4">
        <v>0</v>
      </c>
      <c r="BP198" s="4">
        <v>3</v>
      </c>
      <c r="BQ198">
        <f t="shared" si="76"/>
        <v>1</v>
      </c>
      <c r="BR198">
        <f t="shared" si="77"/>
        <v>0.31190323887904442</v>
      </c>
      <c r="BS198">
        <f t="shared" si="78"/>
        <v>1.3660225087652356</v>
      </c>
      <c r="BT198">
        <f t="shared" si="79"/>
        <v>0.57734975204362138</v>
      </c>
      <c r="BU198">
        <f t="shared" si="80"/>
        <v>-0.54930704005761055</v>
      </c>
      <c r="BV198">
        <f t="shared" si="81"/>
        <v>1</v>
      </c>
      <c r="BW198">
        <f t="shared" si="82"/>
        <v>1</v>
      </c>
    </row>
    <row r="199" spans="1:75" x14ac:dyDescent="0.25">
      <c r="A199" t="s">
        <v>229</v>
      </c>
      <c r="B199">
        <v>217</v>
      </c>
      <c r="C199">
        <v>30</v>
      </c>
      <c r="D199" t="s">
        <v>352</v>
      </c>
      <c r="E199">
        <v>334</v>
      </c>
      <c r="F199" t="s">
        <v>356</v>
      </c>
      <c r="G199">
        <v>26</v>
      </c>
      <c r="H199">
        <v>4</v>
      </c>
      <c r="I199" t="s">
        <v>362</v>
      </c>
      <c r="J199">
        <v>3</v>
      </c>
      <c r="K199" t="s">
        <v>364</v>
      </c>
      <c r="L199">
        <v>52</v>
      </c>
      <c r="M199">
        <v>2</v>
      </c>
      <c r="N199">
        <v>2</v>
      </c>
      <c r="O199" t="s">
        <v>368</v>
      </c>
      <c r="P199">
        <v>1</v>
      </c>
      <c r="Q199" t="s">
        <v>375</v>
      </c>
      <c r="R199">
        <v>6696</v>
      </c>
      <c r="S199">
        <v>22967</v>
      </c>
      <c r="T199">
        <v>5</v>
      </c>
      <c r="U199" t="s">
        <v>376</v>
      </c>
      <c r="V199">
        <v>15</v>
      </c>
      <c r="W199">
        <v>3</v>
      </c>
      <c r="X199">
        <v>3</v>
      </c>
      <c r="Y199">
        <v>0</v>
      </c>
      <c r="Z199">
        <v>9</v>
      </c>
      <c r="AA199">
        <v>5</v>
      </c>
      <c r="AB199">
        <v>2</v>
      </c>
      <c r="AC199">
        <v>6</v>
      </c>
      <c r="AD199">
        <v>3</v>
      </c>
      <c r="AE199">
        <v>0</v>
      </c>
      <c r="AF199">
        <v>1</v>
      </c>
      <c r="AG199" t="s">
        <v>377</v>
      </c>
      <c r="AH199" s="4">
        <v>8</v>
      </c>
      <c r="AI199" s="4">
        <v>9</v>
      </c>
      <c r="AJ199" s="4">
        <v>6</v>
      </c>
      <c r="AK199" s="4"/>
      <c r="AL199" s="4"/>
      <c r="AM199">
        <f t="shared" si="63"/>
        <v>3</v>
      </c>
      <c r="AN199">
        <f t="shared" si="64"/>
        <v>2</v>
      </c>
      <c r="AO199">
        <f t="shared" si="65"/>
        <v>0.33400000000000002</v>
      </c>
      <c r="AP199">
        <f t="shared" si="66"/>
        <v>2</v>
      </c>
      <c r="AQ199" s="4">
        <f t="shared" si="67"/>
        <v>2.6</v>
      </c>
      <c r="AR199" s="4">
        <v>1</v>
      </c>
      <c r="AS199" s="4">
        <f t="shared" si="68"/>
        <v>2</v>
      </c>
      <c r="AT199" s="4">
        <v>1</v>
      </c>
      <c r="AU199" s="4">
        <f t="shared" si="69"/>
        <v>0</v>
      </c>
      <c r="AV199">
        <f t="shared" si="70"/>
        <v>0.2</v>
      </c>
      <c r="AW199" s="4">
        <v>3</v>
      </c>
      <c r="AX199" s="4">
        <v>1</v>
      </c>
      <c r="AY199">
        <f t="shared" si="71"/>
        <v>7</v>
      </c>
      <c r="AZ199" s="4">
        <v>3</v>
      </c>
      <c r="BA199" s="4">
        <f t="shared" si="72"/>
        <v>0</v>
      </c>
      <c r="BB199">
        <f>T199/1000</f>
        <v>5.0000000000000001E-3</v>
      </c>
      <c r="BC199">
        <f t="shared" si="73"/>
        <v>6.6959999999999997</v>
      </c>
      <c r="BD199" s="4">
        <v>1</v>
      </c>
      <c r="BE199" s="4">
        <f t="shared" si="74"/>
        <v>0</v>
      </c>
      <c r="BF199" s="4">
        <f t="shared" si="75"/>
        <v>0</v>
      </c>
      <c r="BG199" s="4">
        <v>3</v>
      </c>
      <c r="BH199" s="4">
        <v>4</v>
      </c>
      <c r="BI199" s="4">
        <v>1</v>
      </c>
      <c r="BJ199" s="4">
        <v>5</v>
      </c>
      <c r="BK199" s="4">
        <v>1</v>
      </c>
      <c r="BL199" s="4">
        <v>2</v>
      </c>
      <c r="BM199" s="4">
        <v>5</v>
      </c>
      <c r="BN199" s="4">
        <v>2</v>
      </c>
      <c r="BO199" s="4">
        <v>4</v>
      </c>
      <c r="BP199" s="4">
        <v>3</v>
      </c>
      <c r="BQ199">
        <f t="shared" si="76"/>
        <v>1</v>
      </c>
      <c r="BR199">
        <f t="shared" si="77"/>
        <v>1.5364213788825649</v>
      </c>
      <c r="BS199">
        <f t="shared" si="78"/>
        <v>4.6479273027480925</v>
      </c>
      <c r="BT199">
        <f t="shared" si="79"/>
        <v>0.8229438966904844</v>
      </c>
      <c r="BU199">
        <f t="shared" si="80"/>
        <v>-0.19486724989906887</v>
      </c>
      <c r="BV199">
        <f t="shared" si="81"/>
        <v>1</v>
      </c>
      <c r="BW199">
        <f t="shared" si="82"/>
        <v>1</v>
      </c>
    </row>
    <row r="200" spans="1:75" x14ac:dyDescent="0.25">
      <c r="A200" t="s">
        <v>230</v>
      </c>
      <c r="B200">
        <v>324</v>
      </c>
      <c r="C200">
        <v>28</v>
      </c>
      <c r="D200" t="s">
        <v>354</v>
      </c>
      <c r="E200">
        <v>1157</v>
      </c>
      <c r="F200" t="s">
        <v>355</v>
      </c>
      <c r="G200">
        <v>2</v>
      </c>
      <c r="H200">
        <v>4</v>
      </c>
      <c r="I200" t="s">
        <v>361</v>
      </c>
      <c r="J200">
        <v>1</v>
      </c>
      <c r="K200" t="s">
        <v>363</v>
      </c>
      <c r="L200">
        <v>84</v>
      </c>
      <c r="M200">
        <v>1</v>
      </c>
      <c r="N200">
        <v>1</v>
      </c>
      <c r="O200" t="s">
        <v>366</v>
      </c>
      <c r="P200">
        <v>4</v>
      </c>
      <c r="Q200" t="s">
        <v>373</v>
      </c>
      <c r="R200">
        <v>3464</v>
      </c>
      <c r="S200">
        <v>24737</v>
      </c>
      <c r="T200">
        <v>5</v>
      </c>
      <c r="U200" t="s">
        <v>377</v>
      </c>
      <c r="V200">
        <v>13</v>
      </c>
      <c r="W200">
        <v>3</v>
      </c>
      <c r="X200">
        <v>4</v>
      </c>
      <c r="Y200">
        <v>0</v>
      </c>
      <c r="Z200">
        <v>5</v>
      </c>
      <c r="AA200">
        <v>4</v>
      </c>
      <c r="AB200">
        <v>2</v>
      </c>
      <c r="AC200">
        <v>3</v>
      </c>
      <c r="AD200">
        <v>2</v>
      </c>
      <c r="AE200">
        <v>2</v>
      </c>
      <c r="AF200">
        <v>2</v>
      </c>
      <c r="AG200" t="s">
        <v>377</v>
      </c>
      <c r="AH200" s="4">
        <v>7</v>
      </c>
      <c r="AI200" s="4">
        <v>3</v>
      </c>
      <c r="AJ200" s="4">
        <v>1</v>
      </c>
      <c r="AK200" s="4"/>
      <c r="AL200" s="4"/>
      <c r="AM200">
        <f t="shared" si="63"/>
        <v>2.8</v>
      </c>
      <c r="AN200">
        <f t="shared" si="64"/>
        <v>1</v>
      </c>
      <c r="AO200">
        <f t="shared" si="65"/>
        <v>1.157</v>
      </c>
      <c r="AP200">
        <f t="shared" si="66"/>
        <v>1</v>
      </c>
      <c r="AQ200" s="4">
        <f t="shared" si="67"/>
        <v>0.2</v>
      </c>
      <c r="AR200" s="4">
        <v>3</v>
      </c>
      <c r="AS200" s="4">
        <f t="shared" si="68"/>
        <v>3</v>
      </c>
      <c r="AT200" s="4">
        <v>3</v>
      </c>
      <c r="AU200" s="4">
        <f t="shared" si="69"/>
        <v>0</v>
      </c>
      <c r="AV200">
        <f t="shared" si="70"/>
        <v>0.1</v>
      </c>
      <c r="AW200" s="4">
        <v>2</v>
      </c>
      <c r="AX200" s="4">
        <v>2</v>
      </c>
      <c r="AY200">
        <f t="shared" si="71"/>
        <v>6</v>
      </c>
      <c r="AZ200" s="4">
        <v>3</v>
      </c>
      <c r="BA200" s="4">
        <f t="shared" si="72"/>
        <v>0</v>
      </c>
      <c r="BB200">
        <f>T200/1000</f>
        <v>5.0000000000000001E-3</v>
      </c>
      <c r="BC200">
        <f t="shared" si="73"/>
        <v>3.464</v>
      </c>
      <c r="BD200" s="4">
        <v>9</v>
      </c>
      <c r="BE200" s="4">
        <f t="shared" si="74"/>
        <v>0</v>
      </c>
      <c r="BF200" s="4">
        <f t="shared" si="75"/>
        <v>0</v>
      </c>
      <c r="BG200" s="4">
        <v>3</v>
      </c>
      <c r="BH200" s="4">
        <v>3</v>
      </c>
      <c r="BI200" s="4">
        <v>0</v>
      </c>
      <c r="BJ200" s="4">
        <v>8</v>
      </c>
      <c r="BK200" s="4">
        <v>2</v>
      </c>
      <c r="BL200" s="4">
        <v>3</v>
      </c>
      <c r="BM200" s="4">
        <v>5</v>
      </c>
      <c r="BN200" s="4">
        <v>2</v>
      </c>
      <c r="BO200" s="4">
        <v>1</v>
      </c>
      <c r="BP200" s="4">
        <v>4</v>
      </c>
      <c r="BQ200">
        <f t="shared" si="76"/>
        <v>1</v>
      </c>
      <c r="BR200">
        <f t="shared" si="77"/>
        <v>-0.43319301118129233</v>
      </c>
      <c r="BS200">
        <f t="shared" si="78"/>
        <v>0.64843532445805063</v>
      </c>
      <c r="BT200">
        <f t="shared" si="79"/>
        <v>0.39336412829616718</v>
      </c>
      <c r="BU200">
        <f t="shared" si="80"/>
        <v>-0.93301956097682559</v>
      </c>
      <c r="BV200">
        <f t="shared" si="81"/>
        <v>1</v>
      </c>
      <c r="BW200">
        <f t="shared" si="82"/>
        <v>1</v>
      </c>
    </row>
    <row r="201" spans="1:75" x14ac:dyDescent="0.25">
      <c r="A201" t="s">
        <v>231</v>
      </c>
      <c r="B201">
        <v>1340</v>
      </c>
      <c r="C201">
        <v>22</v>
      </c>
      <c r="D201" t="s">
        <v>354</v>
      </c>
      <c r="E201">
        <v>391</v>
      </c>
      <c r="F201" t="s">
        <v>355</v>
      </c>
      <c r="G201">
        <v>7</v>
      </c>
      <c r="H201">
        <v>1</v>
      </c>
      <c r="I201" t="s">
        <v>358</v>
      </c>
      <c r="J201">
        <v>4</v>
      </c>
      <c r="K201" t="s">
        <v>363</v>
      </c>
      <c r="L201">
        <v>75</v>
      </c>
      <c r="M201">
        <v>3</v>
      </c>
      <c r="N201">
        <v>1</v>
      </c>
      <c r="O201" t="s">
        <v>366</v>
      </c>
      <c r="P201">
        <v>2</v>
      </c>
      <c r="Q201" t="s">
        <v>375</v>
      </c>
      <c r="R201">
        <v>2472</v>
      </c>
      <c r="S201">
        <v>26092</v>
      </c>
      <c r="T201">
        <v>1</v>
      </c>
      <c r="U201" t="s">
        <v>377</v>
      </c>
      <c r="V201">
        <v>23</v>
      </c>
      <c r="W201">
        <v>4</v>
      </c>
      <c r="X201">
        <v>1</v>
      </c>
      <c r="Y201">
        <v>0</v>
      </c>
      <c r="Z201">
        <v>1</v>
      </c>
      <c r="AA201">
        <v>2</v>
      </c>
      <c r="AB201">
        <v>3</v>
      </c>
      <c r="AC201">
        <v>1</v>
      </c>
      <c r="AD201">
        <v>0</v>
      </c>
      <c r="AE201">
        <v>0</v>
      </c>
      <c r="AF201">
        <v>0</v>
      </c>
      <c r="AG201" t="s">
        <v>377</v>
      </c>
      <c r="AH201" s="4">
        <v>4</v>
      </c>
      <c r="AI201" s="4">
        <v>1</v>
      </c>
      <c r="AJ201" s="4">
        <v>4</v>
      </c>
      <c r="AK201" s="4"/>
      <c r="AL201" s="4"/>
      <c r="AM201">
        <f t="shared" si="63"/>
        <v>2.2000000000000002</v>
      </c>
      <c r="AN201">
        <f t="shared" si="64"/>
        <v>1</v>
      </c>
      <c r="AO201">
        <f t="shared" si="65"/>
        <v>0.39100000000000001</v>
      </c>
      <c r="AP201">
        <f t="shared" si="66"/>
        <v>1</v>
      </c>
      <c r="AQ201" s="4">
        <f t="shared" si="67"/>
        <v>0.7</v>
      </c>
      <c r="AR201" s="4">
        <v>3</v>
      </c>
      <c r="AS201" s="4">
        <f t="shared" si="68"/>
        <v>1</v>
      </c>
      <c r="AT201" s="4">
        <v>1</v>
      </c>
      <c r="AU201" s="4">
        <f t="shared" si="69"/>
        <v>0</v>
      </c>
      <c r="AV201">
        <f t="shared" si="70"/>
        <v>0.1</v>
      </c>
      <c r="AW201" s="4">
        <v>2</v>
      </c>
      <c r="AX201" s="4">
        <v>3</v>
      </c>
      <c r="AY201">
        <f t="shared" si="71"/>
        <v>6</v>
      </c>
      <c r="AZ201" s="4">
        <v>4</v>
      </c>
      <c r="BA201" s="4">
        <f t="shared" si="72"/>
        <v>1</v>
      </c>
      <c r="BB201">
        <f>T201/1000</f>
        <v>1E-3</v>
      </c>
      <c r="BC201">
        <f t="shared" si="73"/>
        <v>2.472</v>
      </c>
      <c r="BD201" s="4">
        <v>0</v>
      </c>
      <c r="BE201" s="4">
        <f t="shared" si="74"/>
        <v>0</v>
      </c>
      <c r="BF201" s="4">
        <f t="shared" si="75"/>
        <v>0</v>
      </c>
      <c r="BG201" s="4">
        <v>3</v>
      </c>
      <c r="BH201" s="4">
        <v>3</v>
      </c>
      <c r="BI201" s="4">
        <v>2</v>
      </c>
      <c r="BJ201" s="4">
        <v>10</v>
      </c>
      <c r="BK201" s="4">
        <v>2</v>
      </c>
      <c r="BL201" s="4">
        <v>3</v>
      </c>
      <c r="BM201" s="4">
        <v>9</v>
      </c>
      <c r="BN201" s="4">
        <v>7</v>
      </c>
      <c r="BO201" s="4">
        <v>3</v>
      </c>
      <c r="BP201" s="4">
        <v>4</v>
      </c>
      <c r="BQ201">
        <f t="shared" si="76"/>
        <v>1</v>
      </c>
      <c r="BR201">
        <f t="shared" si="77"/>
        <v>2.5092340574055951</v>
      </c>
      <c r="BS201">
        <f t="shared" si="78"/>
        <v>12.295508798989236</v>
      </c>
      <c r="BT201">
        <f t="shared" si="79"/>
        <v>0.92478663170257747</v>
      </c>
      <c r="BU201">
        <f t="shared" si="80"/>
        <v>-7.8192236507411902E-2</v>
      </c>
      <c r="BV201">
        <f t="shared" si="81"/>
        <v>1</v>
      </c>
      <c r="BW201">
        <f t="shared" si="82"/>
        <v>1</v>
      </c>
    </row>
    <row r="202" spans="1:75" x14ac:dyDescent="0.25">
      <c r="A202" t="s">
        <v>232</v>
      </c>
      <c r="B202">
        <v>947</v>
      </c>
      <c r="C202">
        <v>40</v>
      </c>
      <c r="D202" t="s">
        <v>354</v>
      </c>
      <c r="E202">
        <v>299</v>
      </c>
      <c r="F202" t="s">
        <v>356</v>
      </c>
      <c r="G202">
        <v>25</v>
      </c>
      <c r="H202">
        <v>4</v>
      </c>
      <c r="I202" t="s">
        <v>362</v>
      </c>
      <c r="J202">
        <v>4</v>
      </c>
      <c r="K202" t="s">
        <v>363</v>
      </c>
      <c r="L202">
        <v>57</v>
      </c>
      <c r="M202">
        <v>2</v>
      </c>
      <c r="N202">
        <v>3</v>
      </c>
      <c r="O202" t="s">
        <v>368</v>
      </c>
      <c r="P202">
        <v>2</v>
      </c>
      <c r="Q202" t="s">
        <v>375</v>
      </c>
      <c r="R202">
        <v>9094</v>
      </c>
      <c r="S202">
        <v>17235</v>
      </c>
      <c r="T202">
        <v>2</v>
      </c>
      <c r="U202" t="s">
        <v>377</v>
      </c>
      <c r="V202">
        <v>12</v>
      </c>
      <c r="W202">
        <v>3</v>
      </c>
      <c r="X202">
        <v>3</v>
      </c>
      <c r="Y202">
        <v>0</v>
      </c>
      <c r="Z202">
        <v>9</v>
      </c>
      <c r="AA202">
        <v>2</v>
      </c>
      <c r="AB202">
        <v>3</v>
      </c>
      <c r="AC202">
        <v>5</v>
      </c>
      <c r="AD202">
        <v>4</v>
      </c>
      <c r="AE202">
        <v>1</v>
      </c>
      <c r="AF202">
        <v>0</v>
      </c>
      <c r="AG202" t="s">
        <v>377</v>
      </c>
      <c r="AH202" s="4">
        <v>7</v>
      </c>
      <c r="AI202" s="4">
        <v>1</v>
      </c>
      <c r="AJ202" s="4">
        <v>7</v>
      </c>
      <c r="AK202" s="4"/>
      <c r="AL202" s="4"/>
      <c r="AM202">
        <f t="shared" si="63"/>
        <v>4</v>
      </c>
      <c r="AN202">
        <f t="shared" si="64"/>
        <v>1</v>
      </c>
      <c r="AO202">
        <f t="shared" si="65"/>
        <v>0.29899999999999999</v>
      </c>
      <c r="AP202">
        <f t="shared" si="66"/>
        <v>2</v>
      </c>
      <c r="AQ202" s="4">
        <f t="shared" si="67"/>
        <v>2.5</v>
      </c>
      <c r="AR202" s="4">
        <v>3</v>
      </c>
      <c r="AS202" s="4">
        <f t="shared" si="68"/>
        <v>2</v>
      </c>
      <c r="AT202" s="4">
        <v>4</v>
      </c>
      <c r="AU202" s="4">
        <f t="shared" si="69"/>
        <v>0</v>
      </c>
      <c r="AV202">
        <f t="shared" si="70"/>
        <v>0.3</v>
      </c>
      <c r="AW202" s="4">
        <v>3</v>
      </c>
      <c r="AX202" s="4">
        <v>2</v>
      </c>
      <c r="AY202">
        <f t="shared" si="71"/>
        <v>7</v>
      </c>
      <c r="AZ202" s="4">
        <v>2</v>
      </c>
      <c r="BA202" s="4">
        <f t="shared" si="72"/>
        <v>1</v>
      </c>
      <c r="BB202">
        <f>T202/1000</f>
        <v>2E-3</v>
      </c>
      <c r="BC202">
        <f t="shared" si="73"/>
        <v>9.0939999999999994</v>
      </c>
      <c r="BD202" s="4">
        <v>3</v>
      </c>
      <c r="BE202" s="4">
        <f t="shared" si="74"/>
        <v>0</v>
      </c>
      <c r="BF202" s="4">
        <f t="shared" si="75"/>
        <v>0</v>
      </c>
      <c r="BG202" s="4">
        <v>3</v>
      </c>
      <c r="BH202" s="4">
        <v>1</v>
      </c>
      <c r="BI202" s="4">
        <v>0</v>
      </c>
      <c r="BJ202" s="4">
        <v>8</v>
      </c>
      <c r="BK202" s="4">
        <v>3</v>
      </c>
      <c r="BL202" s="4">
        <v>2</v>
      </c>
      <c r="BM202" s="4">
        <v>4</v>
      </c>
      <c r="BN202" s="4">
        <v>3</v>
      </c>
      <c r="BO202" s="4">
        <v>0</v>
      </c>
      <c r="BP202" s="4">
        <v>1</v>
      </c>
      <c r="BQ202">
        <f t="shared" si="76"/>
        <v>1</v>
      </c>
      <c r="BR202">
        <f t="shared" si="77"/>
        <v>0.45403784760922222</v>
      </c>
      <c r="BS202">
        <f t="shared" si="78"/>
        <v>1.5746575933724833</v>
      </c>
      <c r="BT202">
        <f t="shared" si="79"/>
        <v>0.61159883839539086</v>
      </c>
      <c r="BU202">
        <f t="shared" si="80"/>
        <v>-0.49167870421714521</v>
      </c>
      <c r="BV202">
        <f t="shared" si="81"/>
        <v>1</v>
      </c>
      <c r="BW202">
        <f t="shared" si="82"/>
        <v>1</v>
      </c>
    </row>
    <row r="203" spans="1:75" x14ac:dyDescent="0.25">
      <c r="A203" t="s">
        <v>233</v>
      </c>
      <c r="B203">
        <v>1291</v>
      </c>
      <c r="C203">
        <v>34</v>
      </c>
      <c r="D203" t="s">
        <v>352</v>
      </c>
      <c r="E203">
        <v>234</v>
      </c>
      <c r="F203" t="s">
        <v>355</v>
      </c>
      <c r="G203">
        <v>9</v>
      </c>
      <c r="H203">
        <v>4</v>
      </c>
      <c r="I203" t="s">
        <v>358</v>
      </c>
      <c r="J203">
        <v>4</v>
      </c>
      <c r="K203" t="s">
        <v>363</v>
      </c>
      <c r="L203">
        <v>93</v>
      </c>
      <c r="M203">
        <v>3</v>
      </c>
      <c r="N203">
        <v>2</v>
      </c>
      <c r="O203" t="s">
        <v>365</v>
      </c>
      <c r="P203">
        <v>1</v>
      </c>
      <c r="Q203" t="s">
        <v>373</v>
      </c>
      <c r="R203">
        <v>5346</v>
      </c>
      <c r="S203">
        <v>6208</v>
      </c>
      <c r="T203">
        <v>4</v>
      </c>
      <c r="U203" t="s">
        <v>376</v>
      </c>
      <c r="V203">
        <v>17</v>
      </c>
      <c r="W203">
        <v>3</v>
      </c>
      <c r="X203">
        <v>3</v>
      </c>
      <c r="Y203">
        <v>1</v>
      </c>
      <c r="Z203">
        <v>11</v>
      </c>
      <c r="AA203">
        <v>3</v>
      </c>
      <c r="AB203">
        <v>2</v>
      </c>
      <c r="AC203">
        <v>7</v>
      </c>
      <c r="AD203">
        <v>1</v>
      </c>
      <c r="AE203">
        <v>0</v>
      </c>
      <c r="AF203">
        <v>7</v>
      </c>
      <c r="AG203" t="s">
        <v>377</v>
      </c>
      <c r="AH203" s="4">
        <v>2</v>
      </c>
      <c r="AI203" s="4">
        <v>1</v>
      </c>
      <c r="AJ203" s="4">
        <v>2</v>
      </c>
      <c r="AK203" s="4"/>
      <c r="AL203" s="4"/>
      <c r="AM203">
        <f t="shared" si="63"/>
        <v>3.4</v>
      </c>
      <c r="AN203">
        <f t="shared" si="64"/>
        <v>2</v>
      </c>
      <c r="AO203">
        <f t="shared" si="65"/>
        <v>0.23400000000000001</v>
      </c>
      <c r="AP203">
        <f t="shared" si="66"/>
        <v>1</v>
      </c>
      <c r="AQ203" s="4">
        <f t="shared" si="67"/>
        <v>0.9</v>
      </c>
      <c r="AR203" s="4">
        <v>4</v>
      </c>
      <c r="AS203" s="4">
        <f t="shared" si="68"/>
        <v>1</v>
      </c>
      <c r="AT203" s="4">
        <v>2</v>
      </c>
      <c r="AU203" s="4">
        <f t="shared" si="69"/>
        <v>0</v>
      </c>
      <c r="AV203">
        <f t="shared" si="70"/>
        <v>0.2</v>
      </c>
      <c r="AW203" s="4">
        <v>2</v>
      </c>
      <c r="AX203" s="4">
        <v>1</v>
      </c>
      <c r="AY203">
        <f t="shared" si="71"/>
        <v>2</v>
      </c>
      <c r="AZ203" s="4">
        <v>2</v>
      </c>
      <c r="BA203" s="4">
        <f t="shared" si="72"/>
        <v>2</v>
      </c>
      <c r="BB203">
        <f>T203/1000</f>
        <v>4.0000000000000001E-3</v>
      </c>
      <c r="BC203">
        <f t="shared" si="73"/>
        <v>5.3460000000000001</v>
      </c>
      <c r="BD203" s="4">
        <v>0</v>
      </c>
      <c r="BE203" s="4">
        <f t="shared" si="74"/>
        <v>0</v>
      </c>
      <c r="BF203" s="4">
        <f t="shared" si="75"/>
        <v>1</v>
      </c>
      <c r="BG203" s="4">
        <v>3</v>
      </c>
      <c r="BH203" s="4">
        <v>2</v>
      </c>
      <c r="BI203" s="4">
        <v>1</v>
      </c>
      <c r="BJ203" s="4">
        <v>3</v>
      </c>
      <c r="BK203" s="4">
        <v>2</v>
      </c>
      <c r="BL203" s="4">
        <v>3</v>
      </c>
      <c r="BM203" s="4">
        <v>2</v>
      </c>
      <c r="BN203" s="4">
        <v>2</v>
      </c>
      <c r="BO203" s="4">
        <v>2</v>
      </c>
      <c r="BP203" s="4">
        <v>2</v>
      </c>
      <c r="BQ203">
        <f t="shared" si="76"/>
        <v>1</v>
      </c>
      <c r="BR203">
        <f t="shared" si="77"/>
        <v>-0.73933178506831099</v>
      </c>
      <c r="BS203">
        <f t="shared" si="78"/>
        <v>0.47743283670558412</v>
      </c>
      <c r="BT203">
        <f t="shared" si="79"/>
        <v>0.32315028124742068</v>
      </c>
      <c r="BU203">
        <f t="shared" si="80"/>
        <v>-1.1296377969427411</v>
      </c>
      <c r="BV203">
        <f t="shared" si="81"/>
        <v>1</v>
      </c>
      <c r="BW203">
        <f t="shared" si="82"/>
        <v>1</v>
      </c>
    </row>
    <row r="204" spans="1:75" x14ac:dyDescent="0.25">
      <c r="A204" t="s">
        <v>234</v>
      </c>
      <c r="B204">
        <v>667</v>
      </c>
      <c r="C204">
        <v>22</v>
      </c>
      <c r="D204" t="s">
        <v>354</v>
      </c>
      <c r="E204">
        <v>617</v>
      </c>
      <c r="F204" t="s">
        <v>355</v>
      </c>
      <c r="G204">
        <v>3</v>
      </c>
      <c r="H204">
        <v>1</v>
      </c>
      <c r="I204" t="s">
        <v>358</v>
      </c>
      <c r="J204">
        <v>2</v>
      </c>
      <c r="K204" t="s">
        <v>364</v>
      </c>
      <c r="L204">
        <v>34</v>
      </c>
      <c r="M204">
        <v>3</v>
      </c>
      <c r="N204">
        <v>2</v>
      </c>
      <c r="O204" t="s">
        <v>371</v>
      </c>
      <c r="P204">
        <v>3</v>
      </c>
      <c r="Q204" t="s">
        <v>373</v>
      </c>
      <c r="R204">
        <v>4171</v>
      </c>
      <c r="S204">
        <v>10022</v>
      </c>
      <c r="T204">
        <v>0</v>
      </c>
      <c r="U204" t="s">
        <v>377</v>
      </c>
      <c r="V204">
        <v>19</v>
      </c>
      <c r="W204">
        <v>3</v>
      </c>
      <c r="X204">
        <v>1</v>
      </c>
      <c r="Y204">
        <v>1</v>
      </c>
      <c r="Z204">
        <v>4</v>
      </c>
      <c r="AA204">
        <v>3</v>
      </c>
      <c r="AB204">
        <v>4</v>
      </c>
      <c r="AC204">
        <v>3</v>
      </c>
      <c r="AD204">
        <v>2</v>
      </c>
      <c r="AE204">
        <v>0</v>
      </c>
      <c r="AF204">
        <v>2</v>
      </c>
      <c r="AG204" t="s">
        <v>377</v>
      </c>
      <c r="AH204" s="4">
        <v>7</v>
      </c>
      <c r="AI204" s="4">
        <v>0</v>
      </c>
      <c r="AJ204" s="4">
        <v>9</v>
      </c>
      <c r="AK204" s="4"/>
      <c r="AL204" s="4"/>
      <c r="AM204">
        <f t="shared" si="63"/>
        <v>2.2000000000000002</v>
      </c>
      <c r="AN204">
        <f t="shared" si="64"/>
        <v>1</v>
      </c>
      <c r="AO204">
        <f t="shared" si="65"/>
        <v>0.61699999999999999</v>
      </c>
      <c r="AP204">
        <f t="shared" si="66"/>
        <v>1</v>
      </c>
      <c r="AQ204" s="4">
        <f t="shared" si="67"/>
        <v>0.3</v>
      </c>
      <c r="AR204" s="4">
        <v>4</v>
      </c>
      <c r="AS204" s="4">
        <f t="shared" si="68"/>
        <v>1</v>
      </c>
      <c r="AT204" s="4">
        <v>2</v>
      </c>
      <c r="AU204" s="4">
        <f t="shared" si="69"/>
        <v>0</v>
      </c>
      <c r="AV204">
        <f t="shared" si="70"/>
        <v>0.2</v>
      </c>
      <c r="AW204" s="4">
        <v>3</v>
      </c>
      <c r="AX204" s="4">
        <v>5</v>
      </c>
      <c r="AY204">
        <f t="shared" si="71"/>
        <v>4</v>
      </c>
      <c r="AZ204" s="4">
        <v>1</v>
      </c>
      <c r="BA204" s="4">
        <f t="shared" si="72"/>
        <v>1</v>
      </c>
      <c r="BB204">
        <f>T204/1000</f>
        <v>0</v>
      </c>
      <c r="BC204">
        <f t="shared" si="73"/>
        <v>4.1710000000000003</v>
      </c>
      <c r="BD204" s="4">
        <v>3</v>
      </c>
      <c r="BE204" s="4">
        <f t="shared" si="74"/>
        <v>0</v>
      </c>
      <c r="BF204" s="4">
        <f t="shared" si="75"/>
        <v>1</v>
      </c>
      <c r="BG204" s="4">
        <v>3</v>
      </c>
      <c r="BH204" s="4">
        <v>4</v>
      </c>
      <c r="BI204" s="4">
        <v>0</v>
      </c>
      <c r="BJ204" s="4">
        <v>22</v>
      </c>
      <c r="BK204" s="4">
        <v>2</v>
      </c>
      <c r="BL204" s="4">
        <v>2</v>
      </c>
      <c r="BM204" s="4">
        <v>2</v>
      </c>
      <c r="BN204" s="4">
        <v>2</v>
      </c>
      <c r="BO204" s="4">
        <v>2</v>
      </c>
      <c r="BP204" s="4">
        <v>1</v>
      </c>
      <c r="BQ204">
        <f t="shared" si="76"/>
        <v>1</v>
      </c>
      <c r="BR204">
        <f t="shared" si="77"/>
        <v>1.2611732242923275</v>
      </c>
      <c r="BS204">
        <f t="shared" si="78"/>
        <v>3.5295600247366323</v>
      </c>
      <c r="BT204">
        <f t="shared" si="79"/>
        <v>0.77922800569175721</v>
      </c>
      <c r="BU204">
        <f t="shared" si="80"/>
        <v>-0.24945158570349776</v>
      </c>
      <c r="BV204">
        <f t="shared" si="81"/>
        <v>1</v>
      </c>
      <c r="BW204">
        <f t="shared" si="82"/>
        <v>1</v>
      </c>
    </row>
    <row r="205" spans="1:75" x14ac:dyDescent="0.25">
      <c r="A205" t="s">
        <v>235</v>
      </c>
      <c r="B205">
        <v>1462</v>
      </c>
      <c r="C205">
        <v>50</v>
      </c>
      <c r="D205" t="s">
        <v>354</v>
      </c>
      <c r="E205">
        <v>410</v>
      </c>
      <c r="F205" t="s">
        <v>356</v>
      </c>
      <c r="G205">
        <v>28</v>
      </c>
      <c r="H205">
        <v>3</v>
      </c>
      <c r="I205" t="s">
        <v>362</v>
      </c>
      <c r="J205">
        <v>4</v>
      </c>
      <c r="K205" t="s">
        <v>363</v>
      </c>
      <c r="L205">
        <v>39</v>
      </c>
      <c r="M205">
        <v>2</v>
      </c>
      <c r="N205">
        <v>3</v>
      </c>
      <c r="O205" t="s">
        <v>368</v>
      </c>
      <c r="P205">
        <v>1</v>
      </c>
      <c r="Q205" t="s">
        <v>374</v>
      </c>
      <c r="R205">
        <v>10854</v>
      </c>
      <c r="S205">
        <v>16586</v>
      </c>
      <c r="T205">
        <v>4</v>
      </c>
      <c r="U205" t="s">
        <v>377</v>
      </c>
      <c r="V205">
        <v>13</v>
      </c>
      <c r="W205">
        <v>3</v>
      </c>
      <c r="X205">
        <v>2</v>
      </c>
      <c r="Y205">
        <v>1</v>
      </c>
      <c r="Z205">
        <v>20</v>
      </c>
      <c r="AA205">
        <v>3</v>
      </c>
      <c r="AB205">
        <v>3</v>
      </c>
      <c r="AC205">
        <v>3</v>
      </c>
      <c r="AD205">
        <v>2</v>
      </c>
      <c r="AE205">
        <v>2</v>
      </c>
      <c r="AF205">
        <v>0</v>
      </c>
      <c r="AG205" t="s">
        <v>377</v>
      </c>
      <c r="AH205" s="4">
        <v>14</v>
      </c>
      <c r="AI205" s="4">
        <v>5</v>
      </c>
      <c r="AJ205" s="4">
        <v>15</v>
      </c>
      <c r="AK205" s="4"/>
      <c r="AL205" s="4"/>
      <c r="AM205">
        <f t="shared" si="63"/>
        <v>5</v>
      </c>
      <c r="AN205">
        <f t="shared" si="64"/>
        <v>1</v>
      </c>
      <c r="AO205">
        <f t="shared" si="65"/>
        <v>0.41</v>
      </c>
      <c r="AP205">
        <f t="shared" si="66"/>
        <v>2</v>
      </c>
      <c r="AQ205" s="4">
        <f t="shared" si="67"/>
        <v>2.8</v>
      </c>
      <c r="AR205" s="4">
        <v>3</v>
      </c>
      <c r="AS205" s="4">
        <f t="shared" si="68"/>
        <v>2</v>
      </c>
      <c r="AT205" s="4">
        <v>2</v>
      </c>
      <c r="AU205" s="4">
        <f t="shared" si="69"/>
        <v>0</v>
      </c>
      <c r="AV205">
        <f t="shared" si="70"/>
        <v>0.3</v>
      </c>
      <c r="AW205" s="4">
        <v>4</v>
      </c>
      <c r="AX205" s="4">
        <v>1</v>
      </c>
      <c r="AY205">
        <f t="shared" si="71"/>
        <v>7</v>
      </c>
      <c r="AZ205" s="4">
        <v>2</v>
      </c>
      <c r="BA205" s="4">
        <f t="shared" si="72"/>
        <v>0</v>
      </c>
      <c r="BB205">
        <f>T205/1000</f>
        <v>4.0000000000000001E-3</v>
      </c>
      <c r="BC205">
        <f t="shared" si="73"/>
        <v>10.853999999999999</v>
      </c>
      <c r="BD205" s="4">
        <v>1</v>
      </c>
      <c r="BE205" s="4">
        <f t="shared" si="74"/>
        <v>0</v>
      </c>
      <c r="BF205" s="4">
        <f t="shared" si="75"/>
        <v>1</v>
      </c>
      <c r="BG205" s="4">
        <v>4</v>
      </c>
      <c r="BH205" s="4">
        <v>3</v>
      </c>
      <c r="BI205" s="4">
        <v>0</v>
      </c>
      <c r="BJ205" s="4">
        <v>5</v>
      </c>
      <c r="BK205" s="4">
        <v>3</v>
      </c>
      <c r="BL205" s="4">
        <v>1</v>
      </c>
      <c r="BM205" s="4">
        <v>5</v>
      </c>
      <c r="BN205" s="4">
        <v>1</v>
      </c>
      <c r="BO205" s="4">
        <v>0</v>
      </c>
      <c r="BP205" s="4">
        <v>3</v>
      </c>
      <c r="BQ205">
        <f t="shared" si="76"/>
        <v>1</v>
      </c>
      <c r="BR205">
        <f t="shared" si="77"/>
        <v>-1.1336126103381678</v>
      </c>
      <c r="BS205">
        <f t="shared" si="78"/>
        <v>0.321868368550422</v>
      </c>
      <c r="BT205">
        <f t="shared" si="79"/>
        <v>0.24349502280880436</v>
      </c>
      <c r="BU205">
        <f t="shared" si="80"/>
        <v>-1.4126587768786456</v>
      </c>
      <c r="BV205">
        <f t="shared" si="81"/>
        <v>0</v>
      </c>
      <c r="BW205">
        <f t="shared" si="82"/>
        <v>-2</v>
      </c>
    </row>
    <row r="206" spans="1:75" x14ac:dyDescent="0.25">
      <c r="A206" t="s">
        <v>236</v>
      </c>
      <c r="B206">
        <v>422</v>
      </c>
      <c r="C206">
        <v>29</v>
      </c>
      <c r="D206" t="s">
        <v>354</v>
      </c>
      <c r="E206">
        <v>408</v>
      </c>
      <c r="F206" t="s">
        <v>355</v>
      </c>
      <c r="G206">
        <v>25</v>
      </c>
      <c r="H206">
        <v>5</v>
      </c>
      <c r="I206" t="s">
        <v>359</v>
      </c>
      <c r="J206">
        <v>3</v>
      </c>
      <c r="K206" t="s">
        <v>364</v>
      </c>
      <c r="L206">
        <v>71</v>
      </c>
      <c r="M206">
        <v>2</v>
      </c>
      <c r="N206">
        <v>1</v>
      </c>
      <c r="O206" t="s">
        <v>366</v>
      </c>
      <c r="P206">
        <v>2</v>
      </c>
      <c r="Q206" t="s">
        <v>373</v>
      </c>
      <c r="R206">
        <v>2546</v>
      </c>
      <c r="S206">
        <v>18300</v>
      </c>
      <c r="T206">
        <v>5</v>
      </c>
      <c r="U206" t="s">
        <v>376</v>
      </c>
      <c r="V206">
        <v>16</v>
      </c>
      <c r="W206">
        <v>3</v>
      </c>
      <c r="X206">
        <v>2</v>
      </c>
      <c r="Y206">
        <v>0</v>
      </c>
      <c r="Z206">
        <v>6</v>
      </c>
      <c r="AA206">
        <v>2</v>
      </c>
      <c r="AB206">
        <v>4</v>
      </c>
      <c r="AC206">
        <v>2</v>
      </c>
      <c r="AD206">
        <v>2</v>
      </c>
      <c r="AE206">
        <v>1</v>
      </c>
      <c r="AF206">
        <v>1</v>
      </c>
      <c r="AG206" t="s">
        <v>377</v>
      </c>
      <c r="AH206" s="4">
        <v>8</v>
      </c>
      <c r="AI206" s="4">
        <v>0</v>
      </c>
      <c r="AJ206" s="4">
        <v>8</v>
      </c>
      <c r="AK206" s="4"/>
      <c r="AL206" s="4"/>
      <c r="AM206">
        <f t="shared" si="63"/>
        <v>2.9</v>
      </c>
      <c r="AN206">
        <f t="shared" si="64"/>
        <v>1</v>
      </c>
      <c r="AO206">
        <f t="shared" si="65"/>
        <v>0.40799999999999997</v>
      </c>
      <c r="AP206">
        <f t="shared" si="66"/>
        <v>1</v>
      </c>
      <c r="AQ206" s="4">
        <f t="shared" si="67"/>
        <v>2.5</v>
      </c>
      <c r="AR206" s="4">
        <v>3</v>
      </c>
      <c r="AS206" s="4">
        <f t="shared" si="68"/>
        <v>5</v>
      </c>
      <c r="AT206" s="4">
        <v>4</v>
      </c>
      <c r="AU206" s="4">
        <f t="shared" si="69"/>
        <v>0</v>
      </c>
      <c r="AV206">
        <f t="shared" si="70"/>
        <v>0.1</v>
      </c>
      <c r="AW206" s="4">
        <v>2</v>
      </c>
      <c r="AX206" s="4">
        <v>3</v>
      </c>
      <c r="AY206">
        <f t="shared" si="71"/>
        <v>6</v>
      </c>
      <c r="AZ206" s="4">
        <v>3</v>
      </c>
      <c r="BA206" s="4">
        <f t="shared" si="72"/>
        <v>0</v>
      </c>
      <c r="BB206">
        <f>T206/1000</f>
        <v>5.0000000000000001E-3</v>
      </c>
      <c r="BC206">
        <f t="shared" si="73"/>
        <v>2.5459999999999998</v>
      </c>
      <c r="BD206" s="4">
        <v>2</v>
      </c>
      <c r="BE206" s="4">
        <f t="shared" si="74"/>
        <v>0</v>
      </c>
      <c r="BF206" s="4">
        <f t="shared" si="75"/>
        <v>0</v>
      </c>
      <c r="BG206" s="4">
        <v>3</v>
      </c>
      <c r="BH206" s="4">
        <v>3</v>
      </c>
      <c r="BI206" s="4">
        <v>0</v>
      </c>
      <c r="BJ206" s="4">
        <v>28</v>
      </c>
      <c r="BK206" s="4">
        <v>4</v>
      </c>
      <c r="BL206" s="4">
        <v>3</v>
      </c>
      <c r="BM206" s="4">
        <v>5</v>
      </c>
      <c r="BN206" s="4">
        <v>4</v>
      </c>
      <c r="BO206" s="4">
        <v>0</v>
      </c>
      <c r="BP206" s="4">
        <v>4</v>
      </c>
      <c r="BQ206">
        <f t="shared" si="76"/>
        <v>1</v>
      </c>
      <c r="BR206">
        <f t="shared" si="77"/>
        <v>3.9300070857747391</v>
      </c>
      <c r="BS206">
        <f t="shared" si="78"/>
        <v>50.907338385855823</v>
      </c>
      <c r="BT206">
        <f t="shared" si="79"/>
        <v>0.98073490124717144</v>
      </c>
      <c r="BU206">
        <f t="shared" si="80"/>
        <v>-1.9453089119651473E-2</v>
      </c>
      <c r="BV206">
        <f t="shared" si="81"/>
        <v>1</v>
      </c>
      <c r="BW206">
        <f t="shared" si="82"/>
        <v>1</v>
      </c>
    </row>
    <row r="207" spans="1:75" x14ac:dyDescent="0.25">
      <c r="A207" t="s">
        <v>237</v>
      </c>
      <c r="B207">
        <v>850</v>
      </c>
      <c r="C207">
        <v>43</v>
      </c>
      <c r="D207" t="s">
        <v>354</v>
      </c>
      <c r="E207">
        <v>1372</v>
      </c>
      <c r="F207" t="s">
        <v>356</v>
      </c>
      <c r="G207">
        <v>9</v>
      </c>
      <c r="H207">
        <v>3</v>
      </c>
      <c r="I207" t="s">
        <v>362</v>
      </c>
      <c r="J207">
        <v>1</v>
      </c>
      <c r="K207" t="s">
        <v>364</v>
      </c>
      <c r="L207">
        <v>85</v>
      </c>
      <c r="M207">
        <v>1</v>
      </c>
      <c r="N207">
        <v>2</v>
      </c>
      <c r="O207" t="s">
        <v>368</v>
      </c>
      <c r="P207">
        <v>3</v>
      </c>
      <c r="Q207" t="s">
        <v>375</v>
      </c>
      <c r="R207">
        <v>5346</v>
      </c>
      <c r="S207">
        <v>9489</v>
      </c>
      <c r="T207">
        <v>8</v>
      </c>
      <c r="U207" t="s">
        <v>376</v>
      </c>
      <c r="V207">
        <v>13</v>
      </c>
      <c r="W207">
        <v>3</v>
      </c>
      <c r="X207">
        <v>2</v>
      </c>
      <c r="Y207">
        <v>0</v>
      </c>
      <c r="Z207">
        <v>7</v>
      </c>
      <c r="AA207">
        <v>2</v>
      </c>
      <c r="AB207">
        <v>2</v>
      </c>
      <c r="AC207">
        <v>4</v>
      </c>
      <c r="AD207">
        <v>3</v>
      </c>
      <c r="AE207">
        <v>1</v>
      </c>
      <c r="AF207">
        <v>3</v>
      </c>
      <c r="AG207" t="s">
        <v>377</v>
      </c>
      <c r="AH207" s="4">
        <v>3</v>
      </c>
      <c r="AI207" s="4">
        <v>1</v>
      </c>
      <c r="AJ207" s="4">
        <v>3</v>
      </c>
      <c r="AK207" s="4"/>
      <c r="AL207" s="4"/>
      <c r="AM207">
        <f t="shared" si="63"/>
        <v>4.3</v>
      </c>
      <c r="AN207">
        <f t="shared" si="64"/>
        <v>1</v>
      </c>
      <c r="AO207">
        <f t="shared" si="65"/>
        <v>1.3720000000000001</v>
      </c>
      <c r="AP207">
        <f t="shared" si="66"/>
        <v>2</v>
      </c>
      <c r="AQ207" s="4">
        <f t="shared" si="67"/>
        <v>0.9</v>
      </c>
      <c r="AR207" s="4">
        <v>2</v>
      </c>
      <c r="AS207" s="4">
        <f t="shared" si="68"/>
        <v>2</v>
      </c>
      <c r="AT207" s="4">
        <v>1</v>
      </c>
      <c r="AU207" s="4">
        <f t="shared" si="69"/>
        <v>0</v>
      </c>
      <c r="AV207">
        <f t="shared" si="70"/>
        <v>0.2</v>
      </c>
      <c r="AW207" s="4">
        <v>3</v>
      </c>
      <c r="AX207" s="4">
        <v>2</v>
      </c>
      <c r="AY207">
        <f t="shared" si="71"/>
        <v>7</v>
      </c>
      <c r="AZ207" s="4">
        <v>4</v>
      </c>
      <c r="BA207" s="4">
        <f t="shared" si="72"/>
        <v>1</v>
      </c>
      <c r="BB207">
        <f>T207/1000</f>
        <v>8.0000000000000002E-3</v>
      </c>
      <c r="BC207">
        <f t="shared" si="73"/>
        <v>5.3460000000000001</v>
      </c>
      <c r="BD207" s="4">
        <v>1</v>
      </c>
      <c r="BE207" s="4">
        <f t="shared" si="74"/>
        <v>0</v>
      </c>
      <c r="BF207" s="4">
        <f t="shared" si="75"/>
        <v>0</v>
      </c>
      <c r="BG207" s="4">
        <v>3</v>
      </c>
      <c r="BH207" s="4">
        <v>3</v>
      </c>
      <c r="BI207" s="4">
        <v>1</v>
      </c>
      <c r="BJ207" s="4">
        <v>10</v>
      </c>
      <c r="BK207" s="4">
        <v>1</v>
      </c>
      <c r="BL207" s="4">
        <v>3</v>
      </c>
      <c r="BM207" s="4">
        <v>10</v>
      </c>
      <c r="BN207" s="4">
        <v>7</v>
      </c>
      <c r="BO207" s="4">
        <v>1</v>
      </c>
      <c r="BP207" s="4">
        <v>9</v>
      </c>
      <c r="BQ207">
        <f t="shared" si="76"/>
        <v>1</v>
      </c>
      <c r="BR207">
        <f t="shared" si="77"/>
        <v>1.6762472426275095</v>
      </c>
      <c r="BS207">
        <f t="shared" si="78"/>
        <v>5.3454580762422905</v>
      </c>
      <c r="BT207">
        <f t="shared" si="79"/>
        <v>0.84240696447998775</v>
      </c>
      <c r="BU207">
        <f t="shared" si="80"/>
        <v>-0.17149205077016005</v>
      </c>
      <c r="BV207">
        <f t="shared" si="81"/>
        <v>1</v>
      </c>
      <c r="BW207">
        <f t="shared" si="82"/>
        <v>1</v>
      </c>
    </row>
    <row r="208" spans="1:75" x14ac:dyDescent="0.25">
      <c r="A208" t="s">
        <v>238</v>
      </c>
      <c r="B208">
        <v>1154</v>
      </c>
      <c r="C208">
        <v>18</v>
      </c>
      <c r="D208" t="s">
        <v>352</v>
      </c>
      <c r="E208">
        <v>544</v>
      </c>
      <c r="F208" t="s">
        <v>356</v>
      </c>
      <c r="G208">
        <v>3</v>
      </c>
      <c r="H208">
        <v>2</v>
      </c>
      <c r="I208" t="s">
        <v>361</v>
      </c>
      <c r="J208">
        <v>2</v>
      </c>
      <c r="K208" t="s">
        <v>364</v>
      </c>
      <c r="L208">
        <v>70</v>
      </c>
      <c r="M208">
        <v>3</v>
      </c>
      <c r="N208">
        <v>1</v>
      </c>
      <c r="O208" t="s">
        <v>372</v>
      </c>
      <c r="P208">
        <v>4</v>
      </c>
      <c r="Q208" t="s">
        <v>375</v>
      </c>
      <c r="R208">
        <v>1569</v>
      </c>
      <c r="S208">
        <v>18420</v>
      </c>
      <c r="T208">
        <v>1</v>
      </c>
      <c r="U208" t="s">
        <v>377</v>
      </c>
      <c r="V208">
        <v>12</v>
      </c>
      <c r="W208">
        <v>3</v>
      </c>
      <c r="X208">
        <v>3</v>
      </c>
      <c r="Y208">
        <v>0</v>
      </c>
      <c r="Z208">
        <v>0</v>
      </c>
      <c r="AA208">
        <v>2</v>
      </c>
      <c r="AB208">
        <v>4</v>
      </c>
      <c r="AC208">
        <v>0</v>
      </c>
      <c r="AD208">
        <v>0</v>
      </c>
      <c r="AE208">
        <v>0</v>
      </c>
      <c r="AF208">
        <v>0</v>
      </c>
      <c r="AG208" t="s">
        <v>377</v>
      </c>
      <c r="AH208" s="4">
        <v>7</v>
      </c>
      <c r="AI208" s="4">
        <v>0</v>
      </c>
      <c r="AJ208" s="4">
        <v>0</v>
      </c>
      <c r="AK208" s="4"/>
      <c r="AL208" s="4"/>
      <c r="AM208">
        <f t="shared" si="63"/>
        <v>1.8</v>
      </c>
      <c r="AN208">
        <f t="shared" si="64"/>
        <v>2</v>
      </c>
      <c r="AO208">
        <f t="shared" si="65"/>
        <v>0.54400000000000004</v>
      </c>
      <c r="AP208">
        <f t="shared" si="66"/>
        <v>2</v>
      </c>
      <c r="AQ208" s="4">
        <f t="shared" si="67"/>
        <v>0.3</v>
      </c>
      <c r="AR208" s="4">
        <v>1</v>
      </c>
      <c r="AS208" s="4">
        <f t="shared" si="68"/>
        <v>3</v>
      </c>
      <c r="AT208" s="4">
        <v>3</v>
      </c>
      <c r="AU208" s="4">
        <f t="shared" si="69"/>
        <v>0</v>
      </c>
      <c r="AV208">
        <f t="shared" si="70"/>
        <v>0.1</v>
      </c>
      <c r="AW208" s="4">
        <v>3</v>
      </c>
      <c r="AX208" s="4">
        <v>3</v>
      </c>
      <c r="AY208">
        <f t="shared" si="71"/>
        <v>8</v>
      </c>
      <c r="AZ208" s="4">
        <v>3</v>
      </c>
      <c r="BA208" s="4">
        <f t="shared" si="72"/>
        <v>0</v>
      </c>
      <c r="BB208">
        <f>T208/1000</f>
        <v>1E-3</v>
      </c>
      <c r="BC208">
        <f t="shared" si="73"/>
        <v>1.569</v>
      </c>
      <c r="BD208" s="4">
        <v>7</v>
      </c>
      <c r="BE208" s="4">
        <f t="shared" si="74"/>
        <v>0</v>
      </c>
      <c r="BF208" s="4">
        <f t="shared" si="75"/>
        <v>0</v>
      </c>
      <c r="BG208" s="4">
        <v>4</v>
      </c>
      <c r="BH208" s="4">
        <v>3</v>
      </c>
      <c r="BI208" s="4">
        <v>0</v>
      </c>
      <c r="BJ208" s="4">
        <v>9</v>
      </c>
      <c r="BK208" s="4">
        <v>3</v>
      </c>
      <c r="BL208" s="4">
        <v>3</v>
      </c>
      <c r="BM208" s="4">
        <v>4</v>
      </c>
      <c r="BN208" s="4">
        <v>3</v>
      </c>
      <c r="BO208" s="4">
        <v>2</v>
      </c>
      <c r="BP208" s="4">
        <v>2</v>
      </c>
      <c r="BQ208">
        <f t="shared" si="76"/>
        <v>1</v>
      </c>
      <c r="BR208">
        <f t="shared" si="77"/>
        <v>1.8260888147651522</v>
      </c>
      <c r="BS208">
        <f t="shared" si="78"/>
        <v>6.2095523920029896</v>
      </c>
      <c r="BT208">
        <f t="shared" si="79"/>
        <v>0.86129513378538947</v>
      </c>
      <c r="BU208">
        <f t="shared" si="80"/>
        <v>-0.14931805305158272</v>
      </c>
      <c r="BV208">
        <f t="shared" si="81"/>
        <v>1</v>
      </c>
      <c r="BW208">
        <f t="shared" si="82"/>
        <v>1</v>
      </c>
    </row>
    <row r="209" spans="1:75" x14ac:dyDescent="0.25">
      <c r="A209" t="s">
        <v>239</v>
      </c>
      <c r="B209">
        <v>235</v>
      </c>
      <c r="C209">
        <v>33</v>
      </c>
      <c r="D209" t="s">
        <v>354</v>
      </c>
      <c r="E209">
        <v>813</v>
      </c>
      <c r="F209" t="s">
        <v>355</v>
      </c>
      <c r="G209">
        <v>14</v>
      </c>
      <c r="H209">
        <v>3</v>
      </c>
      <c r="I209" t="s">
        <v>361</v>
      </c>
      <c r="J209">
        <v>3</v>
      </c>
      <c r="K209" t="s">
        <v>363</v>
      </c>
      <c r="L209">
        <v>58</v>
      </c>
      <c r="M209">
        <v>3</v>
      </c>
      <c r="N209">
        <v>1</v>
      </c>
      <c r="O209" t="s">
        <v>365</v>
      </c>
      <c r="P209">
        <v>4</v>
      </c>
      <c r="Q209" t="s">
        <v>373</v>
      </c>
      <c r="R209">
        <v>2436</v>
      </c>
      <c r="S209">
        <v>22149</v>
      </c>
      <c r="T209">
        <v>5</v>
      </c>
      <c r="U209" t="s">
        <v>377</v>
      </c>
      <c r="V209">
        <v>13</v>
      </c>
      <c r="W209">
        <v>3</v>
      </c>
      <c r="X209">
        <v>3</v>
      </c>
      <c r="Y209">
        <v>1</v>
      </c>
      <c r="Z209">
        <v>8</v>
      </c>
      <c r="AA209">
        <v>2</v>
      </c>
      <c r="AB209">
        <v>1</v>
      </c>
      <c r="AC209">
        <v>5</v>
      </c>
      <c r="AD209">
        <v>4</v>
      </c>
      <c r="AE209">
        <v>0</v>
      </c>
      <c r="AF209">
        <v>4</v>
      </c>
      <c r="AG209" t="s">
        <v>377</v>
      </c>
      <c r="AH209" s="4">
        <v>8</v>
      </c>
      <c r="AI209" s="4">
        <v>5</v>
      </c>
      <c r="AJ209" s="4">
        <v>3</v>
      </c>
      <c r="AK209" s="4"/>
      <c r="AL209" s="4"/>
      <c r="AM209">
        <f t="shared" si="63"/>
        <v>3.3</v>
      </c>
      <c r="AN209">
        <f t="shared" si="64"/>
        <v>1</v>
      </c>
      <c r="AO209">
        <f t="shared" si="65"/>
        <v>0.81299999999999994</v>
      </c>
      <c r="AP209">
        <f t="shared" si="66"/>
        <v>1</v>
      </c>
      <c r="AQ209" s="4">
        <f t="shared" si="67"/>
        <v>1.4</v>
      </c>
      <c r="AR209" s="4">
        <v>3</v>
      </c>
      <c r="AS209" s="4">
        <f t="shared" si="68"/>
        <v>3</v>
      </c>
      <c r="AT209" s="4">
        <v>3</v>
      </c>
      <c r="AU209" s="4">
        <f t="shared" si="69"/>
        <v>0</v>
      </c>
      <c r="AV209">
        <f t="shared" si="70"/>
        <v>0.1</v>
      </c>
      <c r="AW209" s="4">
        <v>3</v>
      </c>
      <c r="AX209" s="4">
        <v>4</v>
      </c>
      <c r="AY209">
        <f t="shared" si="71"/>
        <v>2</v>
      </c>
      <c r="AZ209" s="4">
        <v>3</v>
      </c>
      <c r="BA209" s="4">
        <f t="shared" si="72"/>
        <v>2</v>
      </c>
      <c r="BB209">
        <f>T209/1000</f>
        <v>5.0000000000000001E-3</v>
      </c>
      <c r="BC209">
        <f t="shared" si="73"/>
        <v>2.4359999999999999</v>
      </c>
      <c r="BD209" s="4">
        <v>5</v>
      </c>
      <c r="BE209" s="4">
        <f t="shared" si="74"/>
        <v>0</v>
      </c>
      <c r="BF209" s="4">
        <f t="shared" si="75"/>
        <v>1</v>
      </c>
      <c r="BG209" s="4">
        <v>3</v>
      </c>
      <c r="BH209" s="4">
        <v>4</v>
      </c>
      <c r="BI209" s="4">
        <v>0</v>
      </c>
      <c r="BJ209" s="4">
        <v>30</v>
      </c>
      <c r="BK209" s="4">
        <v>3</v>
      </c>
      <c r="BL209" s="4">
        <v>3</v>
      </c>
      <c r="BM209" s="4">
        <v>4</v>
      </c>
      <c r="BN209" s="4">
        <v>3</v>
      </c>
      <c r="BO209" s="4">
        <v>0</v>
      </c>
      <c r="BP209" s="4">
        <v>3</v>
      </c>
      <c r="BQ209">
        <f t="shared" si="76"/>
        <v>1</v>
      </c>
      <c r="BR209">
        <f t="shared" si="77"/>
        <v>2.1762937251520289</v>
      </c>
      <c r="BS209">
        <f t="shared" si="78"/>
        <v>8.8135800998682736</v>
      </c>
      <c r="BT209">
        <f t="shared" si="79"/>
        <v>0.89810038845931228</v>
      </c>
      <c r="BU209">
        <f t="shared" si="80"/>
        <v>-0.10747342577073989</v>
      </c>
      <c r="BV209">
        <f t="shared" si="81"/>
        <v>1</v>
      </c>
      <c r="BW209">
        <f t="shared" si="82"/>
        <v>1</v>
      </c>
    </row>
    <row r="210" spans="1:75" x14ac:dyDescent="0.25">
      <c r="A210" t="s">
        <v>240</v>
      </c>
      <c r="B210">
        <v>1069</v>
      </c>
      <c r="C210">
        <v>28</v>
      </c>
      <c r="D210" t="s">
        <v>352</v>
      </c>
      <c r="E210">
        <v>289</v>
      </c>
      <c r="F210" t="s">
        <v>355</v>
      </c>
      <c r="G210">
        <v>2</v>
      </c>
      <c r="H210">
        <v>2</v>
      </c>
      <c r="I210" t="s">
        <v>361</v>
      </c>
      <c r="J210">
        <v>3</v>
      </c>
      <c r="K210" t="s">
        <v>363</v>
      </c>
      <c r="L210">
        <v>38</v>
      </c>
      <c r="M210">
        <v>2</v>
      </c>
      <c r="N210">
        <v>1</v>
      </c>
      <c r="O210" t="s">
        <v>365</v>
      </c>
      <c r="P210">
        <v>1</v>
      </c>
      <c r="Q210" t="s">
        <v>375</v>
      </c>
      <c r="R210">
        <v>2561</v>
      </c>
      <c r="S210">
        <v>5355</v>
      </c>
      <c r="T210">
        <v>7</v>
      </c>
      <c r="U210" t="s">
        <v>376</v>
      </c>
      <c r="V210">
        <v>11</v>
      </c>
      <c r="W210">
        <v>3</v>
      </c>
      <c r="X210">
        <v>3</v>
      </c>
      <c r="Y210">
        <v>0</v>
      </c>
      <c r="Z210">
        <v>8</v>
      </c>
      <c r="AA210">
        <v>2</v>
      </c>
      <c r="AB210">
        <v>2</v>
      </c>
      <c r="AC210">
        <v>0</v>
      </c>
      <c r="AD210">
        <v>0</v>
      </c>
      <c r="AE210">
        <v>0</v>
      </c>
      <c r="AF210">
        <v>0</v>
      </c>
      <c r="AG210" t="s">
        <v>377</v>
      </c>
      <c r="AH210" s="4">
        <v>4</v>
      </c>
      <c r="AI210" s="4">
        <v>0</v>
      </c>
      <c r="AJ210" s="4">
        <v>2</v>
      </c>
      <c r="AK210" s="4"/>
      <c r="AL210" s="4"/>
      <c r="AM210">
        <f t="shared" si="63"/>
        <v>2.8</v>
      </c>
      <c r="AN210">
        <f t="shared" si="64"/>
        <v>2</v>
      </c>
      <c r="AO210">
        <f t="shared" si="65"/>
        <v>0.28899999999999998</v>
      </c>
      <c r="AP210">
        <f t="shared" si="66"/>
        <v>1</v>
      </c>
      <c r="AQ210" s="4">
        <f t="shared" si="67"/>
        <v>0.2</v>
      </c>
      <c r="AR210" s="4">
        <v>2</v>
      </c>
      <c r="AS210" s="4">
        <f t="shared" si="68"/>
        <v>3</v>
      </c>
      <c r="AT210" s="4">
        <v>3</v>
      </c>
      <c r="AU210" s="4">
        <f t="shared" si="69"/>
        <v>0</v>
      </c>
      <c r="AV210">
        <f t="shared" si="70"/>
        <v>0.1</v>
      </c>
      <c r="AW210" s="4">
        <v>3</v>
      </c>
      <c r="AX210" s="4">
        <v>4</v>
      </c>
      <c r="AY210">
        <f t="shared" si="71"/>
        <v>2</v>
      </c>
      <c r="AZ210" s="4">
        <v>4</v>
      </c>
      <c r="BA210" s="4">
        <f t="shared" si="72"/>
        <v>1</v>
      </c>
      <c r="BB210">
        <f>T210/1000</f>
        <v>7.0000000000000001E-3</v>
      </c>
      <c r="BC210">
        <f t="shared" si="73"/>
        <v>2.5609999999999999</v>
      </c>
      <c r="BD210" s="4">
        <v>0</v>
      </c>
      <c r="BE210" s="4">
        <f t="shared" si="74"/>
        <v>0</v>
      </c>
      <c r="BF210" s="4">
        <f t="shared" si="75"/>
        <v>0</v>
      </c>
      <c r="BG210" s="4">
        <v>3</v>
      </c>
      <c r="BH210" s="4">
        <v>2</v>
      </c>
      <c r="BI210" s="4">
        <v>0</v>
      </c>
      <c r="BJ210" s="4">
        <v>21</v>
      </c>
      <c r="BK210" s="4">
        <v>2</v>
      </c>
      <c r="BL210" s="4">
        <v>3</v>
      </c>
      <c r="BM210" s="4">
        <v>20</v>
      </c>
      <c r="BN210" s="4">
        <v>7</v>
      </c>
      <c r="BO210" s="4">
        <v>4</v>
      </c>
      <c r="BP210" s="4">
        <v>10</v>
      </c>
      <c r="BQ210">
        <f t="shared" si="76"/>
        <v>1</v>
      </c>
      <c r="BR210">
        <f t="shared" si="77"/>
        <v>3.3682115664943626</v>
      </c>
      <c r="BS210">
        <f t="shared" si="78"/>
        <v>29.026568521754797</v>
      </c>
      <c r="BT210">
        <f t="shared" si="79"/>
        <v>0.96669616112558843</v>
      </c>
      <c r="BU210">
        <f t="shared" si="80"/>
        <v>-3.3871040631918571E-2</v>
      </c>
      <c r="BV210">
        <f t="shared" si="81"/>
        <v>1</v>
      </c>
      <c r="BW210">
        <f t="shared" si="82"/>
        <v>1</v>
      </c>
    </row>
    <row r="211" spans="1:75" x14ac:dyDescent="0.25">
      <c r="A211" t="s">
        <v>241</v>
      </c>
      <c r="B211">
        <v>251</v>
      </c>
      <c r="C211">
        <v>37</v>
      </c>
      <c r="D211" t="s">
        <v>352</v>
      </c>
      <c r="E211">
        <v>504</v>
      </c>
      <c r="F211" t="s">
        <v>355</v>
      </c>
      <c r="G211">
        <v>10</v>
      </c>
      <c r="H211">
        <v>3</v>
      </c>
      <c r="I211" t="s">
        <v>361</v>
      </c>
      <c r="J211">
        <v>1</v>
      </c>
      <c r="K211" t="s">
        <v>363</v>
      </c>
      <c r="L211">
        <v>61</v>
      </c>
      <c r="M211">
        <v>3</v>
      </c>
      <c r="N211">
        <v>3</v>
      </c>
      <c r="O211" t="s">
        <v>371</v>
      </c>
      <c r="P211">
        <v>3</v>
      </c>
      <c r="Q211" t="s">
        <v>374</v>
      </c>
      <c r="R211">
        <v>10048</v>
      </c>
      <c r="S211">
        <v>22573</v>
      </c>
      <c r="T211">
        <v>6</v>
      </c>
      <c r="U211" t="s">
        <v>376</v>
      </c>
      <c r="V211">
        <v>11</v>
      </c>
      <c r="W211">
        <v>3</v>
      </c>
      <c r="X211">
        <v>2</v>
      </c>
      <c r="Y211">
        <v>2</v>
      </c>
      <c r="Z211">
        <v>17</v>
      </c>
      <c r="AA211">
        <v>5</v>
      </c>
      <c r="AB211">
        <v>3</v>
      </c>
      <c r="AC211">
        <v>1</v>
      </c>
      <c r="AD211">
        <v>0</v>
      </c>
      <c r="AE211">
        <v>0</v>
      </c>
      <c r="AF211">
        <v>0</v>
      </c>
      <c r="AG211" t="s">
        <v>377</v>
      </c>
      <c r="AH211" s="4">
        <v>2</v>
      </c>
      <c r="AI211" s="4">
        <v>0</v>
      </c>
      <c r="AJ211" s="4">
        <v>2</v>
      </c>
      <c r="AK211" s="4"/>
      <c r="AL211" s="4"/>
      <c r="AM211">
        <f t="shared" si="63"/>
        <v>3.7</v>
      </c>
      <c r="AN211">
        <f t="shared" si="64"/>
        <v>2</v>
      </c>
      <c r="AO211">
        <f t="shared" si="65"/>
        <v>0.504</v>
      </c>
      <c r="AP211">
        <f t="shared" si="66"/>
        <v>1</v>
      </c>
      <c r="AQ211" s="4">
        <f t="shared" si="67"/>
        <v>1</v>
      </c>
      <c r="AR211" s="4">
        <v>2</v>
      </c>
      <c r="AS211" s="4">
        <f t="shared" si="68"/>
        <v>3</v>
      </c>
      <c r="AT211" s="4">
        <v>3</v>
      </c>
      <c r="AU211" s="4">
        <f t="shared" si="69"/>
        <v>0</v>
      </c>
      <c r="AV211">
        <f t="shared" si="70"/>
        <v>0.3</v>
      </c>
      <c r="AW211" s="4">
        <v>2</v>
      </c>
      <c r="AX211" s="4">
        <v>2</v>
      </c>
      <c r="AY211">
        <f t="shared" si="71"/>
        <v>4</v>
      </c>
      <c r="AZ211" s="4">
        <v>2</v>
      </c>
      <c r="BA211" s="4">
        <f t="shared" si="72"/>
        <v>1</v>
      </c>
      <c r="BB211">
        <f>T211/1000</f>
        <v>6.0000000000000001E-3</v>
      </c>
      <c r="BC211">
        <f t="shared" si="73"/>
        <v>10.048</v>
      </c>
      <c r="BD211" s="4">
        <v>2</v>
      </c>
      <c r="BE211" s="4">
        <f t="shared" si="74"/>
        <v>0</v>
      </c>
      <c r="BF211" s="4">
        <f t="shared" si="75"/>
        <v>2</v>
      </c>
      <c r="BG211" s="4">
        <v>3</v>
      </c>
      <c r="BH211" s="4">
        <v>3</v>
      </c>
      <c r="BI211" s="4">
        <v>2</v>
      </c>
      <c r="BJ211" s="4">
        <v>12</v>
      </c>
      <c r="BK211" s="4">
        <v>1</v>
      </c>
      <c r="BL211" s="4">
        <v>1</v>
      </c>
      <c r="BM211" s="4">
        <v>4</v>
      </c>
      <c r="BN211" s="4">
        <v>2</v>
      </c>
      <c r="BO211" s="4">
        <v>1</v>
      </c>
      <c r="BP211" s="4">
        <v>3</v>
      </c>
      <c r="BQ211">
        <f t="shared" si="76"/>
        <v>1</v>
      </c>
      <c r="BR211">
        <f t="shared" si="77"/>
        <v>-4.3050206384129652E-2</v>
      </c>
      <c r="BS211">
        <f t="shared" si="78"/>
        <v>0.95786329800709313</v>
      </c>
      <c r="BT211">
        <f t="shared" si="79"/>
        <v>0.48923911030055117</v>
      </c>
      <c r="BU211">
        <f t="shared" si="80"/>
        <v>-0.71490393089837212</v>
      </c>
      <c r="BV211">
        <f t="shared" si="81"/>
        <v>1</v>
      </c>
      <c r="BW211">
        <f t="shared" si="82"/>
        <v>1</v>
      </c>
    </row>
    <row r="212" spans="1:75" x14ac:dyDescent="0.25">
      <c r="A212" t="s">
        <v>242</v>
      </c>
      <c r="B212">
        <v>967</v>
      </c>
      <c r="C212">
        <v>58</v>
      </c>
      <c r="D212" t="s">
        <v>354</v>
      </c>
      <c r="E212">
        <v>601</v>
      </c>
      <c r="F212" t="s">
        <v>355</v>
      </c>
      <c r="G212">
        <v>7</v>
      </c>
      <c r="H212">
        <v>4</v>
      </c>
      <c r="I212" t="s">
        <v>361</v>
      </c>
      <c r="J212">
        <v>3</v>
      </c>
      <c r="K212" t="s">
        <v>364</v>
      </c>
      <c r="L212">
        <v>53</v>
      </c>
      <c r="M212">
        <v>2</v>
      </c>
      <c r="N212">
        <v>3</v>
      </c>
      <c r="O212" t="s">
        <v>371</v>
      </c>
      <c r="P212">
        <v>1</v>
      </c>
      <c r="Q212" t="s">
        <v>373</v>
      </c>
      <c r="R212">
        <v>10008</v>
      </c>
      <c r="S212">
        <v>12023</v>
      </c>
      <c r="T212">
        <v>7</v>
      </c>
      <c r="U212" t="s">
        <v>377</v>
      </c>
      <c r="V212">
        <v>14</v>
      </c>
      <c r="W212">
        <v>3</v>
      </c>
      <c r="X212">
        <v>4</v>
      </c>
      <c r="Y212">
        <v>0</v>
      </c>
      <c r="Z212">
        <v>31</v>
      </c>
      <c r="AA212">
        <v>0</v>
      </c>
      <c r="AB212">
        <v>2</v>
      </c>
      <c r="AC212">
        <v>10</v>
      </c>
      <c r="AD212">
        <v>9</v>
      </c>
      <c r="AE212">
        <v>5</v>
      </c>
      <c r="AF212">
        <v>9</v>
      </c>
      <c r="AG212" t="s">
        <v>377</v>
      </c>
      <c r="AH212" s="4">
        <v>2</v>
      </c>
      <c r="AI212" s="4">
        <v>0</v>
      </c>
      <c r="AJ212" s="4">
        <v>2</v>
      </c>
      <c r="AK212" s="4"/>
      <c r="AL212" s="4"/>
      <c r="AM212">
        <f t="shared" si="63"/>
        <v>5.8</v>
      </c>
      <c r="AN212">
        <f t="shared" si="64"/>
        <v>1</v>
      </c>
      <c r="AO212">
        <f t="shared" si="65"/>
        <v>0.60099999999999998</v>
      </c>
      <c r="AP212">
        <f t="shared" si="66"/>
        <v>1</v>
      </c>
      <c r="AQ212" s="4">
        <f t="shared" si="67"/>
        <v>0.7</v>
      </c>
      <c r="AR212" s="4">
        <v>2</v>
      </c>
      <c r="AS212" s="4">
        <f t="shared" si="68"/>
        <v>3</v>
      </c>
      <c r="AT212" s="4">
        <v>4</v>
      </c>
      <c r="AU212" s="4">
        <f t="shared" si="69"/>
        <v>0</v>
      </c>
      <c r="AV212">
        <f t="shared" si="70"/>
        <v>0.3</v>
      </c>
      <c r="AW212" s="4">
        <v>3</v>
      </c>
      <c r="AX212" s="4">
        <v>2</v>
      </c>
      <c r="AY212">
        <f t="shared" si="71"/>
        <v>4</v>
      </c>
      <c r="AZ212" s="4">
        <v>2</v>
      </c>
      <c r="BA212" s="4">
        <f t="shared" si="72"/>
        <v>2</v>
      </c>
      <c r="BB212">
        <f>T212/1000</f>
        <v>7.0000000000000001E-3</v>
      </c>
      <c r="BC212">
        <f t="shared" si="73"/>
        <v>10.007999999999999</v>
      </c>
      <c r="BD212" s="4">
        <v>8</v>
      </c>
      <c r="BE212" s="4">
        <f t="shared" si="74"/>
        <v>0</v>
      </c>
      <c r="BF212" s="4">
        <f t="shared" si="75"/>
        <v>0</v>
      </c>
      <c r="BG212" s="4">
        <v>3</v>
      </c>
      <c r="BH212" s="4">
        <v>4</v>
      </c>
      <c r="BI212" s="4">
        <v>0</v>
      </c>
      <c r="BJ212" s="4">
        <v>16</v>
      </c>
      <c r="BK212" s="4">
        <v>3</v>
      </c>
      <c r="BL212" s="4">
        <v>4</v>
      </c>
      <c r="BM212" s="4">
        <v>13</v>
      </c>
      <c r="BN212" s="4">
        <v>11</v>
      </c>
      <c r="BO212" s="4">
        <v>3</v>
      </c>
      <c r="BP212" s="4">
        <v>7</v>
      </c>
      <c r="BQ212">
        <f t="shared" si="76"/>
        <v>1</v>
      </c>
      <c r="BR212">
        <f t="shared" si="77"/>
        <v>0.63183132975505307</v>
      </c>
      <c r="BS212">
        <f t="shared" si="78"/>
        <v>1.8810522538452044</v>
      </c>
      <c r="BT212">
        <f t="shared" si="79"/>
        <v>0.65290459460936634</v>
      </c>
      <c r="BU212">
        <f t="shared" si="80"/>
        <v>-0.42632426358140141</v>
      </c>
      <c r="BV212">
        <f t="shared" si="81"/>
        <v>1</v>
      </c>
      <c r="BW212">
        <f t="shared" si="82"/>
        <v>1</v>
      </c>
    </row>
    <row r="213" spans="1:75" x14ac:dyDescent="0.25">
      <c r="A213" t="s">
        <v>243</v>
      </c>
      <c r="B213">
        <v>569</v>
      </c>
      <c r="C213">
        <v>55</v>
      </c>
      <c r="D213" t="s">
        <v>354</v>
      </c>
      <c r="E213">
        <v>725</v>
      </c>
      <c r="F213" t="s">
        <v>355</v>
      </c>
      <c r="G213">
        <v>2</v>
      </c>
      <c r="H213">
        <v>3</v>
      </c>
      <c r="I213" t="s">
        <v>361</v>
      </c>
      <c r="J213">
        <v>4</v>
      </c>
      <c r="K213" t="s">
        <v>363</v>
      </c>
      <c r="L213">
        <v>78</v>
      </c>
      <c r="M213">
        <v>3</v>
      </c>
      <c r="N213">
        <v>5</v>
      </c>
      <c r="O213" t="s">
        <v>367</v>
      </c>
      <c r="P213">
        <v>1</v>
      </c>
      <c r="Q213" t="s">
        <v>373</v>
      </c>
      <c r="R213">
        <v>19859</v>
      </c>
      <c r="S213">
        <v>21199</v>
      </c>
      <c r="T213">
        <v>5</v>
      </c>
      <c r="U213" t="s">
        <v>377</v>
      </c>
      <c r="V213">
        <v>13</v>
      </c>
      <c r="W213">
        <v>3</v>
      </c>
      <c r="X213">
        <v>4</v>
      </c>
      <c r="Y213">
        <v>1</v>
      </c>
      <c r="Z213">
        <v>24</v>
      </c>
      <c r="AA213">
        <v>2</v>
      </c>
      <c r="AB213">
        <v>3</v>
      </c>
      <c r="AC213">
        <v>5</v>
      </c>
      <c r="AD213">
        <v>2</v>
      </c>
      <c r="AE213">
        <v>1</v>
      </c>
      <c r="AF213">
        <v>4</v>
      </c>
      <c r="AG213" t="s">
        <v>377</v>
      </c>
      <c r="AH213" s="4">
        <v>9</v>
      </c>
      <c r="AI213" s="4">
        <v>8</v>
      </c>
      <c r="AJ213" s="4">
        <v>7</v>
      </c>
      <c r="AK213" s="4"/>
      <c r="AL213" s="4"/>
      <c r="AM213">
        <f t="shared" si="63"/>
        <v>5.5</v>
      </c>
      <c r="AN213">
        <f t="shared" si="64"/>
        <v>1</v>
      </c>
      <c r="AO213">
        <f t="shared" si="65"/>
        <v>0.72499999999999998</v>
      </c>
      <c r="AP213">
        <f t="shared" si="66"/>
        <v>1</v>
      </c>
      <c r="AQ213" s="4">
        <f t="shared" si="67"/>
        <v>0.2</v>
      </c>
      <c r="AR213" s="4">
        <v>4</v>
      </c>
      <c r="AS213" s="4">
        <f t="shared" si="68"/>
        <v>3</v>
      </c>
      <c r="AT213" s="4">
        <v>3</v>
      </c>
      <c r="AU213" s="4">
        <f t="shared" si="69"/>
        <v>0</v>
      </c>
      <c r="AV213">
        <f t="shared" si="70"/>
        <v>0.5</v>
      </c>
      <c r="AW213" s="4">
        <v>2</v>
      </c>
      <c r="AX213" s="4">
        <v>4</v>
      </c>
      <c r="AY213">
        <f t="shared" si="71"/>
        <v>3</v>
      </c>
      <c r="AZ213" s="4">
        <v>4</v>
      </c>
      <c r="BA213" s="4">
        <f t="shared" si="72"/>
        <v>1</v>
      </c>
      <c r="BB213">
        <f>T213/1000</f>
        <v>5.0000000000000001E-3</v>
      </c>
      <c r="BC213">
        <f t="shared" si="73"/>
        <v>19.859000000000002</v>
      </c>
      <c r="BD213" s="4">
        <v>3</v>
      </c>
      <c r="BE213" s="4">
        <f t="shared" si="74"/>
        <v>0</v>
      </c>
      <c r="BF213" s="4">
        <f t="shared" si="75"/>
        <v>1</v>
      </c>
      <c r="BG213" s="4">
        <v>4</v>
      </c>
      <c r="BH213" s="4">
        <v>3</v>
      </c>
      <c r="BI213" s="4">
        <v>0</v>
      </c>
      <c r="BJ213" s="4">
        <v>31</v>
      </c>
      <c r="BK213" s="4">
        <v>3</v>
      </c>
      <c r="BL213" s="4">
        <v>3</v>
      </c>
      <c r="BM213" s="4">
        <v>9</v>
      </c>
      <c r="BN213" s="4">
        <v>8</v>
      </c>
      <c r="BO213" s="4">
        <v>0</v>
      </c>
      <c r="BP213" s="4">
        <v>0</v>
      </c>
      <c r="BQ213">
        <f t="shared" si="76"/>
        <v>1</v>
      </c>
      <c r="BR213">
        <f t="shared" si="77"/>
        <v>0.28834982502638168</v>
      </c>
      <c r="BS213">
        <f t="shared" si="78"/>
        <v>1.3342239674279786</v>
      </c>
      <c r="BT213">
        <f t="shared" si="79"/>
        <v>0.5715920948657407</v>
      </c>
      <c r="BU213">
        <f t="shared" si="80"/>
        <v>-0.55932966285806074</v>
      </c>
      <c r="BV213">
        <f t="shared" si="81"/>
        <v>1</v>
      </c>
      <c r="BW213">
        <f t="shared" si="82"/>
        <v>1</v>
      </c>
    </row>
    <row r="214" spans="1:75" x14ac:dyDescent="0.25">
      <c r="A214" t="s">
        <v>244</v>
      </c>
      <c r="B214">
        <v>814</v>
      </c>
      <c r="C214">
        <v>39</v>
      </c>
      <c r="D214" t="s">
        <v>352</v>
      </c>
      <c r="E214">
        <v>203</v>
      </c>
      <c r="F214" t="s">
        <v>355</v>
      </c>
      <c r="G214">
        <v>2</v>
      </c>
      <c r="H214">
        <v>3</v>
      </c>
      <c r="I214" t="s">
        <v>358</v>
      </c>
      <c r="J214">
        <v>1</v>
      </c>
      <c r="K214" t="s">
        <v>363</v>
      </c>
      <c r="L214">
        <v>84</v>
      </c>
      <c r="M214">
        <v>3</v>
      </c>
      <c r="N214">
        <v>4</v>
      </c>
      <c r="O214" t="s">
        <v>370</v>
      </c>
      <c r="P214">
        <v>4</v>
      </c>
      <c r="Q214" t="s">
        <v>374</v>
      </c>
      <c r="R214">
        <v>12169</v>
      </c>
      <c r="S214">
        <v>13547</v>
      </c>
      <c r="T214">
        <v>7</v>
      </c>
      <c r="U214" t="s">
        <v>376</v>
      </c>
      <c r="V214">
        <v>11</v>
      </c>
      <c r="W214">
        <v>3</v>
      </c>
      <c r="X214">
        <v>4</v>
      </c>
      <c r="Y214">
        <v>3</v>
      </c>
      <c r="Z214">
        <v>21</v>
      </c>
      <c r="AA214">
        <v>4</v>
      </c>
      <c r="AB214">
        <v>3</v>
      </c>
      <c r="AC214">
        <v>18</v>
      </c>
      <c r="AD214">
        <v>7</v>
      </c>
      <c r="AE214">
        <v>11</v>
      </c>
      <c r="AF214">
        <v>5</v>
      </c>
      <c r="AG214" t="s">
        <v>377</v>
      </c>
      <c r="AH214" s="4">
        <v>0</v>
      </c>
      <c r="AI214" s="4">
        <v>0</v>
      </c>
      <c r="AJ214" s="4">
        <v>2</v>
      </c>
      <c r="AK214" s="4"/>
      <c r="AL214" s="4"/>
      <c r="AM214">
        <f t="shared" si="63"/>
        <v>3.9</v>
      </c>
      <c r="AN214">
        <f t="shared" si="64"/>
        <v>2</v>
      </c>
      <c r="AO214">
        <f t="shared" si="65"/>
        <v>0.20300000000000001</v>
      </c>
      <c r="AP214">
        <f t="shared" si="66"/>
        <v>1</v>
      </c>
      <c r="AQ214" s="4">
        <f t="shared" si="67"/>
        <v>0.2</v>
      </c>
      <c r="AR214" s="4">
        <v>2</v>
      </c>
      <c r="AS214" s="4">
        <f t="shared" si="68"/>
        <v>1</v>
      </c>
      <c r="AT214" s="4">
        <v>3</v>
      </c>
      <c r="AU214" s="4">
        <f t="shared" si="69"/>
        <v>0</v>
      </c>
      <c r="AV214">
        <f t="shared" si="70"/>
        <v>0.4</v>
      </c>
      <c r="AW214" s="4">
        <v>3</v>
      </c>
      <c r="AX214" s="4">
        <v>1</v>
      </c>
      <c r="AY214">
        <f t="shared" si="71"/>
        <v>0</v>
      </c>
      <c r="AZ214" s="4">
        <v>1</v>
      </c>
      <c r="BA214" s="4">
        <f t="shared" si="72"/>
        <v>1</v>
      </c>
      <c r="BB214">
        <f>T214/1000</f>
        <v>7.0000000000000001E-3</v>
      </c>
      <c r="BC214">
        <f t="shared" si="73"/>
        <v>12.169</v>
      </c>
      <c r="BD214" s="4">
        <v>1</v>
      </c>
      <c r="BE214" s="4">
        <f t="shared" si="74"/>
        <v>0</v>
      </c>
      <c r="BF214" s="4">
        <f t="shared" si="75"/>
        <v>3</v>
      </c>
      <c r="BG214" s="4">
        <v>3</v>
      </c>
      <c r="BH214" s="4">
        <v>4</v>
      </c>
      <c r="BI214" s="4">
        <v>1</v>
      </c>
      <c r="BJ214" s="4">
        <v>4</v>
      </c>
      <c r="BK214" s="4">
        <v>3</v>
      </c>
      <c r="BL214" s="4">
        <v>4</v>
      </c>
      <c r="BM214" s="4">
        <v>4</v>
      </c>
      <c r="BN214" s="4">
        <v>2</v>
      </c>
      <c r="BO214" s="4">
        <v>2</v>
      </c>
      <c r="BP214" s="4">
        <v>3</v>
      </c>
      <c r="BQ214">
        <f t="shared" si="76"/>
        <v>1</v>
      </c>
      <c r="BR214">
        <f t="shared" si="77"/>
        <v>-1.0732118003520534</v>
      </c>
      <c r="BS214">
        <f t="shared" si="78"/>
        <v>0.34190860982901855</v>
      </c>
      <c r="BT214">
        <f t="shared" si="79"/>
        <v>0.25479276854225075</v>
      </c>
      <c r="BU214">
        <f t="shared" si="80"/>
        <v>-1.3673047366042579</v>
      </c>
      <c r="BV214">
        <f t="shared" si="81"/>
        <v>0</v>
      </c>
      <c r="BW214">
        <f t="shared" si="82"/>
        <v>-2</v>
      </c>
    </row>
    <row r="215" spans="1:75" x14ac:dyDescent="0.25">
      <c r="A215" t="s">
        <v>245</v>
      </c>
      <c r="B215">
        <v>1040</v>
      </c>
      <c r="C215">
        <v>34</v>
      </c>
      <c r="D215" t="s">
        <v>354</v>
      </c>
      <c r="E215">
        <v>1107</v>
      </c>
      <c r="F215" t="s">
        <v>357</v>
      </c>
      <c r="G215">
        <v>9</v>
      </c>
      <c r="H215">
        <v>4</v>
      </c>
      <c r="I215" t="s">
        <v>359</v>
      </c>
      <c r="J215">
        <v>1</v>
      </c>
      <c r="K215" t="s">
        <v>364</v>
      </c>
      <c r="L215">
        <v>52</v>
      </c>
      <c r="M215">
        <v>3</v>
      </c>
      <c r="N215">
        <v>1</v>
      </c>
      <c r="O215" t="s">
        <v>357</v>
      </c>
      <c r="P215">
        <v>3</v>
      </c>
      <c r="Q215" t="s">
        <v>373</v>
      </c>
      <c r="R215">
        <v>2742</v>
      </c>
      <c r="S215">
        <v>3072</v>
      </c>
      <c r="T215">
        <v>1</v>
      </c>
      <c r="U215" t="s">
        <v>376</v>
      </c>
      <c r="V215">
        <v>15</v>
      </c>
      <c r="W215">
        <v>3</v>
      </c>
      <c r="X215">
        <v>4</v>
      </c>
      <c r="Y215">
        <v>0</v>
      </c>
      <c r="Z215">
        <v>2</v>
      </c>
      <c r="AA215">
        <v>0</v>
      </c>
      <c r="AB215">
        <v>3</v>
      </c>
      <c r="AC215">
        <v>2</v>
      </c>
      <c r="AD215">
        <v>2</v>
      </c>
      <c r="AE215">
        <v>2</v>
      </c>
      <c r="AF215">
        <v>2</v>
      </c>
      <c r="AG215" t="s">
        <v>377</v>
      </c>
      <c r="AH215" s="4">
        <v>2</v>
      </c>
      <c r="AI215" s="4">
        <v>1</v>
      </c>
      <c r="AJ215" s="4">
        <v>2</v>
      </c>
      <c r="AK215" s="4"/>
      <c r="AL215" s="4"/>
      <c r="AM215">
        <f t="shared" si="63"/>
        <v>3.4</v>
      </c>
      <c r="AN215">
        <f t="shared" si="64"/>
        <v>1</v>
      </c>
      <c r="AO215">
        <f t="shared" si="65"/>
        <v>1.107</v>
      </c>
      <c r="AP215">
        <f t="shared" si="66"/>
        <v>0</v>
      </c>
      <c r="AQ215" s="4">
        <f t="shared" si="67"/>
        <v>0.9</v>
      </c>
      <c r="AR215" s="4">
        <v>2</v>
      </c>
      <c r="AS215" s="4">
        <f t="shared" si="68"/>
        <v>5</v>
      </c>
      <c r="AT215" s="4">
        <v>3</v>
      </c>
      <c r="AU215" s="4">
        <f t="shared" si="69"/>
        <v>0</v>
      </c>
      <c r="AV215">
        <f t="shared" si="70"/>
        <v>0.1</v>
      </c>
      <c r="AW215" s="4">
        <v>3</v>
      </c>
      <c r="AX215" s="4">
        <v>1</v>
      </c>
      <c r="AY215">
        <f t="shared" si="71"/>
        <v>1</v>
      </c>
      <c r="AZ215" s="4">
        <v>2</v>
      </c>
      <c r="BA215" s="4">
        <f t="shared" si="72"/>
        <v>1</v>
      </c>
      <c r="BB215">
        <f>T215/1000</f>
        <v>1E-3</v>
      </c>
      <c r="BC215">
        <f t="shared" si="73"/>
        <v>2.742</v>
      </c>
      <c r="BD215" s="4">
        <v>2</v>
      </c>
      <c r="BE215" s="4">
        <f t="shared" si="74"/>
        <v>0</v>
      </c>
      <c r="BF215" s="4">
        <f t="shared" si="75"/>
        <v>0</v>
      </c>
      <c r="BG215" s="4">
        <v>3</v>
      </c>
      <c r="BH215" s="4">
        <v>1</v>
      </c>
      <c r="BI215" s="4">
        <v>1</v>
      </c>
      <c r="BJ215" s="4">
        <v>6</v>
      </c>
      <c r="BK215" s="4">
        <v>5</v>
      </c>
      <c r="BL215" s="4">
        <v>3</v>
      </c>
      <c r="BM215" s="4">
        <v>4</v>
      </c>
      <c r="BN215" s="4">
        <v>3</v>
      </c>
      <c r="BO215" s="4">
        <v>1</v>
      </c>
      <c r="BP215" s="4">
        <v>2</v>
      </c>
      <c r="BQ215">
        <f t="shared" si="76"/>
        <v>1</v>
      </c>
      <c r="BR215">
        <f t="shared" si="77"/>
        <v>-0.24645719000030722</v>
      </c>
      <c r="BS215">
        <f t="shared" si="78"/>
        <v>0.78156481961051694</v>
      </c>
      <c r="BT215">
        <f t="shared" si="79"/>
        <v>0.43869569661876323</v>
      </c>
      <c r="BU215">
        <f t="shared" si="80"/>
        <v>-0.82394928025228398</v>
      </c>
      <c r="BV215">
        <f t="shared" si="81"/>
        <v>1</v>
      </c>
      <c r="BW215">
        <f t="shared" si="82"/>
        <v>1</v>
      </c>
    </row>
    <row r="216" spans="1:75" x14ac:dyDescent="0.25">
      <c r="A216" t="s">
        <v>246</v>
      </c>
      <c r="B216">
        <v>1443</v>
      </c>
      <c r="C216">
        <v>29</v>
      </c>
      <c r="D216" t="s">
        <v>354</v>
      </c>
      <c r="E216">
        <v>1092</v>
      </c>
      <c r="F216" t="s">
        <v>355</v>
      </c>
      <c r="G216">
        <v>1</v>
      </c>
      <c r="H216">
        <v>4</v>
      </c>
      <c r="I216" t="s">
        <v>361</v>
      </c>
      <c r="J216">
        <v>1</v>
      </c>
      <c r="K216" t="s">
        <v>363</v>
      </c>
      <c r="L216">
        <v>36</v>
      </c>
      <c r="M216">
        <v>3</v>
      </c>
      <c r="N216">
        <v>1</v>
      </c>
      <c r="O216" t="s">
        <v>366</v>
      </c>
      <c r="P216">
        <v>4</v>
      </c>
      <c r="Q216" t="s">
        <v>373</v>
      </c>
      <c r="R216">
        <v>4787</v>
      </c>
      <c r="S216">
        <v>26124</v>
      </c>
      <c r="T216">
        <v>9</v>
      </c>
      <c r="U216" t="s">
        <v>377</v>
      </c>
      <c r="V216">
        <v>14</v>
      </c>
      <c r="W216">
        <v>3</v>
      </c>
      <c r="X216">
        <v>2</v>
      </c>
      <c r="Y216">
        <v>3</v>
      </c>
      <c r="Z216">
        <v>4</v>
      </c>
      <c r="AA216">
        <v>3</v>
      </c>
      <c r="AB216">
        <v>4</v>
      </c>
      <c r="AC216">
        <v>2</v>
      </c>
      <c r="AD216">
        <v>2</v>
      </c>
      <c r="AE216">
        <v>2</v>
      </c>
      <c r="AF216">
        <v>2</v>
      </c>
      <c r="AG216" t="s">
        <v>377</v>
      </c>
      <c r="AH216" s="4">
        <v>2</v>
      </c>
      <c r="AI216" s="4">
        <v>1</v>
      </c>
      <c r="AJ216" s="4">
        <v>2</v>
      </c>
      <c r="AK216" s="4"/>
      <c r="AL216" s="4"/>
      <c r="AM216">
        <f t="shared" si="63"/>
        <v>2.9</v>
      </c>
      <c r="AN216">
        <f t="shared" si="64"/>
        <v>1</v>
      </c>
      <c r="AO216">
        <f t="shared" si="65"/>
        <v>1.0920000000000001</v>
      </c>
      <c r="AP216">
        <f t="shared" si="66"/>
        <v>1</v>
      </c>
      <c r="AQ216" s="4">
        <f t="shared" si="67"/>
        <v>0.1</v>
      </c>
      <c r="AR216" s="4">
        <v>2</v>
      </c>
      <c r="AS216" s="4">
        <f t="shared" si="68"/>
        <v>3</v>
      </c>
      <c r="AT216" s="4">
        <v>2</v>
      </c>
      <c r="AU216" s="4">
        <f t="shared" si="69"/>
        <v>0</v>
      </c>
      <c r="AV216">
        <f t="shared" si="70"/>
        <v>0.1</v>
      </c>
      <c r="AW216" s="4">
        <v>4</v>
      </c>
      <c r="AX216" s="4">
        <v>1</v>
      </c>
      <c r="AY216">
        <f t="shared" si="71"/>
        <v>6</v>
      </c>
      <c r="AZ216" s="4">
        <v>3</v>
      </c>
      <c r="BA216" s="4">
        <f t="shared" si="72"/>
        <v>1</v>
      </c>
      <c r="BB216">
        <f>T216/1000</f>
        <v>8.9999999999999993E-3</v>
      </c>
      <c r="BC216">
        <f t="shared" si="73"/>
        <v>4.7869999999999999</v>
      </c>
      <c r="BD216" s="4">
        <v>1</v>
      </c>
      <c r="BE216" s="4">
        <f t="shared" si="74"/>
        <v>0</v>
      </c>
      <c r="BF216" s="4">
        <f t="shared" si="75"/>
        <v>3</v>
      </c>
      <c r="BG216" s="4">
        <v>3</v>
      </c>
      <c r="BH216" s="4">
        <v>3</v>
      </c>
      <c r="BI216" s="4">
        <v>0</v>
      </c>
      <c r="BJ216" s="4">
        <v>10</v>
      </c>
      <c r="BK216" s="4">
        <v>3</v>
      </c>
      <c r="BL216" s="4">
        <v>3</v>
      </c>
      <c r="BM216" s="4">
        <v>10</v>
      </c>
      <c r="BN216" s="4">
        <v>6</v>
      </c>
      <c r="BO216" s="4">
        <v>0</v>
      </c>
      <c r="BP216" s="4">
        <v>8</v>
      </c>
      <c r="BQ216">
        <f t="shared" si="76"/>
        <v>1</v>
      </c>
      <c r="BR216">
        <f t="shared" si="77"/>
        <v>0.20418110017270613</v>
      </c>
      <c r="BS216">
        <f t="shared" si="78"/>
        <v>1.2265202563744222</v>
      </c>
      <c r="BT216">
        <f t="shared" si="79"/>
        <v>0.55086867180433363</v>
      </c>
      <c r="BU216">
        <f t="shared" si="80"/>
        <v>-0.59625884342064739</v>
      </c>
      <c r="BV216">
        <f t="shared" si="81"/>
        <v>1</v>
      </c>
      <c r="BW216">
        <f t="shared" si="82"/>
        <v>1</v>
      </c>
    </row>
    <row r="217" spans="1:75" x14ac:dyDescent="0.25">
      <c r="A217" t="s">
        <v>247</v>
      </c>
      <c r="B217">
        <v>37</v>
      </c>
      <c r="C217">
        <v>50</v>
      </c>
      <c r="D217" t="s">
        <v>354</v>
      </c>
      <c r="E217">
        <v>869</v>
      </c>
      <c r="F217" t="s">
        <v>356</v>
      </c>
      <c r="G217">
        <v>3</v>
      </c>
      <c r="H217">
        <v>2</v>
      </c>
      <c r="I217" t="s">
        <v>362</v>
      </c>
      <c r="J217">
        <v>1</v>
      </c>
      <c r="K217" t="s">
        <v>363</v>
      </c>
      <c r="L217">
        <v>86</v>
      </c>
      <c r="M217">
        <v>2</v>
      </c>
      <c r="N217">
        <v>1</v>
      </c>
      <c r="O217" t="s">
        <v>372</v>
      </c>
      <c r="P217">
        <v>3</v>
      </c>
      <c r="Q217" t="s">
        <v>373</v>
      </c>
      <c r="R217">
        <v>2683</v>
      </c>
      <c r="S217">
        <v>3810</v>
      </c>
      <c r="T217">
        <v>1</v>
      </c>
      <c r="U217" t="s">
        <v>377</v>
      </c>
      <c r="V217">
        <v>14</v>
      </c>
      <c r="W217">
        <v>3</v>
      </c>
      <c r="X217">
        <v>3</v>
      </c>
      <c r="Y217">
        <v>0</v>
      </c>
      <c r="Z217">
        <v>3</v>
      </c>
      <c r="AA217">
        <v>2</v>
      </c>
      <c r="AB217">
        <v>3</v>
      </c>
      <c r="AC217">
        <v>3</v>
      </c>
      <c r="AD217">
        <v>2</v>
      </c>
      <c r="AE217">
        <v>0</v>
      </c>
      <c r="AF217">
        <v>2</v>
      </c>
      <c r="AG217" t="s">
        <v>377</v>
      </c>
      <c r="AH217" s="4">
        <v>3</v>
      </c>
      <c r="AI217" s="4">
        <v>0</v>
      </c>
      <c r="AJ217" s="4">
        <v>3</v>
      </c>
      <c r="AK217" s="4"/>
      <c r="AL217" s="4"/>
      <c r="AM217">
        <f t="shared" si="63"/>
        <v>5</v>
      </c>
      <c r="AN217">
        <f t="shared" si="64"/>
        <v>1</v>
      </c>
      <c r="AO217">
        <f t="shared" si="65"/>
        <v>0.86899999999999999</v>
      </c>
      <c r="AP217">
        <f t="shared" si="66"/>
        <v>2</v>
      </c>
      <c r="AQ217" s="4">
        <f t="shared" si="67"/>
        <v>0.3</v>
      </c>
      <c r="AR217" s="4">
        <v>1</v>
      </c>
      <c r="AS217" s="4">
        <f t="shared" si="68"/>
        <v>2</v>
      </c>
      <c r="AT217" s="4">
        <v>2</v>
      </c>
      <c r="AU217" s="4">
        <f t="shared" si="69"/>
        <v>0</v>
      </c>
      <c r="AV217">
        <f t="shared" si="70"/>
        <v>0.1</v>
      </c>
      <c r="AW217" s="4">
        <v>3</v>
      </c>
      <c r="AX217" s="4">
        <v>1</v>
      </c>
      <c r="AY217">
        <f t="shared" si="71"/>
        <v>8</v>
      </c>
      <c r="AZ217" s="4">
        <v>4</v>
      </c>
      <c r="BA217" s="4">
        <f t="shared" si="72"/>
        <v>0</v>
      </c>
      <c r="BB217">
        <f>T217/1000</f>
        <v>1E-3</v>
      </c>
      <c r="BC217">
        <f t="shared" si="73"/>
        <v>2.6829999999999998</v>
      </c>
      <c r="BD217" s="4">
        <v>5</v>
      </c>
      <c r="BE217" s="4">
        <f t="shared" si="74"/>
        <v>0</v>
      </c>
      <c r="BF217" s="4">
        <f t="shared" si="75"/>
        <v>0</v>
      </c>
      <c r="BG217" s="4">
        <v>3</v>
      </c>
      <c r="BH217" s="4">
        <v>4</v>
      </c>
      <c r="BI217" s="4">
        <v>0</v>
      </c>
      <c r="BJ217" s="4">
        <v>8</v>
      </c>
      <c r="BK217" s="4">
        <v>2</v>
      </c>
      <c r="BL217" s="4">
        <v>3</v>
      </c>
      <c r="BM217" s="4">
        <v>2</v>
      </c>
      <c r="BN217" s="4">
        <v>1</v>
      </c>
      <c r="BO217" s="4">
        <v>2</v>
      </c>
      <c r="BP217" s="4">
        <v>2</v>
      </c>
      <c r="BQ217">
        <f t="shared" si="76"/>
        <v>1</v>
      </c>
      <c r="BR217">
        <f t="shared" si="77"/>
        <v>0.65372833733362445</v>
      </c>
      <c r="BS217">
        <f t="shared" si="78"/>
        <v>1.9226959414488984</v>
      </c>
      <c r="BT217">
        <f t="shared" si="79"/>
        <v>0.65785014245982099</v>
      </c>
      <c r="BU217">
        <f t="shared" si="80"/>
        <v>-0.41877812061665975</v>
      </c>
      <c r="BV217">
        <f t="shared" si="81"/>
        <v>1</v>
      </c>
      <c r="BW217">
        <f t="shared" si="82"/>
        <v>1</v>
      </c>
    </row>
    <row r="218" spans="1:75" x14ac:dyDescent="0.25">
      <c r="A218" t="s">
        <v>248</v>
      </c>
      <c r="B218">
        <v>337</v>
      </c>
      <c r="C218">
        <v>29</v>
      </c>
      <c r="D218" t="s">
        <v>354</v>
      </c>
      <c r="E218">
        <v>318</v>
      </c>
      <c r="F218" t="s">
        <v>355</v>
      </c>
      <c r="G218">
        <v>8</v>
      </c>
      <c r="H218">
        <v>4</v>
      </c>
      <c r="I218" t="s">
        <v>360</v>
      </c>
      <c r="J218">
        <v>2</v>
      </c>
      <c r="K218" t="s">
        <v>363</v>
      </c>
      <c r="L218">
        <v>77</v>
      </c>
      <c r="M218">
        <v>1</v>
      </c>
      <c r="N218">
        <v>1</v>
      </c>
      <c r="O218" t="s">
        <v>365</v>
      </c>
      <c r="P218">
        <v>1</v>
      </c>
      <c r="Q218" t="s">
        <v>373</v>
      </c>
      <c r="R218">
        <v>2119</v>
      </c>
      <c r="S218">
        <v>4759</v>
      </c>
      <c r="T218">
        <v>1</v>
      </c>
      <c r="U218" t="s">
        <v>377</v>
      </c>
      <c r="V218">
        <v>11</v>
      </c>
      <c r="W218">
        <v>3</v>
      </c>
      <c r="X218">
        <v>4</v>
      </c>
      <c r="Y218">
        <v>0</v>
      </c>
      <c r="Z218">
        <v>7</v>
      </c>
      <c r="AA218">
        <v>4</v>
      </c>
      <c r="AB218">
        <v>2</v>
      </c>
      <c r="AC218">
        <v>7</v>
      </c>
      <c r="AD218">
        <v>7</v>
      </c>
      <c r="AE218">
        <v>0</v>
      </c>
      <c r="AF218">
        <v>7</v>
      </c>
      <c r="AG218" t="s">
        <v>377</v>
      </c>
      <c r="AH218" s="4">
        <v>0</v>
      </c>
      <c r="AI218" s="4">
        <v>0</v>
      </c>
      <c r="AJ218" s="4">
        <v>0</v>
      </c>
      <c r="AK218" s="4"/>
      <c r="AL218" s="4"/>
      <c r="AM218">
        <f t="shared" si="63"/>
        <v>2.9</v>
      </c>
      <c r="AN218">
        <f t="shared" si="64"/>
        <v>1</v>
      </c>
      <c r="AO218">
        <f t="shared" si="65"/>
        <v>0.318</v>
      </c>
      <c r="AP218">
        <f t="shared" si="66"/>
        <v>1</v>
      </c>
      <c r="AQ218" s="4">
        <f t="shared" si="67"/>
        <v>0.8</v>
      </c>
      <c r="AR218" s="4">
        <v>4</v>
      </c>
      <c r="AS218" s="4">
        <f t="shared" si="68"/>
        <v>4</v>
      </c>
      <c r="AT218" s="4">
        <v>4</v>
      </c>
      <c r="AU218" s="4">
        <f t="shared" si="69"/>
        <v>0</v>
      </c>
      <c r="AV218">
        <f t="shared" si="70"/>
        <v>0.1</v>
      </c>
      <c r="AW218" s="4">
        <v>4</v>
      </c>
      <c r="AX218" s="4">
        <v>1</v>
      </c>
      <c r="AY218">
        <f t="shared" si="71"/>
        <v>2</v>
      </c>
      <c r="AZ218" s="4">
        <v>3</v>
      </c>
      <c r="BA218" s="4">
        <f t="shared" si="72"/>
        <v>1</v>
      </c>
      <c r="BB218">
        <f>T218/1000</f>
        <v>1E-3</v>
      </c>
      <c r="BC218">
        <f t="shared" si="73"/>
        <v>2.1190000000000002</v>
      </c>
      <c r="BD218" s="4">
        <v>3</v>
      </c>
      <c r="BE218" s="4">
        <f t="shared" si="74"/>
        <v>0</v>
      </c>
      <c r="BF218" s="4">
        <f t="shared" si="75"/>
        <v>0</v>
      </c>
      <c r="BG218" s="4">
        <v>3</v>
      </c>
      <c r="BH218" s="4">
        <v>3</v>
      </c>
      <c r="BI218" s="4">
        <v>1</v>
      </c>
      <c r="BJ218" s="4">
        <v>10</v>
      </c>
      <c r="BK218" s="4">
        <v>3</v>
      </c>
      <c r="BL218" s="4">
        <v>3</v>
      </c>
      <c r="BM218" s="4">
        <v>7</v>
      </c>
      <c r="BN218" s="4">
        <v>7</v>
      </c>
      <c r="BO218" s="4">
        <v>1</v>
      </c>
      <c r="BP218" s="4">
        <v>7</v>
      </c>
      <c r="BQ218">
        <f t="shared" si="76"/>
        <v>1</v>
      </c>
      <c r="BR218">
        <f t="shared" si="77"/>
        <v>3.0469642717633971</v>
      </c>
      <c r="BS218">
        <f t="shared" si="78"/>
        <v>21.051341172640587</v>
      </c>
      <c r="BT218">
        <f t="shared" si="79"/>
        <v>0.95465128437445268</v>
      </c>
      <c r="BU218">
        <f t="shared" si="80"/>
        <v>-4.6409152435779706E-2</v>
      </c>
      <c r="BV218">
        <f t="shared" si="81"/>
        <v>1</v>
      </c>
      <c r="BW218">
        <f t="shared" si="82"/>
        <v>1</v>
      </c>
    </row>
    <row r="219" spans="1:75" x14ac:dyDescent="0.25">
      <c r="A219" t="s">
        <v>249</v>
      </c>
      <c r="B219">
        <v>22</v>
      </c>
      <c r="C219">
        <v>36</v>
      </c>
      <c r="D219" t="s">
        <v>354</v>
      </c>
      <c r="E219">
        <v>1218</v>
      </c>
      <c r="F219" t="s">
        <v>356</v>
      </c>
      <c r="G219">
        <v>9</v>
      </c>
      <c r="H219">
        <v>4</v>
      </c>
      <c r="I219" t="s">
        <v>358</v>
      </c>
      <c r="J219">
        <v>3</v>
      </c>
      <c r="K219" t="s">
        <v>363</v>
      </c>
      <c r="L219">
        <v>82</v>
      </c>
      <c r="M219">
        <v>2</v>
      </c>
      <c r="N219">
        <v>1</v>
      </c>
      <c r="O219" t="s">
        <v>372</v>
      </c>
      <c r="P219">
        <v>1</v>
      </c>
      <c r="Q219" t="s">
        <v>375</v>
      </c>
      <c r="R219">
        <v>3407</v>
      </c>
      <c r="S219">
        <v>6986</v>
      </c>
      <c r="T219">
        <v>7</v>
      </c>
      <c r="U219" t="s">
        <v>376</v>
      </c>
      <c r="V219">
        <v>23</v>
      </c>
      <c r="W219">
        <v>4</v>
      </c>
      <c r="X219">
        <v>2</v>
      </c>
      <c r="Y219">
        <v>0</v>
      </c>
      <c r="Z219">
        <v>10</v>
      </c>
      <c r="AA219">
        <v>4</v>
      </c>
      <c r="AB219">
        <v>3</v>
      </c>
      <c r="AC219">
        <v>5</v>
      </c>
      <c r="AD219">
        <v>3</v>
      </c>
      <c r="AE219">
        <v>0</v>
      </c>
      <c r="AF219">
        <v>3</v>
      </c>
      <c r="AG219" t="s">
        <v>377</v>
      </c>
      <c r="AH219" s="4">
        <v>10</v>
      </c>
      <c r="AI219" s="4">
        <v>5</v>
      </c>
      <c r="AJ219" s="4">
        <v>7</v>
      </c>
      <c r="AK219" s="4"/>
      <c r="AL219" s="4"/>
      <c r="AM219">
        <f t="shared" si="63"/>
        <v>3.6</v>
      </c>
      <c r="AN219">
        <f t="shared" si="64"/>
        <v>1</v>
      </c>
      <c r="AO219">
        <f t="shared" si="65"/>
        <v>1.218</v>
      </c>
      <c r="AP219">
        <f t="shared" si="66"/>
        <v>2</v>
      </c>
      <c r="AQ219" s="4">
        <f t="shared" si="67"/>
        <v>0.9</v>
      </c>
      <c r="AR219" s="4">
        <v>3</v>
      </c>
      <c r="AS219" s="4">
        <f t="shared" si="68"/>
        <v>1</v>
      </c>
      <c r="AT219" s="4">
        <v>3</v>
      </c>
      <c r="AU219" s="4">
        <f t="shared" si="69"/>
        <v>0</v>
      </c>
      <c r="AV219">
        <f t="shared" si="70"/>
        <v>0.1</v>
      </c>
      <c r="AW219" s="4">
        <v>3</v>
      </c>
      <c r="AX219" s="4">
        <v>4</v>
      </c>
      <c r="AY219">
        <f t="shared" si="71"/>
        <v>8</v>
      </c>
      <c r="AZ219" s="4">
        <v>3</v>
      </c>
      <c r="BA219" s="4">
        <f t="shared" si="72"/>
        <v>0</v>
      </c>
      <c r="BB219">
        <f>T219/1000</f>
        <v>7.0000000000000001E-3</v>
      </c>
      <c r="BC219">
        <f t="shared" si="73"/>
        <v>3.407</v>
      </c>
      <c r="BD219" s="4">
        <v>4</v>
      </c>
      <c r="BE219" s="4">
        <f t="shared" si="74"/>
        <v>0</v>
      </c>
      <c r="BF219" s="4">
        <f t="shared" si="75"/>
        <v>0</v>
      </c>
      <c r="BG219" s="4">
        <v>3</v>
      </c>
      <c r="BH219" s="4">
        <v>1</v>
      </c>
      <c r="BI219" s="4">
        <v>0</v>
      </c>
      <c r="BJ219" s="4">
        <v>23</v>
      </c>
      <c r="BK219" s="4">
        <v>2</v>
      </c>
      <c r="BL219" s="4">
        <v>3</v>
      </c>
      <c r="BM219" s="4">
        <v>8</v>
      </c>
      <c r="BN219" s="4">
        <v>7</v>
      </c>
      <c r="BO219" s="4">
        <v>0</v>
      </c>
      <c r="BP219" s="4">
        <v>0</v>
      </c>
      <c r="BQ219">
        <f t="shared" si="76"/>
        <v>1</v>
      </c>
      <c r="BR219">
        <f t="shared" si="77"/>
        <v>2.4970576041229187</v>
      </c>
      <c r="BS219">
        <f t="shared" si="78"/>
        <v>12.146700925164787</v>
      </c>
      <c r="BT219">
        <f t="shared" si="79"/>
        <v>0.92393528949260206</v>
      </c>
      <c r="BU219">
        <f t="shared" si="80"/>
        <v>-7.9113242809543544E-2</v>
      </c>
      <c r="BV219">
        <f t="shared" si="81"/>
        <v>1</v>
      </c>
      <c r="BW219">
        <f t="shared" si="82"/>
        <v>1</v>
      </c>
    </row>
    <row r="220" spans="1:75" x14ac:dyDescent="0.25">
      <c r="A220" t="s">
        <v>250</v>
      </c>
      <c r="B220">
        <v>1334</v>
      </c>
      <c r="C220">
        <v>46</v>
      </c>
      <c r="D220" t="s">
        <v>354</v>
      </c>
      <c r="E220">
        <v>1254</v>
      </c>
      <c r="F220" t="s">
        <v>356</v>
      </c>
      <c r="G220">
        <v>10</v>
      </c>
      <c r="H220">
        <v>3</v>
      </c>
      <c r="I220" t="s">
        <v>358</v>
      </c>
      <c r="J220">
        <v>3</v>
      </c>
      <c r="K220" t="s">
        <v>364</v>
      </c>
      <c r="L220">
        <v>64</v>
      </c>
      <c r="M220">
        <v>3</v>
      </c>
      <c r="N220">
        <v>3</v>
      </c>
      <c r="O220" t="s">
        <v>368</v>
      </c>
      <c r="P220">
        <v>2</v>
      </c>
      <c r="Q220" t="s">
        <v>373</v>
      </c>
      <c r="R220">
        <v>7314</v>
      </c>
      <c r="S220">
        <v>14011</v>
      </c>
      <c r="T220">
        <v>5</v>
      </c>
      <c r="U220" t="s">
        <v>376</v>
      </c>
      <c r="V220">
        <v>21</v>
      </c>
      <c r="W220">
        <v>4</v>
      </c>
      <c r="X220">
        <v>3</v>
      </c>
      <c r="Y220">
        <v>3</v>
      </c>
      <c r="Z220">
        <v>14</v>
      </c>
      <c r="AA220">
        <v>2</v>
      </c>
      <c r="AB220">
        <v>3</v>
      </c>
      <c r="AC220">
        <v>8</v>
      </c>
      <c r="AD220">
        <v>7</v>
      </c>
      <c r="AE220">
        <v>0</v>
      </c>
      <c r="AF220">
        <v>7</v>
      </c>
      <c r="AG220" t="s">
        <v>377</v>
      </c>
      <c r="AH220" s="4">
        <v>2</v>
      </c>
      <c r="AI220" s="4">
        <v>2</v>
      </c>
      <c r="AJ220" s="4">
        <v>2</v>
      </c>
      <c r="AK220" s="4"/>
      <c r="AL220" s="4"/>
      <c r="AM220">
        <f t="shared" si="63"/>
        <v>4.5999999999999996</v>
      </c>
      <c r="AN220">
        <f t="shared" si="64"/>
        <v>1</v>
      </c>
      <c r="AO220">
        <f t="shared" si="65"/>
        <v>1.254</v>
      </c>
      <c r="AP220">
        <f t="shared" si="66"/>
        <v>2</v>
      </c>
      <c r="AQ220" s="4">
        <f t="shared" si="67"/>
        <v>1</v>
      </c>
      <c r="AR220" s="4">
        <v>3</v>
      </c>
      <c r="AS220" s="4">
        <f t="shared" si="68"/>
        <v>1</v>
      </c>
      <c r="AT220" s="4">
        <v>3</v>
      </c>
      <c r="AU220" s="4">
        <f t="shared" si="69"/>
        <v>0</v>
      </c>
      <c r="AV220">
        <f t="shared" si="70"/>
        <v>0.3</v>
      </c>
      <c r="AW220" s="4">
        <v>3</v>
      </c>
      <c r="AX220" s="4">
        <v>3</v>
      </c>
      <c r="AY220">
        <f t="shared" si="71"/>
        <v>7</v>
      </c>
      <c r="AZ220" s="4">
        <v>4</v>
      </c>
      <c r="BA220" s="4">
        <f t="shared" si="72"/>
        <v>0</v>
      </c>
      <c r="BB220">
        <f>T220/1000</f>
        <v>5.0000000000000001E-3</v>
      </c>
      <c r="BC220">
        <f t="shared" si="73"/>
        <v>7.3140000000000001</v>
      </c>
      <c r="BD220" s="4">
        <v>4</v>
      </c>
      <c r="BE220" s="4">
        <f t="shared" si="74"/>
        <v>0</v>
      </c>
      <c r="BF220" s="4">
        <f t="shared" si="75"/>
        <v>3</v>
      </c>
      <c r="BG220" s="4">
        <v>3</v>
      </c>
      <c r="BH220" s="4">
        <v>2</v>
      </c>
      <c r="BI220" s="4">
        <v>1</v>
      </c>
      <c r="BJ220" s="4">
        <v>13</v>
      </c>
      <c r="BK220" s="4">
        <v>5</v>
      </c>
      <c r="BL220" s="4">
        <v>2</v>
      </c>
      <c r="BM220" s="4">
        <v>10</v>
      </c>
      <c r="BN220" s="4">
        <v>6</v>
      </c>
      <c r="BO220" s="4">
        <v>0</v>
      </c>
      <c r="BP220" s="4">
        <v>3</v>
      </c>
      <c r="BQ220">
        <f t="shared" si="76"/>
        <v>1</v>
      </c>
      <c r="BR220">
        <f t="shared" si="77"/>
        <v>0.48165800325401903</v>
      </c>
      <c r="BS220">
        <f t="shared" si="78"/>
        <v>1.618756081312497</v>
      </c>
      <c r="BT220">
        <f t="shared" si="79"/>
        <v>0.61813931158536572</v>
      </c>
      <c r="BU220">
        <f t="shared" si="80"/>
        <v>-0.48104142365116476</v>
      </c>
      <c r="BV220">
        <f t="shared" si="81"/>
        <v>1</v>
      </c>
      <c r="BW220">
        <f t="shared" si="82"/>
        <v>1</v>
      </c>
    </row>
    <row r="221" spans="1:75" x14ac:dyDescent="0.25">
      <c r="A221" t="s">
        <v>251</v>
      </c>
      <c r="B221">
        <v>1013</v>
      </c>
      <c r="C221">
        <v>31</v>
      </c>
      <c r="D221" t="s">
        <v>352</v>
      </c>
      <c r="E221">
        <v>667</v>
      </c>
      <c r="F221" t="s">
        <v>356</v>
      </c>
      <c r="G221">
        <v>1</v>
      </c>
      <c r="H221">
        <v>4</v>
      </c>
      <c r="I221" t="s">
        <v>358</v>
      </c>
      <c r="J221">
        <v>2</v>
      </c>
      <c r="K221" t="s">
        <v>364</v>
      </c>
      <c r="L221">
        <v>50</v>
      </c>
      <c r="M221">
        <v>1</v>
      </c>
      <c r="N221">
        <v>1</v>
      </c>
      <c r="O221" t="s">
        <v>372</v>
      </c>
      <c r="P221">
        <v>3</v>
      </c>
      <c r="Q221" t="s">
        <v>375</v>
      </c>
      <c r="R221">
        <v>1359</v>
      </c>
      <c r="S221">
        <v>16154</v>
      </c>
      <c r="T221">
        <v>1</v>
      </c>
      <c r="U221" t="s">
        <v>376</v>
      </c>
      <c r="V221">
        <v>12</v>
      </c>
      <c r="W221">
        <v>3</v>
      </c>
      <c r="X221">
        <v>2</v>
      </c>
      <c r="Y221">
        <v>0</v>
      </c>
      <c r="Z221">
        <v>1</v>
      </c>
      <c r="AA221">
        <v>3</v>
      </c>
      <c r="AB221">
        <v>3</v>
      </c>
      <c r="AC221">
        <v>1</v>
      </c>
      <c r="AD221">
        <v>0</v>
      </c>
      <c r="AE221">
        <v>0</v>
      </c>
      <c r="AF221">
        <v>0</v>
      </c>
      <c r="AG221" t="s">
        <v>377</v>
      </c>
      <c r="AH221" s="4">
        <v>0</v>
      </c>
      <c r="AI221" s="4">
        <v>0</v>
      </c>
      <c r="AJ221" s="4">
        <v>0</v>
      </c>
      <c r="AK221" s="4"/>
      <c r="AL221" s="4"/>
      <c r="AM221">
        <f t="shared" si="63"/>
        <v>3.1</v>
      </c>
      <c r="AN221">
        <f t="shared" si="64"/>
        <v>2</v>
      </c>
      <c r="AO221">
        <f t="shared" si="65"/>
        <v>0.66700000000000004</v>
      </c>
      <c r="AP221">
        <f t="shared" si="66"/>
        <v>2</v>
      </c>
      <c r="AQ221" s="4">
        <f t="shared" si="67"/>
        <v>0.1</v>
      </c>
      <c r="AR221" s="4">
        <v>3</v>
      </c>
      <c r="AS221" s="4">
        <f t="shared" si="68"/>
        <v>1</v>
      </c>
      <c r="AT221" s="4">
        <v>4</v>
      </c>
      <c r="AU221" s="4">
        <f t="shared" si="69"/>
        <v>0</v>
      </c>
      <c r="AV221">
        <f t="shared" si="70"/>
        <v>0.1</v>
      </c>
      <c r="AW221" s="4">
        <v>3</v>
      </c>
      <c r="AX221" s="4">
        <v>1</v>
      </c>
      <c r="AY221">
        <f t="shared" si="71"/>
        <v>8</v>
      </c>
      <c r="AZ221" s="4">
        <v>2</v>
      </c>
      <c r="BA221" s="4">
        <f t="shared" si="72"/>
        <v>0</v>
      </c>
      <c r="BB221">
        <f>T221/1000</f>
        <v>1E-3</v>
      </c>
      <c r="BC221">
        <f t="shared" si="73"/>
        <v>1.359</v>
      </c>
      <c r="BD221" s="4">
        <v>1</v>
      </c>
      <c r="BE221" s="4">
        <f t="shared" si="74"/>
        <v>0</v>
      </c>
      <c r="BF221" s="4">
        <f t="shared" si="75"/>
        <v>0</v>
      </c>
      <c r="BG221" s="4">
        <v>3</v>
      </c>
      <c r="BH221" s="4">
        <v>3</v>
      </c>
      <c r="BI221" s="4">
        <v>1</v>
      </c>
      <c r="BJ221" s="4">
        <v>2</v>
      </c>
      <c r="BK221" s="4">
        <v>5</v>
      </c>
      <c r="BL221" s="4">
        <v>2</v>
      </c>
      <c r="BM221" s="4">
        <v>2</v>
      </c>
      <c r="BN221" s="4">
        <v>2</v>
      </c>
      <c r="BO221" s="4">
        <v>2</v>
      </c>
      <c r="BP221" s="4">
        <v>2</v>
      </c>
      <c r="BQ221">
        <f t="shared" si="76"/>
        <v>1</v>
      </c>
      <c r="BR221">
        <f t="shared" si="77"/>
        <v>2.3775522552410329</v>
      </c>
      <c r="BS221">
        <f t="shared" si="78"/>
        <v>10.77848756172253</v>
      </c>
      <c r="BT221">
        <f t="shared" si="79"/>
        <v>0.91509945612628751</v>
      </c>
      <c r="BU221">
        <f t="shared" si="80"/>
        <v>-8.8722524393526778E-2</v>
      </c>
      <c r="BV221">
        <f t="shared" si="81"/>
        <v>1</v>
      </c>
      <c r="BW221">
        <f t="shared" si="82"/>
        <v>1</v>
      </c>
    </row>
    <row r="222" spans="1:75" x14ac:dyDescent="0.25">
      <c r="A222" t="s">
        <v>252</v>
      </c>
      <c r="B222">
        <v>1059</v>
      </c>
      <c r="C222">
        <v>34</v>
      </c>
      <c r="D222" t="s">
        <v>354</v>
      </c>
      <c r="E222">
        <v>790</v>
      </c>
      <c r="F222" t="s">
        <v>356</v>
      </c>
      <c r="G222">
        <v>24</v>
      </c>
      <c r="H222">
        <v>4</v>
      </c>
      <c r="I222" t="s">
        <v>361</v>
      </c>
      <c r="J222">
        <v>1</v>
      </c>
      <c r="K222" t="s">
        <v>364</v>
      </c>
      <c r="L222">
        <v>40</v>
      </c>
      <c r="M222">
        <v>2</v>
      </c>
      <c r="N222">
        <v>2</v>
      </c>
      <c r="O222" t="s">
        <v>368</v>
      </c>
      <c r="P222">
        <v>2</v>
      </c>
      <c r="Q222" t="s">
        <v>375</v>
      </c>
      <c r="R222">
        <v>4599</v>
      </c>
      <c r="S222">
        <v>7815</v>
      </c>
      <c r="T222">
        <v>0</v>
      </c>
      <c r="U222" t="s">
        <v>377</v>
      </c>
      <c r="V222">
        <v>23</v>
      </c>
      <c r="W222">
        <v>4</v>
      </c>
      <c r="X222">
        <v>3</v>
      </c>
      <c r="Y222">
        <v>0</v>
      </c>
      <c r="Z222">
        <v>16</v>
      </c>
      <c r="AA222">
        <v>2</v>
      </c>
      <c r="AB222">
        <v>4</v>
      </c>
      <c r="AC222">
        <v>15</v>
      </c>
      <c r="AD222">
        <v>9</v>
      </c>
      <c r="AE222">
        <v>10</v>
      </c>
      <c r="AF222">
        <v>10</v>
      </c>
      <c r="AG222" t="s">
        <v>377</v>
      </c>
      <c r="AH222" s="4">
        <v>2</v>
      </c>
      <c r="AI222" s="4">
        <v>0</v>
      </c>
      <c r="AJ222" s="4">
        <v>2</v>
      </c>
      <c r="AK222" s="4"/>
      <c r="AL222" s="4"/>
      <c r="AM222">
        <f t="shared" si="63"/>
        <v>3.4</v>
      </c>
      <c r="AN222">
        <f t="shared" si="64"/>
        <v>1</v>
      </c>
      <c r="AO222">
        <f t="shared" si="65"/>
        <v>0.79</v>
      </c>
      <c r="AP222">
        <f t="shared" si="66"/>
        <v>2</v>
      </c>
      <c r="AQ222" s="4">
        <f t="shared" si="67"/>
        <v>2.4</v>
      </c>
      <c r="AR222" s="4">
        <v>3</v>
      </c>
      <c r="AS222" s="4">
        <f t="shared" si="68"/>
        <v>3</v>
      </c>
      <c r="AT222" s="4">
        <v>2</v>
      </c>
      <c r="AU222" s="4">
        <f t="shared" si="69"/>
        <v>0</v>
      </c>
      <c r="AV222">
        <f t="shared" si="70"/>
        <v>0.2</v>
      </c>
      <c r="AW222" s="4">
        <v>3</v>
      </c>
      <c r="AX222" s="4">
        <v>5</v>
      </c>
      <c r="AY222">
        <f t="shared" si="71"/>
        <v>7</v>
      </c>
      <c r="AZ222" s="4">
        <v>2</v>
      </c>
      <c r="BA222" s="4">
        <f t="shared" si="72"/>
        <v>0</v>
      </c>
      <c r="BB222">
        <f>T222/1000</f>
        <v>0</v>
      </c>
      <c r="BC222">
        <f t="shared" si="73"/>
        <v>4.5990000000000002</v>
      </c>
      <c r="BD222" s="4">
        <v>3</v>
      </c>
      <c r="BE222" s="4">
        <f t="shared" si="74"/>
        <v>0</v>
      </c>
      <c r="BF222" s="4">
        <f t="shared" si="75"/>
        <v>0</v>
      </c>
      <c r="BG222" s="4">
        <v>4</v>
      </c>
      <c r="BH222" s="4">
        <v>3</v>
      </c>
      <c r="BI222" s="4">
        <v>0</v>
      </c>
      <c r="BJ222" s="4">
        <v>22</v>
      </c>
      <c r="BK222" s="4">
        <v>4</v>
      </c>
      <c r="BL222" s="4">
        <v>3</v>
      </c>
      <c r="BM222" s="4">
        <v>0</v>
      </c>
      <c r="BN222" s="4">
        <v>0</v>
      </c>
      <c r="BO222" s="4">
        <v>0</v>
      </c>
      <c r="BP222" s="4">
        <v>0</v>
      </c>
      <c r="BQ222">
        <f t="shared" si="76"/>
        <v>1</v>
      </c>
      <c r="BR222">
        <f t="shared" si="77"/>
        <v>1.6649318420097785</v>
      </c>
      <c r="BS222">
        <f t="shared" si="78"/>
        <v>5.285313001172141</v>
      </c>
      <c r="BT222">
        <f t="shared" si="79"/>
        <v>0.84089893378205494</v>
      </c>
      <c r="BU222">
        <f t="shared" si="80"/>
        <v>-0.17328380009264976</v>
      </c>
      <c r="BV222">
        <f t="shared" si="81"/>
        <v>1</v>
      </c>
      <c r="BW222">
        <f t="shared" si="82"/>
        <v>1</v>
      </c>
    </row>
    <row r="223" spans="1:75" x14ac:dyDescent="0.25">
      <c r="A223" t="s">
        <v>253</v>
      </c>
      <c r="B223">
        <v>1292</v>
      </c>
      <c r="C223">
        <v>37</v>
      </c>
      <c r="D223" t="s">
        <v>354</v>
      </c>
      <c r="E223">
        <v>370</v>
      </c>
      <c r="F223" t="s">
        <v>355</v>
      </c>
      <c r="G223">
        <v>10</v>
      </c>
      <c r="H223">
        <v>4</v>
      </c>
      <c r="I223" t="s">
        <v>361</v>
      </c>
      <c r="J223">
        <v>4</v>
      </c>
      <c r="K223" t="s">
        <v>363</v>
      </c>
      <c r="L223">
        <v>58</v>
      </c>
      <c r="M223">
        <v>3</v>
      </c>
      <c r="N223">
        <v>2</v>
      </c>
      <c r="O223" t="s">
        <v>371</v>
      </c>
      <c r="P223">
        <v>1</v>
      </c>
      <c r="Q223" t="s">
        <v>375</v>
      </c>
      <c r="R223">
        <v>4213</v>
      </c>
      <c r="S223">
        <v>4992</v>
      </c>
      <c r="T223">
        <v>1</v>
      </c>
      <c r="U223" t="s">
        <v>376</v>
      </c>
      <c r="V223">
        <v>15</v>
      </c>
      <c r="W223">
        <v>3</v>
      </c>
      <c r="X223">
        <v>2</v>
      </c>
      <c r="Y223">
        <v>0</v>
      </c>
      <c r="Z223">
        <v>10</v>
      </c>
      <c r="AA223">
        <v>4</v>
      </c>
      <c r="AB223">
        <v>1</v>
      </c>
      <c r="AC223">
        <v>10</v>
      </c>
      <c r="AD223">
        <v>3</v>
      </c>
      <c r="AE223">
        <v>0</v>
      </c>
      <c r="AF223">
        <v>8</v>
      </c>
      <c r="AG223" t="s">
        <v>377</v>
      </c>
      <c r="AH223" s="4">
        <v>2</v>
      </c>
      <c r="AI223" s="4">
        <v>0</v>
      </c>
      <c r="AJ223" s="4">
        <v>2</v>
      </c>
      <c r="AK223" s="4"/>
      <c r="AL223" s="4"/>
      <c r="AM223">
        <f t="shared" si="63"/>
        <v>3.7</v>
      </c>
      <c r="AN223">
        <f t="shared" si="64"/>
        <v>1</v>
      </c>
      <c r="AO223">
        <f t="shared" si="65"/>
        <v>0.37</v>
      </c>
      <c r="AP223">
        <f t="shared" si="66"/>
        <v>1</v>
      </c>
      <c r="AQ223" s="4">
        <f t="shared" si="67"/>
        <v>1</v>
      </c>
      <c r="AR223" s="4">
        <v>2</v>
      </c>
      <c r="AS223" s="4">
        <f t="shared" si="68"/>
        <v>3</v>
      </c>
      <c r="AT223" s="4">
        <v>2</v>
      </c>
      <c r="AU223" s="4">
        <f t="shared" si="69"/>
        <v>0</v>
      </c>
      <c r="AV223">
        <f t="shared" si="70"/>
        <v>0.2</v>
      </c>
      <c r="AW223" s="4">
        <v>1</v>
      </c>
      <c r="AX223" s="4">
        <v>2</v>
      </c>
      <c r="AY223">
        <f t="shared" si="71"/>
        <v>4</v>
      </c>
      <c r="AZ223" s="4">
        <v>3</v>
      </c>
      <c r="BA223" s="4">
        <f t="shared" si="72"/>
        <v>2</v>
      </c>
      <c r="BB223">
        <f>T223/1000</f>
        <v>1E-3</v>
      </c>
      <c r="BC223">
        <f t="shared" si="73"/>
        <v>4.2130000000000001</v>
      </c>
      <c r="BD223" s="4">
        <v>0</v>
      </c>
      <c r="BE223" s="4">
        <f t="shared" si="74"/>
        <v>0</v>
      </c>
      <c r="BF223" s="4">
        <f t="shared" si="75"/>
        <v>0</v>
      </c>
      <c r="BG223" s="4">
        <v>3</v>
      </c>
      <c r="BH223" s="4">
        <v>1</v>
      </c>
      <c r="BI223" s="4">
        <v>0</v>
      </c>
      <c r="BJ223" s="4">
        <v>9</v>
      </c>
      <c r="BK223" s="4">
        <v>3</v>
      </c>
      <c r="BL223" s="4">
        <v>3</v>
      </c>
      <c r="BM223" s="4">
        <v>8</v>
      </c>
      <c r="BN223" s="4">
        <v>7</v>
      </c>
      <c r="BO223" s="4">
        <v>3</v>
      </c>
      <c r="BP223" s="4">
        <v>1</v>
      </c>
      <c r="BQ223">
        <f t="shared" si="76"/>
        <v>1</v>
      </c>
      <c r="BR223">
        <f t="shared" si="77"/>
        <v>-0.53151598721487403</v>
      </c>
      <c r="BS223">
        <f t="shared" si="78"/>
        <v>0.58771332809909416</v>
      </c>
      <c r="BT223">
        <f t="shared" si="79"/>
        <v>0.3701633775429346</v>
      </c>
      <c r="BU223">
        <f t="shared" si="80"/>
        <v>-0.99381080987635428</v>
      </c>
      <c r="BV223">
        <f t="shared" si="81"/>
        <v>1</v>
      </c>
      <c r="BW223">
        <f t="shared" si="82"/>
        <v>1</v>
      </c>
    </row>
    <row r="224" spans="1:75" x14ac:dyDescent="0.25">
      <c r="A224" t="s">
        <v>254</v>
      </c>
      <c r="B224">
        <v>379</v>
      </c>
      <c r="C224">
        <v>34</v>
      </c>
      <c r="D224" t="s">
        <v>353</v>
      </c>
      <c r="E224">
        <v>1362</v>
      </c>
      <c r="F224" t="s">
        <v>356</v>
      </c>
      <c r="G224">
        <v>19</v>
      </c>
      <c r="H224">
        <v>3</v>
      </c>
      <c r="I224" t="s">
        <v>362</v>
      </c>
      <c r="J224">
        <v>1</v>
      </c>
      <c r="K224" t="s">
        <v>363</v>
      </c>
      <c r="L224">
        <v>67</v>
      </c>
      <c r="M224">
        <v>4</v>
      </c>
      <c r="N224">
        <v>2</v>
      </c>
      <c r="O224" t="s">
        <v>368</v>
      </c>
      <c r="P224">
        <v>4</v>
      </c>
      <c r="Q224" t="s">
        <v>375</v>
      </c>
      <c r="R224">
        <v>5304</v>
      </c>
      <c r="S224">
        <v>4652</v>
      </c>
      <c r="T224">
        <v>8</v>
      </c>
      <c r="U224" t="s">
        <v>377</v>
      </c>
      <c r="V224">
        <v>13</v>
      </c>
      <c r="W224">
        <v>3</v>
      </c>
      <c r="X224">
        <v>2</v>
      </c>
      <c r="Y224">
        <v>0</v>
      </c>
      <c r="Z224">
        <v>9</v>
      </c>
      <c r="AA224">
        <v>3</v>
      </c>
      <c r="AB224">
        <v>2</v>
      </c>
      <c r="AC224">
        <v>5</v>
      </c>
      <c r="AD224">
        <v>2</v>
      </c>
      <c r="AE224">
        <v>0</v>
      </c>
      <c r="AF224">
        <v>4</v>
      </c>
      <c r="AG224" t="s">
        <v>377</v>
      </c>
      <c r="AH224" s="4">
        <v>1</v>
      </c>
      <c r="AI224" s="4">
        <v>0</v>
      </c>
      <c r="AJ224" s="4">
        <v>0</v>
      </c>
      <c r="AK224" s="4"/>
      <c r="AL224" s="4"/>
      <c r="AM224">
        <f t="shared" si="63"/>
        <v>3.4</v>
      </c>
      <c r="AN224">
        <f t="shared" si="64"/>
        <v>0</v>
      </c>
      <c r="AO224">
        <f t="shared" si="65"/>
        <v>1.3620000000000001</v>
      </c>
      <c r="AP224">
        <f t="shared" si="66"/>
        <v>2</v>
      </c>
      <c r="AQ224" s="4">
        <f t="shared" si="67"/>
        <v>1.9</v>
      </c>
      <c r="AR224" s="4">
        <v>2</v>
      </c>
      <c r="AS224" s="4">
        <f t="shared" si="68"/>
        <v>2</v>
      </c>
      <c r="AT224" s="4">
        <v>2</v>
      </c>
      <c r="AU224" s="4">
        <f t="shared" si="69"/>
        <v>0</v>
      </c>
      <c r="AV224">
        <f t="shared" si="70"/>
        <v>0.2</v>
      </c>
      <c r="AW224" s="4">
        <v>3</v>
      </c>
      <c r="AX224" s="4">
        <v>1</v>
      </c>
      <c r="AY224">
        <f t="shared" si="71"/>
        <v>7</v>
      </c>
      <c r="AZ224" s="4">
        <v>3</v>
      </c>
      <c r="BA224" s="4">
        <f t="shared" si="72"/>
        <v>1</v>
      </c>
      <c r="BB224">
        <f>T224/1000</f>
        <v>8.0000000000000002E-3</v>
      </c>
      <c r="BC224">
        <f t="shared" si="73"/>
        <v>5.3040000000000003</v>
      </c>
      <c r="BD224" s="4">
        <v>0</v>
      </c>
      <c r="BE224" s="4">
        <f t="shared" si="74"/>
        <v>0</v>
      </c>
      <c r="BF224" s="4">
        <f t="shared" si="75"/>
        <v>0</v>
      </c>
      <c r="BG224" s="4">
        <v>4</v>
      </c>
      <c r="BH224" s="4">
        <v>2</v>
      </c>
      <c r="BI224" s="4">
        <v>1</v>
      </c>
      <c r="BJ224" s="4">
        <v>12</v>
      </c>
      <c r="BK224" s="4">
        <v>4</v>
      </c>
      <c r="BL224" s="4">
        <v>3</v>
      </c>
      <c r="BM224" s="4">
        <v>11</v>
      </c>
      <c r="BN224" s="4">
        <v>10</v>
      </c>
      <c r="BO224" s="4">
        <v>5</v>
      </c>
      <c r="BP224" s="4">
        <v>7</v>
      </c>
      <c r="BQ224">
        <f t="shared" si="76"/>
        <v>1</v>
      </c>
      <c r="BR224">
        <f t="shared" si="77"/>
        <v>-0.31116806986322315</v>
      </c>
      <c r="BS224">
        <f t="shared" si="78"/>
        <v>0.73259073909651351</v>
      </c>
      <c r="BT224">
        <f t="shared" si="79"/>
        <v>0.42282965189952154</v>
      </c>
      <c r="BU224">
        <f t="shared" si="80"/>
        <v>-0.86078589523252214</v>
      </c>
      <c r="BV224">
        <f t="shared" si="81"/>
        <v>1</v>
      </c>
      <c r="BW224">
        <f t="shared" si="82"/>
        <v>1</v>
      </c>
    </row>
    <row r="225" spans="1:75" x14ac:dyDescent="0.25">
      <c r="A225" t="s">
        <v>255</v>
      </c>
      <c r="B225">
        <v>441</v>
      </c>
      <c r="C225">
        <v>34</v>
      </c>
      <c r="D225" t="s">
        <v>352</v>
      </c>
      <c r="E225">
        <v>988</v>
      </c>
      <c r="F225" t="s">
        <v>357</v>
      </c>
      <c r="G225">
        <v>23</v>
      </c>
      <c r="H225">
        <v>3</v>
      </c>
      <c r="I225" t="s">
        <v>357</v>
      </c>
      <c r="J225">
        <v>2</v>
      </c>
      <c r="K225" t="s">
        <v>364</v>
      </c>
      <c r="L225">
        <v>43</v>
      </c>
      <c r="M225">
        <v>3</v>
      </c>
      <c r="N225">
        <v>3</v>
      </c>
      <c r="O225" t="s">
        <v>357</v>
      </c>
      <c r="P225">
        <v>1</v>
      </c>
      <c r="Q225" t="s">
        <v>374</v>
      </c>
      <c r="R225">
        <v>9950</v>
      </c>
      <c r="S225">
        <v>11533</v>
      </c>
      <c r="T225">
        <v>9</v>
      </c>
      <c r="U225" t="s">
        <v>377</v>
      </c>
      <c r="V225">
        <v>15</v>
      </c>
      <c r="W225">
        <v>3</v>
      </c>
      <c r="X225">
        <v>3</v>
      </c>
      <c r="Y225">
        <v>3</v>
      </c>
      <c r="Z225">
        <v>11</v>
      </c>
      <c r="AA225">
        <v>2</v>
      </c>
      <c r="AB225">
        <v>3</v>
      </c>
      <c r="AC225">
        <v>3</v>
      </c>
      <c r="AD225">
        <v>2</v>
      </c>
      <c r="AE225">
        <v>0</v>
      </c>
      <c r="AF225">
        <v>2</v>
      </c>
      <c r="AG225" t="s">
        <v>377</v>
      </c>
      <c r="AH225" s="4">
        <v>8</v>
      </c>
      <c r="AI225" s="4">
        <v>7</v>
      </c>
      <c r="AJ225" s="4">
        <v>8</v>
      </c>
      <c r="AK225" s="4"/>
      <c r="AL225" s="4"/>
      <c r="AM225">
        <f t="shared" si="63"/>
        <v>3.4</v>
      </c>
      <c r="AN225">
        <f t="shared" si="64"/>
        <v>2</v>
      </c>
      <c r="AO225">
        <f t="shared" si="65"/>
        <v>0.98799999999999999</v>
      </c>
      <c r="AP225">
        <f t="shared" si="66"/>
        <v>0</v>
      </c>
      <c r="AQ225" s="4">
        <f t="shared" si="67"/>
        <v>2.2999999999999998</v>
      </c>
      <c r="AR225" s="4">
        <v>3</v>
      </c>
      <c r="AS225" s="4">
        <f t="shared" si="68"/>
        <v>0</v>
      </c>
      <c r="AT225" s="4">
        <v>3</v>
      </c>
      <c r="AU225" s="4">
        <f t="shared" si="69"/>
        <v>0</v>
      </c>
      <c r="AV225">
        <f t="shared" si="70"/>
        <v>0.3</v>
      </c>
      <c r="AW225" s="4">
        <v>3</v>
      </c>
      <c r="AX225" s="4">
        <v>2</v>
      </c>
      <c r="AY225">
        <f t="shared" si="71"/>
        <v>1</v>
      </c>
      <c r="AZ225" s="4">
        <v>1</v>
      </c>
      <c r="BA225" s="4">
        <f t="shared" si="72"/>
        <v>2</v>
      </c>
      <c r="BB225">
        <f>T225/1000</f>
        <v>8.9999999999999993E-3</v>
      </c>
      <c r="BC225">
        <f t="shared" si="73"/>
        <v>9.9499999999999993</v>
      </c>
      <c r="BD225" s="4">
        <v>0</v>
      </c>
      <c r="BE225" s="4">
        <f t="shared" si="74"/>
        <v>0</v>
      </c>
      <c r="BF225" s="4">
        <f t="shared" si="75"/>
        <v>3</v>
      </c>
      <c r="BG225" s="4">
        <v>3</v>
      </c>
      <c r="BH225" s="4">
        <v>4</v>
      </c>
      <c r="BI225" s="4">
        <v>0</v>
      </c>
      <c r="BJ225" s="4">
        <v>5</v>
      </c>
      <c r="BK225" s="4">
        <v>5</v>
      </c>
      <c r="BL225" s="4">
        <v>3</v>
      </c>
      <c r="BM225" s="4">
        <v>4</v>
      </c>
      <c r="BN225" s="4">
        <v>2</v>
      </c>
      <c r="BO225" s="4">
        <v>1</v>
      </c>
      <c r="BP225" s="4">
        <v>3</v>
      </c>
      <c r="BQ225">
        <f t="shared" si="76"/>
        <v>1</v>
      </c>
      <c r="BR225">
        <f t="shared" si="77"/>
        <v>-1.2824571866483319</v>
      </c>
      <c r="BS225">
        <f t="shared" si="78"/>
        <v>0.27735494958582557</v>
      </c>
      <c r="BT225">
        <f t="shared" si="79"/>
        <v>0.21713224634684053</v>
      </c>
      <c r="BU225">
        <f t="shared" si="80"/>
        <v>-1.5272486808990573</v>
      </c>
      <c r="BV225">
        <f t="shared" si="81"/>
        <v>0</v>
      </c>
      <c r="BW225">
        <f t="shared" si="82"/>
        <v>-2</v>
      </c>
    </row>
    <row r="226" spans="1:75" x14ac:dyDescent="0.25">
      <c r="A226" t="s">
        <v>256</v>
      </c>
      <c r="B226">
        <v>615</v>
      </c>
      <c r="C226">
        <v>26</v>
      </c>
      <c r="D226" t="s">
        <v>352</v>
      </c>
      <c r="E226">
        <v>887</v>
      </c>
      <c r="F226" t="s">
        <v>355</v>
      </c>
      <c r="G226">
        <v>5</v>
      </c>
      <c r="H226">
        <v>2</v>
      </c>
      <c r="I226" t="s">
        <v>361</v>
      </c>
      <c r="J226">
        <v>3</v>
      </c>
      <c r="K226" t="s">
        <v>364</v>
      </c>
      <c r="L226">
        <v>88</v>
      </c>
      <c r="M226">
        <v>2</v>
      </c>
      <c r="N226">
        <v>1</v>
      </c>
      <c r="O226" t="s">
        <v>366</v>
      </c>
      <c r="P226">
        <v>3</v>
      </c>
      <c r="Q226" t="s">
        <v>373</v>
      </c>
      <c r="R226">
        <v>2366</v>
      </c>
      <c r="S226">
        <v>20898</v>
      </c>
      <c r="T226">
        <v>1</v>
      </c>
      <c r="U226" t="s">
        <v>377</v>
      </c>
      <c r="V226">
        <v>14</v>
      </c>
      <c r="W226">
        <v>3</v>
      </c>
      <c r="X226">
        <v>1</v>
      </c>
      <c r="Y226">
        <v>1</v>
      </c>
      <c r="Z226">
        <v>8</v>
      </c>
      <c r="AA226">
        <v>2</v>
      </c>
      <c r="AB226">
        <v>3</v>
      </c>
      <c r="AC226">
        <v>8</v>
      </c>
      <c r="AD226">
        <v>7</v>
      </c>
      <c r="AE226">
        <v>1</v>
      </c>
      <c r="AF226">
        <v>7</v>
      </c>
      <c r="AG226" t="s">
        <v>377</v>
      </c>
      <c r="AH226" s="4">
        <v>6</v>
      </c>
      <c r="AI226" s="4">
        <v>0</v>
      </c>
      <c r="AJ226" s="4">
        <v>7</v>
      </c>
      <c r="AK226" s="4"/>
      <c r="AL226" s="4"/>
      <c r="AM226">
        <f t="shared" si="63"/>
        <v>2.6</v>
      </c>
      <c r="AN226">
        <f t="shared" si="64"/>
        <v>2</v>
      </c>
      <c r="AO226">
        <f t="shared" si="65"/>
        <v>0.88700000000000001</v>
      </c>
      <c r="AP226">
        <f t="shared" si="66"/>
        <v>1</v>
      </c>
      <c r="AQ226" s="4">
        <f t="shared" si="67"/>
        <v>0.5</v>
      </c>
      <c r="AR226" s="4">
        <v>3</v>
      </c>
      <c r="AS226" s="4">
        <f t="shared" si="68"/>
        <v>3</v>
      </c>
      <c r="AT226" s="4">
        <v>1</v>
      </c>
      <c r="AU226" s="4">
        <f t="shared" si="69"/>
        <v>0</v>
      </c>
      <c r="AV226">
        <f t="shared" si="70"/>
        <v>0.1</v>
      </c>
      <c r="AW226" s="4">
        <v>3</v>
      </c>
      <c r="AX226" s="4">
        <v>3</v>
      </c>
      <c r="AY226">
        <f t="shared" si="71"/>
        <v>6</v>
      </c>
      <c r="AZ226" s="4">
        <v>1</v>
      </c>
      <c r="BA226" s="4">
        <f t="shared" si="72"/>
        <v>0</v>
      </c>
      <c r="BB226">
        <f>T226/1000</f>
        <v>1E-3</v>
      </c>
      <c r="BC226">
        <f t="shared" si="73"/>
        <v>2.3660000000000001</v>
      </c>
      <c r="BD226" s="4">
        <v>1</v>
      </c>
      <c r="BE226" s="4">
        <f t="shared" si="74"/>
        <v>0</v>
      </c>
      <c r="BF226" s="4">
        <f t="shared" si="75"/>
        <v>1</v>
      </c>
      <c r="BG226" s="4">
        <v>3</v>
      </c>
      <c r="BH226" s="4">
        <v>1</v>
      </c>
      <c r="BI226" s="4">
        <v>1</v>
      </c>
      <c r="BJ226" s="4">
        <v>24</v>
      </c>
      <c r="BK226" s="4">
        <v>2</v>
      </c>
      <c r="BL226" s="4">
        <v>3</v>
      </c>
      <c r="BM226" s="4">
        <v>24</v>
      </c>
      <c r="BN226" s="4">
        <v>9</v>
      </c>
      <c r="BO226" s="4">
        <v>9</v>
      </c>
      <c r="BP226" s="4">
        <v>11</v>
      </c>
      <c r="BQ226">
        <f t="shared" si="76"/>
        <v>1</v>
      </c>
      <c r="BR226">
        <f t="shared" si="77"/>
        <v>0.28476883225290878</v>
      </c>
      <c r="BS226">
        <f t="shared" si="78"/>
        <v>1.32945466555679</v>
      </c>
      <c r="BT226">
        <f t="shared" si="79"/>
        <v>0.57071497686305972</v>
      </c>
      <c r="BU226">
        <f t="shared" si="80"/>
        <v>-0.56086535881367394</v>
      </c>
      <c r="BV226">
        <f t="shared" si="81"/>
        <v>1</v>
      </c>
      <c r="BW226">
        <f t="shared" si="82"/>
        <v>1</v>
      </c>
    </row>
    <row r="227" spans="1:75" x14ac:dyDescent="0.25">
      <c r="A227" t="s">
        <v>257</v>
      </c>
      <c r="B227">
        <v>1453</v>
      </c>
      <c r="C227">
        <v>50</v>
      </c>
      <c r="D227" t="s">
        <v>352</v>
      </c>
      <c r="E227">
        <v>878</v>
      </c>
      <c r="F227" t="s">
        <v>356</v>
      </c>
      <c r="G227">
        <v>1</v>
      </c>
      <c r="H227">
        <v>4</v>
      </c>
      <c r="I227" t="s">
        <v>358</v>
      </c>
      <c r="J227">
        <v>2</v>
      </c>
      <c r="K227" t="s">
        <v>363</v>
      </c>
      <c r="L227">
        <v>94</v>
      </c>
      <c r="M227">
        <v>3</v>
      </c>
      <c r="N227">
        <v>2</v>
      </c>
      <c r="O227" t="s">
        <v>368</v>
      </c>
      <c r="P227">
        <v>3</v>
      </c>
      <c r="Q227" t="s">
        <v>374</v>
      </c>
      <c r="R227">
        <v>6728</v>
      </c>
      <c r="S227">
        <v>14255</v>
      </c>
      <c r="T227">
        <v>7</v>
      </c>
      <c r="U227" t="s">
        <v>376</v>
      </c>
      <c r="V227">
        <v>12</v>
      </c>
      <c r="W227">
        <v>3</v>
      </c>
      <c r="X227">
        <v>4</v>
      </c>
      <c r="Y227">
        <v>2</v>
      </c>
      <c r="Z227">
        <v>12</v>
      </c>
      <c r="AA227">
        <v>3</v>
      </c>
      <c r="AB227">
        <v>3</v>
      </c>
      <c r="AC227">
        <v>6</v>
      </c>
      <c r="AD227">
        <v>3</v>
      </c>
      <c r="AE227">
        <v>0</v>
      </c>
      <c r="AF227">
        <v>1</v>
      </c>
      <c r="AG227" t="s">
        <v>377</v>
      </c>
      <c r="AH227" s="4">
        <v>7</v>
      </c>
      <c r="AI227" s="4">
        <v>7</v>
      </c>
      <c r="AJ227" s="4">
        <v>7</v>
      </c>
      <c r="AK227" s="4"/>
      <c r="AL227" s="4"/>
      <c r="AM227">
        <f t="shared" si="63"/>
        <v>5</v>
      </c>
      <c r="AN227">
        <f t="shared" si="64"/>
        <v>2</v>
      </c>
      <c r="AO227">
        <f t="shared" si="65"/>
        <v>0.878</v>
      </c>
      <c r="AP227">
        <f t="shared" si="66"/>
        <v>2</v>
      </c>
      <c r="AQ227" s="4">
        <f t="shared" si="67"/>
        <v>0.1</v>
      </c>
      <c r="AR227" s="4">
        <v>1</v>
      </c>
      <c r="AS227" s="4">
        <f t="shared" si="68"/>
        <v>1</v>
      </c>
      <c r="AT227" s="4">
        <v>4</v>
      </c>
      <c r="AU227" s="4">
        <f t="shared" si="69"/>
        <v>0</v>
      </c>
      <c r="AV227">
        <f t="shared" si="70"/>
        <v>0.2</v>
      </c>
      <c r="AW227" s="4">
        <v>4</v>
      </c>
      <c r="AX227" s="4">
        <v>1</v>
      </c>
      <c r="AY227">
        <f t="shared" si="71"/>
        <v>7</v>
      </c>
      <c r="AZ227" s="4">
        <v>4</v>
      </c>
      <c r="BA227" s="4">
        <f t="shared" si="72"/>
        <v>0</v>
      </c>
      <c r="BB227">
        <f>T227/1000</f>
        <v>7.0000000000000001E-3</v>
      </c>
      <c r="BC227">
        <f t="shared" si="73"/>
        <v>6.7279999999999998</v>
      </c>
      <c r="BD227" s="4">
        <v>1</v>
      </c>
      <c r="BE227" s="4">
        <f t="shared" si="74"/>
        <v>0</v>
      </c>
      <c r="BF227" s="4">
        <f t="shared" si="75"/>
        <v>2</v>
      </c>
      <c r="BG227" s="4">
        <v>3</v>
      </c>
      <c r="BH227" s="4">
        <v>4</v>
      </c>
      <c r="BI227" s="4">
        <v>0</v>
      </c>
      <c r="BJ227" s="4">
        <v>1</v>
      </c>
      <c r="BK227" s="4">
        <v>2</v>
      </c>
      <c r="BL227" s="4">
        <v>3</v>
      </c>
      <c r="BM227" s="4">
        <v>1</v>
      </c>
      <c r="BN227" s="4">
        <v>0</v>
      </c>
      <c r="BO227" s="4">
        <v>0</v>
      </c>
      <c r="BP227" s="4">
        <v>1</v>
      </c>
      <c r="BQ227">
        <f t="shared" si="76"/>
        <v>1</v>
      </c>
      <c r="BR227">
        <f t="shared" si="77"/>
        <v>1.1456525985854376</v>
      </c>
      <c r="BS227">
        <f t="shared" si="78"/>
        <v>3.1444927789282313</v>
      </c>
      <c r="BT227">
        <f t="shared" si="79"/>
        <v>0.75871595069865194</v>
      </c>
      <c r="BU227">
        <f t="shared" si="80"/>
        <v>-0.27612781313608764</v>
      </c>
      <c r="BV227">
        <f t="shared" si="81"/>
        <v>1</v>
      </c>
      <c r="BW227">
        <f t="shared" si="82"/>
        <v>1</v>
      </c>
    </row>
    <row r="228" spans="1:75" x14ac:dyDescent="0.25">
      <c r="A228" t="s">
        <v>258</v>
      </c>
      <c r="B228">
        <v>792</v>
      </c>
      <c r="C228">
        <v>35</v>
      </c>
      <c r="D228" t="s">
        <v>354</v>
      </c>
      <c r="E228">
        <v>1204</v>
      </c>
      <c r="F228" t="s">
        <v>356</v>
      </c>
      <c r="G228">
        <v>4</v>
      </c>
      <c r="H228">
        <v>3</v>
      </c>
      <c r="I228" t="s">
        <v>359</v>
      </c>
      <c r="J228">
        <v>4</v>
      </c>
      <c r="K228" t="s">
        <v>363</v>
      </c>
      <c r="L228">
        <v>86</v>
      </c>
      <c r="M228">
        <v>3</v>
      </c>
      <c r="N228">
        <v>3</v>
      </c>
      <c r="O228" t="s">
        <v>368</v>
      </c>
      <c r="P228">
        <v>1</v>
      </c>
      <c r="Q228" t="s">
        <v>375</v>
      </c>
      <c r="R228">
        <v>9582</v>
      </c>
      <c r="S228">
        <v>10333</v>
      </c>
      <c r="T228">
        <v>0</v>
      </c>
      <c r="U228" t="s">
        <v>377</v>
      </c>
      <c r="V228">
        <v>22</v>
      </c>
      <c r="W228">
        <v>4</v>
      </c>
      <c r="X228">
        <v>1</v>
      </c>
      <c r="Y228">
        <v>0</v>
      </c>
      <c r="Z228">
        <v>9</v>
      </c>
      <c r="AA228">
        <v>2</v>
      </c>
      <c r="AB228">
        <v>3</v>
      </c>
      <c r="AC228">
        <v>8</v>
      </c>
      <c r="AD228">
        <v>7</v>
      </c>
      <c r="AE228">
        <v>4</v>
      </c>
      <c r="AF228">
        <v>7</v>
      </c>
      <c r="AG228" t="s">
        <v>377</v>
      </c>
      <c r="AH228" s="4">
        <v>7</v>
      </c>
      <c r="AI228" s="4">
        <v>7</v>
      </c>
      <c r="AJ228" s="4">
        <v>7</v>
      </c>
      <c r="AK228" s="4"/>
      <c r="AL228" s="4"/>
      <c r="AM228">
        <f t="shared" si="63"/>
        <v>3.5</v>
      </c>
      <c r="AN228">
        <f t="shared" si="64"/>
        <v>1</v>
      </c>
      <c r="AO228">
        <f t="shared" si="65"/>
        <v>1.204</v>
      </c>
      <c r="AP228">
        <f t="shared" si="66"/>
        <v>2</v>
      </c>
      <c r="AQ228" s="4">
        <f t="shared" si="67"/>
        <v>0.4</v>
      </c>
      <c r="AR228" s="4">
        <v>3</v>
      </c>
      <c r="AS228" s="4">
        <f t="shared" si="68"/>
        <v>5</v>
      </c>
      <c r="AT228" s="4">
        <v>2</v>
      </c>
      <c r="AU228" s="4">
        <f t="shared" si="69"/>
        <v>0</v>
      </c>
      <c r="AV228">
        <f t="shared" si="70"/>
        <v>0.3</v>
      </c>
      <c r="AW228" s="4">
        <v>2</v>
      </c>
      <c r="AX228" s="4">
        <v>1</v>
      </c>
      <c r="AY228">
        <f t="shared" si="71"/>
        <v>7</v>
      </c>
      <c r="AZ228" s="4">
        <v>4</v>
      </c>
      <c r="BA228" s="4">
        <f t="shared" si="72"/>
        <v>0</v>
      </c>
      <c r="BB228">
        <f>T228/1000</f>
        <v>0</v>
      </c>
      <c r="BC228">
        <f t="shared" si="73"/>
        <v>9.5820000000000007</v>
      </c>
      <c r="BD228" s="4">
        <v>1</v>
      </c>
      <c r="BE228" s="4">
        <f t="shared" si="74"/>
        <v>0</v>
      </c>
      <c r="BF228" s="4">
        <f t="shared" si="75"/>
        <v>0</v>
      </c>
      <c r="BG228" s="4">
        <v>3</v>
      </c>
      <c r="BH228" s="4">
        <v>2</v>
      </c>
      <c r="BI228" s="4">
        <v>0</v>
      </c>
      <c r="BJ228" s="4">
        <v>10</v>
      </c>
      <c r="BK228" s="4">
        <v>3</v>
      </c>
      <c r="BL228" s="4">
        <v>3</v>
      </c>
      <c r="BM228" s="4">
        <v>10</v>
      </c>
      <c r="BN228" s="4">
        <v>9</v>
      </c>
      <c r="BO228" s="4">
        <v>8</v>
      </c>
      <c r="BP228" s="4">
        <v>7</v>
      </c>
      <c r="BQ228">
        <f t="shared" si="76"/>
        <v>1</v>
      </c>
      <c r="BR228">
        <f t="shared" si="77"/>
        <v>-7.4627578088621305E-3</v>
      </c>
      <c r="BS228">
        <f t="shared" si="78"/>
        <v>0.99256501942698294</v>
      </c>
      <c r="BT228">
        <f t="shared" si="79"/>
        <v>0.49813431920651824</v>
      </c>
      <c r="BU228">
        <f t="shared" si="80"/>
        <v>-0.69688552104248602</v>
      </c>
      <c r="BV228">
        <f t="shared" si="81"/>
        <v>1</v>
      </c>
      <c r="BW228">
        <f t="shared" si="82"/>
        <v>1</v>
      </c>
    </row>
    <row r="229" spans="1:75" x14ac:dyDescent="0.25">
      <c r="A229" t="s">
        <v>259</v>
      </c>
      <c r="B229">
        <v>423</v>
      </c>
      <c r="C229">
        <v>19</v>
      </c>
      <c r="D229" t="s">
        <v>354</v>
      </c>
      <c r="E229">
        <v>489</v>
      </c>
      <c r="F229" t="s">
        <v>357</v>
      </c>
      <c r="G229">
        <v>2</v>
      </c>
      <c r="H229">
        <v>2</v>
      </c>
      <c r="I229" t="s">
        <v>359</v>
      </c>
      <c r="J229">
        <v>1</v>
      </c>
      <c r="K229" t="s">
        <v>363</v>
      </c>
      <c r="L229">
        <v>52</v>
      </c>
      <c r="M229">
        <v>2</v>
      </c>
      <c r="N229">
        <v>1</v>
      </c>
      <c r="O229" t="s">
        <v>357</v>
      </c>
      <c r="P229">
        <v>4</v>
      </c>
      <c r="Q229" t="s">
        <v>375</v>
      </c>
      <c r="R229">
        <v>2564</v>
      </c>
      <c r="S229">
        <v>18437</v>
      </c>
      <c r="T229">
        <v>1</v>
      </c>
      <c r="U229" t="s">
        <v>376</v>
      </c>
      <c r="V229">
        <v>12</v>
      </c>
      <c r="W229">
        <v>3</v>
      </c>
      <c r="X229">
        <v>3</v>
      </c>
      <c r="Y229">
        <v>0</v>
      </c>
      <c r="Z229">
        <v>1</v>
      </c>
      <c r="AA229">
        <v>3</v>
      </c>
      <c r="AB229">
        <v>4</v>
      </c>
      <c r="AC229">
        <v>1</v>
      </c>
      <c r="AD229">
        <v>0</v>
      </c>
      <c r="AE229">
        <v>0</v>
      </c>
      <c r="AF229">
        <v>0</v>
      </c>
      <c r="AG229" t="s">
        <v>377</v>
      </c>
      <c r="AH229" s="4">
        <v>3</v>
      </c>
      <c r="AI229" s="4">
        <v>0</v>
      </c>
      <c r="AJ229" s="4">
        <v>3</v>
      </c>
      <c r="AK229" s="4"/>
      <c r="AL229" s="4"/>
      <c r="AM229">
        <f t="shared" si="63"/>
        <v>1.9</v>
      </c>
      <c r="AN229">
        <f t="shared" si="64"/>
        <v>1</v>
      </c>
      <c r="AO229">
        <f t="shared" si="65"/>
        <v>0.48899999999999999</v>
      </c>
      <c r="AP229">
        <f t="shared" si="66"/>
        <v>0</v>
      </c>
      <c r="AQ229" s="4">
        <f t="shared" si="67"/>
        <v>0.2</v>
      </c>
      <c r="AR229" s="4">
        <v>3</v>
      </c>
      <c r="AS229" s="4">
        <f t="shared" si="68"/>
        <v>5</v>
      </c>
      <c r="AT229" s="4">
        <v>2</v>
      </c>
      <c r="AU229" s="4">
        <f t="shared" si="69"/>
        <v>0</v>
      </c>
      <c r="AV229">
        <f t="shared" si="70"/>
        <v>0.1</v>
      </c>
      <c r="AW229" s="4">
        <v>2</v>
      </c>
      <c r="AX229" s="4">
        <v>2</v>
      </c>
      <c r="AY229">
        <f t="shared" si="71"/>
        <v>1</v>
      </c>
      <c r="AZ229" s="4">
        <v>4</v>
      </c>
      <c r="BA229" s="4">
        <f t="shared" si="72"/>
        <v>0</v>
      </c>
      <c r="BB229">
        <f>T229/1000</f>
        <v>1E-3</v>
      </c>
      <c r="BC229">
        <f t="shared" si="73"/>
        <v>2.5640000000000001</v>
      </c>
      <c r="BD229" s="4">
        <v>3</v>
      </c>
      <c r="BE229" s="4">
        <f t="shared" si="74"/>
        <v>0</v>
      </c>
      <c r="BF229" s="4">
        <f t="shared" si="75"/>
        <v>0</v>
      </c>
      <c r="BG229" s="4">
        <v>3</v>
      </c>
      <c r="BH229" s="4">
        <v>3</v>
      </c>
      <c r="BI229" s="4">
        <v>0</v>
      </c>
      <c r="BJ229" s="4">
        <v>9</v>
      </c>
      <c r="BK229" s="4">
        <v>6</v>
      </c>
      <c r="BL229" s="4">
        <v>2</v>
      </c>
      <c r="BM229" s="4">
        <v>7</v>
      </c>
      <c r="BN229" s="4">
        <v>7</v>
      </c>
      <c r="BO229" s="4">
        <v>0</v>
      </c>
      <c r="BP229" s="4">
        <v>1</v>
      </c>
      <c r="BQ229">
        <f t="shared" si="76"/>
        <v>1</v>
      </c>
      <c r="BR229">
        <f t="shared" si="77"/>
        <v>2.3607212414573344</v>
      </c>
      <c r="BS229">
        <f t="shared" si="78"/>
        <v>10.598592841005759</v>
      </c>
      <c r="BT229">
        <f t="shared" si="79"/>
        <v>0.91378264469595039</v>
      </c>
      <c r="BU229">
        <f t="shared" si="80"/>
        <v>-9.016254248687007E-2</v>
      </c>
      <c r="BV229">
        <f t="shared" si="81"/>
        <v>1</v>
      </c>
      <c r="BW229">
        <f t="shared" si="82"/>
        <v>1</v>
      </c>
    </row>
    <row r="230" spans="1:75" x14ac:dyDescent="0.25">
      <c r="A230" t="s">
        <v>260</v>
      </c>
      <c r="B230">
        <v>858</v>
      </c>
      <c r="C230">
        <v>44</v>
      </c>
      <c r="D230" t="s">
        <v>354</v>
      </c>
      <c r="E230">
        <v>1097</v>
      </c>
      <c r="F230" t="s">
        <v>355</v>
      </c>
      <c r="G230">
        <v>10</v>
      </c>
      <c r="H230">
        <v>4</v>
      </c>
      <c r="I230" t="s">
        <v>358</v>
      </c>
      <c r="J230">
        <v>3</v>
      </c>
      <c r="K230" t="s">
        <v>363</v>
      </c>
      <c r="L230">
        <v>96</v>
      </c>
      <c r="M230">
        <v>3</v>
      </c>
      <c r="N230">
        <v>1</v>
      </c>
      <c r="O230" t="s">
        <v>366</v>
      </c>
      <c r="P230">
        <v>3</v>
      </c>
      <c r="Q230" t="s">
        <v>375</v>
      </c>
      <c r="R230">
        <v>2936</v>
      </c>
      <c r="S230">
        <v>10826</v>
      </c>
      <c r="T230">
        <v>1</v>
      </c>
      <c r="U230" t="s">
        <v>377</v>
      </c>
      <c r="V230">
        <v>11</v>
      </c>
      <c r="W230">
        <v>3</v>
      </c>
      <c r="X230">
        <v>3</v>
      </c>
      <c r="Y230">
        <v>0</v>
      </c>
      <c r="Z230">
        <v>6</v>
      </c>
      <c r="AA230">
        <v>4</v>
      </c>
      <c r="AB230">
        <v>3</v>
      </c>
      <c r="AC230">
        <v>6</v>
      </c>
      <c r="AD230">
        <v>4</v>
      </c>
      <c r="AE230">
        <v>0</v>
      </c>
      <c r="AF230">
        <v>2</v>
      </c>
      <c r="AG230" t="s">
        <v>377</v>
      </c>
      <c r="AH230" s="4">
        <v>3</v>
      </c>
      <c r="AI230" s="4">
        <v>9</v>
      </c>
      <c r="AJ230" s="4">
        <v>7</v>
      </c>
      <c r="AK230" s="4"/>
      <c r="AL230" s="4"/>
      <c r="AM230">
        <f t="shared" si="63"/>
        <v>4.4000000000000004</v>
      </c>
      <c r="AN230">
        <f t="shared" si="64"/>
        <v>1</v>
      </c>
      <c r="AO230">
        <f t="shared" si="65"/>
        <v>1.097</v>
      </c>
      <c r="AP230">
        <f t="shared" si="66"/>
        <v>1</v>
      </c>
      <c r="AQ230" s="4">
        <f t="shared" si="67"/>
        <v>1</v>
      </c>
      <c r="AR230" s="4">
        <v>1</v>
      </c>
      <c r="AS230" s="4">
        <f t="shared" si="68"/>
        <v>1</v>
      </c>
      <c r="AT230" s="4">
        <v>3</v>
      </c>
      <c r="AU230" s="4">
        <f t="shared" si="69"/>
        <v>0</v>
      </c>
      <c r="AV230">
        <f t="shared" si="70"/>
        <v>0.1</v>
      </c>
      <c r="AW230" s="4">
        <v>1</v>
      </c>
      <c r="AX230" s="4">
        <v>2</v>
      </c>
      <c r="AY230">
        <f t="shared" si="71"/>
        <v>6</v>
      </c>
      <c r="AZ230" s="4">
        <v>1</v>
      </c>
      <c r="BA230" s="4">
        <f t="shared" si="72"/>
        <v>1</v>
      </c>
      <c r="BB230">
        <f>T230/1000</f>
        <v>1E-3</v>
      </c>
      <c r="BC230">
        <f t="shared" si="73"/>
        <v>2.9359999999999999</v>
      </c>
      <c r="BD230" s="4">
        <v>3</v>
      </c>
      <c r="BE230" s="4">
        <f t="shared" si="74"/>
        <v>0</v>
      </c>
      <c r="BF230" s="4">
        <f t="shared" si="75"/>
        <v>0</v>
      </c>
      <c r="BG230" s="4">
        <v>3</v>
      </c>
      <c r="BH230" s="4">
        <v>3</v>
      </c>
      <c r="BI230" s="4">
        <v>1</v>
      </c>
      <c r="BJ230" s="4">
        <v>9</v>
      </c>
      <c r="BK230" s="4">
        <v>3</v>
      </c>
      <c r="BL230" s="4">
        <v>3</v>
      </c>
      <c r="BM230" s="4">
        <v>7</v>
      </c>
      <c r="BN230" s="4">
        <v>7</v>
      </c>
      <c r="BO230" s="4">
        <v>0</v>
      </c>
      <c r="BP230" s="4">
        <v>7</v>
      </c>
      <c r="BQ230">
        <f t="shared" si="76"/>
        <v>1</v>
      </c>
      <c r="BR230">
        <f t="shared" si="77"/>
        <v>0.67741707037718224</v>
      </c>
      <c r="BS230">
        <f t="shared" si="78"/>
        <v>1.968785923686454</v>
      </c>
      <c r="BT230">
        <f t="shared" si="79"/>
        <v>0.66316197068252669</v>
      </c>
      <c r="BU230">
        <f t="shared" si="80"/>
        <v>-0.4107360189605942</v>
      </c>
      <c r="BV230">
        <f t="shared" si="81"/>
        <v>1</v>
      </c>
      <c r="BW230">
        <f t="shared" si="82"/>
        <v>1</v>
      </c>
    </row>
    <row r="231" spans="1:75" x14ac:dyDescent="0.25">
      <c r="A231" t="s">
        <v>261</v>
      </c>
      <c r="B231">
        <v>710</v>
      </c>
      <c r="C231">
        <v>31</v>
      </c>
      <c r="D231" t="s">
        <v>353</v>
      </c>
      <c r="E231">
        <v>335</v>
      </c>
      <c r="F231" t="s">
        <v>355</v>
      </c>
      <c r="G231">
        <v>9</v>
      </c>
      <c r="H231">
        <v>2</v>
      </c>
      <c r="I231" t="s">
        <v>361</v>
      </c>
      <c r="J231">
        <v>3</v>
      </c>
      <c r="K231" t="s">
        <v>363</v>
      </c>
      <c r="L231">
        <v>46</v>
      </c>
      <c r="M231">
        <v>2</v>
      </c>
      <c r="N231">
        <v>1</v>
      </c>
      <c r="O231" t="s">
        <v>366</v>
      </c>
      <c r="P231">
        <v>1</v>
      </c>
      <c r="Q231" t="s">
        <v>375</v>
      </c>
      <c r="R231">
        <v>2321</v>
      </c>
      <c r="S231">
        <v>10322</v>
      </c>
      <c r="T231">
        <v>0</v>
      </c>
      <c r="U231" t="s">
        <v>377</v>
      </c>
      <c r="V231">
        <v>22</v>
      </c>
      <c r="W231">
        <v>4</v>
      </c>
      <c r="X231">
        <v>1</v>
      </c>
      <c r="Y231">
        <v>0</v>
      </c>
      <c r="Z231">
        <v>4</v>
      </c>
      <c r="AA231">
        <v>0</v>
      </c>
      <c r="AB231">
        <v>3</v>
      </c>
      <c r="AC231">
        <v>3</v>
      </c>
      <c r="AD231">
        <v>2</v>
      </c>
      <c r="AE231">
        <v>1</v>
      </c>
      <c r="AF231">
        <v>2</v>
      </c>
      <c r="AG231" t="s">
        <v>377</v>
      </c>
      <c r="AH231" s="4">
        <v>13</v>
      </c>
      <c r="AI231" s="4">
        <v>5</v>
      </c>
      <c r="AJ231" s="4">
        <v>8</v>
      </c>
      <c r="AK231" s="4"/>
      <c r="AL231" s="4"/>
      <c r="AM231">
        <f t="shared" si="63"/>
        <v>3.1</v>
      </c>
      <c r="AN231">
        <f t="shared" si="64"/>
        <v>0</v>
      </c>
      <c r="AO231">
        <f t="shared" si="65"/>
        <v>0.33500000000000002</v>
      </c>
      <c r="AP231">
        <f t="shared" si="66"/>
        <v>1</v>
      </c>
      <c r="AQ231" s="4">
        <f t="shared" si="67"/>
        <v>0.9</v>
      </c>
      <c r="AR231" s="4">
        <v>1</v>
      </c>
      <c r="AS231" s="4">
        <f t="shared" si="68"/>
        <v>3</v>
      </c>
      <c r="AT231" s="4">
        <v>1</v>
      </c>
      <c r="AU231" s="4">
        <f t="shared" si="69"/>
        <v>0</v>
      </c>
      <c r="AV231">
        <f t="shared" si="70"/>
        <v>0.1</v>
      </c>
      <c r="AW231" s="4">
        <v>3</v>
      </c>
      <c r="AX231" s="4">
        <v>3</v>
      </c>
      <c r="AY231">
        <f t="shared" si="71"/>
        <v>6</v>
      </c>
      <c r="AZ231" s="4">
        <v>3</v>
      </c>
      <c r="BA231" s="4">
        <f t="shared" si="72"/>
        <v>2</v>
      </c>
      <c r="BB231">
        <f>T231/1000</f>
        <v>0</v>
      </c>
      <c r="BC231">
        <f t="shared" si="73"/>
        <v>2.3210000000000002</v>
      </c>
      <c r="BD231" s="4">
        <v>3</v>
      </c>
      <c r="BE231" s="4">
        <f t="shared" si="74"/>
        <v>0</v>
      </c>
      <c r="BF231" s="4">
        <f t="shared" si="75"/>
        <v>0</v>
      </c>
      <c r="BG231" s="4">
        <v>4</v>
      </c>
      <c r="BH231" s="4">
        <v>2</v>
      </c>
      <c r="BI231" s="4">
        <v>1</v>
      </c>
      <c r="BJ231" s="4">
        <v>15</v>
      </c>
      <c r="BK231" s="4">
        <v>3</v>
      </c>
      <c r="BL231" s="4">
        <v>1</v>
      </c>
      <c r="BM231" s="4">
        <v>0</v>
      </c>
      <c r="BN231" s="4">
        <v>0</v>
      </c>
      <c r="BO231" s="4">
        <v>0</v>
      </c>
      <c r="BP231" s="4">
        <v>0</v>
      </c>
      <c r="BQ231">
        <f t="shared" si="76"/>
        <v>1</v>
      </c>
      <c r="BR231">
        <f t="shared" si="77"/>
        <v>-0.50489521102212875</v>
      </c>
      <c r="BS231">
        <f t="shared" si="78"/>
        <v>0.60356881947301078</v>
      </c>
      <c r="BT231">
        <f t="shared" si="79"/>
        <v>0.37639096753662543</v>
      </c>
      <c r="BU231">
        <f t="shared" si="80"/>
        <v>-0.97712686853911712</v>
      </c>
      <c r="BV231">
        <f t="shared" si="81"/>
        <v>1</v>
      </c>
      <c r="BW231">
        <f t="shared" si="82"/>
        <v>1</v>
      </c>
    </row>
    <row r="232" spans="1:75" x14ac:dyDescent="0.25">
      <c r="A232" t="s">
        <v>262</v>
      </c>
      <c r="B232">
        <v>590</v>
      </c>
      <c r="C232">
        <v>29</v>
      </c>
      <c r="D232" t="s">
        <v>354</v>
      </c>
      <c r="E232">
        <v>805</v>
      </c>
      <c r="F232" t="s">
        <v>355</v>
      </c>
      <c r="G232">
        <v>1</v>
      </c>
      <c r="H232">
        <v>2</v>
      </c>
      <c r="I232" t="s">
        <v>358</v>
      </c>
      <c r="J232">
        <v>2</v>
      </c>
      <c r="K232" t="s">
        <v>364</v>
      </c>
      <c r="L232">
        <v>36</v>
      </c>
      <c r="M232">
        <v>2</v>
      </c>
      <c r="N232">
        <v>1</v>
      </c>
      <c r="O232" t="s">
        <v>365</v>
      </c>
      <c r="P232">
        <v>1</v>
      </c>
      <c r="Q232" t="s">
        <v>373</v>
      </c>
      <c r="R232">
        <v>2319</v>
      </c>
      <c r="S232">
        <v>6689</v>
      </c>
      <c r="T232">
        <v>1</v>
      </c>
      <c r="U232" t="s">
        <v>377</v>
      </c>
      <c r="V232">
        <v>11</v>
      </c>
      <c r="W232">
        <v>3</v>
      </c>
      <c r="X232">
        <v>4</v>
      </c>
      <c r="Y232">
        <v>1</v>
      </c>
      <c r="Z232">
        <v>1</v>
      </c>
      <c r="AA232">
        <v>1</v>
      </c>
      <c r="AB232">
        <v>3</v>
      </c>
      <c r="AC232">
        <v>1</v>
      </c>
      <c r="AD232">
        <v>0</v>
      </c>
      <c r="AE232">
        <v>0</v>
      </c>
      <c r="AF232">
        <v>0</v>
      </c>
      <c r="AG232" t="s">
        <v>377</v>
      </c>
      <c r="AH232" s="4">
        <v>9</v>
      </c>
      <c r="AI232" s="4">
        <v>0</v>
      </c>
      <c r="AJ232" s="4">
        <v>8</v>
      </c>
      <c r="AK232" s="4"/>
      <c r="AL232" s="4"/>
      <c r="AM232">
        <f t="shared" si="63"/>
        <v>2.9</v>
      </c>
      <c r="AN232">
        <f t="shared" si="64"/>
        <v>1</v>
      </c>
      <c r="AO232">
        <f t="shared" si="65"/>
        <v>0.80500000000000005</v>
      </c>
      <c r="AP232">
        <f t="shared" si="66"/>
        <v>1</v>
      </c>
      <c r="AQ232" s="4">
        <f t="shared" si="67"/>
        <v>0.1</v>
      </c>
      <c r="AR232" s="4">
        <v>4</v>
      </c>
      <c r="AS232" s="4">
        <f t="shared" si="68"/>
        <v>1</v>
      </c>
      <c r="AT232" s="4">
        <v>2</v>
      </c>
      <c r="AU232" s="4">
        <f t="shared" si="69"/>
        <v>0</v>
      </c>
      <c r="AV232">
        <f t="shared" si="70"/>
        <v>0.1</v>
      </c>
      <c r="AW232" s="4">
        <v>2</v>
      </c>
      <c r="AX232" s="4">
        <v>5</v>
      </c>
      <c r="AY232">
        <f t="shared" si="71"/>
        <v>2</v>
      </c>
      <c r="AZ232" s="4">
        <v>4</v>
      </c>
      <c r="BA232" s="4">
        <f t="shared" si="72"/>
        <v>0</v>
      </c>
      <c r="BB232">
        <f>T232/1000</f>
        <v>1E-3</v>
      </c>
      <c r="BC232">
        <f t="shared" si="73"/>
        <v>2.319</v>
      </c>
      <c r="BD232" s="4">
        <v>3</v>
      </c>
      <c r="BE232" s="4">
        <f t="shared" si="74"/>
        <v>0</v>
      </c>
      <c r="BF232" s="4">
        <f t="shared" si="75"/>
        <v>1</v>
      </c>
      <c r="BG232" s="4">
        <v>3</v>
      </c>
      <c r="BH232" s="4">
        <v>2</v>
      </c>
      <c r="BI232" s="4">
        <v>3</v>
      </c>
      <c r="BJ232" s="4">
        <v>23</v>
      </c>
      <c r="BK232" s="4">
        <v>2</v>
      </c>
      <c r="BL232" s="4">
        <v>2</v>
      </c>
      <c r="BM232" s="4">
        <v>21</v>
      </c>
      <c r="BN232" s="4">
        <v>6</v>
      </c>
      <c r="BO232" s="4">
        <v>12</v>
      </c>
      <c r="BP232" s="4">
        <v>6</v>
      </c>
      <c r="BQ232">
        <f t="shared" si="76"/>
        <v>1</v>
      </c>
      <c r="BR232">
        <f t="shared" si="77"/>
        <v>-0.23846643421403463</v>
      </c>
      <c r="BS232">
        <f t="shared" si="78"/>
        <v>0.78783513211875478</v>
      </c>
      <c r="BT232">
        <f t="shared" si="79"/>
        <v>0.44066430845057569</v>
      </c>
      <c r="BU232">
        <f t="shared" si="80"/>
        <v>-0.8194718987266657</v>
      </c>
      <c r="BV232">
        <f t="shared" si="81"/>
        <v>1</v>
      </c>
      <c r="BW232">
        <f t="shared" si="82"/>
        <v>1</v>
      </c>
    </row>
    <row r="233" spans="1:75" x14ac:dyDescent="0.25">
      <c r="A233" t="s">
        <v>263</v>
      </c>
      <c r="B233">
        <v>287</v>
      </c>
      <c r="C233">
        <v>44</v>
      </c>
      <c r="D233" t="s">
        <v>352</v>
      </c>
      <c r="E233">
        <v>920</v>
      </c>
      <c r="F233" t="s">
        <v>355</v>
      </c>
      <c r="G233">
        <v>24</v>
      </c>
      <c r="H233">
        <v>3</v>
      </c>
      <c r="I233" t="s">
        <v>358</v>
      </c>
      <c r="J233">
        <v>4</v>
      </c>
      <c r="K233" t="s">
        <v>363</v>
      </c>
      <c r="L233">
        <v>43</v>
      </c>
      <c r="M233">
        <v>3</v>
      </c>
      <c r="N233">
        <v>1</v>
      </c>
      <c r="O233" t="s">
        <v>365</v>
      </c>
      <c r="P233">
        <v>3</v>
      </c>
      <c r="Q233" t="s">
        <v>374</v>
      </c>
      <c r="R233">
        <v>3161</v>
      </c>
      <c r="S233">
        <v>19920</v>
      </c>
      <c r="T233">
        <v>3</v>
      </c>
      <c r="U233" t="s">
        <v>377</v>
      </c>
      <c r="V233">
        <v>22</v>
      </c>
      <c r="W233">
        <v>4</v>
      </c>
      <c r="X233">
        <v>4</v>
      </c>
      <c r="Y233">
        <v>1</v>
      </c>
      <c r="Z233">
        <v>19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 t="s">
        <v>377</v>
      </c>
      <c r="AH233" s="4">
        <v>15</v>
      </c>
      <c r="AI233" s="4">
        <v>2</v>
      </c>
      <c r="AJ233" s="4">
        <v>15</v>
      </c>
      <c r="AK233" s="4"/>
      <c r="AL233" s="4"/>
      <c r="AM233">
        <f t="shared" si="63"/>
        <v>4.4000000000000004</v>
      </c>
      <c r="AN233">
        <f t="shared" si="64"/>
        <v>2</v>
      </c>
      <c r="AO233">
        <f t="shared" si="65"/>
        <v>0.92</v>
      </c>
      <c r="AP233">
        <f t="shared" si="66"/>
        <v>1</v>
      </c>
      <c r="AQ233" s="4">
        <f t="shared" si="67"/>
        <v>2.4</v>
      </c>
      <c r="AR233" s="4">
        <v>4</v>
      </c>
      <c r="AS233" s="4">
        <f t="shared" si="68"/>
        <v>1</v>
      </c>
      <c r="AT233" s="4">
        <v>4</v>
      </c>
      <c r="AU233" s="4">
        <f t="shared" si="69"/>
        <v>0</v>
      </c>
      <c r="AV233">
        <f t="shared" si="70"/>
        <v>0.1</v>
      </c>
      <c r="AW233" s="4">
        <v>3</v>
      </c>
      <c r="AX233" s="4">
        <v>2</v>
      </c>
      <c r="AY233">
        <f t="shared" si="71"/>
        <v>2</v>
      </c>
      <c r="AZ233" s="4">
        <v>4</v>
      </c>
      <c r="BA233" s="4">
        <f t="shared" si="72"/>
        <v>1</v>
      </c>
      <c r="BB233">
        <f>T233/1000</f>
        <v>3.0000000000000001E-3</v>
      </c>
      <c r="BC233">
        <f t="shared" si="73"/>
        <v>3.161</v>
      </c>
      <c r="BD233" s="4">
        <v>4</v>
      </c>
      <c r="BE233" s="4">
        <f t="shared" si="74"/>
        <v>0</v>
      </c>
      <c r="BF233" s="4">
        <f t="shared" si="75"/>
        <v>1</v>
      </c>
      <c r="BG233" s="4">
        <v>3</v>
      </c>
      <c r="BH233" s="4">
        <v>2</v>
      </c>
      <c r="BI233" s="4">
        <v>1</v>
      </c>
      <c r="BJ233" s="4">
        <v>14</v>
      </c>
      <c r="BK233" s="4">
        <v>2</v>
      </c>
      <c r="BL233" s="4">
        <v>2</v>
      </c>
      <c r="BM233" s="4">
        <v>7</v>
      </c>
      <c r="BN233" s="4">
        <v>1</v>
      </c>
      <c r="BO233" s="4">
        <v>1</v>
      </c>
      <c r="BP233" s="4">
        <v>7</v>
      </c>
      <c r="BQ233">
        <f t="shared" si="76"/>
        <v>1</v>
      </c>
      <c r="BR233">
        <f t="shared" si="77"/>
        <v>1.1624013043782386</v>
      </c>
      <c r="BS233">
        <f t="shared" si="78"/>
        <v>3.197602481221089</v>
      </c>
      <c r="BT233">
        <f t="shared" si="79"/>
        <v>0.76176877051275738</v>
      </c>
      <c r="BU233">
        <f t="shared" si="80"/>
        <v>-0.27211222011665176</v>
      </c>
      <c r="BV233">
        <f t="shared" si="81"/>
        <v>1</v>
      </c>
      <c r="BW233">
        <f t="shared" si="82"/>
        <v>1</v>
      </c>
    </row>
    <row r="234" spans="1:75" x14ac:dyDescent="0.25">
      <c r="A234" t="s">
        <v>264</v>
      </c>
      <c r="B234">
        <v>733</v>
      </c>
      <c r="C234">
        <v>30</v>
      </c>
      <c r="D234" t="s">
        <v>352</v>
      </c>
      <c r="E234">
        <v>109</v>
      </c>
      <c r="F234" t="s">
        <v>355</v>
      </c>
      <c r="G234">
        <v>5</v>
      </c>
      <c r="H234">
        <v>3</v>
      </c>
      <c r="I234" t="s">
        <v>361</v>
      </c>
      <c r="J234">
        <v>2</v>
      </c>
      <c r="K234" t="s">
        <v>364</v>
      </c>
      <c r="L234">
        <v>60</v>
      </c>
      <c r="M234">
        <v>3</v>
      </c>
      <c r="N234">
        <v>1</v>
      </c>
      <c r="O234" t="s">
        <v>365</v>
      </c>
      <c r="P234">
        <v>2</v>
      </c>
      <c r="Q234" t="s">
        <v>375</v>
      </c>
      <c r="R234">
        <v>2422</v>
      </c>
      <c r="S234">
        <v>25725</v>
      </c>
      <c r="T234">
        <v>0</v>
      </c>
      <c r="U234" t="s">
        <v>376</v>
      </c>
      <c r="V234">
        <v>17</v>
      </c>
      <c r="W234">
        <v>3</v>
      </c>
      <c r="X234">
        <v>1</v>
      </c>
      <c r="Y234">
        <v>0</v>
      </c>
      <c r="Z234">
        <v>4</v>
      </c>
      <c r="AA234">
        <v>3</v>
      </c>
      <c r="AB234">
        <v>3</v>
      </c>
      <c r="AC234">
        <v>3</v>
      </c>
      <c r="AD234">
        <v>2</v>
      </c>
      <c r="AE234">
        <v>1</v>
      </c>
      <c r="AF234">
        <v>2</v>
      </c>
      <c r="AG234" t="s">
        <v>377</v>
      </c>
      <c r="AH234" s="4">
        <v>0</v>
      </c>
      <c r="AI234" s="4">
        <v>0</v>
      </c>
      <c r="AJ234" s="4">
        <v>1</v>
      </c>
      <c r="AK234" s="4"/>
      <c r="AL234" s="4"/>
      <c r="AM234">
        <f t="shared" si="63"/>
        <v>3</v>
      </c>
      <c r="AN234">
        <f t="shared" si="64"/>
        <v>2</v>
      </c>
      <c r="AO234">
        <f t="shared" si="65"/>
        <v>0.109</v>
      </c>
      <c r="AP234">
        <f t="shared" si="66"/>
        <v>1</v>
      </c>
      <c r="AQ234" s="4">
        <f t="shared" si="67"/>
        <v>0.5</v>
      </c>
      <c r="AR234" s="4">
        <v>3</v>
      </c>
      <c r="AS234" s="4">
        <f t="shared" si="68"/>
        <v>3</v>
      </c>
      <c r="AT234" s="4">
        <v>4</v>
      </c>
      <c r="AU234" s="4">
        <f t="shared" si="69"/>
        <v>0</v>
      </c>
      <c r="AV234">
        <f t="shared" si="70"/>
        <v>0.1</v>
      </c>
      <c r="AW234" s="4">
        <v>3</v>
      </c>
      <c r="AX234" s="4">
        <v>1</v>
      </c>
      <c r="AY234">
        <f t="shared" si="71"/>
        <v>2</v>
      </c>
      <c r="AZ234" s="4">
        <v>2</v>
      </c>
      <c r="BA234" s="4">
        <f t="shared" si="72"/>
        <v>0</v>
      </c>
      <c r="BB234">
        <f>T234/1000</f>
        <v>0</v>
      </c>
      <c r="BC234">
        <f t="shared" si="73"/>
        <v>2.4220000000000002</v>
      </c>
      <c r="BD234" s="4">
        <v>0</v>
      </c>
      <c r="BE234" s="4">
        <f t="shared" si="74"/>
        <v>0</v>
      </c>
      <c r="BF234" s="4">
        <f t="shared" si="75"/>
        <v>0</v>
      </c>
      <c r="BG234" s="4">
        <v>4</v>
      </c>
      <c r="BH234" s="4">
        <v>1</v>
      </c>
      <c r="BI234" s="4">
        <v>1</v>
      </c>
      <c r="BJ234" s="4">
        <v>12</v>
      </c>
      <c r="BK234" s="4">
        <v>2</v>
      </c>
      <c r="BL234" s="4">
        <v>3</v>
      </c>
      <c r="BM234" s="4">
        <v>11</v>
      </c>
      <c r="BN234" s="4">
        <v>9</v>
      </c>
      <c r="BO234" s="4">
        <v>5</v>
      </c>
      <c r="BP234" s="4">
        <v>7</v>
      </c>
      <c r="BQ234">
        <f t="shared" si="76"/>
        <v>1</v>
      </c>
      <c r="BR234">
        <f t="shared" si="77"/>
        <v>1.8649161020032712</v>
      </c>
      <c r="BS234">
        <f t="shared" si="78"/>
        <v>6.455394268624004</v>
      </c>
      <c r="BT234">
        <f t="shared" si="79"/>
        <v>0.86586893141138144</v>
      </c>
      <c r="BU234">
        <f t="shared" si="80"/>
        <v>-0.1440217312836698</v>
      </c>
      <c r="BV234">
        <f t="shared" si="81"/>
        <v>1</v>
      </c>
      <c r="BW234">
        <f t="shared" si="82"/>
        <v>1</v>
      </c>
    </row>
    <row r="235" spans="1:75" x14ac:dyDescent="0.25">
      <c r="A235" t="s">
        <v>265</v>
      </c>
      <c r="B235">
        <v>1439</v>
      </c>
      <c r="C235">
        <v>23</v>
      </c>
      <c r="D235" t="s">
        <v>352</v>
      </c>
      <c r="E235">
        <v>638</v>
      </c>
      <c r="F235" t="s">
        <v>356</v>
      </c>
      <c r="G235">
        <v>9</v>
      </c>
      <c r="H235">
        <v>3</v>
      </c>
      <c r="I235" t="s">
        <v>362</v>
      </c>
      <c r="J235">
        <v>4</v>
      </c>
      <c r="K235" t="s">
        <v>363</v>
      </c>
      <c r="L235">
        <v>33</v>
      </c>
      <c r="M235">
        <v>3</v>
      </c>
      <c r="N235">
        <v>1</v>
      </c>
      <c r="O235" t="s">
        <v>372</v>
      </c>
      <c r="P235">
        <v>1</v>
      </c>
      <c r="Q235" t="s">
        <v>373</v>
      </c>
      <c r="R235">
        <v>1790</v>
      </c>
      <c r="S235">
        <v>26956</v>
      </c>
      <c r="T235">
        <v>1</v>
      </c>
      <c r="U235" t="s">
        <v>376</v>
      </c>
      <c r="V235">
        <v>19</v>
      </c>
      <c r="W235">
        <v>3</v>
      </c>
      <c r="X235">
        <v>1</v>
      </c>
      <c r="Y235">
        <v>1</v>
      </c>
      <c r="Z235">
        <v>1</v>
      </c>
      <c r="AA235">
        <v>3</v>
      </c>
      <c r="AB235">
        <v>2</v>
      </c>
      <c r="AC235">
        <v>1</v>
      </c>
      <c r="AD235">
        <v>0</v>
      </c>
      <c r="AE235">
        <v>1</v>
      </c>
      <c r="AF235">
        <v>0</v>
      </c>
      <c r="AG235" t="s">
        <v>377</v>
      </c>
      <c r="AH235" s="4">
        <v>2</v>
      </c>
      <c r="AI235" s="4">
        <v>1</v>
      </c>
      <c r="AJ235" s="4">
        <v>2</v>
      </c>
      <c r="AK235" s="4"/>
      <c r="AL235" s="4"/>
      <c r="AM235">
        <f t="shared" si="63"/>
        <v>2.2999999999999998</v>
      </c>
      <c r="AN235">
        <f t="shared" si="64"/>
        <v>2</v>
      </c>
      <c r="AO235">
        <f t="shared" si="65"/>
        <v>0.63800000000000001</v>
      </c>
      <c r="AP235">
        <f t="shared" si="66"/>
        <v>2</v>
      </c>
      <c r="AQ235" s="4">
        <f t="shared" si="67"/>
        <v>0.9</v>
      </c>
      <c r="AR235" s="4">
        <v>2</v>
      </c>
      <c r="AS235" s="4">
        <f t="shared" si="68"/>
        <v>2</v>
      </c>
      <c r="AT235" s="4">
        <v>4</v>
      </c>
      <c r="AU235" s="4">
        <f t="shared" si="69"/>
        <v>0</v>
      </c>
      <c r="AV235">
        <f t="shared" si="70"/>
        <v>0.1</v>
      </c>
      <c r="AW235" s="4">
        <v>4</v>
      </c>
      <c r="AX235" s="4">
        <v>1</v>
      </c>
      <c r="AY235">
        <f t="shared" si="71"/>
        <v>8</v>
      </c>
      <c r="AZ235" s="4">
        <v>4</v>
      </c>
      <c r="BA235" s="4">
        <f t="shared" si="72"/>
        <v>0</v>
      </c>
      <c r="BB235">
        <f>T235/1000</f>
        <v>1E-3</v>
      </c>
      <c r="BC235">
        <f t="shared" si="73"/>
        <v>1.79</v>
      </c>
      <c r="BD235" s="4">
        <v>3</v>
      </c>
      <c r="BE235" s="4">
        <f t="shared" si="74"/>
        <v>0</v>
      </c>
      <c r="BF235" s="4">
        <f t="shared" si="75"/>
        <v>1</v>
      </c>
      <c r="BG235" s="4">
        <v>3</v>
      </c>
      <c r="BH235" s="4">
        <v>1</v>
      </c>
      <c r="BI235" s="4">
        <v>0</v>
      </c>
      <c r="BJ235" s="4">
        <v>4</v>
      </c>
      <c r="BK235" s="4">
        <v>2</v>
      </c>
      <c r="BL235" s="4">
        <v>3</v>
      </c>
      <c r="BM235" s="4">
        <v>1</v>
      </c>
      <c r="BN235" s="4">
        <v>0</v>
      </c>
      <c r="BO235" s="4">
        <v>0</v>
      </c>
      <c r="BP235" s="4">
        <v>0</v>
      </c>
      <c r="BQ235">
        <f t="shared" si="76"/>
        <v>1</v>
      </c>
      <c r="BR235">
        <f t="shared" si="77"/>
        <v>1.827485674780462</v>
      </c>
      <c r="BS235">
        <f t="shared" si="78"/>
        <v>6.2182323283690017</v>
      </c>
      <c r="BT235">
        <f t="shared" si="79"/>
        <v>0.86146192661743326</v>
      </c>
      <c r="BU235">
        <f t="shared" si="80"/>
        <v>-0.14912441828275938</v>
      </c>
      <c r="BV235">
        <f t="shared" si="81"/>
        <v>1</v>
      </c>
      <c r="BW235">
        <f t="shared" si="82"/>
        <v>1</v>
      </c>
    </row>
    <row r="236" spans="1:75" x14ac:dyDescent="0.25">
      <c r="A236" t="s">
        <v>266</v>
      </c>
      <c r="B236">
        <v>830</v>
      </c>
      <c r="C236">
        <v>33</v>
      </c>
      <c r="D236" t="s">
        <v>354</v>
      </c>
      <c r="E236">
        <v>603</v>
      </c>
      <c r="F236" t="s">
        <v>356</v>
      </c>
      <c r="G236">
        <v>9</v>
      </c>
      <c r="H236">
        <v>4</v>
      </c>
      <c r="I236" t="s">
        <v>362</v>
      </c>
      <c r="J236">
        <v>1</v>
      </c>
      <c r="K236" t="s">
        <v>364</v>
      </c>
      <c r="L236">
        <v>77</v>
      </c>
      <c r="M236">
        <v>3</v>
      </c>
      <c r="N236">
        <v>2</v>
      </c>
      <c r="O236" t="s">
        <v>368</v>
      </c>
      <c r="P236">
        <v>1</v>
      </c>
      <c r="Q236" t="s">
        <v>375</v>
      </c>
      <c r="R236">
        <v>8224</v>
      </c>
      <c r="S236">
        <v>18385</v>
      </c>
      <c r="T236">
        <v>0</v>
      </c>
      <c r="U236" t="s">
        <v>377</v>
      </c>
      <c r="V236">
        <v>17</v>
      </c>
      <c r="W236">
        <v>3</v>
      </c>
      <c r="X236">
        <v>1</v>
      </c>
      <c r="Y236">
        <v>0</v>
      </c>
      <c r="Z236">
        <v>6</v>
      </c>
      <c r="AA236">
        <v>3</v>
      </c>
      <c r="AB236">
        <v>3</v>
      </c>
      <c r="AC236">
        <v>5</v>
      </c>
      <c r="AD236">
        <v>2</v>
      </c>
      <c r="AE236">
        <v>0</v>
      </c>
      <c r="AF236">
        <v>3</v>
      </c>
      <c r="AG236" t="s">
        <v>377</v>
      </c>
      <c r="AH236" s="4">
        <v>2</v>
      </c>
      <c r="AI236" s="4">
        <v>6</v>
      </c>
      <c r="AJ236" s="4">
        <v>7</v>
      </c>
      <c r="AK236" s="4"/>
      <c r="AL236" s="4"/>
      <c r="AM236">
        <f t="shared" si="63"/>
        <v>3.3</v>
      </c>
      <c r="AN236">
        <f t="shared" si="64"/>
        <v>1</v>
      </c>
      <c r="AO236">
        <f t="shared" si="65"/>
        <v>0.60299999999999998</v>
      </c>
      <c r="AP236">
        <f t="shared" si="66"/>
        <v>2</v>
      </c>
      <c r="AQ236" s="4">
        <f t="shared" si="67"/>
        <v>0.9</v>
      </c>
      <c r="AR236" s="4">
        <v>3</v>
      </c>
      <c r="AS236" s="4">
        <f t="shared" si="68"/>
        <v>2</v>
      </c>
      <c r="AT236" s="4">
        <v>1</v>
      </c>
      <c r="AU236" s="4">
        <f t="shared" si="69"/>
        <v>0</v>
      </c>
      <c r="AV236">
        <f t="shared" si="70"/>
        <v>0.2</v>
      </c>
      <c r="AW236" s="4">
        <v>3</v>
      </c>
      <c r="AX236" s="4">
        <v>1</v>
      </c>
      <c r="AY236">
        <f t="shared" si="71"/>
        <v>7</v>
      </c>
      <c r="AZ236" s="4">
        <v>4</v>
      </c>
      <c r="BA236" s="4">
        <f t="shared" si="72"/>
        <v>1</v>
      </c>
      <c r="BB236">
        <f>T236/1000</f>
        <v>0</v>
      </c>
      <c r="BC236">
        <f t="shared" si="73"/>
        <v>8.2240000000000002</v>
      </c>
      <c r="BD236" s="4">
        <v>7</v>
      </c>
      <c r="BE236" s="4">
        <f t="shared" si="74"/>
        <v>0</v>
      </c>
      <c r="BF236" s="4">
        <f t="shared" si="75"/>
        <v>0</v>
      </c>
      <c r="BG236" s="4">
        <v>3</v>
      </c>
      <c r="BH236" s="4">
        <v>3</v>
      </c>
      <c r="BI236" s="4">
        <v>1</v>
      </c>
      <c r="BJ236" s="4">
        <v>17</v>
      </c>
      <c r="BK236" s="4">
        <v>2</v>
      </c>
      <c r="BL236" s="4">
        <v>2</v>
      </c>
      <c r="BM236" s="4">
        <v>6</v>
      </c>
      <c r="BN236" s="4">
        <v>5</v>
      </c>
      <c r="BO236" s="4">
        <v>1</v>
      </c>
      <c r="BP236" s="4">
        <v>2</v>
      </c>
      <c r="BQ236">
        <f t="shared" si="76"/>
        <v>1</v>
      </c>
      <c r="BR236">
        <f t="shared" si="77"/>
        <v>1.0271437869789359</v>
      </c>
      <c r="BS236">
        <f t="shared" si="78"/>
        <v>2.793076808600512</v>
      </c>
      <c r="BT236">
        <f t="shared" si="79"/>
        <v>0.7363617847831142</v>
      </c>
      <c r="BU236">
        <f t="shared" si="80"/>
        <v>-0.30603372561520592</v>
      </c>
      <c r="BV236">
        <f t="shared" si="81"/>
        <v>1</v>
      </c>
      <c r="BW236">
        <f t="shared" si="82"/>
        <v>1</v>
      </c>
    </row>
    <row r="237" spans="1:75" x14ac:dyDescent="0.25">
      <c r="A237" t="s">
        <v>267</v>
      </c>
      <c r="B237">
        <v>1397</v>
      </c>
      <c r="C237">
        <v>53</v>
      </c>
      <c r="D237" t="s">
        <v>354</v>
      </c>
      <c r="E237">
        <v>1168</v>
      </c>
      <c r="F237" t="s">
        <v>356</v>
      </c>
      <c r="G237">
        <v>24</v>
      </c>
      <c r="H237">
        <v>4</v>
      </c>
      <c r="I237" t="s">
        <v>358</v>
      </c>
      <c r="J237">
        <v>1</v>
      </c>
      <c r="K237" t="s">
        <v>363</v>
      </c>
      <c r="L237">
        <v>66</v>
      </c>
      <c r="M237">
        <v>3</v>
      </c>
      <c r="N237">
        <v>3</v>
      </c>
      <c r="O237" t="s">
        <v>368</v>
      </c>
      <c r="P237">
        <v>1</v>
      </c>
      <c r="Q237" t="s">
        <v>375</v>
      </c>
      <c r="R237">
        <v>10448</v>
      </c>
      <c r="S237">
        <v>5843</v>
      </c>
      <c r="T237">
        <v>6</v>
      </c>
      <c r="U237" t="s">
        <v>377</v>
      </c>
      <c r="V237">
        <v>13</v>
      </c>
      <c r="W237">
        <v>3</v>
      </c>
      <c r="X237">
        <v>2</v>
      </c>
      <c r="Y237">
        <v>0</v>
      </c>
      <c r="Z237">
        <v>15</v>
      </c>
      <c r="AA237">
        <v>2</v>
      </c>
      <c r="AB237">
        <v>2</v>
      </c>
      <c r="AC237">
        <v>2</v>
      </c>
      <c r="AD237">
        <v>2</v>
      </c>
      <c r="AE237">
        <v>2</v>
      </c>
      <c r="AF237">
        <v>2</v>
      </c>
      <c r="AG237" t="s">
        <v>377</v>
      </c>
      <c r="AH237" s="4">
        <v>2</v>
      </c>
      <c r="AI237" s="4">
        <v>2</v>
      </c>
      <c r="AJ237" s="4">
        <v>2</v>
      </c>
      <c r="AK237" s="4"/>
      <c r="AL237" s="4"/>
      <c r="AM237">
        <f t="shared" si="63"/>
        <v>5.3</v>
      </c>
      <c r="AN237">
        <f t="shared" si="64"/>
        <v>1</v>
      </c>
      <c r="AO237">
        <f t="shared" si="65"/>
        <v>1.1679999999999999</v>
      </c>
      <c r="AP237">
        <f t="shared" si="66"/>
        <v>2</v>
      </c>
      <c r="AQ237" s="4">
        <f t="shared" si="67"/>
        <v>2.4</v>
      </c>
      <c r="AR237" s="4">
        <v>2</v>
      </c>
      <c r="AS237" s="4">
        <f t="shared" si="68"/>
        <v>1</v>
      </c>
      <c r="AT237" s="4">
        <v>1</v>
      </c>
      <c r="AU237" s="4">
        <f t="shared" si="69"/>
        <v>0</v>
      </c>
      <c r="AV237">
        <f t="shared" si="70"/>
        <v>0.3</v>
      </c>
      <c r="AW237" s="4">
        <v>3</v>
      </c>
      <c r="AX237" s="4">
        <v>2</v>
      </c>
      <c r="AY237">
        <f t="shared" si="71"/>
        <v>7</v>
      </c>
      <c r="AZ237" s="4">
        <v>1</v>
      </c>
      <c r="BA237" s="4">
        <f t="shared" si="72"/>
        <v>1</v>
      </c>
      <c r="BB237">
        <f>T237/1000</f>
        <v>6.0000000000000001E-3</v>
      </c>
      <c r="BC237">
        <f t="shared" si="73"/>
        <v>10.448</v>
      </c>
      <c r="BD237" s="4">
        <v>1</v>
      </c>
      <c r="BE237" s="4">
        <f t="shared" si="74"/>
        <v>0</v>
      </c>
      <c r="BF237" s="4">
        <f t="shared" si="75"/>
        <v>0</v>
      </c>
      <c r="BG237" s="4">
        <v>3</v>
      </c>
      <c r="BH237" s="4">
        <v>3</v>
      </c>
      <c r="BI237" s="4">
        <v>1</v>
      </c>
      <c r="BJ237" s="4">
        <v>5</v>
      </c>
      <c r="BK237" s="4">
        <v>3</v>
      </c>
      <c r="BL237" s="4">
        <v>3</v>
      </c>
      <c r="BM237" s="4">
        <v>5</v>
      </c>
      <c r="BN237" s="4">
        <v>3</v>
      </c>
      <c r="BO237" s="4">
        <v>3</v>
      </c>
      <c r="BP237" s="4">
        <v>3</v>
      </c>
      <c r="BQ237">
        <f t="shared" si="76"/>
        <v>1</v>
      </c>
      <c r="BR237">
        <f t="shared" si="77"/>
        <v>-1.1147316697186331</v>
      </c>
      <c r="BS237">
        <f t="shared" si="78"/>
        <v>0.32800328030483306</v>
      </c>
      <c r="BT237">
        <f t="shared" si="79"/>
        <v>0.24698981182451779</v>
      </c>
      <c r="BU237">
        <f t="shared" si="80"/>
        <v>-1.3984081908788857</v>
      </c>
      <c r="BV237">
        <f t="shared" si="81"/>
        <v>0</v>
      </c>
      <c r="BW237">
        <f t="shared" si="82"/>
        <v>-2</v>
      </c>
    </row>
    <row r="238" spans="1:75" x14ac:dyDescent="0.25">
      <c r="A238" t="s">
        <v>268</v>
      </c>
      <c r="B238">
        <v>436</v>
      </c>
      <c r="C238">
        <v>33</v>
      </c>
      <c r="D238" t="s">
        <v>354</v>
      </c>
      <c r="E238">
        <v>1277</v>
      </c>
      <c r="F238" t="s">
        <v>355</v>
      </c>
      <c r="G238">
        <v>15</v>
      </c>
      <c r="H238">
        <v>1</v>
      </c>
      <c r="I238" t="s">
        <v>361</v>
      </c>
      <c r="J238">
        <v>2</v>
      </c>
      <c r="K238" t="s">
        <v>363</v>
      </c>
      <c r="L238">
        <v>56</v>
      </c>
      <c r="M238">
        <v>3</v>
      </c>
      <c r="N238">
        <v>3</v>
      </c>
      <c r="O238" t="s">
        <v>367</v>
      </c>
      <c r="P238">
        <v>3</v>
      </c>
      <c r="Q238" t="s">
        <v>373</v>
      </c>
      <c r="R238">
        <v>13610</v>
      </c>
      <c r="S238">
        <v>24619</v>
      </c>
      <c r="T238">
        <v>7</v>
      </c>
      <c r="U238" t="s">
        <v>377</v>
      </c>
      <c r="V238">
        <v>12</v>
      </c>
      <c r="W238">
        <v>3</v>
      </c>
      <c r="X238">
        <v>4</v>
      </c>
      <c r="Y238">
        <v>0</v>
      </c>
      <c r="Z238">
        <v>15</v>
      </c>
      <c r="AA238">
        <v>2</v>
      </c>
      <c r="AB238">
        <v>4</v>
      </c>
      <c r="AC238">
        <v>7</v>
      </c>
      <c r="AD238">
        <v>6</v>
      </c>
      <c r="AE238">
        <v>7</v>
      </c>
      <c r="AF238">
        <v>7</v>
      </c>
      <c r="AG238" t="s">
        <v>377</v>
      </c>
      <c r="AH238" s="4">
        <v>7</v>
      </c>
      <c r="AI238" s="4">
        <v>1</v>
      </c>
      <c r="AJ238" s="4">
        <v>1</v>
      </c>
      <c r="AK238" s="4"/>
      <c r="AL238" s="4"/>
      <c r="AM238">
        <f t="shared" si="63"/>
        <v>3.3</v>
      </c>
      <c r="AN238">
        <f t="shared" si="64"/>
        <v>1</v>
      </c>
      <c r="AO238">
        <f t="shared" si="65"/>
        <v>1.2769999999999999</v>
      </c>
      <c r="AP238">
        <f t="shared" si="66"/>
        <v>1</v>
      </c>
      <c r="AQ238" s="4">
        <f t="shared" si="67"/>
        <v>1.5</v>
      </c>
      <c r="AR238" s="4">
        <v>3</v>
      </c>
      <c r="AS238" s="4">
        <f t="shared" si="68"/>
        <v>3</v>
      </c>
      <c r="AT238" s="4">
        <v>2</v>
      </c>
      <c r="AU238" s="4">
        <f t="shared" si="69"/>
        <v>0</v>
      </c>
      <c r="AV238">
        <f t="shared" si="70"/>
        <v>0.3</v>
      </c>
      <c r="AW238" s="4">
        <v>3</v>
      </c>
      <c r="AX238" s="4">
        <v>2</v>
      </c>
      <c r="AY238">
        <f t="shared" si="71"/>
        <v>3</v>
      </c>
      <c r="AZ238" s="4">
        <v>1</v>
      </c>
      <c r="BA238" s="4">
        <f t="shared" si="72"/>
        <v>0</v>
      </c>
      <c r="BB238">
        <f>T238/1000</f>
        <v>7.0000000000000001E-3</v>
      </c>
      <c r="BC238">
        <f t="shared" si="73"/>
        <v>13.61</v>
      </c>
      <c r="BD238" s="4">
        <v>0</v>
      </c>
      <c r="BE238" s="4">
        <f t="shared" si="74"/>
        <v>0</v>
      </c>
      <c r="BF238" s="4">
        <f t="shared" si="75"/>
        <v>0</v>
      </c>
      <c r="BG238" s="4">
        <v>3</v>
      </c>
      <c r="BH238" s="4">
        <v>2</v>
      </c>
      <c r="BI238" s="4">
        <v>0</v>
      </c>
      <c r="BJ238" s="4">
        <v>10</v>
      </c>
      <c r="BK238" s="4">
        <v>2</v>
      </c>
      <c r="BL238" s="4">
        <v>3</v>
      </c>
      <c r="BM238" s="4">
        <v>9</v>
      </c>
      <c r="BN238" s="4">
        <v>4</v>
      </c>
      <c r="BO238" s="4">
        <v>1</v>
      </c>
      <c r="BP238" s="4">
        <v>7</v>
      </c>
      <c r="BQ238">
        <f t="shared" si="76"/>
        <v>1</v>
      </c>
      <c r="BR238">
        <f t="shared" si="77"/>
        <v>-0.46737397717615409</v>
      </c>
      <c r="BS238">
        <f t="shared" si="78"/>
        <v>0.62664569539830195</v>
      </c>
      <c r="BT238">
        <f t="shared" si="79"/>
        <v>0.38523797602086968</v>
      </c>
      <c r="BU238">
        <f t="shared" si="80"/>
        <v>-0.95389401611682045</v>
      </c>
      <c r="BV238">
        <f t="shared" si="81"/>
        <v>1</v>
      </c>
      <c r="BW238">
        <f t="shared" si="82"/>
        <v>1</v>
      </c>
    </row>
    <row r="239" spans="1:75" x14ac:dyDescent="0.25">
      <c r="A239" t="s">
        <v>269</v>
      </c>
      <c r="B239">
        <v>193</v>
      </c>
      <c r="C239">
        <v>35</v>
      </c>
      <c r="D239" t="s">
        <v>354</v>
      </c>
      <c r="E239">
        <v>556</v>
      </c>
      <c r="F239" t="s">
        <v>355</v>
      </c>
      <c r="G239">
        <v>23</v>
      </c>
      <c r="H239">
        <v>2</v>
      </c>
      <c r="I239" t="s">
        <v>358</v>
      </c>
      <c r="J239">
        <v>2</v>
      </c>
      <c r="K239" t="s">
        <v>363</v>
      </c>
      <c r="L239">
        <v>50</v>
      </c>
      <c r="M239">
        <v>2</v>
      </c>
      <c r="N239">
        <v>2</v>
      </c>
      <c r="O239" t="s">
        <v>371</v>
      </c>
      <c r="P239">
        <v>3</v>
      </c>
      <c r="Q239" t="s">
        <v>373</v>
      </c>
      <c r="R239">
        <v>5916</v>
      </c>
      <c r="S239">
        <v>15497</v>
      </c>
      <c r="T239">
        <v>3</v>
      </c>
      <c r="U239" t="s">
        <v>377</v>
      </c>
      <c r="V239">
        <v>13</v>
      </c>
      <c r="W239">
        <v>3</v>
      </c>
      <c r="X239">
        <v>1</v>
      </c>
      <c r="Y239">
        <v>0</v>
      </c>
      <c r="Z239">
        <v>8</v>
      </c>
      <c r="AA239">
        <v>1</v>
      </c>
      <c r="AB239">
        <v>3</v>
      </c>
      <c r="AC239">
        <v>1</v>
      </c>
      <c r="AD239">
        <v>0</v>
      </c>
      <c r="AE239">
        <v>0</v>
      </c>
      <c r="AF239">
        <v>1</v>
      </c>
      <c r="AG239" t="s">
        <v>377</v>
      </c>
      <c r="AH239" s="4">
        <v>9</v>
      </c>
      <c r="AI239" s="4">
        <v>0</v>
      </c>
      <c r="AJ239" s="4">
        <v>15</v>
      </c>
      <c r="AK239" s="4"/>
      <c r="AL239" s="4"/>
      <c r="AM239">
        <f t="shared" si="63"/>
        <v>3.5</v>
      </c>
      <c r="AN239">
        <f t="shared" si="64"/>
        <v>1</v>
      </c>
      <c r="AO239">
        <f t="shared" si="65"/>
        <v>0.55600000000000005</v>
      </c>
      <c r="AP239">
        <f t="shared" si="66"/>
        <v>1</v>
      </c>
      <c r="AQ239" s="4">
        <f t="shared" si="67"/>
        <v>2.2999999999999998</v>
      </c>
      <c r="AR239" s="4">
        <v>2</v>
      </c>
      <c r="AS239" s="4">
        <f t="shared" si="68"/>
        <v>1</v>
      </c>
      <c r="AT239" s="4">
        <v>3</v>
      </c>
      <c r="AU239" s="4">
        <f t="shared" si="69"/>
        <v>0</v>
      </c>
      <c r="AV239">
        <f t="shared" si="70"/>
        <v>0.2</v>
      </c>
      <c r="AW239" s="4">
        <v>2</v>
      </c>
      <c r="AX239" s="4">
        <v>3</v>
      </c>
      <c r="AY239">
        <f t="shared" si="71"/>
        <v>4</v>
      </c>
      <c r="AZ239" s="4">
        <v>4</v>
      </c>
      <c r="BA239" s="4">
        <f t="shared" si="72"/>
        <v>0</v>
      </c>
      <c r="BB239">
        <f>T239/1000</f>
        <v>3.0000000000000001E-3</v>
      </c>
      <c r="BC239">
        <f t="shared" si="73"/>
        <v>5.9160000000000004</v>
      </c>
      <c r="BD239" s="4">
        <v>4</v>
      </c>
      <c r="BE239" s="4">
        <f t="shared" si="74"/>
        <v>0</v>
      </c>
      <c r="BF239" s="4">
        <f t="shared" si="75"/>
        <v>0</v>
      </c>
      <c r="BG239" s="4">
        <v>3</v>
      </c>
      <c r="BH239" s="4">
        <v>2</v>
      </c>
      <c r="BI239" s="4">
        <v>1</v>
      </c>
      <c r="BJ239" s="4">
        <v>16</v>
      </c>
      <c r="BK239" s="4">
        <v>6</v>
      </c>
      <c r="BL239" s="4">
        <v>2</v>
      </c>
      <c r="BM239" s="4">
        <v>13</v>
      </c>
      <c r="BN239" s="4">
        <v>2</v>
      </c>
      <c r="BO239" s="4">
        <v>4</v>
      </c>
      <c r="BP239" s="4">
        <v>12</v>
      </c>
      <c r="BQ239">
        <f t="shared" si="76"/>
        <v>1</v>
      </c>
      <c r="BR239">
        <f t="shared" si="77"/>
        <v>1.8153232536083226</v>
      </c>
      <c r="BS239">
        <f t="shared" si="78"/>
        <v>6.1430616233622723</v>
      </c>
      <c r="BT239">
        <f t="shared" si="79"/>
        <v>0.86000400770317098</v>
      </c>
      <c r="BU239">
        <f t="shared" si="80"/>
        <v>-0.1508182296254757</v>
      </c>
      <c r="BV239">
        <f t="shared" si="81"/>
        <v>1</v>
      </c>
      <c r="BW239">
        <f t="shared" si="82"/>
        <v>1</v>
      </c>
    </row>
    <row r="240" spans="1:75" x14ac:dyDescent="0.25">
      <c r="A240" t="s">
        <v>270</v>
      </c>
      <c r="B240">
        <v>778</v>
      </c>
      <c r="C240">
        <v>21</v>
      </c>
      <c r="D240" t="s">
        <v>354</v>
      </c>
      <c r="E240">
        <v>1334</v>
      </c>
      <c r="F240" t="s">
        <v>355</v>
      </c>
      <c r="G240">
        <v>10</v>
      </c>
      <c r="H240">
        <v>3</v>
      </c>
      <c r="I240" t="s">
        <v>358</v>
      </c>
      <c r="J240">
        <v>3</v>
      </c>
      <c r="K240" t="s">
        <v>364</v>
      </c>
      <c r="L240">
        <v>36</v>
      </c>
      <c r="M240">
        <v>2</v>
      </c>
      <c r="N240">
        <v>1</v>
      </c>
      <c r="O240" t="s">
        <v>365</v>
      </c>
      <c r="P240">
        <v>1</v>
      </c>
      <c r="Q240" t="s">
        <v>375</v>
      </c>
      <c r="R240">
        <v>1416</v>
      </c>
      <c r="S240">
        <v>17258</v>
      </c>
      <c r="T240">
        <v>1</v>
      </c>
      <c r="U240" t="s">
        <v>376</v>
      </c>
      <c r="V240">
        <v>13</v>
      </c>
      <c r="W240">
        <v>3</v>
      </c>
      <c r="X240">
        <v>1</v>
      </c>
      <c r="Y240">
        <v>0</v>
      </c>
      <c r="Z240">
        <v>1</v>
      </c>
      <c r="AA240">
        <v>6</v>
      </c>
      <c r="AB240">
        <v>2</v>
      </c>
      <c r="AC240">
        <v>1</v>
      </c>
      <c r="AD240">
        <v>0</v>
      </c>
      <c r="AE240">
        <v>1</v>
      </c>
      <c r="AF240">
        <v>0</v>
      </c>
      <c r="AG240" t="s">
        <v>377</v>
      </c>
      <c r="AH240" s="4">
        <v>4</v>
      </c>
      <c r="AI240" s="4">
        <v>7</v>
      </c>
      <c r="AJ240" s="4">
        <v>1</v>
      </c>
      <c r="AK240" s="4"/>
      <c r="AL240" s="4"/>
      <c r="AM240">
        <f t="shared" si="63"/>
        <v>2.1</v>
      </c>
      <c r="AN240">
        <f t="shared" si="64"/>
        <v>1</v>
      </c>
      <c r="AO240">
        <f t="shared" si="65"/>
        <v>1.3340000000000001</v>
      </c>
      <c r="AP240">
        <f t="shared" si="66"/>
        <v>1</v>
      </c>
      <c r="AQ240" s="4">
        <f t="shared" si="67"/>
        <v>1</v>
      </c>
      <c r="AR240" s="4">
        <v>4</v>
      </c>
      <c r="AS240" s="4">
        <f t="shared" si="68"/>
        <v>1</v>
      </c>
      <c r="AT240" s="4">
        <v>1</v>
      </c>
      <c r="AU240" s="4">
        <f t="shared" si="69"/>
        <v>0</v>
      </c>
      <c r="AV240">
        <f t="shared" si="70"/>
        <v>0.1</v>
      </c>
      <c r="AW240" s="4">
        <v>2</v>
      </c>
      <c r="AX240" s="4">
        <v>2</v>
      </c>
      <c r="AY240">
        <f t="shared" si="71"/>
        <v>2</v>
      </c>
      <c r="AZ240" s="4">
        <v>3</v>
      </c>
      <c r="BA240" s="4">
        <f t="shared" si="72"/>
        <v>2</v>
      </c>
      <c r="BB240">
        <f>T240/1000</f>
        <v>1E-3</v>
      </c>
      <c r="BC240">
        <f t="shared" si="73"/>
        <v>1.4159999999999999</v>
      </c>
      <c r="BD240" s="4">
        <v>2</v>
      </c>
      <c r="BE240" s="4">
        <f t="shared" si="74"/>
        <v>0</v>
      </c>
      <c r="BF240" s="4">
        <f t="shared" si="75"/>
        <v>0</v>
      </c>
      <c r="BG240" s="4">
        <v>3</v>
      </c>
      <c r="BH240" s="4">
        <v>1</v>
      </c>
      <c r="BI240" s="4">
        <v>0</v>
      </c>
      <c r="BJ240" s="4">
        <v>10</v>
      </c>
      <c r="BK240" s="4">
        <v>3</v>
      </c>
      <c r="BL240" s="4">
        <v>3</v>
      </c>
      <c r="BM240" s="4">
        <v>8</v>
      </c>
      <c r="BN240" s="4">
        <v>7</v>
      </c>
      <c r="BO240" s="4">
        <v>0</v>
      </c>
      <c r="BP240" s="4">
        <v>7</v>
      </c>
      <c r="BQ240">
        <f t="shared" si="76"/>
        <v>1</v>
      </c>
      <c r="BR240">
        <f t="shared" si="77"/>
        <v>0.31474507997973539</v>
      </c>
      <c r="BS240">
        <f t="shared" si="78"/>
        <v>1.3699100489445106</v>
      </c>
      <c r="BT240">
        <f t="shared" si="79"/>
        <v>0.57804305676269396</v>
      </c>
      <c r="BU240">
        <f t="shared" si="80"/>
        <v>-0.54810692041517994</v>
      </c>
      <c r="BV240">
        <f t="shared" si="81"/>
        <v>1</v>
      </c>
      <c r="BW240">
        <f t="shared" si="82"/>
        <v>1</v>
      </c>
    </row>
    <row r="241" spans="1:75" x14ac:dyDescent="0.25">
      <c r="A241" t="s">
        <v>271</v>
      </c>
      <c r="B241">
        <v>367</v>
      </c>
      <c r="C241">
        <v>41</v>
      </c>
      <c r="D241" t="s">
        <v>352</v>
      </c>
      <c r="E241">
        <v>143</v>
      </c>
      <c r="F241" t="s">
        <v>356</v>
      </c>
      <c r="G241">
        <v>4</v>
      </c>
      <c r="H241">
        <v>3</v>
      </c>
      <c r="I241" t="s">
        <v>362</v>
      </c>
      <c r="J241">
        <v>1</v>
      </c>
      <c r="K241" t="s">
        <v>363</v>
      </c>
      <c r="L241">
        <v>56</v>
      </c>
      <c r="M241">
        <v>3</v>
      </c>
      <c r="N241">
        <v>2</v>
      </c>
      <c r="O241" t="s">
        <v>368</v>
      </c>
      <c r="P241">
        <v>2</v>
      </c>
      <c r="Q241" t="s">
        <v>375</v>
      </c>
      <c r="R241">
        <v>9355</v>
      </c>
      <c r="S241">
        <v>9558</v>
      </c>
      <c r="T241">
        <v>1</v>
      </c>
      <c r="U241" t="s">
        <v>376</v>
      </c>
      <c r="V241">
        <v>18</v>
      </c>
      <c r="W241">
        <v>3</v>
      </c>
      <c r="X241">
        <v>3</v>
      </c>
      <c r="Y241">
        <v>0</v>
      </c>
      <c r="Z241">
        <v>8</v>
      </c>
      <c r="AA241">
        <v>5</v>
      </c>
      <c r="AB241">
        <v>3</v>
      </c>
      <c r="AC241">
        <v>8</v>
      </c>
      <c r="AD241">
        <v>7</v>
      </c>
      <c r="AE241">
        <v>7</v>
      </c>
      <c r="AF241">
        <v>7</v>
      </c>
      <c r="AG241" t="s">
        <v>377</v>
      </c>
      <c r="AH241" s="4">
        <v>1</v>
      </c>
      <c r="AI241" s="4">
        <v>0</v>
      </c>
      <c r="AJ241" s="4">
        <v>0</v>
      </c>
      <c r="AK241" s="4"/>
      <c r="AL241" s="4"/>
      <c r="AM241">
        <f t="shared" si="63"/>
        <v>4.0999999999999996</v>
      </c>
      <c r="AN241">
        <f t="shared" si="64"/>
        <v>2</v>
      </c>
      <c r="AO241">
        <f t="shared" si="65"/>
        <v>0.14299999999999999</v>
      </c>
      <c r="AP241">
        <f t="shared" si="66"/>
        <v>2</v>
      </c>
      <c r="AQ241" s="4">
        <f t="shared" si="67"/>
        <v>0.4</v>
      </c>
      <c r="AR241" s="4">
        <v>3</v>
      </c>
      <c r="AS241" s="4">
        <f t="shared" si="68"/>
        <v>2</v>
      </c>
      <c r="AT241" s="4">
        <v>3</v>
      </c>
      <c r="AU241" s="4">
        <f t="shared" si="69"/>
        <v>0</v>
      </c>
      <c r="AV241">
        <f t="shared" si="70"/>
        <v>0.2</v>
      </c>
      <c r="AW241" s="4">
        <v>3</v>
      </c>
      <c r="AX241" s="4">
        <v>2</v>
      </c>
      <c r="AY241">
        <f t="shared" si="71"/>
        <v>7</v>
      </c>
      <c r="AZ241" s="4">
        <v>2</v>
      </c>
      <c r="BA241" s="4">
        <f t="shared" si="72"/>
        <v>0</v>
      </c>
      <c r="BB241">
        <f>T241/1000</f>
        <v>1E-3</v>
      </c>
      <c r="BC241">
        <f t="shared" si="73"/>
        <v>9.3550000000000004</v>
      </c>
      <c r="BD241" s="4">
        <v>4</v>
      </c>
      <c r="BE241" s="4">
        <f t="shared" si="74"/>
        <v>0</v>
      </c>
      <c r="BF241" s="4">
        <f t="shared" si="75"/>
        <v>0</v>
      </c>
      <c r="BG241" s="4">
        <v>3</v>
      </c>
      <c r="BH241" s="4">
        <v>4</v>
      </c>
      <c r="BI241" s="4">
        <v>0</v>
      </c>
      <c r="BJ241" s="4">
        <v>10</v>
      </c>
      <c r="BK241" s="4">
        <v>2</v>
      </c>
      <c r="BL241" s="4">
        <v>3</v>
      </c>
      <c r="BM241" s="4">
        <v>8</v>
      </c>
      <c r="BN241" s="4">
        <v>0</v>
      </c>
      <c r="BO241" s="4">
        <v>7</v>
      </c>
      <c r="BP241" s="4">
        <v>7</v>
      </c>
      <c r="BQ241">
        <f t="shared" si="76"/>
        <v>1</v>
      </c>
      <c r="BR241">
        <f t="shared" si="77"/>
        <v>0.25792233634384304</v>
      </c>
      <c r="BS241">
        <f t="shared" si="78"/>
        <v>1.2942382994426715</v>
      </c>
      <c r="BT241">
        <f t="shared" si="79"/>
        <v>0.56412548764314274</v>
      </c>
      <c r="BU241">
        <f t="shared" si="80"/>
        <v>-0.57247855641142742</v>
      </c>
      <c r="BV241">
        <f t="shared" si="81"/>
        <v>1</v>
      </c>
      <c r="BW241">
        <f t="shared" si="82"/>
        <v>1</v>
      </c>
    </row>
    <row r="242" spans="1:75" x14ac:dyDescent="0.25">
      <c r="A242" t="s">
        <v>272</v>
      </c>
      <c r="B242">
        <v>1247</v>
      </c>
      <c r="C242">
        <v>30</v>
      </c>
      <c r="D242" t="s">
        <v>352</v>
      </c>
      <c r="E242">
        <v>600</v>
      </c>
      <c r="F242" t="s">
        <v>357</v>
      </c>
      <c r="G242">
        <v>8</v>
      </c>
      <c r="H242">
        <v>3</v>
      </c>
      <c r="I242" t="s">
        <v>357</v>
      </c>
      <c r="J242">
        <v>3</v>
      </c>
      <c r="K242" t="s">
        <v>364</v>
      </c>
      <c r="L242">
        <v>66</v>
      </c>
      <c r="M242">
        <v>2</v>
      </c>
      <c r="N242">
        <v>1</v>
      </c>
      <c r="O242" t="s">
        <v>357</v>
      </c>
      <c r="P242">
        <v>4</v>
      </c>
      <c r="Q242" t="s">
        <v>374</v>
      </c>
      <c r="R242">
        <v>2180</v>
      </c>
      <c r="S242">
        <v>9732</v>
      </c>
      <c r="T242">
        <v>6</v>
      </c>
      <c r="U242" t="s">
        <v>376</v>
      </c>
      <c r="V242">
        <v>11</v>
      </c>
      <c r="W242">
        <v>3</v>
      </c>
      <c r="X242">
        <v>3</v>
      </c>
      <c r="Y242">
        <v>1</v>
      </c>
      <c r="Z242">
        <v>6</v>
      </c>
      <c r="AA242">
        <v>0</v>
      </c>
      <c r="AB242">
        <v>2</v>
      </c>
      <c r="AC242">
        <v>4</v>
      </c>
      <c r="AD242">
        <v>2</v>
      </c>
      <c r="AE242">
        <v>1</v>
      </c>
      <c r="AF242">
        <v>2</v>
      </c>
      <c r="AG242" t="s">
        <v>377</v>
      </c>
      <c r="AH242" s="4">
        <v>2</v>
      </c>
      <c r="AI242" s="4">
        <v>0</v>
      </c>
      <c r="AJ242" s="4">
        <v>2</v>
      </c>
      <c r="AK242" s="4"/>
      <c r="AL242" s="4"/>
      <c r="AM242">
        <f t="shared" si="63"/>
        <v>3</v>
      </c>
      <c r="AN242">
        <f t="shared" si="64"/>
        <v>2</v>
      </c>
      <c r="AO242">
        <f t="shared" si="65"/>
        <v>0.6</v>
      </c>
      <c r="AP242">
        <f t="shared" si="66"/>
        <v>0</v>
      </c>
      <c r="AQ242" s="4">
        <f t="shared" si="67"/>
        <v>0.8</v>
      </c>
      <c r="AR242" s="4">
        <v>2</v>
      </c>
      <c r="AS242" s="4">
        <f t="shared" si="68"/>
        <v>0</v>
      </c>
      <c r="AT242" s="4">
        <v>1</v>
      </c>
      <c r="AU242" s="4">
        <f t="shared" si="69"/>
        <v>0</v>
      </c>
      <c r="AV242">
        <f t="shared" si="70"/>
        <v>0.1</v>
      </c>
      <c r="AW242" s="4">
        <v>3</v>
      </c>
      <c r="AX242" s="4">
        <v>5</v>
      </c>
      <c r="AY242">
        <f t="shared" si="71"/>
        <v>1</v>
      </c>
      <c r="AZ242" s="4">
        <v>3</v>
      </c>
      <c r="BA242" s="4">
        <f t="shared" si="72"/>
        <v>1</v>
      </c>
      <c r="BB242">
        <f>T242/1000</f>
        <v>6.0000000000000001E-3</v>
      </c>
      <c r="BC242">
        <f t="shared" si="73"/>
        <v>2.1800000000000002</v>
      </c>
      <c r="BD242" s="4">
        <v>0</v>
      </c>
      <c r="BE242" s="4">
        <f t="shared" si="74"/>
        <v>0</v>
      </c>
      <c r="BF242" s="4">
        <f t="shared" si="75"/>
        <v>1</v>
      </c>
      <c r="BG242" s="4">
        <v>3</v>
      </c>
      <c r="BH242" s="4">
        <v>4</v>
      </c>
      <c r="BI242" s="4">
        <v>1</v>
      </c>
      <c r="BJ242" s="4">
        <v>22</v>
      </c>
      <c r="BK242" s="4">
        <v>5</v>
      </c>
      <c r="BL242" s="4">
        <v>3</v>
      </c>
      <c r="BM242" s="4">
        <v>21</v>
      </c>
      <c r="BN242" s="4">
        <v>7</v>
      </c>
      <c r="BO242" s="4">
        <v>3</v>
      </c>
      <c r="BP242" s="4">
        <v>9</v>
      </c>
      <c r="BQ242">
        <f t="shared" si="76"/>
        <v>1</v>
      </c>
      <c r="BR242">
        <f t="shared" si="77"/>
        <v>3.3391939082981468</v>
      </c>
      <c r="BS242">
        <f t="shared" si="78"/>
        <v>28.196388667241013</v>
      </c>
      <c r="BT242">
        <f t="shared" si="79"/>
        <v>0.96574918866174631</v>
      </c>
      <c r="BU242">
        <f t="shared" si="80"/>
        <v>-3.4851117548192138E-2</v>
      </c>
      <c r="BV242">
        <f t="shared" si="81"/>
        <v>1</v>
      </c>
      <c r="BW242">
        <f t="shared" si="82"/>
        <v>1</v>
      </c>
    </row>
    <row r="243" spans="1:75" x14ac:dyDescent="0.25">
      <c r="A243" t="s">
        <v>273</v>
      </c>
      <c r="B243">
        <v>1017</v>
      </c>
      <c r="C243">
        <v>31</v>
      </c>
      <c r="D243" t="s">
        <v>354</v>
      </c>
      <c r="E243">
        <v>202</v>
      </c>
      <c r="F243" t="s">
        <v>355</v>
      </c>
      <c r="G243">
        <v>8</v>
      </c>
      <c r="H243">
        <v>3</v>
      </c>
      <c r="I243" t="s">
        <v>358</v>
      </c>
      <c r="J243">
        <v>1</v>
      </c>
      <c r="K243" t="s">
        <v>364</v>
      </c>
      <c r="L243">
        <v>34</v>
      </c>
      <c r="M243">
        <v>2</v>
      </c>
      <c r="N243">
        <v>1</v>
      </c>
      <c r="O243" t="s">
        <v>366</v>
      </c>
      <c r="P243">
        <v>2</v>
      </c>
      <c r="Q243" t="s">
        <v>375</v>
      </c>
      <c r="R243">
        <v>1261</v>
      </c>
      <c r="S243">
        <v>22262</v>
      </c>
      <c r="T243">
        <v>1</v>
      </c>
      <c r="U243" t="s">
        <v>376</v>
      </c>
      <c r="V243">
        <v>12</v>
      </c>
      <c r="W243">
        <v>3</v>
      </c>
      <c r="X243">
        <v>3</v>
      </c>
      <c r="Y243">
        <v>0</v>
      </c>
      <c r="Z243">
        <v>1</v>
      </c>
      <c r="AA243">
        <v>3</v>
      </c>
      <c r="AB243">
        <v>4</v>
      </c>
      <c r="AC243">
        <v>1</v>
      </c>
      <c r="AD243">
        <v>0</v>
      </c>
      <c r="AE243">
        <v>0</v>
      </c>
      <c r="AF243">
        <v>0</v>
      </c>
      <c r="AG243" t="s">
        <v>377</v>
      </c>
      <c r="AH243" s="4">
        <v>2</v>
      </c>
      <c r="AI243" s="4">
        <v>0</v>
      </c>
      <c r="AJ243" s="4">
        <v>2</v>
      </c>
      <c r="AK243" s="4"/>
      <c r="AL243" s="4"/>
      <c r="AM243">
        <f t="shared" si="63"/>
        <v>3.1</v>
      </c>
      <c r="AN243">
        <f t="shared" si="64"/>
        <v>1</v>
      </c>
      <c r="AO243">
        <f t="shared" si="65"/>
        <v>0.20200000000000001</v>
      </c>
      <c r="AP243">
        <f t="shared" si="66"/>
        <v>1</v>
      </c>
      <c r="AQ243" s="4">
        <f t="shared" si="67"/>
        <v>0.8</v>
      </c>
      <c r="AR243" s="4">
        <v>3</v>
      </c>
      <c r="AS243" s="4">
        <f t="shared" si="68"/>
        <v>1</v>
      </c>
      <c r="AT243" s="4">
        <v>3</v>
      </c>
      <c r="AU243" s="4">
        <f t="shared" si="69"/>
        <v>0</v>
      </c>
      <c r="AV243">
        <f t="shared" si="70"/>
        <v>0.1</v>
      </c>
      <c r="AW243" s="4">
        <v>2</v>
      </c>
      <c r="AX243" s="4">
        <v>1</v>
      </c>
      <c r="AY243">
        <f t="shared" si="71"/>
        <v>6</v>
      </c>
      <c r="AZ243" s="4">
        <v>2</v>
      </c>
      <c r="BA243" s="4">
        <f t="shared" si="72"/>
        <v>0</v>
      </c>
      <c r="BB243">
        <f>T243/1000</f>
        <v>1E-3</v>
      </c>
      <c r="BC243">
        <f t="shared" si="73"/>
        <v>1.2609999999999999</v>
      </c>
      <c r="BD243" s="4">
        <v>6</v>
      </c>
      <c r="BE243" s="4">
        <f t="shared" si="74"/>
        <v>0</v>
      </c>
      <c r="BF243" s="4">
        <f t="shared" si="75"/>
        <v>0</v>
      </c>
      <c r="BG243" s="4">
        <v>4</v>
      </c>
      <c r="BH243" s="4">
        <v>3</v>
      </c>
      <c r="BI243" s="4">
        <v>0</v>
      </c>
      <c r="BJ243" s="4">
        <v>5</v>
      </c>
      <c r="BK243" s="4">
        <v>3</v>
      </c>
      <c r="BL243" s="4">
        <v>3</v>
      </c>
      <c r="BM243" s="4">
        <v>3</v>
      </c>
      <c r="BN243" s="4">
        <v>0</v>
      </c>
      <c r="BO243" s="4">
        <v>0</v>
      </c>
      <c r="BP243" s="4">
        <v>2</v>
      </c>
      <c r="BQ243">
        <f t="shared" si="76"/>
        <v>1</v>
      </c>
      <c r="BR243">
        <f t="shared" si="77"/>
        <v>-1.0063002604843794</v>
      </c>
      <c r="BS243">
        <f t="shared" si="78"/>
        <v>0.36556899072747268</v>
      </c>
      <c r="BT243">
        <f t="shared" si="79"/>
        <v>0.26770451966159908</v>
      </c>
      <c r="BU243">
        <f t="shared" si="80"/>
        <v>-1.3178714452901743</v>
      </c>
      <c r="BV243">
        <f t="shared" si="81"/>
        <v>0</v>
      </c>
      <c r="BW243">
        <f t="shared" si="82"/>
        <v>-2</v>
      </c>
    </row>
    <row r="244" spans="1:75" x14ac:dyDescent="0.25">
      <c r="A244" t="s">
        <v>274</v>
      </c>
      <c r="B244">
        <v>1380</v>
      </c>
      <c r="C244">
        <v>27</v>
      </c>
      <c r="D244" t="s">
        <v>352</v>
      </c>
      <c r="E244">
        <v>1337</v>
      </c>
      <c r="F244" t="s">
        <v>357</v>
      </c>
      <c r="G244">
        <v>22</v>
      </c>
      <c r="H244">
        <v>3</v>
      </c>
      <c r="I244" t="s">
        <v>357</v>
      </c>
      <c r="J244">
        <v>1</v>
      </c>
      <c r="K244" t="s">
        <v>364</v>
      </c>
      <c r="L244">
        <v>58</v>
      </c>
      <c r="M244">
        <v>2</v>
      </c>
      <c r="N244">
        <v>1</v>
      </c>
      <c r="O244" t="s">
        <v>357</v>
      </c>
      <c r="P244">
        <v>2</v>
      </c>
      <c r="Q244" t="s">
        <v>373</v>
      </c>
      <c r="R244">
        <v>2863</v>
      </c>
      <c r="S244">
        <v>19555</v>
      </c>
      <c r="T244">
        <v>1</v>
      </c>
      <c r="U244" t="s">
        <v>376</v>
      </c>
      <c r="V244">
        <v>12</v>
      </c>
      <c r="W244">
        <v>3</v>
      </c>
      <c r="X244">
        <v>1</v>
      </c>
      <c r="Y244">
        <v>0</v>
      </c>
      <c r="Z244">
        <v>1</v>
      </c>
      <c r="AA244">
        <v>2</v>
      </c>
      <c r="AB244">
        <v>3</v>
      </c>
      <c r="AC244">
        <v>1</v>
      </c>
      <c r="AD244">
        <v>0</v>
      </c>
      <c r="AE244">
        <v>0</v>
      </c>
      <c r="AF244">
        <v>0</v>
      </c>
      <c r="AG244" t="s">
        <v>377</v>
      </c>
      <c r="AH244" s="4">
        <v>2</v>
      </c>
      <c r="AI244" s="4">
        <v>1</v>
      </c>
      <c r="AJ244" s="4">
        <v>1</v>
      </c>
      <c r="AK244" s="4"/>
      <c r="AL244" s="4"/>
      <c r="AM244">
        <f t="shared" si="63"/>
        <v>2.7</v>
      </c>
      <c r="AN244">
        <f t="shared" si="64"/>
        <v>2</v>
      </c>
      <c r="AO244">
        <f t="shared" si="65"/>
        <v>1.337</v>
      </c>
      <c r="AP244">
        <f t="shared" si="66"/>
        <v>0</v>
      </c>
      <c r="AQ244" s="4">
        <f t="shared" si="67"/>
        <v>2.2000000000000002</v>
      </c>
      <c r="AR244" s="4">
        <v>3</v>
      </c>
      <c r="AS244" s="4">
        <f t="shared" si="68"/>
        <v>0</v>
      </c>
      <c r="AT244" s="4">
        <v>3</v>
      </c>
      <c r="AU244" s="4">
        <f t="shared" si="69"/>
        <v>0</v>
      </c>
      <c r="AV244">
        <f t="shared" si="70"/>
        <v>0.1</v>
      </c>
      <c r="AW244" s="4">
        <v>3</v>
      </c>
      <c r="AX244" s="4">
        <v>3</v>
      </c>
      <c r="AY244">
        <f t="shared" si="71"/>
        <v>1</v>
      </c>
      <c r="AZ244" s="4">
        <v>3</v>
      </c>
      <c r="BA244" s="4">
        <f t="shared" si="72"/>
        <v>0</v>
      </c>
      <c r="BB244">
        <f>T244/1000</f>
        <v>1E-3</v>
      </c>
      <c r="BC244">
        <f t="shared" si="73"/>
        <v>2.863</v>
      </c>
      <c r="BD244" s="4">
        <v>0</v>
      </c>
      <c r="BE244" s="4">
        <f t="shared" si="74"/>
        <v>0</v>
      </c>
      <c r="BF244" s="4">
        <f t="shared" si="75"/>
        <v>0</v>
      </c>
      <c r="BG244" s="4">
        <v>3</v>
      </c>
      <c r="BH244" s="4">
        <v>4</v>
      </c>
      <c r="BI244" s="4">
        <v>0</v>
      </c>
      <c r="BJ244" s="4">
        <v>14</v>
      </c>
      <c r="BK244" s="4">
        <v>3</v>
      </c>
      <c r="BL244" s="4">
        <v>4</v>
      </c>
      <c r="BM244" s="4">
        <v>13</v>
      </c>
      <c r="BN244" s="4">
        <v>9</v>
      </c>
      <c r="BO244" s="4">
        <v>3</v>
      </c>
      <c r="BP244" s="4">
        <v>7</v>
      </c>
      <c r="BQ244">
        <f t="shared" si="76"/>
        <v>1</v>
      </c>
      <c r="BR244">
        <f t="shared" si="77"/>
        <v>3.5823329479112935</v>
      </c>
      <c r="BS244">
        <f t="shared" si="78"/>
        <v>35.957329648704778</v>
      </c>
      <c r="BT244">
        <f t="shared" si="79"/>
        <v>0.97294176799283316</v>
      </c>
      <c r="BU244">
        <f t="shared" si="80"/>
        <v>-2.7431046487568837E-2</v>
      </c>
      <c r="BV244">
        <f t="shared" si="81"/>
        <v>1</v>
      </c>
      <c r="BW244">
        <f t="shared" si="82"/>
        <v>1</v>
      </c>
    </row>
    <row r="245" spans="1:75" x14ac:dyDescent="0.25">
      <c r="A245" t="s">
        <v>275</v>
      </c>
      <c r="B245">
        <v>574</v>
      </c>
      <c r="C245">
        <v>26</v>
      </c>
      <c r="D245" t="s">
        <v>354</v>
      </c>
      <c r="E245">
        <v>1146</v>
      </c>
      <c r="F245" t="s">
        <v>356</v>
      </c>
      <c r="G245">
        <v>8</v>
      </c>
      <c r="H245">
        <v>3</v>
      </c>
      <c r="I245" t="s">
        <v>359</v>
      </c>
      <c r="J245">
        <v>4</v>
      </c>
      <c r="K245" t="s">
        <v>363</v>
      </c>
      <c r="L245">
        <v>38</v>
      </c>
      <c r="M245">
        <v>2</v>
      </c>
      <c r="N245">
        <v>2</v>
      </c>
      <c r="O245" t="s">
        <v>368</v>
      </c>
      <c r="P245">
        <v>1</v>
      </c>
      <c r="Q245" t="s">
        <v>375</v>
      </c>
      <c r="R245">
        <v>5326</v>
      </c>
      <c r="S245">
        <v>3064</v>
      </c>
      <c r="T245">
        <v>6</v>
      </c>
      <c r="U245" t="s">
        <v>376</v>
      </c>
      <c r="V245">
        <v>17</v>
      </c>
      <c r="W245">
        <v>3</v>
      </c>
      <c r="X245">
        <v>3</v>
      </c>
      <c r="Y245">
        <v>0</v>
      </c>
      <c r="Z245">
        <v>6</v>
      </c>
      <c r="AA245">
        <v>2</v>
      </c>
      <c r="AB245">
        <v>2</v>
      </c>
      <c r="AC245">
        <v>4</v>
      </c>
      <c r="AD245">
        <v>3</v>
      </c>
      <c r="AE245">
        <v>1</v>
      </c>
      <c r="AF245">
        <v>2</v>
      </c>
      <c r="AG245" t="s">
        <v>377</v>
      </c>
      <c r="AH245" s="4">
        <v>2</v>
      </c>
      <c r="AI245" s="4">
        <v>0</v>
      </c>
      <c r="AJ245" s="4">
        <v>2</v>
      </c>
      <c r="AK245" s="4"/>
      <c r="AL245" s="4"/>
      <c r="AM245">
        <f t="shared" si="63"/>
        <v>2.6</v>
      </c>
      <c r="AN245">
        <f t="shared" si="64"/>
        <v>1</v>
      </c>
      <c r="AO245">
        <f t="shared" si="65"/>
        <v>1.1459999999999999</v>
      </c>
      <c r="AP245">
        <f t="shared" si="66"/>
        <v>2</v>
      </c>
      <c r="AQ245" s="4">
        <f t="shared" si="67"/>
        <v>0.8</v>
      </c>
      <c r="AR245" s="4">
        <v>2</v>
      </c>
      <c r="AS245" s="4">
        <f t="shared" si="68"/>
        <v>5</v>
      </c>
      <c r="AT245" s="4">
        <v>3</v>
      </c>
      <c r="AU245" s="4">
        <f t="shared" si="69"/>
        <v>0</v>
      </c>
      <c r="AV245">
        <f t="shared" si="70"/>
        <v>0.2</v>
      </c>
      <c r="AW245" s="4">
        <v>2</v>
      </c>
      <c r="AX245" s="4">
        <v>2</v>
      </c>
      <c r="AY245">
        <f t="shared" si="71"/>
        <v>7</v>
      </c>
      <c r="AZ245" s="4">
        <v>4</v>
      </c>
      <c r="BA245" s="4">
        <f t="shared" si="72"/>
        <v>2</v>
      </c>
      <c r="BB245">
        <f>T245/1000</f>
        <v>6.0000000000000001E-3</v>
      </c>
      <c r="BC245">
        <f t="shared" si="73"/>
        <v>5.3259999999999996</v>
      </c>
      <c r="BD245" s="4">
        <v>3</v>
      </c>
      <c r="BE245" s="4">
        <f t="shared" si="74"/>
        <v>0</v>
      </c>
      <c r="BF245" s="4">
        <f t="shared" si="75"/>
        <v>0</v>
      </c>
      <c r="BG245" s="4">
        <v>3</v>
      </c>
      <c r="BH245" s="4">
        <v>4</v>
      </c>
      <c r="BI245" s="4">
        <v>1</v>
      </c>
      <c r="BJ245" s="4">
        <v>16</v>
      </c>
      <c r="BK245" s="4">
        <v>3</v>
      </c>
      <c r="BL245" s="4">
        <v>1</v>
      </c>
      <c r="BM245" s="4">
        <v>1</v>
      </c>
      <c r="BN245" s="4">
        <v>1</v>
      </c>
      <c r="BO245" s="4">
        <v>0</v>
      </c>
      <c r="BP245" s="4">
        <v>0</v>
      </c>
      <c r="BQ245">
        <f t="shared" si="76"/>
        <v>1</v>
      </c>
      <c r="BR245">
        <f t="shared" si="77"/>
        <v>1.005614014637976</v>
      </c>
      <c r="BS245">
        <f t="shared" si="78"/>
        <v>2.7335852189700649</v>
      </c>
      <c r="BT245">
        <f t="shared" si="79"/>
        <v>0.73216092807549282</v>
      </c>
      <c r="BU245">
        <f t="shared" si="80"/>
        <v>-0.31175494208598953</v>
      </c>
      <c r="BV245">
        <f t="shared" si="81"/>
        <v>1</v>
      </c>
      <c r="BW245">
        <f t="shared" si="82"/>
        <v>1</v>
      </c>
    </row>
    <row r="246" spans="1:75" x14ac:dyDescent="0.25">
      <c r="A246" t="s">
        <v>276</v>
      </c>
      <c r="B246">
        <v>689</v>
      </c>
      <c r="C246">
        <v>19</v>
      </c>
      <c r="D246" t="s">
        <v>354</v>
      </c>
      <c r="E246">
        <v>419</v>
      </c>
      <c r="F246" t="s">
        <v>356</v>
      </c>
      <c r="G246">
        <v>21</v>
      </c>
      <c r="H246">
        <v>3</v>
      </c>
      <c r="I246" t="s">
        <v>360</v>
      </c>
      <c r="J246">
        <v>4</v>
      </c>
      <c r="K246" t="s">
        <v>363</v>
      </c>
      <c r="L246">
        <v>37</v>
      </c>
      <c r="M246">
        <v>2</v>
      </c>
      <c r="N246">
        <v>1</v>
      </c>
      <c r="O246" t="s">
        <v>372</v>
      </c>
      <c r="P246">
        <v>2</v>
      </c>
      <c r="Q246" t="s">
        <v>375</v>
      </c>
      <c r="R246">
        <v>2121</v>
      </c>
      <c r="S246">
        <v>9947</v>
      </c>
      <c r="T246">
        <v>1</v>
      </c>
      <c r="U246" t="s">
        <v>377</v>
      </c>
      <c r="V246">
        <v>13</v>
      </c>
      <c r="W246">
        <v>3</v>
      </c>
      <c r="X246">
        <v>2</v>
      </c>
      <c r="Y246">
        <v>0</v>
      </c>
      <c r="Z246">
        <v>1</v>
      </c>
      <c r="AA246">
        <v>3</v>
      </c>
      <c r="AB246">
        <v>4</v>
      </c>
      <c r="AC246">
        <v>1</v>
      </c>
      <c r="AD246">
        <v>0</v>
      </c>
      <c r="AE246">
        <v>0</v>
      </c>
      <c r="AF246">
        <v>0</v>
      </c>
      <c r="AG246" t="s">
        <v>377</v>
      </c>
      <c r="AH246" s="4">
        <v>3</v>
      </c>
      <c r="AI246" s="4">
        <v>1</v>
      </c>
      <c r="AJ246" s="4">
        <v>2</v>
      </c>
      <c r="AK246" s="4"/>
      <c r="AL246" s="4"/>
      <c r="AM246">
        <f t="shared" si="63"/>
        <v>1.9</v>
      </c>
      <c r="AN246">
        <f t="shared" si="64"/>
        <v>1</v>
      </c>
      <c r="AO246">
        <f t="shared" si="65"/>
        <v>0.41899999999999998</v>
      </c>
      <c r="AP246">
        <f t="shared" si="66"/>
        <v>2</v>
      </c>
      <c r="AQ246" s="4">
        <f t="shared" si="67"/>
        <v>2.1</v>
      </c>
      <c r="AR246" s="4">
        <v>3</v>
      </c>
      <c r="AS246" s="4">
        <f t="shared" si="68"/>
        <v>4</v>
      </c>
      <c r="AT246" s="4">
        <v>1</v>
      </c>
      <c r="AU246" s="4">
        <f t="shared" si="69"/>
        <v>0</v>
      </c>
      <c r="AV246">
        <f t="shared" si="70"/>
        <v>0.1</v>
      </c>
      <c r="AW246" s="4">
        <v>3</v>
      </c>
      <c r="AX246" s="4">
        <v>1</v>
      </c>
      <c r="AY246">
        <f t="shared" si="71"/>
        <v>8</v>
      </c>
      <c r="AZ246" s="4">
        <v>2</v>
      </c>
      <c r="BA246" s="4">
        <f t="shared" si="72"/>
        <v>0</v>
      </c>
      <c r="BB246">
        <f>T246/1000</f>
        <v>1E-3</v>
      </c>
      <c r="BC246">
        <f t="shared" si="73"/>
        <v>2.121</v>
      </c>
      <c r="BD246" s="4">
        <v>5</v>
      </c>
      <c r="BE246" s="4">
        <f t="shared" si="74"/>
        <v>0</v>
      </c>
      <c r="BF246" s="4">
        <f t="shared" si="75"/>
        <v>0</v>
      </c>
      <c r="BG246" s="4">
        <v>3</v>
      </c>
      <c r="BH246" s="4">
        <v>4</v>
      </c>
      <c r="BI246" s="4">
        <v>3</v>
      </c>
      <c r="BJ246" s="4">
        <v>13</v>
      </c>
      <c r="BK246" s="4">
        <v>3</v>
      </c>
      <c r="BL246" s="4">
        <v>3</v>
      </c>
      <c r="BM246" s="4">
        <v>11</v>
      </c>
      <c r="BN246" s="4">
        <v>10</v>
      </c>
      <c r="BO246" s="4">
        <v>3</v>
      </c>
      <c r="BP246" s="4">
        <v>8</v>
      </c>
      <c r="BQ246">
        <f t="shared" si="76"/>
        <v>1</v>
      </c>
      <c r="BR246">
        <f t="shared" si="77"/>
        <v>3.3077384819040248</v>
      </c>
      <c r="BS246">
        <f t="shared" si="78"/>
        <v>27.323263492446856</v>
      </c>
      <c r="BT246">
        <f t="shared" si="79"/>
        <v>0.96469333414679859</v>
      </c>
      <c r="BU246">
        <f t="shared" si="80"/>
        <v>-3.5945016597513951E-2</v>
      </c>
      <c r="BV246">
        <f t="shared" si="81"/>
        <v>1</v>
      </c>
      <c r="BW246">
        <f t="shared" si="82"/>
        <v>1</v>
      </c>
    </row>
    <row r="247" spans="1:75" x14ac:dyDescent="0.25">
      <c r="A247" t="s">
        <v>277</v>
      </c>
      <c r="B247">
        <v>1280</v>
      </c>
      <c r="C247">
        <v>44</v>
      </c>
      <c r="D247" t="s">
        <v>352</v>
      </c>
      <c r="E247">
        <v>429</v>
      </c>
      <c r="F247" t="s">
        <v>355</v>
      </c>
      <c r="G247">
        <v>1</v>
      </c>
      <c r="H247">
        <v>2</v>
      </c>
      <c r="I247" t="s">
        <v>361</v>
      </c>
      <c r="J247">
        <v>3</v>
      </c>
      <c r="K247" t="s">
        <v>363</v>
      </c>
      <c r="L247">
        <v>99</v>
      </c>
      <c r="M247">
        <v>3</v>
      </c>
      <c r="N247">
        <v>1</v>
      </c>
      <c r="O247" t="s">
        <v>366</v>
      </c>
      <c r="P247">
        <v>2</v>
      </c>
      <c r="Q247" t="s">
        <v>374</v>
      </c>
      <c r="R247">
        <v>2342</v>
      </c>
      <c r="S247">
        <v>11092</v>
      </c>
      <c r="T247">
        <v>1</v>
      </c>
      <c r="U247" t="s">
        <v>377</v>
      </c>
      <c r="V247">
        <v>12</v>
      </c>
      <c r="W247">
        <v>3</v>
      </c>
      <c r="X247">
        <v>3</v>
      </c>
      <c r="Y247">
        <v>3</v>
      </c>
      <c r="Z247">
        <v>6</v>
      </c>
      <c r="AA247">
        <v>2</v>
      </c>
      <c r="AB247">
        <v>2</v>
      </c>
      <c r="AC247">
        <v>5</v>
      </c>
      <c r="AD247">
        <v>3</v>
      </c>
      <c r="AE247">
        <v>2</v>
      </c>
      <c r="AF247">
        <v>3</v>
      </c>
      <c r="AG247" t="s">
        <v>377</v>
      </c>
      <c r="AH247" s="4">
        <v>2</v>
      </c>
      <c r="AI247" s="4">
        <v>1</v>
      </c>
      <c r="AJ247" s="4">
        <v>2</v>
      </c>
      <c r="AK247" s="4"/>
      <c r="AL247" s="4"/>
      <c r="AM247">
        <f t="shared" si="63"/>
        <v>4.4000000000000004</v>
      </c>
      <c r="AN247">
        <f t="shared" si="64"/>
        <v>2</v>
      </c>
      <c r="AO247">
        <f t="shared" si="65"/>
        <v>0.42899999999999999</v>
      </c>
      <c r="AP247">
        <f t="shared" si="66"/>
        <v>1</v>
      </c>
      <c r="AQ247" s="4">
        <f t="shared" si="67"/>
        <v>0.1</v>
      </c>
      <c r="AR247" s="4">
        <v>5</v>
      </c>
      <c r="AS247" s="4">
        <f t="shared" si="68"/>
        <v>3</v>
      </c>
      <c r="AT247" s="4">
        <v>2</v>
      </c>
      <c r="AU247" s="4">
        <f t="shared" si="69"/>
        <v>0</v>
      </c>
      <c r="AV247">
        <f t="shared" si="70"/>
        <v>0.1</v>
      </c>
      <c r="AW247" s="4">
        <v>3</v>
      </c>
      <c r="AX247" s="4">
        <v>2</v>
      </c>
      <c r="AY247">
        <f t="shared" si="71"/>
        <v>6</v>
      </c>
      <c r="AZ247" s="4">
        <v>3</v>
      </c>
      <c r="BA247" s="4">
        <f t="shared" si="72"/>
        <v>2</v>
      </c>
      <c r="BB247">
        <f>T247/1000</f>
        <v>1E-3</v>
      </c>
      <c r="BC247">
        <f t="shared" si="73"/>
        <v>2.3420000000000001</v>
      </c>
      <c r="BD247" s="4">
        <v>3</v>
      </c>
      <c r="BE247" s="4">
        <f t="shared" si="74"/>
        <v>0</v>
      </c>
      <c r="BF247" s="4">
        <f t="shared" si="75"/>
        <v>3</v>
      </c>
      <c r="BG247" s="4">
        <v>3</v>
      </c>
      <c r="BH247" s="4">
        <v>1</v>
      </c>
      <c r="BI247" s="4">
        <v>2</v>
      </c>
      <c r="BJ247" s="4">
        <v>15</v>
      </c>
      <c r="BK247" s="4">
        <v>2</v>
      </c>
      <c r="BL247" s="4">
        <v>3</v>
      </c>
      <c r="BM247" s="4">
        <v>13</v>
      </c>
      <c r="BN247" s="4">
        <v>11</v>
      </c>
      <c r="BO247" s="4">
        <v>10</v>
      </c>
      <c r="BP247" s="4">
        <v>7</v>
      </c>
      <c r="BQ247">
        <f t="shared" si="76"/>
        <v>1</v>
      </c>
      <c r="BR247">
        <f t="shared" si="77"/>
        <v>-0.65434004534158197</v>
      </c>
      <c r="BS247">
        <f t="shared" si="78"/>
        <v>0.5197849839398565</v>
      </c>
      <c r="BT247">
        <f t="shared" si="79"/>
        <v>0.34201218556086638</v>
      </c>
      <c r="BU247">
        <f t="shared" si="80"/>
        <v>-1.0729089122593449</v>
      </c>
      <c r="BV247">
        <f t="shared" si="81"/>
        <v>1</v>
      </c>
      <c r="BW247">
        <f t="shared" si="82"/>
        <v>1</v>
      </c>
    </row>
    <row r="248" spans="1:75" x14ac:dyDescent="0.25">
      <c r="A248" t="s">
        <v>278</v>
      </c>
      <c r="B248">
        <v>1084</v>
      </c>
      <c r="C248">
        <v>40</v>
      </c>
      <c r="D248" t="s">
        <v>354</v>
      </c>
      <c r="E248">
        <v>676</v>
      </c>
      <c r="F248" t="s">
        <v>355</v>
      </c>
      <c r="G248">
        <v>9</v>
      </c>
      <c r="H248">
        <v>4</v>
      </c>
      <c r="I248" t="s">
        <v>358</v>
      </c>
      <c r="J248">
        <v>4</v>
      </c>
      <c r="K248" t="s">
        <v>363</v>
      </c>
      <c r="L248">
        <v>86</v>
      </c>
      <c r="M248">
        <v>3</v>
      </c>
      <c r="N248">
        <v>1</v>
      </c>
      <c r="O248" t="s">
        <v>365</v>
      </c>
      <c r="P248">
        <v>1</v>
      </c>
      <c r="Q248" t="s">
        <v>375</v>
      </c>
      <c r="R248">
        <v>2018</v>
      </c>
      <c r="S248">
        <v>21831</v>
      </c>
      <c r="T248">
        <v>3</v>
      </c>
      <c r="U248" t="s">
        <v>376</v>
      </c>
      <c r="V248">
        <v>14</v>
      </c>
      <c r="W248">
        <v>3</v>
      </c>
      <c r="X248">
        <v>2</v>
      </c>
      <c r="Y248">
        <v>0</v>
      </c>
      <c r="Z248">
        <v>15</v>
      </c>
      <c r="AA248">
        <v>3</v>
      </c>
      <c r="AB248">
        <v>1</v>
      </c>
      <c r="AC248">
        <v>5</v>
      </c>
      <c r="AD248">
        <v>4</v>
      </c>
      <c r="AE248">
        <v>1</v>
      </c>
      <c r="AF248">
        <v>0</v>
      </c>
      <c r="AG248" t="s">
        <v>377</v>
      </c>
      <c r="AH248" s="4">
        <v>1</v>
      </c>
      <c r="AI248" s="4">
        <v>0</v>
      </c>
      <c r="AJ248" s="4">
        <v>5</v>
      </c>
      <c r="AK248" s="4"/>
      <c r="AL248" s="4"/>
      <c r="AM248">
        <f t="shared" si="63"/>
        <v>4</v>
      </c>
      <c r="AN248">
        <f t="shared" si="64"/>
        <v>1</v>
      </c>
      <c r="AO248">
        <f t="shared" si="65"/>
        <v>0.67600000000000005</v>
      </c>
      <c r="AP248">
        <f t="shared" si="66"/>
        <v>1</v>
      </c>
      <c r="AQ248" s="4">
        <f t="shared" si="67"/>
        <v>0.9</v>
      </c>
      <c r="AR248" s="4">
        <v>3</v>
      </c>
      <c r="AS248" s="4">
        <f t="shared" si="68"/>
        <v>1</v>
      </c>
      <c r="AT248" s="4">
        <v>3</v>
      </c>
      <c r="AU248" s="4">
        <f t="shared" si="69"/>
        <v>0</v>
      </c>
      <c r="AV248">
        <f t="shared" si="70"/>
        <v>0.1</v>
      </c>
      <c r="AW248" s="4">
        <v>3</v>
      </c>
      <c r="AX248" s="4">
        <v>1</v>
      </c>
      <c r="AY248">
        <f t="shared" si="71"/>
        <v>2</v>
      </c>
      <c r="AZ248" s="4">
        <v>3</v>
      </c>
      <c r="BA248" s="4">
        <f t="shared" si="72"/>
        <v>0</v>
      </c>
      <c r="BB248">
        <f>T248/1000</f>
        <v>3.0000000000000001E-3</v>
      </c>
      <c r="BC248">
        <f t="shared" si="73"/>
        <v>2.0179999999999998</v>
      </c>
      <c r="BD248" s="4">
        <v>2</v>
      </c>
      <c r="BE248" s="4">
        <f t="shared" si="74"/>
        <v>0</v>
      </c>
      <c r="BF248" s="4">
        <f t="shared" si="75"/>
        <v>0</v>
      </c>
      <c r="BG248" s="4">
        <v>3</v>
      </c>
      <c r="BH248" s="4">
        <v>3</v>
      </c>
      <c r="BI248" s="4">
        <v>1</v>
      </c>
      <c r="BJ248" s="4">
        <v>8</v>
      </c>
      <c r="BK248" s="4">
        <v>3</v>
      </c>
      <c r="BL248" s="4">
        <v>4</v>
      </c>
      <c r="BM248" s="4">
        <v>3</v>
      </c>
      <c r="BN248" s="4">
        <v>1</v>
      </c>
      <c r="BO248" s="4">
        <v>1</v>
      </c>
      <c r="BP248" s="4">
        <v>2</v>
      </c>
      <c r="BQ248">
        <f t="shared" si="76"/>
        <v>1</v>
      </c>
      <c r="BR248">
        <f t="shared" si="77"/>
        <v>1.0937421116740209</v>
      </c>
      <c r="BS248">
        <f t="shared" si="78"/>
        <v>2.9854249892669693</v>
      </c>
      <c r="BT248">
        <f t="shared" si="79"/>
        <v>0.74908573045708537</v>
      </c>
      <c r="BU248">
        <f t="shared" si="80"/>
        <v>-0.28890184212565134</v>
      </c>
      <c r="BV248">
        <f t="shared" si="81"/>
        <v>1</v>
      </c>
      <c r="BW248">
        <f t="shared" si="82"/>
        <v>1</v>
      </c>
    </row>
    <row r="249" spans="1:75" x14ac:dyDescent="0.25">
      <c r="A249" t="s">
        <v>279</v>
      </c>
      <c r="B249">
        <v>933</v>
      </c>
      <c r="C249">
        <v>29</v>
      </c>
      <c r="D249" t="s">
        <v>354</v>
      </c>
      <c r="E249">
        <v>806</v>
      </c>
      <c r="F249" t="s">
        <v>355</v>
      </c>
      <c r="G249">
        <v>7</v>
      </c>
      <c r="H249">
        <v>3</v>
      </c>
      <c r="I249" t="s">
        <v>359</v>
      </c>
      <c r="J249">
        <v>2</v>
      </c>
      <c r="K249" t="s">
        <v>364</v>
      </c>
      <c r="L249">
        <v>39</v>
      </c>
      <c r="M249">
        <v>3</v>
      </c>
      <c r="N249">
        <v>1</v>
      </c>
      <c r="O249" t="s">
        <v>365</v>
      </c>
      <c r="P249">
        <v>3</v>
      </c>
      <c r="Q249" t="s">
        <v>374</v>
      </c>
      <c r="R249">
        <v>3339</v>
      </c>
      <c r="S249">
        <v>17285</v>
      </c>
      <c r="T249">
        <v>3</v>
      </c>
      <c r="U249" t="s">
        <v>377</v>
      </c>
      <c r="V249">
        <v>13</v>
      </c>
      <c r="W249">
        <v>3</v>
      </c>
      <c r="X249">
        <v>1</v>
      </c>
      <c r="Y249">
        <v>2</v>
      </c>
      <c r="Z249">
        <v>10</v>
      </c>
      <c r="AA249">
        <v>2</v>
      </c>
      <c r="AB249">
        <v>3</v>
      </c>
      <c r="AC249">
        <v>7</v>
      </c>
      <c r="AD249">
        <v>7</v>
      </c>
      <c r="AE249">
        <v>7</v>
      </c>
      <c r="AF249">
        <v>7</v>
      </c>
      <c r="AG249" t="s">
        <v>377</v>
      </c>
      <c r="AH249" s="4">
        <v>4</v>
      </c>
      <c r="AI249" s="4">
        <v>0</v>
      </c>
      <c r="AJ249" s="4">
        <v>2</v>
      </c>
      <c r="AK249" s="4"/>
      <c r="AL249" s="4"/>
      <c r="AM249">
        <f t="shared" si="63"/>
        <v>2.9</v>
      </c>
      <c r="AN249">
        <f t="shared" si="64"/>
        <v>1</v>
      </c>
      <c r="AO249">
        <f t="shared" si="65"/>
        <v>0.80600000000000005</v>
      </c>
      <c r="AP249">
        <f t="shared" si="66"/>
        <v>1</v>
      </c>
      <c r="AQ249" s="4">
        <f t="shared" si="67"/>
        <v>0.7</v>
      </c>
      <c r="AR249" s="4">
        <v>2</v>
      </c>
      <c r="AS249" s="4">
        <f t="shared" si="68"/>
        <v>5</v>
      </c>
      <c r="AT249" s="4">
        <v>4</v>
      </c>
      <c r="AU249" s="4">
        <f t="shared" si="69"/>
        <v>0</v>
      </c>
      <c r="AV249">
        <f t="shared" si="70"/>
        <v>0.1</v>
      </c>
      <c r="AW249" s="4">
        <v>2</v>
      </c>
      <c r="AX249" s="4">
        <v>5</v>
      </c>
      <c r="AY249">
        <f t="shared" si="71"/>
        <v>2</v>
      </c>
      <c r="AZ249" s="4">
        <v>2</v>
      </c>
      <c r="BA249" s="4">
        <f t="shared" si="72"/>
        <v>0</v>
      </c>
      <c r="BB249">
        <f>T249/1000</f>
        <v>3.0000000000000001E-3</v>
      </c>
      <c r="BC249">
        <f t="shared" si="73"/>
        <v>3.339</v>
      </c>
      <c r="BD249" s="4">
        <v>2</v>
      </c>
      <c r="BE249" s="4">
        <f t="shared" si="74"/>
        <v>0</v>
      </c>
      <c r="BF249" s="4">
        <f t="shared" si="75"/>
        <v>2</v>
      </c>
      <c r="BG249" s="4">
        <v>3</v>
      </c>
      <c r="BH249" s="4">
        <v>3</v>
      </c>
      <c r="BI249" s="4">
        <v>1</v>
      </c>
      <c r="BJ249" s="4">
        <v>26</v>
      </c>
      <c r="BK249" s="4">
        <v>2</v>
      </c>
      <c r="BL249" s="4">
        <v>3</v>
      </c>
      <c r="BM249" s="4">
        <v>11</v>
      </c>
      <c r="BN249" s="4">
        <v>4</v>
      </c>
      <c r="BO249" s="4">
        <v>0</v>
      </c>
      <c r="BP249" s="4">
        <v>8</v>
      </c>
      <c r="BQ249">
        <f t="shared" si="76"/>
        <v>1</v>
      </c>
      <c r="BR249">
        <f t="shared" si="77"/>
        <v>2.089358991393035</v>
      </c>
      <c r="BS249">
        <f t="shared" si="78"/>
        <v>8.0797343247569273</v>
      </c>
      <c r="BT249">
        <f t="shared" si="79"/>
        <v>0.88986461891584356</v>
      </c>
      <c r="BU249">
        <f t="shared" si="80"/>
        <v>-0.11668594140409902</v>
      </c>
      <c r="BV249">
        <f t="shared" si="81"/>
        <v>1</v>
      </c>
      <c r="BW249">
        <f t="shared" si="82"/>
        <v>1</v>
      </c>
    </row>
    <row r="250" spans="1:75" x14ac:dyDescent="0.25">
      <c r="A250" t="s">
        <v>280</v>
      </c>
      <c r="B250">
        <v>1202</v>
      </c>
      <c r="C250">
        <v>23</v>
      </c>
      <c r="D250" t="s">
        <v>354</v>
      </c>
      <c r="E250">
        <v>1320</v>
      </c>
      <c r="F250" t="s">
        <v>355</v>
      </c>
      <c r="G250">
        <v>8</v>
      </c>
      <c r="H250">
        <v>1</v>
      </c>
      <c r="I250" t="s">
        <v>361</v>
      </c>
      <c r="J250">
        <v>4</v>
      </c>
      <c r="K250" t="s">
        <v>363</v>
      </c>
      <c r="L250">
        <v>93</v>
      </c>
      <c r="M250">
        <v>2</v>
      </c>
      <c r="N250">
        <v>1</v>
      </c>
      <c r="O250" t="s">
        <v>365</v>
      </c>
      <c r="P250">
        <v>3</v>
      </c>
      <c r="Q250" t="s">
        <v>375</v>
      </c>
      <c r="R250">
        <v>3989</v>
      </c>
      <c r="S250">
        <v>20586</v>
      </c>
      <c r="T250">
        <v>1</v>
      </c>
      <c r="U250" t="s">
        <v>377</v>
      </c>
      <c r="V250">
        <v>11</v>
      </c>
      <c r="W250">
        <v>3</v>
      </c>
      <c r="X250">
        <v>1</v>
      </c>
      <c r="Y250">
        <v>0</v>
      </c>
      <c r="Z250">
        <v>5</v>
      </c>
      <c r="AA250">
        <v>2</v>
      </c>
      <c r="AB250">
        <v>3</v>
      </c>
      <c r="AC250">
        <v>5</v>
      </c>
      <c r="AD250">
        <v>4</v>
      </c>
      <c r="AE250">
        <v>1</v>
      </c>
      <c r="AF250">
        <v>2</v>
      </c>
      <c r="AG250" t="s">
        <v>377</v>
      </c>
      <c r="AH250" s="4">
        <v>0</v>
      </c>
      <c r="AI250" s="4">
        <v>0</v>
      </c>
      <c r="AJ250" s="4">
        <v>0</v>
      </c>
      <c r="AK250" s="4"/>
      <c r="AL250" s="4"/>
      <c r="AM250">
        <f t="shared" si="63"/>
        <v>2.2999999999999998</v>
      </c>
      <c r="AN250">
        <f t="shared" si="64"/>
        <v>1</v>
      </c>
      <c r="AO250">
        <f t="shared" si="65"/>
        <v>1.32</v>
      </c>
      <c r="AP250">
        <f t="shared" si="66"/>
        <v>1</v>
      </c>
      <c r="AQ250" s="4">
        <f t="shared" si="67"/>
        <v>0.8</v>
      </c>
      <c r="AR250" s="4">
        <v>2</v>
      </c>
      <c r="AS250" s="4">
        <f t="shared" si="68"/>
        <v>3</v>
      </c>
      <c r="AT250" s="4">
        <v>2</v>
      </c>
      <c r="AU250" s="4">
        <f t="shared" si="69"/>
        <v>0</v>
      </c>
      <c r="AV250">
        <f t="shared" si="70"/>
        <v>0.1</v>
      </c>
      <c r="AW250" s="4">
        <v>3</v>
      </c>
      <c r="AX250" s="4">
        <v>2</v>
      </c>
      <c r="AY250">
        <f t="shared" si="71"/>
        <v>2</v>
      </c>
      <c r="AZ250" s="4">
        <v>4</v>
      </c>
      <c r="BA250" s="4">
        <f t="shared" si="72"/>
        <v>2</v>
      </c>
      <c r="BB250">
        <f>T250/1000</f>
        <v>1E-3</v>
      </c>
      <c r="BC250">
        <f t="shared" si="73"/>
        <v>3.9889999999999999</v>
      </c>
      <c r="BD250" s="4">
        <v>1</v>
      </c>
      <c r="BE250" s="4">
        <f t="shared" si="74"/>
        <v>0</v>
      </c>
      <c r="BF250" s="4">
        <f t="shared" si="75"/>
        <v>0</v>
      </c>
      <c r="BG250" s="4">
        <v>3</v>
      </c>
      <c r="BH250" s="4">
        <v>1</v>
      </c>
      <c r="BI250" s="4">
        <v>0</v>
      </c>
      <c r="BJ250" s="4">
        <v>10</v>
      </c>
      <c r="BK250" s="4">
        <v>3</v>
      </c>
      <c r="BL250" s="4">
        <v>2</v>
      </c>
      <c r="BM250" s="4">
        <v>10</v>
      </c>
      <c r="BN250" s="4">
        <v>7</v>
      </c>
      <c r="BO250" s="4">
        <v>0</v>
      </c>
      <c r="BP250" s="4">
        <v>9</v>
      </c>
      <c r="BQ250">
        <f t="shared" si="76"/>
        <v>1</v>
      </c>
      <c r="BR250">
        <f t="shared" si="77"/>
        <v>1.3396641814254406</v>
      </c>
      <c r="BS250">
        <f t="shared" si="78"/>
        <v>3.8177612149407056</v>
      </c>
      <c r="BT250">
        <f t="shared" si="79"/>
        <v>0.7924347107742018</v>
      </c>
      <c r="BU250">
        <f t="shared" si="80"/>
        <v>-0.23264516050557307</v>
      </c>
      <c r="BV250">
        <f t="shared" si="81"/>
        <v>1</v>
      </c>
      <c r="BW250">
        <f t="shared" si="82"/>
        <v>1</v>
      </c>
    </row>
    <row r="251" spans="1:75" x14ac:dyDescent="0.25">
      <c r="A251" t="s">
        <v>281</v>
      </c>
      <c r="B251">
        <v>1034</v>
      </c>
      <c r="C251">
        <v>31</v>
      </c>
      <c r="D251" t="s">
        <v>352</v>
      </c>
      <c r="E251">
        <v>1445</v>
      </c>
      <c r="F251" t="s">
        <v>355</v>
      </c>
      <c r="G251">
        <v>1</v>
      </c>
      <c r="H251">
        <v>5</v>
      </c>
      <c r="I251" t="s">
        <v>358</v>
      </c>
      <c r="J251">
        <v>3</v>
      </c>
      <c r="K251" t="s">
        <v>364</v>
      </c>
      <c r="L251">
        <v>100</v>
      </c>
      <c r="M251">
        <v>4</v>
      </c>
      <c r="N251">
        <v>3</v>
      </c>
      <c r="O251" t="s">
        <v>371</v>
      </c>
      <c r="P251">
        <v>2</v>
      </c>
      <c r="Q251" t="s">
        <v>375</v>
      </c>
      <c r="R251">
        <v>7446</v>
      </c>
      <c r="S251">
        <v>8931</v>
      </c>
      <c r="T251">
        <v>1</v>
      </c>
      <c r="U251" t="s">
        <v>376</v>
      </c>
      <c r="V251">
        <v>11</v>
      </c>
      <c r="W251">
        <v>3</v>
      </c>
      <c r="X251">
        <v>1</v>
      </c>
      <c r="Y251">
        <v>0</v>
      </c>
      <c r="Z251">
        <v>10</v>
      </c>
      <c r="AA251">
        <v>2</v>
      </c>
      <c r="AB251">
        <v>3</v>
      </c>
      <c r="AC251">
        <v>10</v>
      </c>
      <c r="AD251">
        <v>8</v>
      </c>
      <c r="AE251">
        <v>4</v>
      </c>
      <c r="AF251">
        <v>7</v>
      </c>
      <c r="AG251" t="s">
        <v>377</v>
      </c>
      <c r="AH251" s="4">
        <v>9</v>
      </c>
      <c r="AI251" s="4">
        <v>6</v>
      </c>
      <c r="AJ251" s="4">
        <v>9</v>
      </c>
      <c r="AK251" s="4"/>
      <c r="AL251" s="4"/>
      <c r="AM251">
        <f t="shared" si="63"/>
        <v>3.1</v>
      </c>
      <c r="AN251">
        <f t="shared" si="64"/>
        <v>2</v>
      </c>
      <c r="AO251">
        <f t="shared" si="65"/>
        <v>1.4450000000000001</v>
      </c>
      <c r="AP251">
        <f t="shared" si="66"/>
        <v>1</v>
      </c>
      <c r="AQ251" s="4">
        <f t="shared" si="67"/>
        <v>0.1</v>
      </c>
      <c r="AR251" s="4">
        <v>2</v>
      </c>
      <c r="AS251" s="4">
        <f t="shared" si="68"/>
        <v>1</v>
      </c>
      <c r="AT251" s="4">
        <v>4</v>
      </c>
      <c r="AU251" s="4">
        <f t="shared" si="69"/>
        <v>0</v>
      </c>
      <c r="AV251">
        <f t="shared" si="70"/>
        <v>0.3</v>
      </c>
      <c r="AW251" s="4">
        <v>3</v>
      </c>
      <c r="AX251" s="4">
        <v>2</v>
      </c>
      <c r="AY251">
        <f t="shared" si="71"/>
        <v>4</v>
      </c>
      <c r="AZ251" s="4">
        <v>3</v>
      </c>
      <c r="BA251" s="4">
        <f t="shared" si="72"/>
        <v>1</v>
      </c>
      <c r="BB251">
        <f>T251/1000</f>
        <v>1E-3</v>
      </c>
      <c r="BC251">
        <f t="shared" si="73"/>
        <v>7.4459999999999997</v>
      </c>
      <c r="BD251" s="4">
        <v>1</v>
      </c>
      <c r="BE251" s="4">
        <f t="shared" si="74"/>
        <v>0</v>
      </c>
      <c r="BF251" s="4">
        <f t="shared" si="75"/>
        <v>0</v>
      </c>
      <c r="BG251" s="4">
        <v>3</v>
      </c>
      <c r="BH251" s="4">
        <v>4</v>
      </c>
      <c r="BI251" s="4">
        <v>1</v>
      </c>
      <c r="BJ251" s="4">
        <v>9</v>
      </c>
      <c r="BK251" s="4">
        <v>2</v>
      </c>
      <c r="BL251" s="4">
        <v>2</v>
      </c>
      <c r="BM251" s="4">
        <v>9</v>
      </c>
      <c r="BN251" s="4">
        <v>8</v>
      </c>
      <c r="BO251" s="4">
        <v>0</v>
      </c>
      <c r="BP251" s="4">
        <v>0</v>
      </c>
      <c r="BQ251">
        <f t="shared" si="76"/>
        <v>1</v>
      </c>
      <c r="BR251">
        <f t="shared" si="77"/>
        <v>2.3684456330381747</v>
      </c>
      <c r="BS251">
        <f t="shared" si="78"/>
        <v>10.680777527026873</v>
      </c>
      <c r="BT251">
        <f t="shared" si="79"/>
        <v>0.91438926067325488</v>
      </c>
      <c r="BU251">
        <f t="shared" si="80"/>
        <v>-8.9498911241049001E-2</v>
      </c>
      <c r="BV251">
        <f t="shared" si="81"/>
        <v>1</v>
      </c>
      <c r="BW251">
        <f t="shared" si="82"/>
        <v>1</v>
      </c>
    </row>
    <row r="252" spans="1:75" x14ac:dyDescent="0.25">
      <c r="A252" t="s">
        <v>282</v>
      </c>
      <c r="B252">
        <v>454</v>
      </c>
      <c r="C252">
        <v>26</v>
      </c>
      <c r="D252" t="s">
        <v>352</v>
      </c>
      <c r="E252">
        <v>426</v>
      </c>
      <c r="F252" t="s">
        <v>357</v>
      </c>
      <c r="G252">
        <v>17</v>
      </c>
      <c r="H252">
        <v>4</v>
      </c>
      <c r="I252" t="s">
        <v>358</v>
      </c>
      <c r="J252">
        <v>2</v>
      </c>
      <c r="K252" t="s">
        <v>364</v>
      </c>
      <c r="L252">
        <v>58</v>
      </c>
      <c r="M252">
        <v>3</v>
      </c>
      <c r="N252">
        <v>1</v>
      </c>
      <c r="O252" t="s">
        <v>357</v>
      </c>
      <c r="P252">
        <v>3</v>
      </c>
      <c r="Q252" t="s">
        <v>374</v>
      </c>
      <c r="R252">
        <v>2741</v>
      </c>
      <c r="S252">
        <v>22808</v>
      </c>
      <c r="T252">
        <v>0</v>
      </c>
      <c r="U252" t="s">
        <v>377</v>
      </c>
      <c r="V252">
        <v>11</v>
      </c>
      <c r="W252">
        <v>3</v>
      </c>
      <c r="X252">
        <v>2</v>
      </c>
      <c r="Y252">
        <v>1</v>
      </c>
      <c r="Z252">
        <v>8</v>
      </c>
      <c r="AA252">
        <v>2</v>
      </c>
      <c r="AB252">
        <v>2</v>
      </c>
      <c r="AC252">
        <v>7</v>
      </c>
      <c r="AD252">
        <v>7</v>
      </c>
      <c r="AE252">
        <v>1</v>
      </c>
      <c r="AF252">
        <v>0</v>
      </c>
      <c r="AG252" t="s">
        <v>377</v>
      </c>
      <c r="AH252" s="4">
        <v>7</v>
      </c>
      <c r="AI252" s="4">
        <v>0</v>
      </c>
      <c r="AJ252" s="4">
        <v>0</v>
      </c>
      <c r="AK252" s="4"/>
      <c r="AL252" s="4"/>
      <c r="AM252">
        <f t="shared" si="63"/>
        <v>2.6</v>
      </c>
      <c r="AN252">
        <f t="shared" si="64"/>
        <v>2</v>
      </c>
      <c r="AO252">
        <f t="shared" si="65"/>
        <v>0.42599999999999999</v>
      </c>
      <c r="AP252">
        <f t="shared" si="66"/>
        <v>0</v>
      </c>
      <c r="AQ252" s="4">
        <f t="shared" si="67"/>
        <v>1.7</v>
      </c>
      <c r="AR252" s="4">
        <v>4</v>
      </c>
      <c r="AS252" s="4">
        <f t="shared" si="68"/>
        <v>1</v>
      </c>
      <c r="AT252" s="4">
        <v>2</v>
      </c>
      <c r="AU252" s="4">
        <f t="shared" si="69"/>
        <v>0</v>
      </c>
      <c r="AV252">
        <f t="shared" si="70"/>
        <v>0.1</v>
      </c>
      <c r="AW252" s="4">
        <v>4</v>
      </c>
      <c r="AX252" s="4">
        <v>4</v>
      </c>
      <c r="AY252">
        <f t="shared" si="71"/>
        <v>1</v>
      </c>
      <c r="AZ252" s="4">
        <v>4</v>
      </c>
      <c r="BA252" s="4">
        <f t="shared" si="72"/>
        <v>2</v>
      </c>
      <c r="BB252">
        <f>T252/1000</f>
        <v>0</v>
      </c>
      <c r="BC252">
        <f t="shared" si="73"/>
        <v>2.7410000000000001</v>
      </c>
      <c r="BD252" s="4">
        <v>2</v>
      </c>
      <c r="BE252" s="4">
        <f t="shared" si="74"/>
        <v>0</v>
      </c>
      <c r="BF252" s="4">
        <f t="shared" si="75"/>
        <v>1</v>
      </c>
      <c r="BG252" s="4">
        <v>3</v>
      </c>
      <c r="BH252" s="4">
        <v>4</v>
      </c>
      <c r="BI252" s="4">
        <v>2</v>
      </c>
      <c r="BJ252" s="4">
        <v>31</v>
      </c>
      <c r="BK252" s="4">
        <v>4</v>
      </c>
      <c r="BL252" s="4">
        <v>4</v>
      </c>
      <c r="BM252" s="4">
        <v>7</v>
      </c>
      <c r="BN252" s="4">
        <v>7</v>
      </c>
      <c r="BO252" s="4">
        <v>0</v>
      </c>
      <c r="BP252" s="4">
        <v>0</v>
      </c>
      <c r="BQ252">
        <f t="shared" si="76"/>
        <v>1</v>
      </c>
      <c r="BR252">
        <f t="shared" si="77"/>
        <v>5.407700448865854</v>
      </c>
      <c r="BS252">
        <f t="shared" si="78"/>
        <v>223.11792623119925</v>
      </c>
      <c r="BT252">
        <f t="shared" si="79"/>
        <v>0.99553806330079819</v>
      </c>
      <c r="BU252">
        <f t="shared" si="80"/>
        <v>-4.4719208489209898E-3</v>
      </c>
      <c r="BV252">
        <f t="shared" si="81"/>
        <v>1</v>
      </c>
      <c r="BW252">
        <f t="shared" si="82"/>
        <v>1</v>
      </c>
    </row>
    <row r="253" spans="1:75" x14ac:dyDescent="0.25">
      <c r="A253" t="s">
        <v>283</v>
      </c>
      <c r="B253">
        <v>35</v>
      </c>
      <c r="C253">
        <v>24</v>
      </c>
      <c r="D253" t="s">
        <v>354</v>
      </c>
      <c r="E253">
        <v>813</v>
      </c>
      <c r="F253" t="s">
        <v>355</v>
      </c>
      <c r="G253">
        <v>1</v>
      </c>
      <c r="H253">
        <v>3</v>
      </c>
      <c r="I253" t="s">
        <v>361</v>
      </c>
      <c r="J253">
        <v>2</v>
      </c>
      <c r="K253" t="s">
        <v>363</v>
      </c>
      <c r="L253">
        <v>61</v>
      </c>
      <c r="M253">
        <v>3</v>
      </c>
      <c r="N253">
        <v>1</v>
      </c>
      <c r="O253" t="s">
        <v>366</v>
      </c>
      <c r="P253">
        <v>4</v>
      </c>
      <c r="Q253" t="s">
        <v>373</v>
      </c>
      <c r="R253">
        <v>2293</v>
      </c>
      <c r="S253">
        <v>3020</v>
      </c>
      <c r="T253">
        <v>2</v>
      </c>
      <c r="U253" t="s">
        <v>377</v>
      </c>
      <c r="V253">
        <v>16</v>
      </c>
      <c r="W253">
        <v>3</v>
      </c>
      <c r="X253">
        <v>1</v>
      </c>
      <c r="Y253">
        <v>1</v>
      </c>
      <c r="Z253">
        <v>6</v>
      </c>
      <c r="AA253">
        <v>2</v>
      </c>
      <c r="AB253">
        <v>2</v>
      </c>
      <c r="AC253">
        <v>2</v>
      </c>
      <c r="AD253">
        <v>0</v>
      </c>
      <c r="AE253">
        <v>2</v>
      </c>
      <c r="AF253">
        <v>0</v>
      </c>
      <c r="AG253" t="s">
        <v>377</v>
      </c>
      <c r="AH253" s="4">
        <v>2</v>
      </c>
      <c r="AI253" s="4">
        <v>2</v>
      </c>
      <c r="AJ253" s="4">
        <v>2</v>
      </c>
      <c r="AK253" s="4"/>
      <c r="AL253" s="4"/>
      <c r="AM253">
        <f t="shared" si="63"/>
        <v>2.4</v>
      </c>
      <c r="AN253">
        <f t="shared" si="64"/>
        <v>1</v>
      </c>
      <c r="AO253">
        <f t="shared" si="65"/>
        <v>0.81299999999999994</v>
      </c>
      <c r="AP253">
        <f t="shared" si="66"/>
        <v>1</v>
      </c>
      <c r="AQ253" s="4">
        <f t="shared" si="67"/>
        <v>0.1</v>
      </c>
      <c r="AR253" s="4">
        <v>4</v>
      </c>
      <c r="AS253" s="4">
        <f t="shared" si="68"/>
        <v>3</v>
      </c>
      <c r="AT253" s="4">
        <v>3</v>
      </c>
      <c r="AU253" s="4">
        <f t="shared" si="69"/>
        <v>0</v>
      </c>
      <c r="AV253">
        <f t="shared" si="70"/>
        <v>0.1</v>
      </c>
      <c r="AW253" s="4">
        <v>3</v>
      </c>
      <c r="AX253" s="4">
        <v>2</v>
      </c>
      <c r="AY253">
        <f t="shared" si="71"/>
        <v>6</v>
      </c>
      <c r="AZ253" s="4">
        <v>4</v>
      </c>
      <c r="BA253" s="4">
        <f t="shared" si="72"/>
        <v>0</v>
      </c>
      <c r="BB253">
        <f>T253/1000</f>
        <v>2E-3</v>
      </c>
      <c r="BC253">
        <f t="shared" si="73"/>
        <v>2.2930000000000001</v>
      </c>
      <c r="BD253" s="4">
        <v>1</v>
      </c>
      <c r="BE253" s="4">
        <f t="shared" si="74"/>
        <v>0</v>
      </c>
      <c r="BF253" s="4">
        <f t="shared" si="75"/>
        <v>1</v>
      </c>
      <c r="BG253" s="4">
        <v>3</v>
      </c>
      <c r="BH253" s="4">
        <v>2</v>
      </c>
      <c r="BI253" s="4">
        <v>2</v>
      </c>
      <c r="BJ253" s="4">
        <v>10</v>
      </c>
      <c r="BK253" s="4">
        <v>4</v>
      </c>
      <c r="BL253" s="4">
        <v>3</v>
      </c>
      <c r="BM253" s="4">
        <v>10</v>
      </c>
      <c r="BN253" s="4">
        <v>2</v>
      </c>
      <c r="BO253" s="4">
        <v>2</v>
      </c>
      <c r="BP253" s="4">
        <v>2</v>
      </c>
      <c r="BQ253">
        <f t="shared" si="76"/>
        <v>1</v>
      </c>
      <c r="BR253">
        <f t="shared" si="77"/>
        <v>0.93809447457694439</v>
      </c>
      <c r="BS253">
        <f t="shared" si="78"/>
        <v>2.5551079533844105</v>
      </c>
      <c r="BT253">
        <f t="shared" si="79"/>
        <v>0.71871458951112455</v>
      </c>
      <c r="BU253">
        <f t="shared" si="80"/>
        <v>-0.33029095485135496</v>
      </c>
      <c r="BV253">
        <f t="shared" si="81"/>
        <v>1</v>
      </c>
      <c r="BW253">
        <f t="shared" si="82"/>
        <v>1</v>
      </c>
    </row>
    <row r="254" spans="1:75" x14ac:dyDescent="0.25">
      <c r="A254" t="s">
        <v>284</v>
      </c>
      <c r="B254">
        <v>1032</v>
      </c>
      <c r="C254">
        <v>46</v>
      </c>
      <c r="D254" t="s">
        <v>354</v>
      </c>
      <c r="E254">
        <v>377</v>
      </c>
      <c r="F254" t="s">
        <v>356</v>
      </c>
      <c r="G254">
        <v>9</v>
      </c>
      <c r="H254">
        <v>3</v>
      </c>
      <c r="I254" t="s">
        <v>362</v>
      </c>
      <c r="J254">
        <v>1</v>
      </c>
      <c r="K254" t="s">
        <v>363</v>
      </c>
      <c r="L254">
        <v>52</v>
      </c>
      <c r="M254">
        <v>3</v>
      </c>
      <c r="N254">
        <v>3</v>
      </c>
      <c r="O254" t="s">
        <v>368</v>
      </c>
      <c r="P254">
        <v>4</v>
      </c>
      <c r="Q254" t="s">
        <v>374</v>
      </c>
      <c r="R254">
        <v>10096</v>
      </c>
      <c r="S254">
        <v>15986</v>
      </c>
      <c r="T254">
        <v>4</v>
      </c>
      <c r="U254" t="s">
        <v>376</v>
      </c>
      <c r="V254">
        <v>11</v>
      </c>
      <c r="W254">
        <v>3</v>
      </c>
      <c r="X254">
        <v>1</v>
      </c>
      <c r="Y254">
        <v>1</v>
      </c>
      <c r="Z254">
        <v>28</v>
      </c>
      <c r="AA254">
        <v>1</v>
      </c>
      <c r="AB254">
        <v>4</v>
      </c>
      <c r="AC254">
        <v>7</v>
      </c>
      <c r="AD254">
        <v>7</v>
      </c>
      <c r="AE254">
        <v>4</v>
      </c>
      <c r="AF254">
        <v>3</v>
      </c>
      <c r="AG254" t="s">
        <v>377</v>
      </c>
      <c r="AH254" s="4">
        <v>8</v>
      </c>
      <c r="AI254" s="4">
        <v>1</v>
      </c>
      <c r="AJ254" s="4">
        <v>7</v>
      </c>
      <c r="AK254" s="4"/>
      <c r="AL254" s="4"/>
      <c r="AM254">
        <f t="shared" si="63"/>
        <v>4.5999999999999996</v>
      </c>
      <c r="AN254">
        <f t="shared" si="64"/>
        <v>1</v>
      </c>
      <c r="AO254">
        <f t="shared" si="65"/>
        <v>0.377</v>
      </c>
      <c r="AP254">
        <f t="shared" si="66"/>
        <v>2</v>
      </c>
      <c r="AQ254" s="4">
        <f t="shared" si="67"/>
        <v>0.9</v>
      </c>
      <c r="AR254" s="4">
        <v>3</v>
      </c>
      <c r="AS254" s="4">
        <f t="shared" si="68"/>
        <v>2</v>
      </c>
      <c r="AT254" s="4">
        <v>2</v>
      </c>
      <c r="AU254" s="4">
        <f t="shared" si="69"/>
        <v>0</v>
      </c>
      <c r="AV254">
        <f t="shared" si="70"/>
        <v>0.3</v>
      </c>
      <c r="AW254" s="4">
        <v>1</v>
      </c>
      <c r="AX254" s="4">
        <v>2</v>
      </c>
      <c r="AY254">
        <f t="shared" si="71"/>
        <v>7</v>
      </c>
      <c r="AZ254" s="4">
        <v>4</v>
      </c>
      <c r="BA254" s="4">
        <f t="shared" si="72"/>
        <v>0</v>
      </c>
      <c r="BB254">
        <f>T254/1000</f>
        <v>4.0000000000000001E-3</v>
      </c>
      <c r="BC254">
        <f t="shared" si="73"/>
        <v>10.096</v>
      </c>
      <c r="BD254" s="4">
        <v>3</v>
      </c>
      <c r="BE254" s="4">
        <f t="shared" si="74"/>
        <v>0</v>
      </c>
      <c r="BF254" s="4">
        <f t="shared" si="75"/>
        <v>1</v>
      </c>
      <c r="BG254" s="4">
        <v>3</v>
      </c>
      <c r="BH254" s="4">
        <v>3</v>
      </c>
      <c r="BI254" s="4">
        <v>1</v>
      </c>
      <c r="BJ254" s="4">
        <v>15</v>
      </c>
      <c r="BK254" s="4">
        <v>2</v>
      </c>
      <c r="BL254" s="4">
        <v>3</v>
      </c>
      <c r="BM254" s="4">
        <v>1</v>
      </c>
      <c r="BN254" s="4">
        <v>0</v>
      </c>
      <c r="BO254" s="4">
        <v>1</v>
      </c>
      <c r="BP254" s="4">
        <v>0</v>
      </c>
      <c r="BQ254">
        <f t="shared" si="76"/>
        <v>1</v>
      </c>
      <c r="BR254">
        <f t="shared" si="77"/>
        <v>-0.11276869981170581</v>
      </c>
      <c r="BS254">
        <f t="shared" si="78"/>
        <v>0.89335726992539821</v>
      </c>
      <c r="BT254">
        <f t="shared" si="79"/>
        <v>0.47183766324281634</v>
      </c>
      <c r="BU254">
        <f t="shared" si="80"/>
        <v>-0.75112028636297101</v>
      </c>
      <c r="BV254">
        <f t="shared" si="81"/>
        <v>1</v>
      </c>
      <c r="BW254">
        <f t="shared" si="82"/>
        <v>1</v>
      </c>
    </row>
    <row r="255" spans="1:75" x14ac:dyDescent="0.25">
      <c r="A255" t="s">
        <v>285</v>
      </c>
      <c r="B255">
        <v>27</v>
      </c>
      <c r="C255">
        <v>32</v>
      </c>
      <c r="D255" t="s">
        <v>352</v>
      </c>
      <c r="E255">
        <v>1125</v>
      </c>
      <c r="F255" t="s">
        <v>355</v>
      </c>
      <c r="G255">
        <v>16</v>
      </c>
      <c r="H255">
        <v>1</v>
      </c>
      <c r="I255" t="s">
        <v>358</v>
      </c>
      <c r="J255">
        <v>2</v>
      </c>
      <c r="K255" t="s">
        <v>364</v>
      </c>
      <c r="L255">
        <v>72</v>
      </c>
      <c r="M255">
        <v>1</v>
      </c>
      <c r="N255">
        <v>1</v>
      </c>
      <c r="O255" t="s">
        <v>366</v>
      </c>
      <c r="P255">
        <v>1</v>
      </c>
      <c r="Q255" t="s">
        <v>375</v>
      </c>
      <c r="R255">
        <v>3919</v>
      </c>
      <c r="S255">
        <v>4681</v>
      </c>
      <c r="T255">
        <v>1</v>
      </c>
      <c r="U255" t="s">
        <v>377</v>
      </c>
      <c r="V255">
        <v>22</v>
      </c>
      <c r="W255">
        <v>4</v>
      </c>
      <c r="X255">
        <v>2</v>
      </c>
      <c r="Y255">
        <v>0</v>
      </c>
      <c r="Z255">
        <v>10</v>
      </c>
      <c r="AA255">
        <v>5</v>
      </c>
      <c r="AB255">
        <v>3</v>
      </c>
      <c r="AC255">
        <v>10</v>
      </c>
      <c r="AD255">
        <v>2</v>
      </c>
      <c r="AE255">
        <v>6</v>
      </c>
      <c r="AF255">
        <v>7</v>
      </c>
      <c r="AG255" t="s">
        <v>377</v>
      </c>
      <c r="AH255" s="4">
        <v>3</v>
      </c>
      <c r="AI255" s="4">
        <v>0</v>
      </c>
      <c r="AJ255" s="4">
        <v>3</v>
      </c>
      <c r="AK255" s="4"/>
      <c r="AL255" s="4"/>
      <c r="AM255">
        <f t="shared" si="63"/>
        <v>3.2</v>
      </c>
      <c r="AN255">
        <f t="shared" si="64"/>
        <v>2</v>
      </c>
      <c r="AO255">
        <f t="shared" si="65"/>
        <v>1.125</v>
      </c>
      <c r="AP255">
        <f t="shared" si="66"/>
        <v>1</v>
      </c>
      <c r="AQ255" s="4">
        <f t="shared" si="67"/>
        <v>1.6</v>
      </c>
      <c r="AR255" s="4">
        <v>3</v>
      </c>
      <c r="AS255" s="4">
        <f t="shared" si="68"/>
        <v>1</v>
      </c>
      <c r="AT255" s="4">
        <v>3</v>
      </c>
      <c r="AU255" s="4">
        <f t="shared" si="69"/>
        <v>0</v>
      </c>
      <c r="AV255">
        <f t="shared" si="70"/>
        <v>0.1</v>
      </c>
      <c r="AW255" s="4">
        <v>3</v>
      </c>
      <c r="AX255" s="4">
        <v>3</v>
      </c>
      <c r="AY255">
        <f t="shared" si="71"/>
        <v>6</v>
      </c>
      <c r="AZ255" s="4">
        <v>1</v>
      </c>
      <c r="BA255" s="4">
        <f t="shared" si="72"/>
        <v>0</v>
      </c>
      <c r="BB255">
        <f>T255/1000</f>
        <v>1E-3</v>
      </c>
      <c r="BC255">
        <f t="shared" si="73"/>
        <v>3.919</v>
      </c>
      <c r="BD255" s="4">
        <v>8</v>
      </c>
      <c r="BE255" s="4">
        <f t="shared" si="74"/>
        <v>0</v>
      </c>
      <c r="BF255" s="4">
        <f t="shared" si="75"/>
        <v>0</v>
      </c>
      <c r="BG255" s="4">
        <v>3</v>
      </c>
      <c r="BH255" s="4">
        <v>1</v>
      </c>
      <c r="BI255" s="4">
        <v>1</v>
      </c>
      <c r="BJ255" s="4">
        <v>10</v>
      </c>
      <c r="BK255" s="4">
        <v>1</v>
      </c>
      <c r="BL255" s="4">
        <v>2</v>
      </c>
      <c r="BM255" s="4">
        <v>1</v>
      </c>
      <c r="BN255" s="4">
        <v>0</v>
      </c>
      <c r="BO255" s="4">
        <v>0</v>
      </c>
      <c r="BP255" s="4">
        <v>0</v>
      </c>
      <c r="BQ255">
        <f t="shared" si="76"/>
        <v>1</v>
      </c>
      <c r="BR255">
        <f t="shared" si="77"/>
        <v>0.15960552185862426</v>
      </c>
      <c r="BS255">
        <f t="shared" si="78"/>
        <v>1.173048037899308</v>
      </c>
      <c r="BT255">
        <f t="shared" si="79"/>
        <v>0.53981689196033467</v>
      </c>
      <c r="BU255">
        <f t="shared" si="80"/>
        <v>-0.61652528588982203</v>
      </c>
      <c r="BV255">
        <f t="shared" si="81"/>
        <v>1</v>
      </c>
      <c r="BW255">
        <f t="shared" si="82"/>
        <v>1</v>
      </c>
    </row>
    <row r="256" spans="1:75" x14ac:dyDescent="0.25">
      <c r="A256" t="s">
        <v>286</v>
      </c>
      <c r="B256">
        <v>444</v>
      </c>
      <c r="C256">
        <v>22</v>
      </c>
      <c r="D256" t="s">
        <v>352</v>
      </c>
      <c r="E256">
        <v>1368</v>
      </c>
      <c r="F256" t="s">
        <v>355</v>
      </c>
      <c r="G256">
        <v>4</v>
      </c>
      <c r="H256">
        <v>1</v>
      </c>
      <c r="I256" t="s">
        <v>359</v>
      </c>
      <c r="J256">
        <v>3</v>
      </c>
      <c r="K256" t="s">
        <v>363</v>
      </c>
      <c r="L256">
        <v>99</v>
      </c>
      <c r="M256">
        <v>2</v>
      </c>
      <c r="N256">
        <v>1</v>
      </c>
      <c r="O256" t="s">
        <v>365</v>
      </c>
      <c r="P256">
        <v>3</v>
      </c>
      <c r="Q256" t="s">
        <v>375</v>
      </c>
      <c r="R256">
        <v>3894</v>
      </c>
      <c r="S256">
        <v>9129</v>
      </c>
      <c r="T256">
        <v>5</v>
      </c>
      <c r="U256" t="s">
        <v>376</v>
      </c>
      <c r="V256">
        <v>16</v>
      </c>
      <c r="W256">
        <v>3</v>
      </c>
      <c r="X256">
        <v>3</v>
      </c>
      <c r="Y256">
        <v>0</v>
      </c>
      <c r="Z256">
        <v>4</v>
      </c>
      <c r="AA256">
        <v>3</v>
      </c>
      <c r="AB256">
        <v>3</v>
      </c>
      <c r="AC256">
        <v>2</v>
      </c>
      <c r="AD256">
        <v>2</v>
      </c>
      <c r="AE256">
        <v>1</v>
      </c>
      <c r="AF256">
        <v>2</v>
      </c>
      <c r="AG256" t="s">
        <v>377</v>
      </c>
      <c r="AH256" s="4">
        <v>3</v>
      </c>
      <c r="AI256" s="4">
        <v>1</v>
      </c>
      <c r="AJ256" s="4">
        <v>4</v>
      </c>
      <c r="AK256" s="4"/>
      <c r="AL256" s="4"/>
      <c r="AM256">
        <f t="shared" si="63"/>
        <v>2.2000000000000002</v>
      </c>
      <c r="AN256">
        <f t="shared" si="64"/>
        <v>2</v>
      </c>
      <c r="AO256">
        <f t="shared" si="65"/>
        <v>1.3680000000000001</v>
      </c>
      <c r="AP256">
        <f t="shared" si="66"/>
        <v>1</v>
      </c>
      <c r="AQ256" s="4">
        <f t="shared" si="67"/>
        <v>0.4</v>
      </c>
      <c r="AR256" s="4">
        <v>1</v>
      </c>
      <c r="AS256" s="4">
        <f t="shared" si="68"/>
        <v>5</v>
      </c>
      <c r="AT256" s="4">
        <v>3</v>
      </c>
      <c r="AU256" s="4">
        <f t="shared" si="69"/>
        <v>0</v>
      </c>
      <c r="AV256">
        <f t="shared" si="70"/>
        <v>0.1</v>
      </c>
      <c r="AW256" s="4">
        <v>3</v>
      </c>
      <c r="AX256" s="4">
        <v>3</v>
      </c>
      <c r="AY256">
        <f t="shared" si="71"/>
        <v>2</v>
      </c>
      <c r="AZ256" s="4">
        <v>3</v>
      </c>
      <c r="BA256" s="4">
        <f t="shared" si="72"/>
        <v>0</v>
      </c>
      <c r="BB256">
        <f>T256/1000</f>
        <v>5.0000000000000001E-3</v>
      </c>
      <c r="BC256">
        <f t="shared" si="73"/>
        <v>3.8940000000000001</v>
      </c>
      <c r="BD256" s="4">
        <v>0</v>
      </c>
      <c r="BE256" s="4">
        <f t="shared" si="74"/>
        <v>0</v>
      </c>
      <c r="BF256" s="4">
        <f t="shared" si="75"/>
        <v>0</v>
      </c>
      <c r="BG256" s="4">
        <v>3</v>
      </c>
      <c r="BH256" s="4">
        <v>4</v>
      </c>
      <c r="BI256" s="4">
        <v>1</v>
      </c>
      <c r="BJ256" s="4">
        <v>23</v>
      </c>
      <c r="BK256" s="4">
        <v>3</v>
      </c>
      <c r="BL256" s="4">
        <v>4</v>
      </c>
      <c r="BM256" s="4">
        <v>22</v>
      </c>
      <c r="BN256" s="4">
        <v>14</v>
      </c>
      <c r="BO256" s="4">
        <v>13</v>
      </c>
      <c r="BP256" s="4">
        <v>5</v>
      </c>
      <c r="BQ256">
        <f t="shared" si="76"/>
        <v>1</v>
      </c>
      <c r="BR256">
        <f t="shared" si="77"/>
        <v>2.3918577446927287</v>
      </c>
      <c r="BS256">
        <f t="shared" si="78"/>
        <v>10.933787272570013</v>
      </c>
      <c r="BT256">
        <f t="shared" si="79"/>
        <v>0.91620430487323046</v>
      </c>
      <c r="BU256">
        <f t="shared" si="80"/>
        <v>-8.7515898923168065E-2</v>
      </c>
      <c r="BV256">
        <f t="shared" si="81"/>
        <v>1</v>
      </c>
      <c r="BW256">
        <f t="shared" si="82"/>
        <v>1</v>
      </c>
    </row>
    <row r="257" spans="1:75" x14ac:dyDescent="0.25">
      <c r="A257" t="s">
        <v>287</v>
      </c>
      <c r="B257">
        <v>3</v>
      </c>
      <c r="C257">
        <v>37</v>
      </c>
      <c r="D257" t="s">
        <v>354</v>
      </c>
      <c r="E257">
        <v>1373</v>
      </c>
      <c r="F257" t="s">
        <v>355</v>
      </c>
      <c r="G257">
        <v>2</v>
      </c>
      <c r="H257">
        <v>2</v>
      </c>
      <c r="I257" t="s">
        <v>360</v>
      </c>
      <c r="J257">
        <v>4</v>
      </c>
      <c r="K257" t="s">
        <v>363</v>
      </c>
      <c r="L257">
        <v>92</v>
      </c>
      <c r="M257">
        <v>2</v>
      </c>
      <c r="N257">
        <v>1</v>
      </c>
      <c r="O257" t="s">
        <v>365</v>
      </c>
      <c r="P257">
        <v>3</v>
      </c>
      <c r="Q257" t="s">
        <v>375</v>
      </c>
      <c r="R257">
        <v>2090</v>
      </c>
      <c r="S257">
        <v>2396</v>
      </c>
      <c r="T257">
        <v>6</v>
      </c>
      <c r="U257" t="s">
        <v>377</v>
      </c>
      <c r="V257">
        <v>15</v>
      </c>
      <c r="W257">
        <v>3</v>
      </c>
      <c r="X257">
        <v>2</v>
      </c>
      <c r="Y257">
        <v>0</v>
      </c>
      <c r="Z257">
        <v>7</v>
      </c>
      <c r="AA257">
        <v>3</v>
      </c>
      <c r="AB257">
        <v>3</v>
      </c>
      <c r="AC257">
        <v>0</v>
      </c>
      <c r="AD257">
        <v>0</v>
      </c>
      <c r="AE257">
        <v>0</v>
      </c>
      <c r="AF257">
        <v>0</v>
      </c>
      <c r="AG257" t="s">
        <v>377</v>
      </c>
      <c r="AH257" s="4">
        <v>2</v>
      </c>
      <c r="AI257" s="4">
        <v>1</v>
      </c>
      <c r="AJ257" s="4">
        <v>2</v>
      </c>
      <c r="AK257" s="4"/>
      <c r="AL257" s="4"/>
      <c r="AM257">
        <f t="shared" si="63"/>
        <v>3.7</v>
      </c>
      <c r="AN257">
        <f t="shared" si="64"/>
        <v>1</v>
      </c>
      <c r="AO257">
        <f t="shared" si="65"/>
        <v>1.373</v>
      </c>
      <c r="AP257">
        <f t="shared" si="66"/>
        <v>1</v>
      </c>
      <c r="AQ257" s="4">
        <f t="shared" si="67"/>
        <v>0.2</v>
      </c>
      <c r="AR257" s="4">
        <v>2</v>
      </c>
      <c r="AS257" s="4">
        <f t="shared" si="68"/>
        <v>4</v>
      </c>
      <c r="AT257" s="4">
        <v>4</v>
      </c>
      <c r="AU257" s="4">
        <f t="shared" si="69"/>
        <v>0</v>
      </c>
      <c r="AV257">
        <f t="shared" si="70"/>
        <v>0.1</v>
      </c>
      <c r="AW257" s="4">
        <v>3</v>
      </c>
      <c r="AX257" s="4">
        <v>1</v>
      </c>
      <c r="AY257">
        <f t="shared" si="71"/>
        <v>2</v>
      </c>
      <c r="AZ257" s="4">
        <v>3</v>
      </c>
      <c r="BA257" s="4">
        <f t="shared" si="72"/>
        <v>0</v>
      </c>
      <c r="BB257">
        <f>T257/1000</f>
        <v>6.0000000000000001E-3</v>
      </c>
      <c r="BC257">
        <f t="shared" si="73"/>
        <v>2.09</v>
      </c>
      <c r="BD257" s="4">
        <v>7</v>
      </c>
      <c r="BE257" s="4">
        <f t="shared" si="74"/>
        <v>0</v>
      </c>
      <c r="BF257" s="4">
        <f t="shared" si="75"/>
        <v>0</v>
      </c>
      <c r="BG257" s="4">
        <v>3</v>
      </c>
      <c r="BH257" s="4">
        <v>4</v>
      </c>
      <c r="BI257" s="4">
        <v>1</v>
      </c>
      <c r="BJ257" s="4">
        <v>7</v>
      </c>
      <c r="BK257" s="4">
        <v>5</v>
      </c>
      <c r="BL257" s="4">
        <v>2</v>
      </c>
      <c r="BM257" s="4">
        <v>0</v>
      </c>
      <c r="BN257" s="4">
        <v>0</v>
      </c>
      <c r="BO257" s="4">
        <v>0</v>
      </c>
      <c r="BP257" s="4">
        <v>0</v>
      </c>
      <c r="BQ257">
        <f t="shared" si="76"/>
        <v>1</v>
      </c>
      <c r="BR257">
        <f t="shared" si="77"/>
        <v>0.53600533655775662</v>
      </c>
      <c r="BS257">
        <f t="shared" si="78"/>
        <v>1.709165665542185</v>
      </c>
      <c r="BT257">
        <f t="shared" si="79"/>
        <v>0.63088266888991817</v>
      </c>
      <c r="BU257">
        <f t="shared" si="80"/>
        <v>-0.4606353784377285</v>
      </c>
      <c r="BV257">
        <f t="shared" si="81"/>
        <v>1</v>
      </c>
      <c r="BW257">
        <f t="shared" si="82"/>
        <v>1</v>
      </c>
    </row>
    <row r="258" spans="1:75" x14ac:dyDescent="0.25">
      <c r="A258" t="s">
        <v>288</v>
      </c>
      <c r="B258">
        <v>1370</v>
      </c>
      <c r="C258">
        <v>28</v>
      </c>
      <c r="D258" t="s">
        <v>354</v>
      </c>
      <c r="E258">
        <v>1475</v>
      </c>
      <c r="F258" t="s">
        <v>356</v>
      </c>
      <c r="G258">
        <v>13</v>
      </c>
      <c r="H258">
        <v>2</v>
      </c>
      <c r="I258" t="s">
        <v>362</v>
      </c>
      <c r="J258">
        <v>4</v>
      </c>
      <c r="K258" t="s">
        <v>364</v>
      </c>
      <c r="L258">
        <v>84</v>
      </c>
      <c r="M258">
        <v>3</v>
      </c>
      <c r="N258">
        <v>2</v>
      </c>
      <c r="O258" t="s">
        <v>368</v>
      </c>
      <c r="P258">
        <v>3</v>
      </c>
      <c r="Q258" t="s">
        <v>375</v>
      </c>
      <c r="R258">
        <v>9854</v>
      </c>
      <c r="S258">
        <v>23352</v>
      </c>
      <c r="T258">
        <v>3</v>
      </c>
      <c r="U258" t="s">
        <v>377</v>
      </c>
      <c r="V258">
        <v>11</v>
      </c>
      <c r="W258">
        <v>3</v>
      </c>
      <c r="X258">
        <v>4</v>
      </c>
      <c r="Y258">
        <v>0</v>
      </c>
      <c r="Z258">
        <v>6</v>
      </c>
      <c r="AA258">
        <v>0</v>
      </c>
      <c r="AB258">
        <v>3</v>
      </c>
      <c r="AC258">
        <v>2</v>
      </c>
      <c r="AD258">
        <v>0</v>
      </c>
      <c r="AE258">
        <v>2</v>
      </c>
      <c r="AF258">
        <v>2</v>
      </c>
      <c r="AG258" t="s">
        <v>377</v>
      </c>
      <c r="AH258" s="4">
        <v>2</v>
      </c>
      <c r="AI258" s="4">
        <v>1</v>
      </c>
      <c r="AJ258" s="4">
        <v>2</v>
      </c>
      <c r="AK258" s="4"/>
      <c r="AL258" s="4"/>
      <c r="AM258">
        <f t="shared" si="63"/>
        <v>2.8</v>
      </c>
      <c r="AN258">
        <f t="shared" si="64"/>
        <v>1</v>
      </c>
      <c r="AO258">
        <f t="shared" si="65"/>
        <v>1.4750000000000001</v>
      </c>
      <c r="AP258">
        <f t="shared" si="66"/>
        <v>2</v>
      </c>
      <c r="AQ258" s="4">
        <f t="shared" si="67"/>
        <v>1.3</v>
      </c>
      <c r="AR258" s="4">
        <v>2</v>
      </c>
      <c r="AS258" s="4">
        <f t="shared" si="68"/>
        <v>2</v>
      </c>
      <c r="AT258" s="4">
        <v>3</v>
      </c>
      <c r="AU258" s="4">
        <f t="shared" si="69"/>
        <v>0</v>
      </c>
      <c r="AV258">
        <f t="shared" si="70"/>
        <v>0.2</v>
      </c>
      <c r="AW258" s="4">
        <v>3</v>
      </c>
      <c r="AX258" s="4">
        <v>1</v>
      </c>
      <c r="AY258">
        <f t="shared" si="71"/>
        <v>7</v>
      </c>
      <c r="AZ258" s="4">
        <v>1</v>
      </c>
      <c r="BA258" s="4">
        <f t="shared" si="72"/>
        <v>1</v>
      </c>
      <c r="BB258">
        <f>T258/1000</f>
        <v>3.0000000000000001E-3</v>
      </c>
      <c r="BC258">
        <f t="shared" si="73"/>
        <v>9.8539999999999992</v>
      </c>
      <c r="BD258" s="4">
        <v>1</v>
      </c>
      <c r="BE258" s="4">
        <f t="shared" si="74"/>
        <v>0</v>
      </c>
      <c r="BF258" s="4">
        <f t="shared" si="75"/>
        <v>0</v>
      </c>
      <c r="BG258" s="4">
        <v>4</v>
      </c>
      <c r="BH258" s="4">
        <v>3</v>
      </c>
      <c r="BI258" s="4">
        <v>0</v>
      </c>
      <c r="BJ258" s="4">
        <v>1</v>
      </c>
      <c r="BK258" s="4">
        <v>4</v>
      </c>
      <c r="BL258" s="4">
        <v>3</v>
      </c>
      <c r="BM258" s="4">
        <v>1</v>
      </c>
      <c r="BN258" s="4">
        <v>1</v>
      </c>
      <c r="BO258" s="4">
        <v>0</v>
      </c>
      <c r="BP258" s="4">
        <v>0</v>
      </c>
      <c r="BQ258">
        <f t="shared" si="76"/>
        <v>1</v>
      </c>
      <c r="BR258">
        <f t="shared" si="77"/>
        <v>-1.9880526623700145</v>
      </c>
      <c r="BS258">
        <f t="shared" si="78"/>
        <v>0.13696187694265285</v>
      </c>
      <c r="BT258">
        <f t="shared" si="79"/>
        <v>0.12046303373948665</v>
      </c>
      <c r="BU258">
        <f t="shared" si="80"/>
        <v>-2.116412347062349</v>
      </c>
      <c r="BV258">
        <f t="shared" si="81"/>
        <v>0</v>
      </c>
      <c r="BW258">
        <f t="shared" si="82"/>
        <v>-2</v>
      </c>
    </row>
    <row r="259" spans="1:75" x14ac:dyDescent="0.25">
      <c r="A259" t="s">
        <v>289</v>
      </c>
      <c r="B259">
        <v>657</v>
      </c>
      <c r="C259">
        <v>32</v>
      </c>
      <c r="D259" t="s">
        <v>354</v>
      </c>
      <c r="E259">
        <v>374</v>
      </c>
      <c r="F259" t="s">
        <v>355</v>
      </c>
      <c r="G259">
        <v>25</v>
      </c>
      <c r="H259">
        <v>4</v>
      </c>
      <c r="I259" t="s">
        <v>358</v>
      </c>
      <c r="J259">
        <v>1</v>
      </c>
      <c r="K259" t="s">
        <v>363</v>
      </c>
      <c r="L259">
        <v>87</v>
      </c>
      <c r="M259">
        <v>3</v>
      </c>
      <c r="N259">
        <v>1</v>
      </c>
      <c r="O259" t="s">
        <v>365</v>
      </c>
      <c r="P259">
        <v>4</v>
      </c>
      <c r="Q259" t="s">
        <v>375</v>
      </c>
      <c r="R259">
        <v>2795</v>
      </c>
      <c r="S259">
        <v>18016</v>
      </c>
      <c r="T259">
        <v>1</v>
      </c>
      <c r="U259" t="s">
        <v>377</v>
      </c>
      <c r="V259">
        <v>24</v>
      </c>
      <c r="W259">
        <v>4</v>
      </c>
      <c r="X259">
        <v>3</v>
      </c>
      <c r="Y259">
        <v>0</v>
      </c>
      <c r="Z259">
        <v>1</v>
      </c>
      <c r="AA259">
        <v>2</v>
      </c>
      <c r="AB259">
        <v>1</v>
      </c>
      <c r="AC259">
        <v>1</v>
      </c>
      <c r="AD259">
        <v>0</v>
      </c>
      <c r="AE259">
        <v>0</v>
      </c>
      <c r="AF259">
        <v>1</v>
      </c>
      <c r="AG259" t="s">
        <v>377</v>
      </c>
      <c r="AH259" s="4">
        <v>5</v>
      </c>
      <c r="AI259" s="4">
        <v>7</v>
      </c>
      <c r="AJ259" s="4">
        <v>7</v>
      </c>
      <c r="AK259" s="4"/>
      <c r="AL259" s="4"/>
      <c r="AM259">
        <f t="shared" ref="AM259:AM321" si="83">C259/10</f>
        <v>3.2</v>
      </c>
      <c r="AN259">
        <f t="shared" ref="AN259:AN321" si="84">IF(D259="Non-Travel",0,IF(D259="Travel_Frequently",2,IF(D259="Travel_Rarely",1,"error")))</f>
        <v>1</v>
      </c>
      <c r="AO259">
        <f t="shared" ref="AO259:AO321" si="85">E259/1000</f>
        <v>0.374</v>
      </c>
      <c r="AP259">
        <f t="shared" ref="AP259:AP321" si="86">IF(F259="Human Resources",0,IF(F259="Research &amp; Development",1,IF(F259="Sales",2,"errpr")))</f>
        <v>1</v>
      </c>
      <c r="AQ259" s="4">
        <f t="shared" ref="AQ259:AQ321" si="87">G259/10</f>
        <v>2.5</v>
      </c>
      <c r="AR259" s="4">
        <v>3</v>
      </c>
      <c r="AS259" s="4">
        <f t="shared" ref="AS259:AS321" si="88">IF(I259="Human Resources",0,IF(I259="Life sciences",1,IF(I259="Marketing",2,IF(I259="Medical",3,IF(I259="Other",4,IF(I259="Technical Degree",5,"errror"))))))</f>
        <v>1</v>
      </c>
      <c r="AT259" s="4">
        <v>3</v>
      </c>
      <c r="AU259" s="4">
        <f t="shared" ref="AU259:AU321" si="89">IF(M259="Male",1,0)</f>
        <v>0</v>
      </c>
      <c r="AV259">
        <f t="shared" ref="AV259:AV321" si="90">N259/10</f>
        <v>0.1</v>
      </c>
      <c r="AW259" s="4">
        <v>2</v>
      </c>
      <c r="AX259" s="4">
        <v>3</v>
      </c>
      <c r="AY259">
        <f t="shared" ref="AY259:AY321" si="91">IF(O259="Healthcare Representative",0,IF(O259="Human Resources",1,IF(O259="Laboratory Technician",2,IF(O259="Manager",3,IF(O259="Manufacturing Director",4,IF(O259="Research Director",5,IF(O259="Research Scientist",6,IF(O259="Sales Executive",7,IF(O259="Sales Representative",8,"error")))))))))</f>
        <v>2</v>
      </c>
      <c r="AZ259" s="4">
        <v>1</v>
      </c>
      <c r="BA259" s="4">
        <f t="shared" ref="BA259:BA321" si="92">IF(Q261="Married",1,IF(Q261="Single",0,IF(Q261="Divorced",2,"error")))</f>
        <v>0</v>
      </c>
      <c r="BB259">
        <f>T259/1000</f>
        <v>1E-3</v>
      </c>
      <c r="BC259">
        <f t="shared" ref="BC259:BC321" si="93">R259/1000</f>
        <v>2.7949999999999999</v>
      </c>
      <c r="BD259" s="4">
        <v>4</v>
      </c>
      <c r="BE259" s="4">
        <f t="shared" ref="BE259:BE321" si="94">IF(X259="Yes",1,0)</f>
        <v>0</v>
      </c>
      <c r="BF259" s="4">
        <f t="shared" ref="BF259:BF321" si="95">Y259</f>
        <v>0</v>
      </c>
      <c r="BG259" s="4">
        <v>3</v>
      </c>
      <c r="BH259" s="4">
        <v>4</v>
      </c>
      <c r="BI259" s="4">
        <v>0</v>
      </c>
      <c r="BJ259" s="4">
        <v>22</v>
      </c>
      <c r="BK259" s="4">
        <v>5</v>
      </c>
      <c r="BL259" s="4">
        <v>4</v>
      </c>
      <c r="BM259" s="4">
        <v>18</v>
      </c>
      <c r="BN259" s="4">
        <v>13</v>
      </c>
      <c r="BO259" s="4">
        <v>13</v>
      </c>
      <c r="BP259" s="4">
        <v>11</v>
      </c>
      <c r="BQ259">
        <f t="shared" ref="BQ259:BQ321" si="96">IF(AG259="Yes",1,0)</f>
        <v>1</v>
      </c>
      <c r="BR259">
        <f t="shared" ref="BR259:BR321" si="97">SUMPRODUCT($BX$2:$DA$2,AM259:BP259)+$DB$2</f>
        <v>1.563376216027456</v>
      </c>
      <c r="BS259">
        <f t="shared" ref="BS259:BS321" si="98">EXP(BR259)</f>
        <v>4.7749152067553684</v>
      </c>
      <c r="BT259">
        <f t="shared" ref="BT259:BT321" si="99">BS259/(BS259+1)</f>
        <v>0.82683728432406733</v>
      </c>
      <c r="BU259">
        <f t="shared" ref="BU259:BU321" si="100">BQ259*LN(BT259)+LN(1-BT259)*(1-BQ259)</f>
        <v>-0.19014735745968434</v>
      </c>
      <c r="BV259">
        <f t="shared" ref="BV259:BV321" si="101">IF(BT259&gt;$BX$8,1,0)</f>
        <v>1</v>
      </c>
      <c r="BW259">
        <f t="shared" ref="BW259:BW321" si="102">IF(AND(BV259=1,BQ259=1),1,IF(AND(BV259=1,BQ259=0),-1,IF(AND(BV259=0,BQ259=0),2,IF(AND(BV259=0,BQ259=1),-2,"ERROR"))))</f>
        <v>1</v>
      </c>
    </row>
    <row r="260" spans="1:75" x14ac:dyDescent="0.25">
      <c r="A260" t="s">
        <v>290</v>
      </c>
      <c r="B260">
        <v>1112</v>
      </c>
      <c r="C260">
        <v>53</v>
      </c>
      <c r="D260" t="s">
        <v>354</v>
      </c>
      <c r="E260">
        <v>607</v>
      </c>
      <c r="F260" t="s">
        <v>355</v>
      </c>
      <c r="G260">
        <v>2</v>
      </c>
      <c r="H260">
        <v>5</v>
      </c>
      <c r="I260" t="s">
        <v>359</v>
      </c>
      <c r="J260">
        <v>3</v>
      </c>
      <c r="K260" t="s">
        <v>364</v>
      </c>
      <c r="L260">
        <v>78</v>
      </c>
      <c r="M260">
        <v>2</v>
      </c>
      <c r="N260">
        <v>3</v>
      </c>
      <c r="O260" t="s">
        <v>371</v>
      </c>
      <c r="P260">
        <v>4</v>
      </c>
      <c r="Q260" t="s">
        <v>373</v>
      </c>
      <c r="R260">
        <v>10169</v>
      </c>
      <c r="S260">
        <v>14618</v>
      </c>
      <c r="T260">
        <v>0</v>
      </c>
      <c r="U260" t="s">
        <v>376</v>
      </c>
      <c r="V260">
        <v>16</v>
      </c>
      <c r="W260">
        <v>3</v>
      </c>
      <c r="X260">
        <v>2</v>
      </c>
      <c r="Y260">
        <v>1</v>
      </c>
      <c r="Z260">
        <v>34</v>
      </c>
      <c r="AA260">
        <v>4</v>
      </c>
      <c r="AB260">
        <v>3</v>
      </c>
      <c r="AC260">
        <v>33</v>
      </c>
      <c r="AD260">
        <v>7</v>
      </c>
      <c r="AE260">
        <v>1</v>
      </c>
      <c r="AF260">
        <v>9</v>
      </c>
      <c r="AG260" t="s">
        <v>377</v>
      </c>
      <c r="AH260" s="4">
        <v>2</v>
      </c>
      <c r="AI260" s="4">
        <v>1</v>
      </c>
      <c r="AJ260" s="4">
        <v>2</v>
      </c>
      <c r="AK260" s="4"/>
      <c r="AL260" s="4"/>
      <c r="AM260">
        <f t="shared" si="83"/>
        <v>5.3</v>
      </c>
      <c r="AN260">
        <f t="shared" si="84"/>
        <v>1</v>
      </c>
      <c r="AO260">
        <f t="shared" si="85"/>
        <v>0.60699999999999998</v>
      </c>
      <c r="AP260">
        <f t="shared" si="86"/>
        <v>1</v>
      </c>
      <c r="AQ260" s="4">
        <f t="shared" si="87"/>
        <v>0.2</v>
      </c>
      <c r="AR260" s="4">
        <v>4</v>
      </c>
      <c r="AS260" s="4">
        <f t="shared" si="88"/>
        <v>5</v>
      </c>
      <c r="AT260" s="4">
        <v>1</v>
      </c>
      <c r="AU260" s="4">
        <f t="shared" si="89"/>
        <v>0</v>
      </c>
      <c r="AV260">
        <f t="shared" si="90"/>
        <v>0.3</v>
      </c>
      <c r="AW260" s="4">
        <v>2</v>
      </c>
      <c r="AX260" s="4">
        <v>2</v>
      </c>
      <c r="AY260">
        <f t="shared" si="91"/>
        <v>4</v>
      </c>
      <c r="AZ260" s="4">
        <v>4</v>
      </c>
      <c r="BA260" s="4">
        <f t="shared" si="92"/>
        <v>1</v>
      </c>
      <c r="BB260">
        <f>T260/1000</f>
        <v>0</v>
      </c>
      <c r="BC260">
        <f t="shared" si="93"/>
        <v>10.169</v>
      </c>
      <c r="BD260" s="4">
        <v>3</v>
      </c>
      <c r="BE260" s="4">
        <f t="shared" si="94"/>
        <v>0</v>
      </c>
      <c r="BF260" s="4">
        <f t="shared" si="95"/>
        <v>1</v>
      </c>
      <c r="BG260" s="4">
        <v>3</v>
      </c>
      <c r="BH260" s="4">
        <v>4</v>
      </c>
      <c r="BI260" s="4">
        <v>2</v>
      </c>
      <c r="BJ260" s="4">
        <v>8</v>
      </c>
      <c r="BK260" s="4">
        <v>2</v>
      </c>
      <c r="BL260" s="4">
        <v>4</v>
      </c>
      <c r="BM260" s="4">
        <v>5</v>
      </c>
      <c r="BN260" s="4">
        <v>4</v>
      </c>
      <c r="BO260" s="4">
        <v>1</v>
      </c>
      <c r="BP260" s="4">
        <v>4</v>
      </c>
      <c r="BQ260">
        <f t="shared" si="96"/>
        <v>1</v>
      </c>
      <c r="BR260">
        <f t="shared" si="97"/>
        <v>-0.1490530919813165</v>
      </c>
      <c r="BS260">
        <f t="shared" si="98"/>
        <v>0.86152337370186327</v>
      </c>
      <c r="BT260">
        <f t="shared" si="99"/>
        <v>0.46280556337502243</v>
      </c>
      <c r="BU260">
        <f t="shared" si="100"/>
        <v>-0.77044826261338539</v>
      </c>
      <c r="BV260">
        <f t="shared" si="101"/>
        <v>1</v>
      </c>
      <c r="BW260">
        <f t="shared" si="102"/>
        <v>1</v>
      </c>
    </row>
    <row r="261" spans="1:75" x14ac:dyDescent="0.25">
      <c r="A261" t="s">
        <v>291</v>
      </c>
      <c r="B261">
        <v>749</v>
      </c>
      <c r="C261">
        <v>26</v>
      </c>
      <c r="D261" t="s">
        <v>353</v>
      </c>
      <c r="E261">
        <v>265</v>
      </c>
      <c r="F261" t="s">
        <v>356</v>
      </c>
      <c r="G261">
        <v>29</v>
      </c>
      <c r="H261">
        <v>2</v>
      </c>
      <c r="I261" t="s">
        <v>361</v>
      </c>
      <c r="J261">
        <v>2</v>
      </c>
      <c r="K261" t="s">
        <v>363</v>
      </c>
      <c r="L261">
        <v>79</v>
      </c>
      <c r="M261">
        <v>1</v>
      </c>
      <c r="N261">
        <v>2</v>
      </c>
      <c r="O261" t="s">
        <v>368</v>
      </c>
      <c r="P261">
        <v>1</v>
      </c>
      <c r="Q261" t="s">
        <v>375</v>
      </c>
      <c r="R261">
        <v>4969</v>
      </c>
      <c r="S261">
        <v>21813</v>
      </c>
      <c r="T261">
        <v>8</v>
      </c>
      <c r="U261" t="s">
        <v>376</v>
      </c>
      <c r="V261">
        <v>18</v>
      </c>
      <c r="W261">
        <v>3</v>
      </c>
      <c r="X261">
        <v>4</v>
      </c>
      <c r="Y261">
        <v>0</v>
      </c>
      <c r="Z261">
        <v>7</v>
      </c>
      <c r="AA261">
        <v>6</v>
      </c>
      <c r="AB261">
        <v>3</v>
      </c>
      <c r="AC261">
        <v>2</v>
      </c>
      <c r="AD261">
        <v>2</v>
      </c>
      <c r="AE261">
        <v>2</v>
      </c>
      <c r="AF261">
        <v>2</v>
      </c>
      <c r="AG261" t="s">
        <v>377</v>
      </c>
      <c r="AH261" s="4">
        <v>2</v>
      </c>
      <c r="AI261" s="4">
        <v>2</v>
      </c>
      <c r="AJ261" s="4">
        <v>2</v>
      </c>
      <c r="AK261" s="4"/>
      <c r="AL261" s="4"/>
      <c r="AM261">
        <f t="shared" si="83"/>
        <v>2.6</v>
      </c>
      <c r="AN261">
        <f t="shared" si="84"/>
        <v>0</v>
      </c>
      <c r="AO261">
        <f t="shared" si="85"/>
        <v>0.26500000000000001</v>
      </c>
      <c r="AP261">
        <f t="shared" si="86"/>
        <v>2</v>
      </c>
      <c r="AQ261" s="4">
        <f t="shared" si="87"/>
        <v>2.9</v>
      </c>
      <c r="AR261" s="4">
        <v>4</v>
      </c>
      <c r="AS261" s="4">
        <f t="shared" si="88"/>
        <v>3</v>
      </c>
      <c r="AT261" s="4">
        <v>4</v>
      </c>
      <c r="AU261" s="4">
        <f t="shared" si="89"/>
        <v>0</v>
      </c>
      <c r="AV261">
        <f t="shared" si="90"/>
        <v>0.2</v>
      </c>
      <c r="AW261" s="4">
        <v>3</v>
      </c>
      <c r="AX261" s="4">
        <v>1</v>
      </c>
      <c r="AY261">
        <f t="shared" si="91"/>
        <v>7</v>
      </c>
      <c r="AZ261" s="4">
        <v>2</v>
      </c>
      <c r="BA261" s="4">
        <f t="shared" si="92"/>
        <v>2</v>
      </c>
      <c r="BB261">
        <f>T261/1000</f>
        <v>8.0000000000000002E-3</v>
      </c>
      <c r="BC261">
        <f t="shared" si="93"/>
        <v>4.9690000000000003</v>
      </c>
      <c r="BD261" s="4">
        <v>7</v>
      </c>
      <c r="BE261" s="4">
        <f t="shared" si="94"/>
        <v>0</v>
      </c>
      <c r="BF261" s="4">
        <f t="shared" si="95"/>
        <v>0</v>
      </c>
      <c r="BG261" s="4">
        <v>3</v>
      </c>
      <c r="BH261" s="4">
        <v>4</v>
      </c>
      <c r="BI261" s="4">
        <v>1</v>
      </c>
      <c r="BJ261" s="4">
        <v>4</v>
      </c>
      <c r="BK261" s="4">
        <v>2</v>
      </c>
      <c r="BL261" s="4">
        <v>3</v>
      </c>
      <c r="BM261" s="4">
        <v>2</v>
      </c>
      <c r="BN261" s="4">
        <v>2</v>
      </c>
      <c r="BO261" s="4">
        <v>2</v>
      </c>
      <c r="BP261" s="4">
        <v>2</v>
      </c>
      <c r="BQ261">
        <f t="shared" si="96"/>
        <v>1</v>
      </c>
      <c r="BR261">
        <f t="shared" si="97"/>
        <v>-0.88383597908753564</v>
      </c>
      <c r="BS261">
        <f t="shared" si="98"/>
        <v>0.41319486091857388</v>
      </c>
      <c r="BT261">
        <f t="shared" si="99"/>
        <v>0.29238350092074211</v>
      </c>
      <c r="BU261">
        <f t="shared" si="100"/>
        <v>-1.2296889790981935</v>
      </c>
      <c r="BV261">
        <f t="shared" si="101"/>
        <v>0</v>
      </c>
      <c r="BW261">
        <f t="shared" si="102"/>
        <v>-2</v>
      </c>
    </row>
    <row r="262" spans="1:75" x14ac:dyDescent="0.25">
      <c r="A262" t="s">
        <v>292</v>
      </c>
      <c r="B262">
        <v>780</v>
      </c>
      <c r="C262">
        <v>51</v>
      </c>
      <c r="D262" t="s">
        <v>354</v>
      </c>
      <c r="E262">
        <v>1323</v>
      </c>
      <c r="F262" t="s">
        <v>355</v>
      </c>
      <c r="G262">
        <v>4</v>
      </c>
      <c r="H262">
        <v>4</v>
      </c>
      <c r="I262" t="s">
        <v>358</v>
      </c>
      <c r="J262">
        <v>1</v>
      </c>
      <c r="K262" t="s">
        <v>363</v>
      </c>
      <c r="L262">
        <v>34</v>
      </c>
      <c r="M262">
        <v>3</v>
      </c>
      <c r="N262">
        <v>1</v>
      </c>
      <c r="O262" t="s">
        <v>366</v>
      </c>
      <c r="P262">
        <v>3</v>
      </c>
      <c r="Q262" t="s">
        <v>373</v>
      </c>
      <c r="R262">
        <v>2461</v>
      </c>
      <c r="S262">
        <v>10332</v>
      </c>
      <c r="T262">
        <v>9</v>
      </c>
      <c r="U262" t="s">
        <v>377</v>
      </c>
      <c r="V262">
        <v>12</v>
      </c>
      <c r="W262">
        <v>3</v>
      </c>
      <c r="X262">
        <v>3</v>
      </c>
      <c r="Y262">
        <v>3</v>
      </c>
      <c r="Z262">
        <v>18</v>
      </c>
      <c r="AA262">
        <v>2</v>
      </c>
      <c r="AB262">
        <v>4</v>
      </c>
      <c r="AC262">
        <v>10</v>
      </c>
      <c r="AD262">
        <v>0</v>
      </c>
      <c r="AE262">
        <v>2</v>
      </c>
      <c r="AF262">
        <v>7</v>
      </c>
      <c r="AG262" t="s">
        <v>377</v>
      </c>
      <c r="AH262" s="4">
        <v>4</v>
      </c>
      <c r="AI262" s="4">
        <v>7</v>
      </c>
      <c r="AJ262" s="4">
        <v>7</v>
      </c>
      <c r="AK262" s="4"/>
      <c r="AL262" s="4"/>
      <c r="AM262">
        <f t="shared" si="83"/>
        <v>5.0999999999999996</v>
      </c>
      <c r="AN262">
        <f t="shared" si="84"/>
        <v>1</v>
      </c>
      <c r="AO262">
        <f t="shared" si="85"/>
        <v>1.323</v>
      </c>
      <c r="AP262">
        <f t="shared" si="86"/>
        <v>1</v>
      </c>
      <c r="AQ262" s="4">
        <f t="shared" si="87"/>
        <v>0.4</v>
      </c>
      <c r="AR262" s="4">
        <v>1</v>
      </c>
      <c r="AS262" s="4">
        <f t="shared" si="88"/>
        <v>1</v>
      </c>
      <c r="AT262" s="4">
        <v>4</v>
      </c>
      <c r="AU262" s="4">
        <f t="shared" si="89"/>
        <v>0</v>
      </c>
      <c r="AV262">
        <f t="shared" si="90"/>
        <v>0.1</v>
      </c>
      <c r="AW262" s="4">
        <v>3</v>
      </c>
      <c r="AX262" s="4">
        <v>2</v>
      </c>
      <c r="AY262">
        <f t="shared" si="91"/>
        <v>6</v>
      </c>
      <c r="AZ262" s="4">
        <v>4</v>
      </c>
      <c r="BA262" s="4">
        <f t="shared" si="92"/>
        <v>0</v>
      </c>
      <c r="BB262">
        <f>T262/1000</f>
        <v>8.9999999999999993E-3</v>
      </c>
      <c r="BC262">
        <f t="shared" si="93"/>
        <v>2.4609999999999999</v>
      </c>
      <c r="BD262" s="4">
        <v>1</v>
      </c>
      <c r="BE262" s="4">
        <f t="shared" si="94"/>
        <v>0</v>
      </c>
      <c r="BF262" s="4">
        <f t="shared" si="95"/>
        <v>3</v>
      </c>
      <c r="BG262" s="4">
        <v>4</v>
      </c>
      <c r="BH262" s="4">
        <v>4</v>
      </c>
      <c r="BI262" s="4">
        <v>1</v>
      </c>
      <c r="BJ262" s="4">
        <v>10</v>
      </c>
      <c r="BK262" s="4">
        <v>2</v>
      </c>
      <c r="BL262" s="4">
        <v>1</v>
      </c>
      <c r="BM262" s="4">
        <v>10</v>
      </c>
      <c r="BN262" s="4">
        <v>6</v>
      </c>
      <c r="BO262" s="4">
        <v>0</v>
      </c>
      <c r="BP262" s="4">
        <v>7</v>
      </c>
      <c r="BQ262">
        <f t="shared" si="96"/>
        <v>1</v>
      </c>
      <c r="BR262">
        <f t="shared" si="97"/>
        <v>0.18236906174825945</v>
      </c>
      <c r="BS262">
        <f t="shared" si="98"/>
        <v>1.2000570072992196</v>
      </c>
      <c r="BT262">
        <f t="shared" si="99"/>
        <v>0.5454663235169549</v>
      </c>
      <c r="BU262">
        <f t="shared" si="100"/>
        <v>-0.60611421068902616</v>
      </c>
      <c r="BV262">
        <f t="shared" si="101"/>
        <v>1</v>
      </c>
      <c r="BW262">
        <f t="shared" si="102"/>
        <v>1</v>
      </c>
    </row>
    <row r="263" spans="1:75" x14ac:dyDescent="0.25">
      <c r="A263" t="s">
        <v>293</v>
      </c>
      <c r="B263">
        <v>646</v>
      </c>
      <c r="C263">
        <v>29</v>
      </c>
      <c r="D263" t="s">
        <v>354</v>
      </c>
      <c r="E263">
        <v>341</v>
      </c>
      <c r="F263" t="s">
        <v>356</v>
      </c>
      <c r="G263">
        <v>1</v>
      </c>
      <c r="H263">
        <v>3</v>
      </c>
      <c r="I263" t="s">
        <v>361</v>
      </c>
      <c r="J263">
        <v>2</v>
      </c>
      <c r="K263" t="s">
        <v>364</v>
      </c>
      <c r="L263">
        <v>48</v>
      </c>
      <c r="M263">
        <v>2</v>
      </c>
      <c r="N263">
        <v>1</v>
      </c>
      <c r="O263" t="s">
        <v>372</v>
      </c>
      <c r="P263">
        <v>3</v>
      </c>
      <c r="Q263" t="s">
        <v>374</v>
      </c>
      <c r="R263">
        <v>2800</v>
      </c>
      <c r="S263">
        <v>23522</v>
      </c>
      <c r="T263">
        <v>6</v>
      </c>
      <c r="U263" t="s">
        <v>377</v>
      </c>
      <c r="V263">
        <v>19</v>
      </c>
      <c r="W263">
        <v>3</v>
      </c>
      <c r="X263">
        <v>3</v>
      </c>
      <c r="Y263">
        <v>3</v>
      </c>
      <c r="Z263">
        <v>5</v>
      </c>
      <c r="AA263">
        <v>3</v>
      </c>
      <c r="AB263">
        <v>3</v>
      </c>
      <c r="AC263">
        <v>3</v>
      </c>
      <c r="AD263">
        <v>2</v>
      </c>
      <c r="AE263">
        <v>0</v>
      </c>
      <c r="AF263">
        <v>2</v>
      </c>
      <c r="AG263" t="s">
        <v>377</v>
      </c>
      <c r="AH263" s="4">
        <v>6</v>
      </c>
      <c r="AI263" s="4">
        <v>0</v>
      </c>
      <c r="AJ263" s="4">
        <v>13</v>
      </c>
      <c r="AK263" s="4"/>
      <c r="AL263" s="4"/>
      <c r="AM263">
        <f t="shared" si="83"/>
        <v>2.9</v>
      </c>
      <c r="AN263">
        <f t="shared" si="84"/>
        <v>1</v>
      </c>
      <c r="AO263">
        <f t="shared" si="85"/>
        <v>0.34100000000000003</v>
      </c>
      <c r="AP263">
        <f t="shared" si="86"/>
        <v>2</v>
      </c>
      <c r="AQ263" s="4">
        <f t="shared" si="87"/>
        <v>0.1</v>
      </c>
      <c r="AR263" s="4">
        <v>4</v>
      </c>
      <c r="AS263" s="4">
        <f t="shared" si="88"/>
        <v>3</v>
      </c>
      <c r="AT263" s="4">
        <v>3</v>
      </c>
      <c r="AU263" s="4">
        <f t="shared" si="89"/>
        <v>0</v>
      </c>
      <c r="AV263">
        <f t="shared" si="90"/>
        <v>0.1</v>
      </c>
      <c r="AW263" s="4">
        <v>3</v>
      </c>
      <c r="AX263" s="4">
        <v>1</v>
      </c>
      <c r="AY263">
        <f t="shared" si="91"/>
        <v>8</v>
      </c>
      <c r="AZ263" s="4">
        <v>3</v>
      </c>
      <c r="BA263" s="4">
        <f t="shared" si="92"/>
        <v>1</v>
      </c>
      <c r="BB263">
        <f>T263/1000</f>
        <v>6.0000000000000001E-3</v>
      </c>
      <c r="BC263">
        <f t="shared" si="93"/>
        <v>2.8</v>
      </c>
      <c r="BD263" s="4">
        <v>1</v>
      </c>
      <c r="BE263" s="4">
        <f t="shared" si="94"/>
        <v>0</v>
      </c>
      <c r="BF263" s="4">
        <f t="shared" si="95"/>
        <v>3</v>
      </c>
      <c r="BG263" s="4">
        <v>3</v>
      </c>
      <c r="BH263" s="4">
        <v>2</v>
      </c>
      <c r="BI263" s="4">
        <v>0</v>
      </c>
      <c r="BJ263" s="4">
        <v>6</v>
      </c>
      <c r="BK263" s="4">
        <v>2</v>
      </c>
      <c r="BL263" s="4">
        <v>1</v>
      </c>
      <c r="BM263" s="4">
        <v>5</v>
      </c>
      <c r="BN263" s="4">
        <v>4</v>
      </c>
      <c r="BO263" s="4">
        <v>1</v>
      </c>
      <c r="BP263" s="4">
        <v>4</v>
      </c>
      <c r="BQ263">
        <f t="shared" si="96"/>
        <v>1</v>
      </c>
      <c r="BR263">
        <f t="shared" si="97"/>
        <v>-0.53857995620163646</v>
      </c>
      <c r="BS263">
        <f t="shared" si="98"/>
        <v>0.58357636825703296</v>
      </c>
      <c r="BT263">
        <f t="shared" si="99"/>
        <v>0.36851798243197303</v>
      </c>
      <c r="BU263">
        <f t="shared" si="100"/>
        <v>-0.99826576954209456</v>
      </c>
      <c r="BV263">
        <f t="shared" si="101"/>
        <v>1</v>
      </c>
      <c r="BW263">
        <f t="shared" si="102"/>
        <v>1</v>
      </c>
    </row>
    <row r="264" spans="1:75" x14ac:dyDescent="0.25">
      <c r="A264" t="s">
        <v>294</v>
      </c>
      <c r="B264">
        <v>358</v>
      </c>
      <c r="C264">
        <v>21</v>
      </c>
      <c r="D264" t="s">
        <v>352</v>
      </c>
      <c r="E264">
        <v>756</v>
      </c>
      <c r="F264" t="s">
        <v>356</v>
      </c>
      <c r="G264">
        <v>1</v>
      </c>
      <c r="H264">
        <v>1</v>
      </c>
      <c r="I264" t="s">
        <v>359</v>
      </c>
      <c r="J264">
        <v>1</v>
      </c>
      <c r="K264" t="s">
        <v>364</v>
      </c>
      <c r="L264">
        <v>99</v>
      </c>
      <c r="M264">
        <v>2</v>
      </c>
      <c r="N264">
        <v>1</v>
      </c>
      <c r="O264" t="s">
        <v>372</v>
      </c>
      <c r="P264">
        <v>2</v>
      </c>
      <c r="Q264" t="s">
        <v>375</v>
      </c>
      <c r="R264">
        <v>2174</v>
      </c>
      <c r="S264">
        <v>9150</v>
      </c>
      <c r="T264">
        <v>1</v>
      </c>
      <c r="U264" t="s">
        <v>377</v>
      </c>
      <c r="V264">
        <v>11</v>
      </c>
      <c r="W264">
        <v>3</v>
      </c>
      <c r="X264">
        <v>3</v>
      </c>
      <c r="Y264">
        <v>0</v>
      </c>
      <c r="Z264">
        <v>3</v>
      </c>
      <c r="AA264">
        <v>3</v>
      </c>
      <c r="AB264">
        <v>3</v>
      </c>
      <c r="AC264">
        <v>3</v>
      </c>
      <c r="AD264">
        <v>2</v>
      </c>
      <c r="AE264">
        <v>1</v>
      </c>
      <c r="AF264">
        <v>2</v>
      </c>
      <c r="AG264" t="s">
        <v>377</v>
      </c>
      <c r="AH264" s="4">
        <v>4</v>
      </c>
      <c r="AI264" s="4">
        <v>0</v>
      </c>
      <c r="AJ264" s="4">
        <v>2</v>
      </c>
      <c r="AK264" s="4"/>
      <c r="AL264" s="4"/>
      <c r="AM264">
        <f t="shared" si="83"/>
        <v>2.1</v>
      </c>
      <c r="AN264">
        <f t="shared" si="84"/>
        <v>2</v>
      </c>
      <c r="AO264">
        <f t="shared" si="85"/>
        <v>0.75600000000000001</v>
      </c>
      <c r="AP264">
        <f t="shared" si="86"/>
        <v>2</v>
      </c>
      <c r="AQ264" s="4">
        <f t="shared" si="87"/>
        <v>0.1</v>
      </c>
      <c r="AR264" s="4">
        <v>2</v>
      </c>
      <c r="AS264" s="4">
        <f t="shared" si="88"/>
        <v>5</v>
      </c>
      <c r="AT264" s="4">
        <v>2</v>
      </c>
      <c r="AU264" s="4">
        <f t="shared" si="89"/>
        <v>0</v>
      </c>
      <c r="AV264">
        <f t="shared" si="90"/>
        <v>0.1</v>
      </c>
      <c r="AW264" s="4">
        <v>2</v>
      </c>
      <c r="AX264" s="4">
        <v>5</v>
      </c>
      <c r="AY264">
        <f t="shared" si="91"/>
        <v>8</v>
      </c>
      <c r="AZ264" s="4">
        <v>3</v>
      </c>
      <c r="BA264" s="4">
        <f t="shared" si="92"/>
        <v>1</v>
      </c>
      <c r="BB264">
        <f>T264/1000</f>
        <v>1E-3</v>
      </c>
      <c r="BC264">
        <f t="shared" si="93"/>
        <v>2.1739999999999999</v>
      </c>
      <c r="BD264" s="4">
        <v>5</v>
      </c>
      <c r="BE264" s="4">
        <f t="shared" si="94"/>
        <v>0</v>
      </c>
      <c r="BF264" s="4">
        <f t="shared" si="95"/>
        <v>0</v>
      </c>
      <c r="BG264" s="4">
        <v>3</v>
      </c>
      <c r="BH264" s="4">
        <v>4</v>
      </c>
      <c r="BI264" s="4">
        <v>1</v>
      </c>
      <c r="BJ264" s="4">
        <v>29</v>
      </c>
      <c r="BK264" s="4">
        <v>2</v>
      </c>
      <c r="BL264" s="4">
        <v>2</v>
      </c>
      <c r="BM264" s="4">
        <v>27</v>
      </c>
      <c r="BN264" s="4">
        <v>3</v>
      </c>
      <c r="BO264" s="4">
        <v>13</v>
      </c>
      <c r="BP264" s="4">
        <v>8</v>
      </c>
      <c r="BQ264">
        <f t="shared" si="96"/>
        <v>1</v>
      </c>
      <c r="BR264">
        <f t="shared" si="97"/>
        <v>-0.54119708637534547</v>
      </c>
      <c r="BS264">
        <f t="shared" si="98"/>
        <v>0.58205106975797793</v>
      </c>
      <c r="BT264">
        <f t="shared" si="99"/>
        <v>0.3679091534301861</v>
      </c>
      <c r="BU264">
        <f t="shared" si="100"/>
        <v>-0.9999192369683958</v>
      </c>
      <c r="BV264">
        <f t="shared" si="101"/>
        <v>1</v>
      </c>
      <c r="BW264">
        <f t="shared" si="102"/>
        <v>1</v>
      </c>
    </row>
    <row r="265" spans="1:75" x14ac:dyDescent="0.25">
      <c r="A265" t="s">
        <v>295</v>
      </c>
      <c r="B265">
        <v>1113</v>
      </c>
      <c r="C265">
        <v>38</v>
      </c>
      <c r="D265" t="s">
        <v>354</v>
      </c>
      <c r="E265">
        <v>903</v>
      </c>
      <c r="F265" t="s">
        <v>355</v>
      </c>
      <c r="G265">
        <v>2</v>
      </c>
      <c r="H265">
        <v>3</v>
      </c>
      <c r="I265" t="s">
        <v>361</v>
      </c>
      <c r="J265">
        <v>3</v>
      </c>
      <c r="K265" t="s">
        <v>363</v>
      </c>
      <c r="L265">
        <v>81</v>
      </c>
      <c r="M265">
        <v>3</v>
      </c>
      <c r="N265">
        <v>2</v>
      </c>
      <c r="O265" t="s">
        <v>371</v>
      </c>
      <c r="P265">
        <v>2</v>
      </c>
      <c r="Q265" t="s">
        <v>373</v>
      </c>
      <c r="R265">
        <v>4855</v>
      </c>
      <c r="S265">
        <v>7653</v>
      </c>
      <c r="T265">
        <v>4</v>
      </c>
      <c r="U265" t="s">
        <v>376</v>
      </c>
      <c r="V265">
        <v>11</v>
      </c>
      <c r="W265">
        <v>3</v>
      </c>
      <c r="X265">
        <v>1</v>
      </c>
      <c r="Y265">
        <v>2</v>
      </c>
      <c r="Z265">
        <v>7</v>
      </c>
      <c r="AA265">
        <v>2</v>
      </c>
      <c r="AB265">
        <v>3</v>
      </c>
      <c r="AC265">
        <v>5</v>
      </c>
      <c r="AD265">
        <v>2</v>
      </c>
      <c r="AE265">
        <v>1</v>
      </c>
      <c r="AF265">
        <v>4</v>
      </c>
      <c r="AG265" t="s">
        <v>377</v>
      </c>
      <c r="AH265" s="4">
        <v>0</v>
      </c>
      <c r="AI265" s="4">
        <v>0</v>
      </c>
      <c r="AJ265" s="4">
        <v>0</v>
      </c>
      <c r="AK265" s="4"/>
      <c r="AL265" s="4"/>
      <c r="AM265">
        <f t="shared" si="83"/>
        <v>3.8</v>
      </c>
      <c r="AN265">
        <f t="shared" si="84"/>
        <v>1</v>
      </c>
      <c r="AO265">
        <f t="shared" si="85"/>
        <v>0.90300000000000002</v>
      </c>
      <c r="AP265">
        <f t="shared" si="86"/>
        <v>1</v>
      </c>
      <c r="AQ265" s="4">
        <f t="shared" si="87"/>
        <v>0.2</v>
      </c>
      <c r="AR265" s="4">
        <v>2</v>
      </c>
      <c r="AS265" s="4">
        <f t="shared" si="88"/>
        <v>3</v>
      </c>
      <c r="AT265" s="4">
        <v>3</v>
      </c>
      <c r="AU265" s="4">
        <f t="shared" si="89"/>
        <v>0</v>
      </c>
      <c r="AV265">
        <f t="shared" si="90"/>
        <v>0.2</v>
      </c>
      <c r="AW265" s="4">
        <v>2</v>
      </c>
      <c r="AX265" s="4">
        <v>2</v>
      </c>
      <c r="AY265">
        <f t="shared" si="91"/>
        <v>4</v>
      </c>
      <c r="AZ265" s="4">
        <v>3</v>
      </c>
      <c r="BA265" s="4">
        <f t="shared" si="92"/>
        <v>0</v>
      </c>
      <c r="BB265">
        <f>T265/1000</f>
        <v>4.0000000000000001E-3</v>
      </c>
      <c r="BC265">
        <f t="shared" si="93"/>
        <v>4.8550000000000004</v>
      </c>
      <c r="BD265" s="4">
        <v>0</v>
      </c>
      <c r="BE265" s="4">
        <f t="shared" si="94"/>
        <v>0</v>
      </c>
      <c r="BF265" s="4">
        <f t="shared" si="95"/>
        <v>2</v>
      </c>
      <c r="BG265" s="4">
        <v>3</v>
      </c>
      <c r="BH265" s="4">
        <v>4</v>
      </c>
      <c r="BI265" s="4">
        <v>1</v>
      </c>
      <c r="BJ265" s="4">
        <v>11</v>
      </c>
      <c r="BK265" s="4">
        <v>3</v>
      </c>
      <c r="BL265" s="4">
        <v>3</v>
      </c>
      <c r="BM265" s="4">
        <v>10</v>
      </c>
      <c r="BN265" s="4">
        <v>8</v>
      </c>
      <c r="BO265" s="4">
        <v>0</v>
      </c>
      <c r="BP265" s="4">
        <v>7</v>
      </c>
      <c r="BQ265">
        <f t="shared" si="96"/>
        <v>1</v>
      </c>
      <c r="BR265">
        <f t="shared" si="97"/>
        <v>1.7127259139867106</v>
      </c>
      <c r="BS265">
        <f t="shared" si="98"/>
        <v>5.5440535114957061</v>
      </c>
      <c r="BT265">
        <f t="shared" si="99"/>
        <v>0.84718951361822825</v>
      </c>
      <c r="BU265">
        <f t="shared" si="100"/>
        <v>-0.16583086246485407</v>
      </c>
      <c r="BV265">
        <f t="shared" si="101"/>
        <v>1</v>
      </c>
      <c r="BW265">
        <f t="shared" si="102"/>
        <v>1</v>
      </c>
    </row>
    <row r="266" spans="1:75" x14ac:dyDescent="0.25">
      <c r="A266" t="s">
        <v>296</v>
      </c>
      <c r="B266">
        <v>586</v>
      </c>
      <c r="C266">
        <v>23</v>
      </c>
      <c r="D266" t="s">
        <v>354</v>
      </c>
      <c r="E266">
        <v>1243</v>
      </c>
      <c r="F266" t="s">
        <v>355</v>
      </c>
      <c r="G266">
        <v>6</v>
      </c>
      <c r="H266">
        <v>3</v>
      </c>
      <c r="I266" t="s">
        <v>358</v>
      </c>
      <c r="J266">
        <v>3</v>
      </c>
      <c r="K266" t="s">
        <v>363</v>
      </c>
      <c r="L266">
        <v>63</v>
      </c>
      <c r="M266">
        <v>4</v>
      </c>
      <c r="N266">
        <v>1</v>
      </c>
      <c r="O266" t="s">
        <v>365</v>
      </c>
      <c r="P266">
        <v>1</v>
      </c>
      <c r="Q266" t="s">
        <v>373</v>
      </c>
      <c r="R266">
        <v>1601</v>
      </c>
      <c r="S266">
        <v>3445</v>
      </c>
      <c r="T266">
        <v>1</v>
      </c>
      <c r="U266" t="s">
        <v>377</v>
      </c>
      <c r="V266">
        <v>21</v>
      </c>
      <c r="W266">
        <v>4</v>
      </c>
      <c r="X266">
        <v>3</v>
      </c>
      <c r="Y266">
        <v>2</v>
      </c>
      <c r="Z266">
        <v>1</v>
      </c>
      <c r="AA266">
        <v>2</v>
      </c>
      <c r="AB266">
        <v>3</v>
      </c>
      <c r="AC266">
        <v>0</v>
      </c>
      <c r="AD266">
        <v>0</v>
      </c>
      <c r="AE266">
        <v>0</v>
      </c>
      <c r="AF266">
        <v>0</v>
      </c>
      <c r="AG266" t="s">
        <v>377</v>
      </c>
      <c r="AH266" s="4">
        <v>6</v>
      </c>
      <c r="AI266" s="4">
        <v>7</v>
      </c>
      <c r="AJ266" s="4">
        <v>8</v>
      </c>
      <c r="AK266" s="4"/>
      <c r="AL266" s="4"/>
      <c r="AM266">
        <f t="shared" si="83"/>
        <v>2.2999999999999998</v>
      </c>
      <c r="AN266">
        <f t="shared" si="84"/>
        <v>1</v>
      </c>
      <c r="AO266">
        <f t="shared" si="85"/>
        <v>1.2430000000000001</v>
      </c>
      <c r="AP266">
        <f t="shared" si="86"/>
        <v>1</v>
      </c>
      <c r="AQ266" s="4">
        <f t="shared" si="87"/>
        <v>0.6</v>
      </c>
      <c r="AR266" s="4">
        <v>3</v>
      </c>
      <c r="AS266" s="4">
        <f t="shared" si="88"/>
        <v>1</v>
      </c>
      <c r="AT266" s="4">
        <v>4</v>
      </c>
      <c r="AU266" s="4">
        <f t="shared" si="89"/>
        <v>0</v>
      </c>
      <c r="AV266">
        <f t="shared" si="90"/>
        <v>0.1</v>
      </c>
      <c r="AW266" s="4">
        <v>2</v>
      </c>
      <c r="AX266" s="4">
        <v>3</v>
      </c>
      <c r="AY266">
        <f t="shared" si="91"/>
        <v>2</v>
      </c>
      <c r="AZ266" s="4">
        <v>4</v>
      </c>
      <c r="BA266" s="4">
        <f t="shared" si="92"/>
        <v>1</v>
      </c>
      <c r="BB266">
        <f>T266/1000</f>
        <v>1E-3</v>
      </c>
      <c r="BC266">
        <f t="shared" si="93"/>
        <v>1.601</v>
      </c>
      <c r="BD266" s="4">
        <v>6</v>
      </c>
      <c r="BE266" s="4">
        <f t="shared" si="94"/>
        <v>0</v>
      </c>
      <c r="BF266" s="4">
        <f t="shared" si="95"/>
        <v>2</v>
      </c>
      <c r="BG266" s="4">
        <v>3</v>
      </c>
      <c r="BH266" s="4">
        <v>4</v>
      </c>
      <c r="BI266" s="4">
        <v>0</v>
      </c>
      <c r="BJ266" s="4">
        <v>20</v>
      </c>
      <c r="BK266" s="4">
        <v>2</v>
      </c>
      <c r="BL266" s="4">
        <v>3</v>
      </c>
      <c r="BM266" s="4">
        <v>4</v>
      </c>
      <c r="BN266" s="4">
        <v>3</v>
      </c>
      <c r="BO266" s="4">
        <v>1</v>
      </c>
      <c r="BP266" s="4">
        <v>3</v>
      </c>
      <c r="BQ266">
        <f t="shared" si="96"/>
        <v>1</v>
      </c>
      <c r="BR266">
        <f t="shared" si="97"/>
        <v>0.65538005495565765</v>
      </c>
      <c r="BS266">
        <f t="shared" si="98"/>
        <v>1.9258743163835499</v>
      </c>
      <c r="BT266">
        <f t="shared" si="99"/>
        <v>0.65822181957698589</v>
      </c>
      <c r="BU266">
        <f t="shared" si="100"/>
        <v>-0.4182132926471146</v>
      </c>
      <c r="BV266">
        <f t="shared" si="101"/>
        <v>1</v>
      </c>
      <c r="BW266">
        <f t="shared" si="102"/>
        <v>1</v>
      </c>
    </row>
    <row r="267" spans="1:75" x14ac:dyDescent="0.25">
      <c r="A267" t="s">
        <v>297</v>
      </c>
      <c r="B267">
        <v>981</v>
      </c>
      <c r="C267">
        <v>31</v>
      </c>
      <c r="D267" t="s">
        <v>352</v>
      </c>
      <c r="E267">
        <v>703</v>
      </c>
      <c r="F267" t="s">
        <v>356</v>
      </c>
      <c r="G267">
        <v>2</v>
      </c>
      <c r="H267">
        <v>3</v>
      </c>
      <c r="I267" t="s">
        <v>358</v>
      </c>
      <c r="J267">
        <v>3</v>
      </c>
      <c r="K267" t="s">
        <v>364</v>
      </c>
      <c r="L267">
        <v>90</v>
      </c>
      <c r="M267">
        <v>2</v>
      </c>
      <c r="N267">
        <v>1</v>
      </c>
      <c r="O267" t="s">
        <v>372</v>
      </c>
      <c r="P267">
        <v>4</v>
      </c>
      <c r="Q267" t="s">
        <v>375</v>
      </c>
      <c r="R267">
        <v>2785</v>
      </c>
      <c r="S267">
        <v>11882</v>
      </c>
      <c r="T267">
        <v>7</v>
      </c>
      <c r="U267" t="s">
        <v>376</v>
      </c>
      <c r="V267">
        <v>14</v>
      </c>
      <c r="W267">
        <v>3</v>
      </c>
      <c r="X267">
        <v>3</v>
      </c>
      <c r="Y267">
        <v>0</v>
      </c>
      <c r="Z267">
        <v>3</v>
      </c>
      <c r="AA267">
        <v>3</v>
      </c>
      <c r="AB267">
        <v>4</v>
      </c>
      <c r="AC267">
        <v>1</v>
      </c>
      <c r="AD267">
        <v>0</v>
      </c>
      <c r="AE267">
        <v>0</v>
      </c>
      <c r="AF267">
        <v>0</v>
      </c>
      <c r="AG267" t="s">
        <v>377</v>
      </c>
      <c r="AH267" s="4">
        <v>2</v>
      </c>
      <c r="AI267" s="4">
        <v>1</v>
      </c>
      <c r="AJ267" s="4">
        <v>2</v>
      </c>
      <c r="AK267" s="4"/>
      <c r="AL267" s="4"/>
      <c r="AM267">
        <f t="shared" si="83"/>
        <v>3.1</v>
      </c>
      <c r="AN267">
        <f t="shared" si="84"/>
        <v>2</v>
      </c>
      <c r="AO267">
        <f t="shared" si="85"/>
        <v>0.70299999999999996</v>
      </c>
      <c r="AP267">
        <f t="shared" si="86"/>
        <v>2</v>
      </c>
      <c r="AQ267" s="4">
        <f t="shared" si="87"/>
        <v>0.2</v>
      </c>
      <c r="AR267" s="4">
        <v>4</v>
      </c>
      <c r="AS267" s="4">
        <f t="shared" si="88"/>
        <v>1</v>
      </c>
      <c r="AT267" s="4">
        <v>4</v>
      </c>
      <c r="AU267" s="4">
        <f t="shared" si="89"/>
        <v>0</v>
      </c>
      <c r="AV267">
        <f t="shared" si="90"/>
        <v>0.1</v>
      </c>
      <c r="AW267" s="4">
        <v>3</v>
      </c>
      <c r="AX267" s="4">
        <v>2</v>
      </c>
      <c r="AY267">
        <f t="shared" si="91"/>
        <v>8</v>
      </c>
      <c r="AZ267" s="4">
        <v>1</v>
      </c>
      <c r="BA267" s="4">
        <f t="shared" si="92"/>
        <v>1</v>
      </c>
      <c r="BB267">
        <f>T267/1000</f>
        <v>7.0000000000000001E-3</v>
      </c>
      <c r="BC267">
        <f t="shared" si="93"/>
        <v>2.7850000000000001</v>
      </c>
      <c r="BD267" s="4">
        <v>7</v>
      </c>
      <c r="BE267" s="4">
        <f t="shared" si="94"/>
        <v>0</v>
      </c>
      <c r="BF267" s="4">
        <f t="shared" si="95"/>
        <v>0</v>
      </c>
      <c r="BG267" s="4">
        <v>3</v>
      </c>
      <c r="BH267" s="4">
        <v>2</v>
      </c>
      <c r="BI267" s="4">
        <v>2</v>
      </c>
      <c r="BJ267" s="4">
        <v>8</v>
      </c>
      <c r="BK267" s="4">
        <v>3</v>
      </c>
      <c r="BL267" s="4">
        <v>3</v>
      </c>
      <c r="BM267" s="4">
        <v>3</v>
      </c>
      <c r="BN267" s="4">
        <v>2</v>
      </c>
      <c r="BO267" s="4">
        <v>0</v>
      </c>
      <c r="BP267" s="4">
        <v>2</v>
      </c>
      <c r="BQ267">
        <f t="shared" si="96"/>
        <v>1</v>
      </c>
      <c r="BR267">
        <f t="shared" si="97"/>
        <v>1.3253108962593738</v>
      </c>
      <c r="BS267">
        <f t="shared" si="98"/>
        <v>3.7633551861924994</v>
      </c>
      <c r="BT267">
        <f t="shared" si="99"/>
        <v>0.79006394423437243</v>
      </c>
      <c r="BU267">
        <f t="shared" si="100"/>
        <v>-0.23564139472787651</v>
      </c>
      <c r="BV267">
        <f t="shared" si="101"/>
        <v>1</v>
      </c>
      <c r="BW267">
        <f t="shared" si="102"/>
        <v>1</v>
      </c>
    </row>
    <row r="268" spans="1:75" x14ac:dyDescent="0.25">
      <c r="A268" t="s">
        <v>298</v>
      </c>
      <c r="B268">
        <v>940</v>
      </c>
      <c r="C268">
        <v>32</v>
      </c>
      <c r="D268" t="s">
        <v>354</v>
      </c>
      <c r="E268">
        <v>1089</v>
      </c>
      <c r="F268" t="s">
        <v>355</v>
      </c>
      <c r="G268">
        <v>7</v>
      </c>
      <c r="H268">
        <v>2</v>
      </c>
      <c r="I268" t="s">
        <v>358</v>
      </c>
      <c r="J268">
        <v>4</v>
      </c>
      <c r="K268" t="s">
        <v>363</v>
      </c>
      <c r="L268">
        <v>79</v>
      </c>
      <c r="M268">
        <v>3</v>
      </c>
      <c r="N268">
        <v>2</v>
      </c>
      <c r="O268" t="s">
        <v>365</v>
      </c>
      <c r="P268">
        <v>3</v>
      </c>
      <c r="Q268" t="s">
        <v>373</v>
      </c>
      <c r="R268">
        <v>4883</v>
      </c>
      <c r="S268">
        <v>22845</v>
      </c>
      <c r="T268">
        <v>1</v>
      </c>
      <c r="U268" t="s">
        <v>376</v>
      </c>
      <c r="V268">
        <v>18</v>
      </c>
      <c r="W268">
        <v>3</v>
      </c>
      <c r="X268">
        <v>1</v>
      </c>
      <c r="Y268">
        <v>1</v>
      </c>
      <c r="Z268">
        <v>10</v>
      </c>
      <c r="AA268">
        <v>3</v>
      </c>
      <c r="AB268">
        <v>3</v>
      </c>
      <c r="AC268">
        <v>10</v>
      </c>
      <c r="AD268">
        <v>4</v>
      </c>
      <c r="AE268">
        <v>1</v>
      </c>
      <c r="AF268">
        <v>1</v>
      </c>
      <c r="AG268" t="s">
        <v>377</v>
      </c>
      <c r="AH268" s="4">
        <v>7</v>
      </c>
      <c r="AI268" s="4">
        <v>3</v>
      </c>
      <c r="AJ268" s="4">
        <v>7</v>
      </c>
      <c r="AK268" s="4"/>
      <c r="AL268" s="4"/>
      <c r="AM268">
        <f t="shared" si="83"/>
        <v>3.2</v>
      </c>
      <c r="AN268">
        <f t="shared" si="84"/>
        <v>1</v>
      </c>
      <c r="AO268">
        <f t="shared" si="85"/>
        <v>1.089</v>
      </c>
      <c r="AP268">
        <f t="shared" si="86"/>
        <v>1</v>
      </c>
      <c r="AQ268" s="4">
        <f t="shared" si="87"/>
        <v>0.7</v>
      </c>
      <c r="AR268" s="4">
        <v>4</v>
      </c>
      <c r="AS268" s="4">
        <f t="shared" si="88"/>
        <v>1</v>
      </c>
      <c r="AT268" s="4">
        <v>4</v>
      </c>
      <c r="AU268" s="4">
        <f t="shared" si="89"/>
        <v>0</v>
      </c>
      <c r="AV268">
        <f t="shared" si="90"/>
        <v>0.2</v>
      </c>
      <c r="AW268" s="4">
        <v>1</v>
      </c>
      <c r="AX268" s="4">
        <v>2</v>
      </c>
      <c r="AY268">
        <f t="shared" si="91"/>
        <v>2</v>
      </c>
      <c r="AZ268" s="4">
        <v>3</v>
      </c>
      <c r="BA268" s="4">
        <f t="shared" si="92"/>
        <v>1</v>
      </c>
      <c r="BB268">
        <f>T268/1000</f>
        <v>1E-3</v>
      </c>
      <c r="BC268">
        <f t="shared" si="93"/>
        <v>4.883</v>
      </c>
      <c r="BD268" s="4">
        <v>2</v>
      </c>
      <c r="BE268" s="4">
        <f t="shared" si="94"/>
        <v>0</v>
      </c>
      <c r="BF268" s="4">
        <f t="shared" si="95"/>
        <v>1</v>
      </c>
      <c r="BG268" s="4">
        <v>3</v>
      </c>
      <c r="BH268" s="4">
        <v>4</v>
      </c>
      <c r="BI268" s="4">
        <v>1</v>
      </c>
      <c r="BJ268" s="4">
        <v>12</v>
      </c>
      <c r="BK268" s="4">
        <v>2</v>
      </c>
      <c r="BL268" s="4">
        <v>3</v>
      </c>
      <c r="BM268" s="4">
        <v>5</v>
      </c>
      <c r="BN268" s="4">
        <v>3</v>
      </c>
      <c r="BO268" s="4">
        <v>1</v>
      </c>
      <c r="BP268" s="4">
        <v>2</v>
      </c>
      <c r="BQ268">
        <f t="shared" si="96"/>
        <v>1</v>
      </c>
      <c r="BR268">
        <f t="shared" si="97"/>
        <v>-0.31757466117315469</v>
      </c>
      <c r="BS268">
        <f t="shared" si="98"/>
        <v>0.72791233195680594</v>
      </c>
      <c r="BT268">
        <f t="shared" si="99"/>
        <v>0.42126693495639811</v>
      </c>
      <c r="BU268">
        <f t="shared" si="100"/>
        <v>-0.86448859644672182</v>
      </c>
      <c r="BV268">
        <f t="shared" si="101"/>
        <v>1</v>
      </c>
      <c r="BW268">
        <f t="shared" si="102"/>
        <v>1</v>
      </c>
    </row>
    <row r="269" spans="1:75" x14ac:dyDescent="0.25">
      <c r="A269" t="s">
        <v>299</v>
      </c>
      <c r="B269">
        <v>505</v>
      </c>
      <c r="C269">
        <v>45</v>
      </c>
      <c r="D269" t="s">
        <v>352</v>
      </c>
      <c r="E269">
        <v>306</v>
      </c>
      <c r="F269" t="s">
        <v>356</v>
      </c>
      <c r="G269">
        <v>26</v>
      </c>
      <c r="H269">
        <v>4</v>
      </c>
      <c r="I269" t="s">
        <v>358</v>
      </c>
      <c r="J269">
        <v>1</v>
      </c>
      <c r="K269" t="s">
        <v>364</v>
      </c>
      <c r="L269">
        <v>100</v>
      </c>
      <c r="M269">
        <v>3</v>
      </c>
      <c r="N269">
        <v>2</v>
      </c>
      <c r="O269" t="s">
        <v>368</v>
      </c>
      <c r="P269">
        <v>1</v>
      </c>
      <c r="Q269" t="s">
        <v>373</v>
      </c>
      <c r="R269">
        <v>4286</v>
      </c>
      <c r="S269">
        <v>5630</v>
      </c>
      <c r="T269">
        <v>2</v>
      </c>
      <c r="U269" t="s">
        <v>376</v>
      </c>
      <c r="V269">
        <v>14</v>
      </c>
      <c r="W269">
        <v>3</v>
      </c>
      <c r="X269">
        <v>4</v>
      </c>
      <c r="Y269">
        <v>2</v>
      </c>
      <c r="Z269">
        <v>5</v>
      </c>
      <c r="AA269">
        <v>4</v>
      </c>
      <c r="AB269">
        <v>3</v>
      </c>
      <c r="AC269">
        <v>1</v>
      </c>
      <c r="AD269">
        <v>1</v>
      </c>
      <c r="AE269">
        <v>0</v>
      </c>
      <c r="AF269">
        <v>0</v>
      </c>
      <c r="AG269" t="s">
        <v>377</v>
      </c>
      <c r="AH269" s="4">
        <v>2</v>
      </c>
      <c r="AI269" s="4">
        <v>1</v>
      </c>
      <c r="AJ269" s="4">
        <v>2</v>
      </c>
      <c r="AK269" s="4"/>
      <c r="AL269" s="4"/>
      <c r="AM269">
        <f t="shared" si="83"/>
        <v>4.5</v>
      </c>
      <c r="AN269">
        <f t="shared" si="84"/>
        <v>2</v>
      </c>
      <c r="AO269">
        <f t="shared" si="85"/>
        <v>0.30599999999999999</v>
      </c>
      <c r="AP269">
        <f t="shared" si="86"/>
        <v>2</v>
      </c>
      <c r="AQ269" s="4">
        <f t="shared" si="87"/>
        <v>2.6</v>
      </c>
      <c r="AR269" s="4">
        <v>1</v>
      </c>
      <c r="AS269" s="4">
        <f t="shared" si="88"/>
        <v>1</v>
      </c>
      <c r="AT269" s="4">
        <v>4</v>
      </c>
      <c r="AU269" s="4">
        <f t="shared" si="89"/>
        <v>0</v>
      </c>
      <c r="AV269">
        <f t="shared" si="90"/>
        <v>0.2</v>
      </c>
      <c r="AW269" s="4">
        <v>1</v>
      </c>
      <c r="AX269" s="4">
        <v>2</v>
      </c>
      <c r="AY269">
        <f t="shared" si="91"/>
        <v>7</v>
      </c>
      <c r="AZ269" s="4">
        <v>3</v>
      </c>
      <c r="BA269" s="4">
        <f t="shared" si="92"/>
        <v>0</v>
      </c>
      <c r="BB269">
        <f>T269/1000</f>
        <v>2E-3</v>
      </c>
      <c r="BC269">
        <f t="shared" si="93"/>
        <v>4.2859999999999996</v>
      </c>
      <c r="BD269" s="4">
        <v>8</v>
      </c>
      <c r="BE269" s="4">
        <f t="shared" si="94"/>
        <v>0</v>
      </c>
      <c r="BF269" s="4">
        <f t="shared" si="95"/>
        <v>2</v>
      </c>
      <c r="BG269" s="4">
        <v>3</v>
      </c>
      <c r="BH269" s="4">
        <v>4</v>
      </c>
      <c r="BI269" s="4">
        <v>2</v>
      </c>
      <c r="BJ269" s="4">
        <v>11</v>
      </c>
      <c r="BK269" s="4">
        <v>3</v>
      </c>
      <c r="BL269" s="4">
        <v>3</v>
      </c>
      <c r="BM269" s="4">
        <v>7</v>
      </c>
      <c r="BN269" s="4">
        <v>0</v>
      </c>
      <c r="BO269" s="4">
        <v>1</v>
      </c>
      <c r="BP269" s="4">
        <v>6</v>
      </c>
      <c r="BQ269">
        <f t="shared" si="96"/>
        <v>1</v>
      </c>
      <c r="BR269">
        <f t="shared" si="97"/>
        <v>0.59137968371339245</v>
      </c>
      <c r="BS269">
        <f t="shared" si="98"/>
        <v>1.8064790665940904</v>
      </c>
      <c r="BT269">
        <f t="shared" si="99"/>
        <v>0.64368164655024906</v>
      </c>
      <c r="BU269">
        <f t="shared" si="100"/>
        <v>-0.44055101275781672</v>
      </c>
      <c r="BV269">
        <f t="shared" si="101"/>
        <v>1</v>
      </c>
      <c r="BW269">
        <f t="shared" si="102"/>
        <v>1</v>
      </c>
    </row>
    <row r="270" spans="1:75" x14ac:dyDescent="0.25">
      <c r="A270" t="s">
        <v>300</v>
      </c>
      <c r="B270">
        <v>797</v>
      </c>
      <c r="C270">
        <v>25</v>
      </c>
      <c r="D270" t="s">
        <v>354</v>
      </c>
      <c r="E270">
        <v>1219</v>
      </c>
      <c r="F270" t="s">
        <v>355</v>
      </c>
      <c r="G270">
        <v>4</v>
      </c>
      <c r="H270">
        <v>1</v>
      </c>
      <c r="I270" t="s">
        <v>359</v>
      </c>
      <c r="J270">
        <v>4</v>
      </c>
      <c r="K270" t="s">
        <v>363</v>
      </c>
      <c r="L270">
        <v>32</v>
      </c>
      <c r="M270">
        <v>3</v>
      </c>
      <c r="N270">
        <v>1</v>
      </c>
      <c r="O270" t="s">
        <v>365</v>
      </c>
      <c r="P270">
        <v>4</v>
      </c>
      <c r="Q270" t="s">
        <v>373</v>
      </c>
      <c r="R270">
        <v>3691</v>
      </c>
      <c r="S270">
        <v>4605</v>
      </c>
      <c r="T270">
        <v>1</v>
      </c>
      <c r="U270" t="s">
        <v>377</v>
      </c>
      <c r="V270">
        <v>15</v>
      </c>
      <c r="W270">
        <v>3</v>
      </c>
      <c r="X270">
        <v>2</v>
      </c>
      <c r="Y270">
        <v>1</v>
      </c>
      <c r="Z270">
        <v>7</v>
      </c>
      <c r="AA270">
        <v>3</v>
      </c>
      <c r="AB270">
        <v>4</v>
      </c>
      <c r="AC270">
        <v>7</v>
      </c>
      <c r="AD270">
        <v>7</v>
      </c>
      <c r="AE270">
        <v>5</v>
      </c>
      <c r="AF270">
        <v>6</v>
      </c>
      <c r="AG270" t="s">
        <v>377</v>
      </c>
      <c r="AH270" s="4">
        <v>0</v>
      </c>
      <c r="AI270" s="4">
        <v>0</v>
      </c>
      <c r="AJ270" s="4">
        <v>0</v>
      </c>
      <c r="AK270" s="4"/>
      <c r="AL270" s="4"/>
      <c r="AM270">
        <f t="shared" si="83"/>
        <v>2.5</v>
      </c>
      <c r="AN270">
        <f t="shared" si="84"/>
        <v>1</v>
      </c>
      <c r="AO270">
        <f t="shared" si="85"/>
        <v>1.2190000000000001</v>
      </c>
      <c r="AP270">
        <f t="shared" si="86"/>
        <v>1</v>
      </c>
      <c r="AQ270" s="4">
        <f t="shared" si="87"/>
        <v>0.4</v>
      </c>
      <c r="AR270" s="4">
        <v>2</v>
      </c>
      <c r="AS270" s="4">
        <f t="shared" si="88"/>
        <v>5</v>
      </c>
      <c r="AT270" s="4">
        <v>2</v>
      </c>
      <c r="AU270" s="4">
        <f t="shared" si="89"/>
        <v>0</v>
      </c>
      <c r="AV270">
        <f t="shared" si="90"/>
        <v>0.1</v>
      </c>
      <c r="AW270" s="4">
        <v>2</v>
      </c>
      <c r="AX270" s="4">
        <v>1</v>
      </c>
      <c r="AY270">
        <f t="shared" si="91"/>
        <v>2</v>
      </c>
      <c r="AZ270" s="4">
        <v>3</v>
      </c>
      <c r="BA270" s="4">
        <f t="shared" si="92"/>
        <v>0</v>
      </c>
      <c r="BB270">
        <f>T270/1000</f>
        <v>1E-3</v>
      </c>
      <c r="BC270">
        <f t="shared" si="93"/>
        <v>3.6909999999999998</v>
      </c>
      <c r="BD270" s="4">
        <v>1</v>
      </c>
      <c r="BE270" s="4">
        <f t="shared" si="94"/>
        <v>0</v>
      </c>
      <c r="BF270" s="4">
        <f t="shared" si="95"/>
        <v>1</v>
      </c>
      <c r="BG270" s="4">
        <v>3</v>
      </c>
      <c r="BH270" s="4">
        <v>3</v>
      </c>
      <c r="BI270" s="4">
        <v>1</v>
      </c>
      <c r="BJ270" s="4">
        <v>1</v>
      </c>
      <c r="BK270" s="4">
        <v>3</v>
      </c>
      <c r="BL270" s="4">
        <v>2</v>
      </c>
      <c r="BM270" s="4">
        <v>1</v>
      </c>
      <c r="BN270" s="4">
        <v>0</v>
      </c>
      <c r="BO270" s="4">
        <v>1</v>
      </c>
      <c r="BP270" s="4">
        <v>0</v>
      </c>
      <c r="BQ270">
        <f t="shared" si="96"/>
        <v>1</v>
      </c>
      <c r="BR270">
        <f t="shared" si="97"/>
        <v>-1.1645395269580245</v>
      </c>
      <c r="BS270">
        <f t="shared" si="98"/>
        <v>0.31206632708409715</v>
      </c>
      <c r="BT270">
        <f t="shared" si="99"/>
        <v>0.23784340825027148</v>
      </c>
      <c r="BU270">
        <f t="shared" si="100"/>
        <v>-1.4361427703820544</v>
      </c>
      <c r="BV270">
        <f t="shared" si="101"/>
        <v>0</v>
      </c>
      <c r="BW270">
        <f t="shared" si="102"/>
        <v>-2</v>
      </c>
    </row>
    <row r="271" spans="1:75" x14ac:dyDescent="0.25">
      <c r="A271" t="s">
        <v>301</v>
      </c>
      <c r="B271">
        <v>260</v>
      </c>
      <c r="C271">
        <v>31</v>
      </c>
      <c r="D271" t="s">
        <v>352</v>
      </c>
      <c r="E271">
        <v>307</v>
      </c>
      <c r="F271" t="s">
        <v>355</v>
      </c>
      <c r="G271">
        <v>29</v>
      </c>
      <c r="H271">
        <v>2</v>
      </c>
      <c r="I271" t="s">
        <v>361</v>
      </c>
      <c r="J271">
        <v>3</v>
      </c>
      <c r="K271" t="s">
        <v>363</v>
      </c>
      <c r="L271">
        <v>71</v>
      </c>
      <c r="M271">
        <v>2</v>
      </c>
      <c r="N271">
        <v>1</v>
      </c>
      <c r="O271" t="s">
        <v>365</v>
      </c>
      <c r="P271">
        <v>2</v>
      </c>
      <c r="Q271" t="s">
        <v>375</v>
      </c>
      <c r="R271">
        <v>3479</v>
      </c>
      <c r="S271">
        <v>11652</v>
      </c>
      <c r="T271">
        <v>0</v>
      </c>
      <c r="U271" t="s">
        <v>376</v>
      </c>
      <c r="V271">
        <v>11</v>
      </c>
      <c r="W271">
        <v>3</v>
      </c>
      <c r="X271">
        <v>2</v>
      </c>
      <c r="Y271">
        <v>0</v>
      </c>
      <c r="Z271">
        <v>6</v>
      </c>
      <c r="AA271">
        <v>2</v>
      </c>
      <c r="AB271">
        <v>4</v>
      </c>
      <c r="AC271">
        <v>5</v>
      </c>
      <c r="AD271">
        <v>4</v>
      </c>
      <c r="AE271">
        <v>1</v>
      </c>
      <c r="AF271">
        <v>4</v>
      </c>
      <c r="AG271" t="s">
        <v>377</v>
      </c>
      <c r="AH271" s="4">
        <v>7</v>
      </c>
      <c r="AI271" s="4">
        <v>0</v>
      </c>
      <c r="AJ271" s="4">
        <v>8</v>
      </c>
      <c r="AK271" s="4"/>
      <c r="AL271" s="4"/>
      <c r="AM271">
        <f t="shared" si="83"/>
        <v>3.1</v>
      </c>
      <c r="AN271">
        <f t="shared" si="84"/>
        <v>2</v>
      </c>
      <c r="AO271">
        <f t="shared" si="85"/>
        <v>0.307</v>
      </c>
      <c r="AP271">
        <f t="shared" si="86"/>
        <v>1</v>
      </c>
      <c r="AQ271" s="4">
        <f t="shared" si="87"/>
        <v>2.9</v>
      </c>
      <c r="AR271" s="4">
        <v>3</v>
      </c>
      <c r="AS271" s="4">
        <f t="shared" si="88"/>
        <v>3</v>
      </c>
      <c r="AT271" s="4">
        <v>3</v>
      </c>
      <c r="AU271" s="4">
        <f t="shared" si="89"/>
        <v>0</v>
      </c>
      <c r="AV271">
        <f t="shared" si="90"/>
        <v>0.1</v>
      </c>
      <c r="AW271" s="4">
        <v>4</v>
      </c>
      <c r="AX271" s="4">
        <v>1</v>
      </c>
      <c r="AY271">
        <f t="shared" si="91"/>
        <v>2</v>
      </c>
      <c r="AZ271" s="4">
        <v>4</v>
      </c>
      <c r="BA271" s="4">
        <f t="shared" si="92"/>
        <v>0</v>
      </c>
      <c r="BB271">
        <f>T271/1000</f>
        <v>0</v>
      </c>
      <c r="BC271">
        <f t="shared" si="93"/>
        <v>3.4790000000000001</v>
      </c>
      <c r="BD271" s="4">
        <v>0</v>
      </c>
      <c r="BE271" s="4">
        <f t="shared" si="94"/>
        <v>0</v>
      </c>
      <c r="BF271" s="4">
        <f t="shared" si="95"/>
        <v>0</v>
      </c>
      <c r="BG271" s="4">
        <v>3</v>
      </c>
      <c r="BH271" s="4">
        <v>1</v>
      </c>
      <c r="BI271" s="4">
        <v>1</v>
      </c>
      <c r="BJ271" s="4">
        <v>3</v>
      </c>
      <c r="BK271" s="4">
        <v>4</v>
      </c>
      <c r="BL271" s="4">
        <v>3</v>
      </c>
      <c r="BM271" s="4">
        <v>2</v>
      </c>
      <c r="BN271" s="4">
        <v>2</v>
      </c>
      <c r="BO271" s="4">
        <v>2</v>
      </c>
      <c r="BP271" s="4">
        <v>2</v>
      </c>
      <c r="BQ271">
        <f t="shared" si="96"/>
        <v>1</v>
      </c>
      <c r="BR271">
        <f t="shared" si="97"/>
        <v>2.8893999908864316</v>
      </c>
      <c r="BS271">
        <f t="shared" si="98"/>
        <v>17.982516690052556</v>
      </c>
      <c r="BT271">
        <f t="shared" si="99"/>
        <v>0.94731994622588522</v>
      </c>
      <c r="BU271">
        <f t="shared" si="100"/>
        <v>-5.4118390452072729E-2</v>
      </c>
      <c r="BV271">
        <f t="shared" si="101"/>
        <v>1</v>
      </c>
      <c r="BW271">
        <f t="shared" si="102"/>
        <v>1</v>
      </c>
    </row>
    <row r="272" spans="1:75" x14ac:dyDescent="0.25">
      <c r="A272" t="s">
        <v>302</v>
      </c>
      <c r="B272">
        <v>893</v>
      </c>
      <c r="C272">
        <v>19</v>
      </c>
      <c r="D272" t="s">
        <v>353</v>
      </c>
      <c r="E272">
        <v>504</v>
      </c>
      <c r="F272" t="s">
        <v>355</v>
      </c>
      <c r="G272">
        <v>10</v>
      </c>
      <c r="H272">
        <v>3</v>
      </c>
      <c r="I272" t="s">
        <v>361</v>
      </c>
      <c r="J272">
        <v>1</v>
      </c>
      <c r="K272" t="s">
        <v>364</v>
      </c>
      <c r="L272">
        <v>96</v>
      </c>
      <c r="M272">
        <v>2</v>
      </c>
      <c r="N272">
        <v>1</v>
      </c>
      <c r="O272" t="s">
        <v>366</v>
      </c>
      <c r="P272">
        <v>2</v>
      </c>
      <c r="Q272" t="s">
        <v>375</v>
      </c>
      <c r="R272">
        <v>1859</v>
      </c>
      <c r="S272">
        <v>6148</v>
      </c>
      <c r="T272">
        <v>1</v>
      </c>
      <c r="U272" t="s">
        <v>377</v>
      </c>
      <c r="V272">
        <v>25</v>
      </c>
      <c r="W272">
        <v>4</v>
      </c>
      <c r="X272">
        <v>2</v>
      </c>
      <c r="Y272">
        <v>0</v>
      </c>
      <c r="Z272">
        <v>1</v>
      </c>
      <c r="AA272">
        <v>2</v>
      </c>
      <c r="AB272">
        <v>4</v>
      </c>
      <c r="AC272">
        <v>1</v>
      </c>
      <c r="AD272">
        <v>1</v>
      </c>
      <c r="AE272">
        <v>0</v>
      </c>
      <c r="AF272">
        <v>0</v>
      </c>
      <c r="AG272" t="s">
        <v>377</v>
      </c>
      <c r="AH272" s="4">
        <v>3</v>
      </c>
      <c r="AI272" s="4">
        <v>1</v>
      </c>
      <c r="AJ272" s="4">
        <v>2</v>
      </c>
      <c r="AK272" s="4"/>
      <c r="AL272" s="4"/>
      <c r="AM272">
        <f t="shared" si="83"/>
        <v>1.9</v>
      </c>
      <c r="AN272">
        <f t="shared" si="84"/>
        <v>0</v>
      </c>
      <c r="AO272">
        <f t="shared" si="85"/>
        <v>0.504</v>
      </c>
      <c r="AP272">
        <f t="shared" si="86"/>
        <v>1</v>
      </c>
      <c r="AQ272" s="4">
        <f t="shared" si="87"/>
        <v>1</v>
      </c>
      <c r="AR272" s="4">
        <v>2</v>
      </c>
      <c r="AS272" s="4">
        <f t="shared" si="88"/>
        <v>3</v>
      </c>
      <c r="AT272" s="4">
        <v>3</v>
      </c>
      <c r="AU272" s="4">
        <f t="shared" si="89"/>
        <v>0</v>
      </c>
      <c r="AV272">
        <f t="shared" si="90"/>
        <v>0.1</v>
      </c>
      <c r="AW272" s="4">
        <v>3</v>
      </c>
      <c r="AX272" s="4">
        <v>4</v>
      </c>
      <c r="AY272">
        <f t="shared" si="91"/>
        <v>6</v>
      </c>
      <c r="AZ272" s="4">
        <v>3</v>
      </c>
      <c r="BA272" s="4">
        <f t="shared" si="92"/>
        <v>0</v>
      </c>
      <c r="BB272">
        <f>T272/1000</f>
        <v>1E-3</v>
      </c>
      <c r="BC272">
        <f t="shared" si="93"/>
        <v>1.859</v>
      </c>
      <c r="BD272" s="4">
        <v>6</v>
      </c>
      <c r="BE272" s="4">
        <f t="shared" si="94"/>
        <v>0</v>
      </c>
      <c r="BF272" s="4">
        <f t="shared" si="95"/>
        <v>0</v>
      </c>
      <c r="BG272" s="4">
        <v>3</v>
      </c>
      <c r="BH272" s="4">
        <v>3</v>
      </c>
      <c r="BI272" s="4">
        <v>1</v>
      </c>
      <c r="BJ272" s="4">
        <v>22</v>
      </c>
      <c r="BK272" s="4">
        <v>3</v>
      </c>
      <c r="BL272" s="4">
        <v>4</v>
      </c>
      <c r="BM272" s="4">
        <v>17</v>
      </c>
      <c r="BN272" s="4">
        <v>13</v>
      </c>
      <c r="BO272" s="4">
        <v>15</v>
      </c>
      <c r="BP272" s="4">
        <v>2</v>
      </c>
      <c r="BQ272">
        <f t="shared" si="96"/>
        <v>1</v>
      </c>
      <c r="BR272">
        <f t="shared" si="97"/>
        <v>0.83135818105917814</v>
      </c>
      <c r="BS272">
        <f t="shared" si="98"/>
        <v>2.2964355984896434</v>
      </c>
      <c r="BT272">
        <f t="shared" si="99"/>
        <v>0.69664203345632514</v>
      </c>
      <c r="BU272">
        <f t="shared" si="100"/>
        <v>-0.36148358199165415</v>
      </c>
      <c r="BV272">
        <f t="shared" si="101"/>
        <v>1</v>
      </c>
      <c r="BW272">
        <f t="shared" si="102"/>
        <v>1</v>
      </c>
    </row>
    <row r="273" spans="1:75" x14ac:dyDescent="0.25">
      <c r="A273" t="s">
        <v>303</v>
      </c>
      <c r="B273">
        <v>663</v>
      </c>
      <c r="C273">
        <v>20</v>
      </c>
      <c r="D273" t="s">
        <v>354</v>
      </c>
      <c r="E273">
        <v>500</v>
      </c>
      <c r="F273" t="s">
        <v>356</v>
      </c>
      <c r="G273">
        <v>2</v>
      </c>
      <c r="H273">
        <v>3</v>
      </c>
      <c r="I273" t="s">
        <v>361</v>
      </c>
      <c r="J273">
        <v>3</v>
      </c>
      <c r="K273" t="s">
        <v>364</v>
      </c>
      <c r="L273">
        <v>49</v>
      </c>
      <c r="M273">
        <v>2</v>
      </c>
      <c r="N273">
        <v>1</v>
      </c>
      <c r="O273" t="s">
        <v>372</v>
      </c>
      <c r="P273">
        <v>3</v>
      </c>
      <c r="Q273" t="s">
        <v>375</v>
      </c>
      <c r="R273">
        <v>2044</v>
      </c>
      <c r="S273">
        <v>22052</v>
      </c>
      <c r="T273">
        <v>1</v>
      </c>
      <c r="U273" t="s">
        <v>376</v>
      </c>
      <c r="V273">
        <v>13</v>
      </c>
      <c r="W273">
        <v>3</v>
      </c>
      <c r="X273">
        <v>4</v>
      </c>
      <c r="Y273">
        <v>0</v>
      </c>
      <c r="Z273">
        <v>2</v>
      </c>
      <c r="AA273">
        <v>3</v>
      </c>
      <c r="AB273">
        <v>2</v>
      </c>
      <c r="AC273">
        <v>2</v>
      </c>
      <c r="AD273">
        <v>2</v>
      </c>
      <c r="AE273">
        <v>0</v>
      </c>
      <c r="AF273">
        <v>2</v>
      </c>
      <c r="AG273" t="s">
        <v>377</v>
      </c>
      <c r="AH273" s="4">
        <v>9</v>
      </c>
      <c r="AI273" s="4">
        <v>8</v>
      </c>
      <c r="AJ273" s="4">
        <v>8</v>
      </c>
      <c r="AK273" s="4"/>
      <c r="AL273" s="4"/>
      <c r="AM273">
        <f t="shared" si="83"/>
        <v>2</v>
      </c>
      <c r="AN273">
        <f t="shared" si="84"/>
        <v>1</v>
      </c>
      <c r="AO273">
        <f t="shared" si="85"/>
        <v>0.5</v>
      </c>
      <c r="AP273">
        <f t="shared" si="86"/>
        <v>2</v>
      </c>
      <c r="AQ273" s="4">
        <f t="shared" si="87"/>
        <v>0.2</v>
      </c>
      <c r="AR273" s="4">
        <v>4</v>
      </c>
      <c r="AS273" s="4">
        <f t="shared" si="88"/>
        <v>3</v>
      </c>
      <c r="AT273" s="4">
        <v>1</v>
      </c>
      <c r="AU273" s="4">
        <f t="shared" si="89"/>
        <v>0</v>
      </c>
      <c r="AV273">
        <f t="shared" si="90"/>
        <v>0.1</v>
      </c>
      <c r="AW273" s="4">
        <v>1</v>
      </c>
      <c r="AX273" s="4">
        <v>2</v>
      </c>
      <c r="AY273">
        <f t="shared" si="91"/>
        <v>8</v>
      </c>
      <c r="AZ273" s="4">
        <v>3</v>
      </c>
      <c r="BA273" s="4">
        <f t="shared" si="92"/>
        <v>2</v>
      </c>
      <c r="BB273">
        <f>T273/1000</f>
        <v>1E-3</v>
      </c>
      <c r="BC273">
        <f t="shared" si="93"/>
        <v>2.044</v>
      </c>
      <c r="BD273" s="4">
        <v>6</v>
      </c>
      <c r="BE273" s="4">
        <f t="shared" si="94"/>
        <v>0</v>
      </c>
      <c r="BF273" s="4">
        <f t="shared" si="95"/>
        <v>0</v>
      </c>
      <c r="BG273" s="4">
        <v>3</v>
      </c>
      <c r="BH273" s="4">
        <v>3</v>
      </c>
      <c r="BI273" s="4">
        <v>1</v>
      </c>
      <c r="BJ273" s="4">
        <v>10</v>
      </c>
      <c r="BK273" s="4">
        <v>1</v>
      </c>
      <c r="BL273" s="4">
        <v>3</v>
      </c>
      <c r="BM273" s="4">
        <v>3</v>
      </c>
      <c r="BN273" s="4">
        <v>2</v>
      </c>
      <c r="BO273" s="4">
        <v>1</v>
      </c>
      <c r="BP273" s="4">
        <v>2</v>
      </c>
      <c r="BQ273">
        <f t="shared" si="96"/>
        <v>1</v>
      </c>
      <c r="BR273">
        <f t="shared" si="97"/>
        <v>-0.66466098196673729</v>
      </c>
      <c r="BS273">
        <f t="shared" si="98"/>
        <v>0.51444790526345219</v>
      </c>
      <c r="BT273">
        <f t="shared" si="99"/>
        <v>0.33969336513688742</v>
      </c>
      <c r="BU273">
        <f t="shared" si="100"/>
        <v>-1.0797119355433231</v>
      </c>
      <c r="BV273">
        <f t="shared" si="101"/>
        <v>1</v>
      </c>
      <c r="BW273">
        <f t="shared" si="102"/>
        <v>1</v>
      </c>
    </row>
    <row r="274" spans="1:75" x14ac:dyDescent="0.25">
      <c r="A274" t="s">
        <v>304</v>
      </c>
      <c r="B274">
        <v>383</v>
      </c>
      <c r="C274">
        <v>26</v>
      </c>
      <c r="D274" t="s">
        <v>352</v>
      </c>
      <c r="E274">
        <v>575</v>
      </c>
      <c r="F274" t="s">
        <v>355</v>
      </c>
      <c r="G274">
        <v>3</v>
      </c>
      <c r="H274">
        <v>1</v>
      </c>
      <c r="I274" t="s">
        <v>359</v>
      </c>
      <c r="J274">
        <v>3</v>
      </c>
      <c r="K274" t="s">
        <v>363</v>
      </c>
      <c r="L274">
        <v>73</v>
      </c>
      <c r="M274">
        <v>3</v>
      </c>
      <c r="N274">
        <v>1</v>
      </c>
      <c r="O274" t="s">
        <v>366</v>
      </c>
      <c r="P274">
        <v>1</v>
      </c>
      <c r="Q274" t="s">
        <v>375</v>
      </c>
      <c r="R274">
        <v>3102</v>
      </c>
      <c r="S274">
        <v>6582</v>
      </c>
      <c r="T274">
        <v>0</v>
      </c>
      <c r="U274" t="s">
        <v>376</v>
      </c>
      <c r="V274">
        <v>22</v>
      </c>
      <c r="W274">
        <v>4</v>
      </c>
      <c r="X274">
        <v>3</v>
      </c>
      <c r="Y274">
        <v>0</v>
      </c>
      <c r="Z274">
        <v>7</v>
      </c>
      <c r="AA274">
        <v>2</v>
      </c>
      <c r="AB274">
        <v>3</v>
      </c>
      <c r="AC274">
        <v>6</v>
      </c>
      <c r="AD274">
        <v>4</v>
      </c>
      <c r="AE274">
        <v>0</v>
      </c>
      <c r="AF274">
        <v>4</v>
      </c>
      <c r="AG274" t="s">
        <v>377</v>
      </c>
      <c r="AH274" s="4">
        <v>7</v>
      </c>
      <c r="AI274" s="4">
        <v>0</v>
      </c>
      <c r="AJ274" s="4">
        <v>0</v>
      </c>
      <c r="AK274" s="4"/>
      <c r="AL274" s="4"/>
      <c r="AM274">
        <f t="shared" si="83"/>
        <v>2.6</v>
      </c>
      <c r="AN274">
        <f t="shared" si="84"/>
        <v>2</v>
      </c>
      <c r="AO274">
        <f t="shared" si="85"/>
        <v>0.57499999999999996</v>
      </c>
      <c r="AP274">
        <f t="shared" si="86"/>
        <v>1</v>
      </c>
      <c r="AQ274" s="4">
        <f t="shared" si="87"/>
        <v>0.3</v>
      </c>
      <c r="AR274" s="4">
        <v>2</v>
      </c>
      <c r="AS274" s="4">
        <f t="shared" si="88"/>
        <v>5</v>
      </c>
      <c r="AT274" s="4">
        <v>3</v>
      </c>
      <c r="AU274" s="4">
        <f t="shared" si="89"/>
        <v>0</v>
      </c>
      <c r="AV274">
        <f t="shared" si="90"/>
        <v>0.1</v>
      </c>
      <c r="AW274" s="4">
        <v>2</v>
      </c>
      <c r="AX274" s="4">
        <v>5</v>
      </c>
      <c r="AY274">
        <f t="shared" si="91"/>
        <v>6</v>
      </c>
      <c r="AZ274" s="4">
        <v>4</v>
      </c>
      <c r="BA274" s="4">
        <f t="shared" si="92"/>
        <v>1</v>
      </c>
      <c r="BB274">
        <f>T274/1000</f>
        <v>0</v>
      </c>
      <c r="BC274">
        <f t="shared" si="93"/>
        <v>3.1019999999999999</v>
      </c>
      <c r="BD274" s="4">
        <v>1</v>
      </c>
      <c r="BE274" s="4">
        <f t="shared" si="94"/>
        <v>0</v>
      </c>
      <c r="BF274" s="4">
        <f t="shared" si="95"/>
        <v>0</v>
      </c>
      <c r="BG274" s="4">
        <v>3</v>
      </c>
      <c r="BH274" s="4">
        <v>1</v>
      </c>
      <c r="BI274" s="4">
        <v>1</v>
      </c>
      <c r="BJ274" s="4">
        <v>21</v>
      </c>
      <c r="BK274" s="4">
        <v>2</v>
      </c>
      <c r="BL274" s="4">
        <v>3</v>
      </c>
      <c r="BM274" s="4">
        <v>21</v>
      </c>
      <c r="BN274" s="4">
        <v>9</v>
      </c>
      <c r="BO274" s="4">
        <v>13</v>
      </c>
      <c r="BP274" s="4">
        <v>3</v>
      </c>
      <c r="BQ274">
        <f t="shared" si="96"/>
        <v>1</v>
      </c>
      <c r="BR274">
        <f t="shared" si="97"/>
        <v>0.77290982096668093</v>
      </c>
      <c r="BS274">
        <f t="shared" si="98"/>
        <v>2.1660599392214794</v>
      </c>
      <c r="BT274">
        <f t="shared" si="99"/>
        <v>0.68415001004501019</v>
      </c>
      <c r="BU274">
        <f t="shared" si="100"/>
        <v>-0.37957807247385045</v>
      </c>
      <c r="BV274">
        <f t="shared" si="101"/>
        <v>1</v>
      </c>
      <c r="BW274">
        <f t="shared" si="102"/>
        <v>1</v>
      </c>
    </row>
    <row r="275" spans="1:75" x14ac:dyDescent="0.25">
      <c r="A275" t="s">
        <v>305</v>
      </c>
      <c r="B275">
        <v>1168</v>
      </c>
      <c r="C275">
        <v>35</v>
      </c>
      <c r="D275" t="s">
        <v>354</v>
      </c>
      <c r="E275">
        <v>763</v>
      </c>
      <c r="F275" t="s">
        <v>356</v>
      </c>
      <c r="G275">
        <v>15</v>
      </c>
      <c r="H275">
        <v>2</v>
      </c>
      <c r="I275" t="s">
        <v>361</v>
      </c>
      <c r="J275">
        <v>1</v>
      </c>
      <c r="K275" t="s">
        <v>363</v>
      </c>
      <c r="L275">
        <v>59</v>
      </c>
      <c r="M275">
        <v>1</v>
      </c>
      <c r="N275">
        <v>2</v>
      </c>
      <c r="O275" t="s">
        <v>368</v>
      </c>
      <c r="P275">
        <v>4</v>
      </c>
      <c r="Q275" t="s">
        <v>374</v>
      </c>
      <c r="R275">
        <v>5440</v>
      </c>
      <c r="S275">
        <v>22098</v>
      </c>
      <c r="T275">
        <v>6</v>
      </c>
      <c r="U275" t="s">
        <v>377</v>
      </c>
      <c r="V275">
        <v>14</v>
      </c>
      <c r="W275">
        <v>3</v>
      </c>
      <c r="X275">
        <v>4</v>
      </c>
      <c r="Y275">
        <v>2</v>
      </c>
      <c r="Z275">
        <v>7</v>
      </c>
      <c r="AA275">
        <v>2</v>
      </c>
      <c r="AB275">
        <v>2</v>
      </c>
      <c r="AC275">
        <v>2</v>
      </c>
      <c r="AD275">
        <v>2</v>
      </c>
      <c r="AE275">
        <v>2</v>
      </c>
      <c r="AF275">
        <v>2</v>
      </c>
      <c r="AG275" t="s">
        <v>377</v>
      </c>
      <c r="AH275" s="4">
        <v>2</v>
      </c>
      <c r="AI275" s="4">
        <v>1</v>
      </c>
      <c r="AJ275" s="4">
        <v>4</v>
      </c>
      <c r="AK275" s="4"/>
      <c r="AL275" s="4"/>
      <c r="AM275">
        <f t="shared" si="83"/>
        <v>3.5</v>
      </c>
      <c r="AN275">
        <f t="shared" si="84"/>
        <v>1</v>
      </c>
      <c r="AO275">
        <f t="shared" si="85"/>
        <v>0.76300000000000001</v>
      </c>
      <c r="AP275">
        <f t="shared" si="86"/>
        <v>2</v>
      </c>
      <c r="AQ275" s="4">
        <f t="shared" si="87"/>
        <v>1.5</v>
      </c>
      <c r="AR275" s="4">
        <v>4</v>
      </c>
      <c r="AS275" s="4">
        <f t="shared" si="88"/>
        <v>3</v>
      </c>
      <c r="AT275" s="4">
        <v>2</v>
      </c>
      <c r="AU275" s="4">
        <f t="shared" si="89"/>
        <v>0</v>
      </c>
      <c r="AV275">
        <f t="shared" si="90"/>
        <v>0.2</v>
      </c>
      <c r="AW275" s="4">
        <v>3</v>
      </c>
      <c r="AX275" s="4">
        <v>2</v>
      </c>
      <c r="AY275">
        <f t="shared" si="91"/>
        <v>7</v>
      </c>
      <c r="AZ275" s="4">
        <v>2</v>
      </c>
      <c r="BA275" s="4">
        <f t="shared" si="92"/>
        <v>0</v>
      </c>
      <c r="BB275">
        <f>T275/1000</f>
        <v>6.0000000000000001E-3</v>
      </c>
      <c r="BC275">
        <f t="shared" si="93"/>
        <v>5.44</v>
      </c>
      <c r="BD275" s="4">
        <v>1</v>
      </c>
      <c r="BE275" s="4">
        <f t="shared" si="94"/>
        <v>0</v>
      </c>
      <c r="BF275" s="4">
        <f t="shared" si="95"/>
        <v>2</v>
      </c>
      <c r="BG275" s="4">
        <v>3</v>
      </c>
      <c r="BH275" s="4">
        <v>1</v>
      </c>
      <c r="BI275" s="4">
        <v>1</v>
      </c>
      <c r="BJ275" s="4">
        <v>8</v>
      </c>
      <c r="BK275" s="4">
        <v>3</v>
      </c>
      <c r="BL275" s="4">
        <v>3</v>
      </c>
      <c r="BM275" s="4">
        <v>8</v>
      </c>
      <c r="BN275" s="4">
        <v>7</v>
      </c>
      <c r="BO275" s="4">
        <v>0</v>
      </c>
      <c r="BP275" s="4">
        <v>7</v>
      </c>
      <c r="BQ275">
        <f t="shared" si="96"/>
        <v>1</v>
      </c>
      <c r="BR275">
        <f t="shared" si="97"/>
        <v>0.82026538291800311</v>
      </c>
      <c r="BS275">
        <f t="shared" si="98"/>
        <v>2.271102469365176</v>
      </c>
      <c r="BT275">
        <f t="shared" si="99"/>
        <v>0.69429267063160194</v>
      </c>
      <c r="BU275">
        <f t="shared" si="100"/>
        <v>-0.36486169176487182</v>
      </c>
      <c r="BV275">
        <f t="shared" si="101"/>
        <v>1</v>
      </c>
      <c r="BW275">
        <f t="shared" si="102"/>
        <v>1</v>
      </c>
    </row>
    <row r="276" spans="1:75" x14ac:dyDescent="0.25">
      <c r="A276" t="s">
        <v>306</v>
      </c>
      <c r="B276">
        <v>1163</v>
      </c>
      <c r="C276">
        <v>35</v>
      </c>
      <c r="D276" t="s">
        <v>354</v>
      </c>
      <c r="E276">
        <v>737</v>
      </c>
      <c r="F276" t="s">
        <v>356</v>
      </c>
      <c r="G276">
        <v>10</v>
      </c>
      <c r="H276">
        <v>3</v>
      </c>
      <c r="I276" t="s">
        <v>361</v>
      </c>
      <c r="J276">
        <v>4</v>
      </c>
      <c r="K276" t="s">
        <v>363</v>
      </c>
      <c r="L276">
        <v>55</v>
      </c>
      <c r="M276">
        <v>2</v>
      </c>
      <c r="N276">
        <v>3</v>
      </c>
      <c r="O276" t="s">
        <v>368</v>
      </c>
      <c r="P276">
        <v>1</v>
      </c>
      <c r="Q276" t="s">
        <v>373</v>
      </c>
      <c r="R276">
        <v>10306</v>
      </c>
      <c r="S276">
        <v>21530</v>
      </c>
      <c r="T276">
        <v>9</v>
      </c>
      <c r="U276" t="s">
        <v>376</v>
      </c>
      <c r="V276">
        <v>17</v>
      </c>
      <c r="W276">
        <v>3</v>
      </c>
      <c r="X276">
        <v>3</v>
      </c>
      <c r="Y276">
        <v>0</v>
      </c>
      <c r="Z276">
        <v>15</v>
      </c>
      <c r="AA276">
        <v>3</v>
      </c>
      <c r="AB276">
        <v>3</v>
      </c>
      <c r="AC276">
        <v>13</v>
      </c>
      <c r="AD276">
        <v>12</v>
      </c>
      <c r="AE276">
        <v>6</v>
      </c>
      <c r="AF276">
        <v>0</v>
      </c>
      <c r="AG276" t="s">
        <v>377</v>
      </c>
      <c r="AH276" s="4">
        <v>3</v>
      </c>
      <c r="AI276" s="4">
        <v>1</v>
      </c>
      <c r="AJ276" s="4">
        <v>2</v>
      </c>
      <c r="AK276" s="4"/>
      <c r="AL276" s="4"/>
      <c r="AM276">
        <f t="shared" si="83"/>
        <v>3.5</v>
      </c>
      <c r="AN276">
        <f t="shared" si="84"/>
        <v>1</v>
      </c>
      <c r="AO276">
        <f t="shared" si="85"/>
        <v>0.73699999999999999</v>
      </c>
      <c r="AP276">
        <f t="shared" si="86"/>
        <v>2</v>
      </c>
      <c r="AQ276" s="4">
        <f t="shared" si="87"/>
        <v>1</v>
      </c>
      <c r="AR276" s="4">
        <v>3</v>
      </c>
      <c r="AS276" s="4">
        <f t="shared" si="88"/>
        <v>3</v>
      </c>
      <c r="AT276" s="4">
        <v>3</v>
      </c>
      <c r="AU276" s="4">
        <f t="shared" si="89"/>
        <v>0</v>
      </c>
      <c r="AV276">
        <f t="shared" si="90"/>
        <v>0.3</v>
      </c>
      <c r="AW276" s="4">
        <v>4</v>
      </c>
      <c r="AX276" s="4">
        <v>1</v>
      </c>
      <c r="AY276">
        <f t="shared" si="91"/>
        <v>7</v>
      </c>
      <c r="AZ276" s="4">
        <v>3</v>
      </c>
      <c r="BA276" s="4">
        <f t="shared" si="92"/>
        <v>0</v>
      </c>
      <c r="BB276">
        <f>T276/1000</f>
        <v>8.9999999999999993E-3</v>
      </c>
      <c r="BC276">
        <f t="shared" si="93"/>
        <v>10.305999999999999</v>
      </c>
      <c r="BD276" s="4">
        <v>1</v>
      </c>
      <c r="BE276" s="4">
        <f t="shared" si="94"/>
        <v>0</v>
      </c>
      <c r="BF276" s="4">
        <f t="shared" si="95"/>
        <v>0</v>
      </c>
      <c r="BG276" s="4">
        <v>3</v>
      </c>
      <c r="BH276" s="4">
        <v>4</v>
      </c>
      <c r="BI276" s="4">
        <v>1</v>
      </c>
      <c r="BJ276" s="4">
        <v>7</v>
      </c>
      <c r="BK276" s="4">
        <v>2</v>
      </c>
      <c r="BL276" s="4">
        <v>4</v>
      </c>
      <c r="BM276" s="4">
        <v>7</v>
      </c>
      <c r="BN276" s="4">
        <v>6</v>
      </c>
      <c r="BO276" s="4">
        <v>5</v>
      </c>
      <c r="BP276" s="4">
        <v>0</v>
      </c>
      <c r="BQ276">
        <f t="shared" si="96"/>
        <v>1</v>
      </c>
      <c r="BR276">
        <f t="shared" si="97"/>
        <v>1.1122725565969289</v>
      </c>
      <c r="BS276">
        <f t="shared" si="98"/>
        <v>3.041261987053729</v>
      </c>
      <c r="BT276">
        <f t="shared" si="99"/>
        <v>0.75255254343729217</v>
      </c>
      <c r="BU276">
        <f t="shared" si="100"/>
        <v>-0.28428445963093291</v>
      </c>
      <c r="BV276">
        <f t="shared" si="101"/>
        <v>1</v>
      </c>
      <c r="BW276">
        <f t="shared" si="102"/>
        <v>1</v>
      </c>
    </row>
    <row r="277" spans="1:75" x14ac:dyDescent="0.25">
      <c r="A277" t="s">
        <v>307</v>
      </c>
      <c r="B277">
        <v>218</v>
      </c>
      <c r="C277">
        <v>29</v>
      </c>
      <c r="D277" t="s">
        <v>354</v>
      </c>
      <c r="E277">
        <v>992</v>
      </c>
      <c r="F277" t="s">
        <v>355</v>
      </c>
      <c r="G277">
        <v>1</v>
      </c>
      <c r="H277">
        <v>3</v>
      </c>
      <c r="I277" t="s">
        <v>359</v>
      </c>
      <c r="J277">
        <v>3</v>
      </c>
      <c r="K277" t="s">
        <v>363</v>
      </c>
      <c r="L277">
        <v>85</v>
      </c>
      <c r="M277">
        <v>3</v>
      </c>
      <c r="N277">
        <v>1</v>
      </c>
      <c r="O277" t="s">
        <v>366</v>
      </c>
      <c r="P277">
        <v>3</v>
      </c>
      <c r="Q277" t="s">
        <v>375</v>
      </c>
      <c r="R277">
        <v>2058</v>
      </c>
      <c r="S277">
        <v>19757</v>
      </c>
      <c r="T277">
        <v>0</v>
      </c>
      <c r="U277" t="s">
        <v>376</v>
      </c>
      <c r="V277">
        <v>14</v>
      </c>
      <c r="W277">
        <v>3</v>
      </c>
      <c r="X277">
        <v>4</v>
      </c>
      <c r="Y277">
        <v>0</v>
      </c>
      <c r="Z277">
        <v>7</v>
      </c>
      <c r="AA277">
        <v>1</v>
      </c>
      <c r="AB277">
        <v>2</v>
      </c>
      <c r="AC277">
        <v>6</v>
      </c>
      <c r="AD277">
        <v>2</v>
      </c>
      <c r="AE277">
        <v>1</v>
      </c>
      <c r="AF277">
        <v>5</v>
      </c>
      <c r="AG277" t="s">
        <v>377</v>
      </c>
      <c r="AH277" s="4">
        <v>2</v>
      </c>
      <c r="AI277" s="4">
        <v>1</v>
      </c>
      <c r="AJ277" s="4">
        <v>0</v>
      </c>
      <c r="AK277" s="4"/>
      <c r="AL277" s="4"/>
      <c r="AM277">
        <f t="shared" si="83"/>
        <v>2.9</v>
      </c>
      <c r="AN277">
        <f t="shared" si="84"/>
        <v>1</v>
      </c>
      <c r="AO277">
        <f t="shared" si="85"/>
        <v>0.99199999999999999</v>
      </c>
      <c r="AP277">
        <f t="shared" si="86"/>
        <v>1</v>
      </c>
      <c r="AQ277" s="4">
        <f t="shared" si="87"/>
        <v>0.1</v>
      </c>
      <c r="AR277" s="4">
        <v>3</v>
      </c>
      <c r="AS277" s="4">
        <f t="shared" si="88"/>
        <v>5</v>
      </c>
      <c r="AT277" s="4">
        <v>2</v>
      </c>
      <c r="AU277" s="4">
        <f t="shared" si="89"/>
        <v>0</v>
      </c>
      <c r="AV277">
        <f t="shared" si="90"/>
        <v>0.1</v>
      </c>
      <c r="AW277" s="4">
        <v>1</v>
      </c>
      <c r="AX277" s="4">
        <v>3</v>
      </c>
      <c r="AY277">
        <f t="shared" si="91"/>
        <v>6</v>
      </c>
      <c r="AZ277" s="4">
        <v>3</v>
      </c>
      <c r="BA277" s="4">
        <f t="shared" si="92"/>
        <v>0</v>
      </c>
      <c r="BB277">
        <f>T277/1000</f>
        <v>0</v>
      </c>
      <c r="BC277">
        <f t="shared" si="93"/>
        <v>2.0579999999999998</v>
      </c>
      <c r="BD277" s="4">
        <v>3</v>
      </c>
      <c r="BE277" s="4">
        <f t="shared" si="94"/>
        <v>0</v>
      </c>
      <c r="BF277" s="4">
        <f t="shared" si="95"/>
        <v>0</v>
      </c>
      <c r="BG277" s="4">
        <v>3</v>
      </c>
      <c r="BH277" s="4">
        <v>1</v>
      </c>
      <c r="BI277" s="4">
        <v>1</v>
      </c>
      <c r="BJ277" s="4">
        <v>20</v>
      </c>
      <c r="BK277" s="4">
        <v>3</v>
      </c>
      <c r="BL277" s="4">
        <v>3</v>
      </c>
      <c r="BM277" s="4">
        <v>18</v>
      </c>
      <c r="BN277" s="4">
        <v>16</v>
      </c>
      <c r="BO277" s="4">
        <v>1</v>
      </c>
      <c r="BP277" s="4">
        <v>11</v>
      </c>
      <c r="BQ277">
        <f t="shared" si="96"/>
        <v>1</v>
      </c>
      <c r="BR277">
        <f t="shared" si="97"/>
        <v>3.3146131145673978</v>
      </c>
      <c r="BS277">
        <f t="shared" si="98"/>
        <v>27.511748030780488</v>
      </c>
      <c r="BT277">
        <f t="shared" si="99"/>
        <v>0.96492673830729603</v>
      </c>
      <c r="BU277">
        <f t="shared" si="100"/>
        <v>-3.5703099377676052E-2</v>
      </c>
      <c r="BV277">
        <f t="shared" si="101"/>
        <v>1</v>
      </c>
      <c r="BW277">
        <f t="shared" si="102"/>
        <v>1</v>
      </c>
    </row>
    <row r="278" spans="1:75" x14ac:dyDescent="0.25">
      <c r="A278" t="s">
        <v>308</v>
      </c>
      <c r="B278">
        <v>732</v>
      </c>
      <c r="C278">
        <v>20</v>
      </c>
      <c r="D278" t="s">
        <v>354</v>
      </c>
      <c r="E278">
        <v>1097</v>
      </c>
      <c r="F278" t="s">
        <v>355</v>
      </c>
      <c r="G278">
        <v>11</v>
      </c>
      <c r="H278">
        <v>3</v>
      </c>
      <c r="I278" t="s">
        <v>361</v>
      </c>
      <c r="J278">
        <v>4</v>
      </c>
      <c r="K278" t="s">
        <v>364</v>
      </c>
      <c r="L278">
        <v>98</v>
      </c>
      <c r="M278">
        <v>2</v>
      </c>
      <c r="N278">
        <v>1</v>
      </c>
      <c r="O278" t="s">
        <v>366</v>
      </c>
      <c r="P278">
        <v>1</v>
      </c>
      <c r="Q278" t="s">
        <v>375</v>
      </c>
      <c r="R278">
        <v>2600</v>
      </c>
      <c r="S278">
        <v>18275</v>
      </c>
      <c r="T278">
        <v>1</v>
      </c>
      <c r="U278" t="s">
        <v>377</v>
      </c>
      <c r="V278">
        <v>15</v>
      </c>
      <c r="W278">
        <v>3</v>
      </c>
      <c r="X278">
        <v>1</v>
      </c>
      <c r="Y278">
        <v>0</v>
      </c>
      <c r="Z278">
        <v>1</v>
      </c>
      <c r="AA278">
        <v>2</v>
      </c>
      <c r="AB278">
        <v>3</v>
      </c>
      <c r="AC278">
        <v>1</v>
      </c>
      <c r="AD278">
        <v>0</v>
      </c>
      <c r="AE278">
        <v>0</v>
      </c>
      <c r="AF278">
        <v>0</v>
      </c>
      <c r="AG278" t="s">
        <v>377</v>
      </c>
      <c r="AH278" s="4">
        <v>12</v>
      </c>
      <c r="AI278" s="4">
        <v>6</v>
      </c>
      <c r="AJ278" s="4">
        <v>14</v>
      </c>
      <c r="AK278" s="4"/>
      <c r="AL278" s="4"/>
      <c r="AM278">
        <f t="shared" si="83"/>
        <v>2</v>
      </c>
      <c r="AN278">
        <f t="shared" si="84"/>
        <v>1</v>
      </c>
      <c r="AO278">
        <f t="shared" si="85"/>
        <v>1.097</v>
      </c>
      <c r="AP278">
        <f t="shared" si="86"/>
        <v>1</v>
      </c>
      <c r="AQ278" s="4">
        <f t="shared" si="87"/>
        <v>1.1000000000000001</v>
      </c>
      <c r="AR278" s="4">
        <v>2</v>
      </c>
      <c r="AS278" s="4">
        <f t="shared" si="88"/>
        <v>3</v>
      </c>
      <c r="AT278" s="4">
        <v>4</v>
      </c>
      <c r="AU278" s="4">
        <f t="shared" si="89"/>
        <v>0</v>
      </c>
      <c r="AV278">
        <f t="shared" si="90"/>
        <v>0.1</v>
      </c>
      <c r="AW278" s="4">
        <v>3</v>
      </c>
      <c r="AX278" s="4">
        <v>5</v>
      </c>
      <c r="AY278">
        <f t="shared" si="91"/>
        <v>6</v>
      </c>
      <c r="AZ278" s="4">
        <v>3</v>
      </c>
      <c r="BA278" s="4">
        <f t="shared" si="92"/>
        <v>1</v>
      </c>
      <c r="BB278">
        <f>T278/1000</f>
        <v>1E-3</v>
      </c>
      <c r="BC278">
        <f t="shared" si="93"/>
        <v>2.6</v>
      </c>
      <c r="BD278" s="4">
        <v>3</v>
      </c>
      <c r="BE278" s="4">
        <f t="shared" si="94"/>
        <v>0</v>
      </c>
      <c r="BF278" s="4">
        <f t="shared" si="95"/>
        <v>0</v>
      </c>
      <c r="BG278" s="4">
        <v>3</v>
      </c>
      <c r="BH278" s="4">
        <v>2</v>
      </c>
      <c r="BI278" s="4">
        <v>1</v>
      </c>
      <c r="BJ278" s="4">
        <v>26</v>
      </c>
      <c r="BK278" s="4">
        <v>6</v>
      </c>
      <c r="BL278" s="4">
        <v>3</v>
      </c>
      <c r="BM278" s="4">
        <v>7</v>
      </c>
      <c r="BN278" s="4">
        <v>7</v>
      </c>
      <c r="BO278" s="4">
        <v>4</v>
      </c>
      <c r="BP278" s="4">
        <v>7</v>
      </c>
      <c r="BQ278">
        <f t="shared" si="96"/>
        <v>1</v>
      </c>
      <c r="BR278">
        <f t="shared" si="97"/>
        <v>4.4493605229437305</v>
      </c>
      <c r="BS278">
        <f t="shared" si="98"/>
        <v>85.572205040133227</v>
      </c>
      <c r="BT278">
        <f t="shared" si="99"/>
        <v>0.98844894848714526</v>
      </c>
      <c r="BU278">
        <f t="shared" si="100"/>
        <v>-1.1618283140498261E-2</v>
      </c>
      <c r="BV278">
        <f t="shared" si="101"/>
        <v>1</v>
      </c>
      <c r="BW278">
        <f t="shared" si="102"/>
        <v>1</v>
      </c>
    </row>
    <row r="279" spans="1:75" x14ac:dyDescent="0.25">
      <c r="A279" t="s">
        <v>309</v>
      </c>
      <c r="B279">
        <v>701</v>
      </c>
      <c r="C279">
        <v>58</v>
      </c>
      <c r="D279" t="s">
        <v>354</v>
      </c>
      <c r="E279">
        <v>289</v>
      </c>
      <c r="F279" t="s">
        <v>355</v>
      </c>
      <c r="G279">
        <v>2</v>
      </c>
      <c r="H279">
        <v>3</v>
      </c>
      <c r="I279" t="s">
        <v>359</v>
      </c>
      <c r="J279">
        <v>4</v>
      </c>
      <c r="K279" t="s">
        <v>363</v>
      </c>
      <c r="L279">
        <v>51</v>
      </c>
      <c r="M279">
        <v>3</v>
      </c>
      <c r="N279">
        <v>1</v>
      </c>
      <c r="O279" t="s">
        <v>366</v>
      </c>
      <c r="P279">
        <v>3</v>
      </c>
      <c r="Q279" t="s">
        <v>375</v>
      </c>
      <c r="R279">
        <v>2479</v>
      </c>
      <c r="S279">
        <v>26227</v>
      </c>
      <c r="T279">
        <v>4</v>
      </c>
      <c r="U279" t="s">
        <v>376</v>
      </c>
      <c r="V279">
        <v>24</v>
      </c>
      <c r="W279">
        <v>4</v>
      </c>
      <c r="X279">
        <v>1</v>
      </c>
      <c r="Y279">
        <v>0</v>
      </c>
      <c r="Z279">
        <v>7</v>
      </c>
      <c r="AA279">
        <v>4</v>
      </c>
      <c r="AB279">
        <v>3</v>
      </c>
      <c r="AC279">
        <v>1</v>
      </c>
      <c r="AD279">
        <v>0</v>
      </c>
      <c r="AE279">
        <v>0</v>
      </c>
      <c r="AF279">
        <v>0</v>
      </c>
      <c r="AG279" t="s">
        <v>377</v>
      </c>
      <c r="AH279" s="4">
        <v>9</v>
      </c>
      <c r="AI279" s="4">
        <v>15</v>
      </c>
      <c r="AJ279" s="4">
        <v>2</v>
      </c>
      <c r="AK279" s="4"/>
      <c r="AL279" s="4"/>
      <c r="AM279">
        <f t="shared" si="83"/>
        <v>5.8</v>
      </c>
      <c r="AN279">
        <f t="shared" si="84"/>
        <v>1</v>
      </c>
      <c r="AO279">
        <f t="shared" si="85"/>
        <v>0.28899999999999998</v>
      </c>
      <c r="AP279">
        <f t="shared" si="86"/>
        <v>1</v>
      </c>
      <c r="AQ279" s="4">
        <f t="shared" si="87"/>
        <v>0.2</v>
      </c>
      <c r="AR279" s="4">
        <v>4</v>
      </c>
      <c r="AS279" s="4">
        <f t="shared" si="88"/>
        <v>5</v>
      </c>
      <c r="AT279" s="4">
        <v>3</v>
      </c>
      <c r="AU279" s="4">
        <f t="shared" si="89"/>
        <v>0</v>
      </c>
      <c r="AV279">
        <f t="shared" si="90"/>
        <v>0.1</v>
      </c>
      <c r="AW279" s="4">
        <v>3</v>
      </c>
      <c r="AX279" s="4">
        <v>3</v>
      </c>
      <c r="AY279">
        <f t="shared" si="91"/>
        <v>6</v>
      </c>
      <c r="AZ279" s="4">
        <v>2</v>
      </c>
      <c r="BA279" s="4">
        <f t="shared" si="92"/>
        <v>0</v>
      </c>
      <c r="BB279">
        <f>T279/1000</f>
        <v>4.0000000000000001E-3</v>
      </c>
      <c r="BC279">
        <f t="shared" si="93"/>
        <v>2.4790000000000001</v>
      </c>
      <c r="BD279" s="4">
        <v>3</v>
      </c>
      <c r="BE279" s="4">
        <f t="shared" si="94"/>
        <v>0</v>
      </c>
      <c r="BF279" s="4">
        <f t="shared" si="95"/>
        <v>0</v>
      </c>
      <c r="BG279" s="4">
        <v>3</v>
      </c>
      <c r="BH279" s="4">
        <v>2</v>
      </c>
      <c r="BI279" s="4">
        <v>2</v>
      </c>
      <c r="BJ279" s="4">
        <v>29</v>
      </c>
      <c r="BK279" s="4">
        <v>3</v>
      </c>
      <c r="BL279" s="4">
        <v>3</v>
      </c>
      <c r="BM279" s="4">
        <v>8</v>
      </c>
      <c r="BN279" s="4">
        <v>7</v>
      </c>
      <c r="BO279" s="4">
        <v>0</v>
      </c>
      <c r="BP279" s="4">
        <v>7</v>
      </c>
      <c r="BQ279">
        <f t="shared" si="96"/>
        <v>1</v>
      </c>
      <c r="BR279">
        <f t="shared" si="97"/>
        <v>3.9770876034927554</v>
      </c>
      <c r="BS279">
        <f t="shared" si="98"/>
        <v>53.361398150921268</v>
      </c>
      <c r="BT279">
        <f t="shared" si="99"/>
        <v>0.98160459381078202</v>
      </c>
      <c r="BU279">
        <f t="shared" si="100"/>
        <v>-1.856670567505159E-2</v>
      </c>
      <c r="BV279">
        <f t="shared" si="101"/>
        <v>1</v>
      </c>
      <c r="BW279">
        <f t="shared" si="102"/>
        <v>1</v>
      </c>
    </row>
    <row r="280" spans="1:75" x14ac:dyDescent="0.25">
      <c r="A280" t="s">
        <v>310</v>
      </c>
      <c r="B280">
        <v>1057</v>
      </c>
      <c r="C280">
        <v>28</v>
      </c>
      <c r="D280" t="s">
        <v>352</v>
      </c>
      <c r="E280">
        <v>1496</v>
      </c>
      <c r="F280" t="s">
        <v>356</v>
      </c>
      <c r="G280">
        <v>1</v>
      </c>
      <c r="H280">
        <v>3</v>
      </c>
      <c r="I280" t="s">
        <v>359</v>
      </c>
      <c r="J280">
        <v>1</v>
      </c>
      <c r="K280" t="s">
        <v>363</v>
      </c>
      <c r="L280">
        <v>92</v>
      </c>
      <c r="M280">
        <v>3</v>
      </c>
      <c r="N280">
        <v>1</v>
      </c>
      <c r="O280" t="s">
        <v>372</v>
      </c>
      <c r="P280">
        <v>3</v>
      </c>
      <c r="Q280" t="s">
        <v>373</v>
      </c>
      <c r="R280">
        <v>2909</v>
      </c>
      <c r="S280">
        <v>15747</v>
      </c>
      <c r="T280">
        <v>3</v>
      </c>
      <c r="U280" t="s">
        <v>376</v>
      </c>
      <c r="V280">
        <v>15</v>
      </c>
      <c r="W280">
        <v>3</v>
      </c>
      <c r="X280">
        <v>4</v>
      </c>
      <c r="Y280">
        <v>1</v>
      </c>
      <c r="Z280">
        <v>5</v>
      </c>
      <c r="AA280">
        <v>3</v>
      </c>
      <c r="AB280">
        <v>4</v>
      </c>
      <c r="AC280">
        <v>3</v>
      </c>
      <c r="AD280">
        <v>2</v>
      </c>
      <c r="AE280">
        <v>1</v>
      </c>
      <c r="AF280">
        <v>2</v>
      </c>
      <c r="AG280" t="s">
        <v>377</v>
      </c>
      <c r="AH280" s="4">
        <v>8</v>
      </c>
      <c r="AI280" s="4">
        <v>3</v>
      </c>
      <c r="AJ280" s="4">
        <v>11</v>
      </c>
      <c r="AK280" s="4"/>
      <c r="AL280" s="4"/>
      <c r="AM280">
        <f t="shared" si="83"/>
        <v>2.8</v>
      </c>
      <c r="AN280">
        <f t="shared" si="84"/>
        <v>2</v>
      </c>
      <c r="AO280">
        <f t="shared" si="85"/>
        <v>1.496</v>
      </c>
      <c r="AP280">
        <f t="shared" si="86"/>
        <v>2</v>
      </c>
      <c r="AQ280" s="4">
        <f t="shared" si="87"/>
        <v>0.1</v>
      </c>
      <c r="AR280" s="4">
        <v>5</v>
      </c>
      <c r="AS280" s="4">
        <f t="shared" si="88"/>
        <v>5</v>
      </c>
      <c r="AT280" s="4">
        <v>2</v>
      </c>
      <c r="AU280" s="4">
        <f t="shared" si="89"/>
        <v>0</v>
      </c>
      <c r="AV280">
        <f t="shared" si="90"/>
        <v>0.1</v>
      </c>
      <c r="AW280" s="4">
        <v>3</v>
      </c>
      <c r="AX280" s="4">
        <v>1</v>
      </c>
      <c r="AY280">
        <f t="shared" si="91"/>
        <v>8</v>
      </c>
      <c r="AZ280" s="4">
        <v>4</v>
      </c>
      <c r="BA280" s="4">
        <f t="shared" si="92"/>
        <v>1</v>
      </c>
      <c r="BB280">
        <f>T280/1000</f>
        <v>3.0000000000000001E-3</v>
      </c>
      <c r="BC280">
        <f t="shared" si="93"/>
        <v>2.9089999999999998</v>
      </c>
      <c r="BD280" s="4">
        <v>1</v>
      </c>
      <c r="BE280" s="4">
        <f t="shared" si="94"/>
        <v>0</v>
      </c>
      <c r="BF280" s="4">
        <f t="shared" si="95"/>
        <v>1</v>
      </c>
      <c r="BG280" s="4">
        <v>3</v>
      </c>
      <c r="BH280" s="4">
        <v>4</v>
      </c>
      <c r="BI280" s="4">
        <v>1</v>
      </c>
      <c r="BJ280" s="4">
        <v>10</v>
      </c>
      <c r="BK280" s="4">
        <v>4</v>
      </c>
      <c r="BL280" s="4">
        <v>2</v>
      </c>
      <c r="BM280" s="4">
        <v>10</v>
      </c>
      <c r="BN280" s="4">
        <v>9</v>
      </c>
      <c r="BO280" s="4">
        <v>8</v>
      </c>
      <c r="BP280" s="4">
        <v>8</v>
      </c>
      <c r="BQ280">
        <f t="shared" si="96"/>
        <v>1</v>
      </c>
      <c r="BR280">
        <f t="shared" si="97"/>
        <v>1.3843223023623137</v>
      </c>
      <c r="BS280">
        <f t="shared" si="98"/>
        <v>3.9921195378907868</v>
      </c>
      <c r="BT280">
        <f t="shared" si="99"/>
        <v>0.79968428391790702</v>
      </c>
      <c r="BU280">
        <f t="shared" si="100"/>
        <v>-0.22353827430969853</v>
      </c>
      <c r="BV280">
        <f t="shared" si="101"/>
        <v>1</v>
      </c>
      <c r="BW280">
        <f t="shared" si="102"/>
        <v>1</v>
      </c>
    </row>
    <row r="281" spans="1:75" x14ac:dyDescent="0.25">
      <c r="A281" t="s">
        <v>311</v>
      </c>
      <c r="B281">
        <v>103</v>
      </c>
      <c r="C281">
        <v>20</v>
      </c>
      <c r="D281" t="s">
        <v>352</v>
      </c>
      <c r="E281">
        <v>871</v>
      </c>
      <c r="F281" t="s">
        <v>355</v>
      </c>
      <c r="G281">
        <v>6</v>
      </c>
      <c r="H281">
        <v>3</v>
      </c>
      <c r="I281" t="s">
        <v>358</v>
      </c>
      <c r="J281">
        <v>4</v>
      </c>
      <c r="K281" t="s">
        <v>364</v>
      </c>
      <c r="L281">
        <v>66</v>
      </c>
      <c r="M281">
        <v>2</v>
      </c>
      <c r="N281">
        <v>1</v>
      </c>
      <c r="O281" t="s">
        <v>365</v>
      </c>
      <c r="P281">
        <v>4</v>
      </c>
      <c r="Q281" t="s">
        <v>375</v>
      </c>
      <c r="R281">
        <v>2926</v>
      </c>
      <c r="S281">
        <v>19783</v>
      </c>
      <c r="T281">
        <v>1</v>
      </c>
      <c r="U281" t="s">
        <v>377</v>
      </c>
      <c r="V281">
        <v>18</v>
      </c>
      <c r="W281">
        <v>3</v>
      </c>
      <c r="X281">
        <v>2</v>
      </c>
      <c r="Y281">
        <v>0</v>
      </c>
      <c r="Z281">
        <v>1</v>
      </c>
      <c r="AA281">
        <v>5</v>
      </c>
      <c r="AB281">
        <v>3</v>
      </c>
      <c r="AC281">
        <v>1</v>
      </c>
      <c r="AD281">
        <v>0</v>
      </c>
      <c r="AE281">
        <v>1</v>
      </c>
      <c r="AF281">
        <v>0</v>
      </c>
      <c r="AG281" t="s">
        <v>377</v>
      </c>
      <c r="AH281" s="4">
        <v>10</v>
      </c>
      <c r="AI281" s="4">
        <v>6</v>
      </c>
      <c r="AJ281" s="4">
        <v>11</v>
      </c>
      <c r="AK281" s="4"/>
      <c r="AL281" s="4"/>
      <c r="AM281">
        <f t="shared" si="83"/>
        <v>2</v>
      </c>
      <c r="AN281">
        <f t="shared" si="84"/>
        <v>2</v>
      </c>
      <c r="AO281">
        <f t="shared" si="85"/>
        <v>0.871</v>
      </c>
      <c r="AP281">
        <f t="shared" si="86"/>
        <v>1</v>
      </c>
      <c r="AQ281" s="4">
        <f t="shared" si="87"/>
        <v>0.6</v>
      </c>
      <c r="AR281" s="4">
        <v>3</v>
      </c>
      <c r="AS281" s="4">
        <f t="shared" si="88"/>
        <v>1</v>
      </c>
      <c r="AT281" s="4">
        <v>1</v>
      </c>
      <c r="AU281" s="4">
        <f t="shared" si="89"/>
        <v>0</v>
      </c>
      <c r="AV281">
        <f t="shared" si="90"/>
        <v>0.1</v>
      </c>
      <c r="AW281" s="4">
        <v>2</v>
      </c>
      <c r="AX281" s="4">
        <v>2</v>
      </c>
      <c r="AY281">
        <f t="shared" si="91"/>
        <v>2</v>
      </c>
      <c r="AZ281" s="4">
        <v>3</v>
      </c>
      <c r="BA281" s="4">
        <f t="shared" si="92"/>
        <v>1</v>
      </c>
      <c r="BB281">
        <f>T281/1000</f>
        <v>1E-3</v>
      </c>
      <c r="BC281">
        <f t="shared" si="93"/>
        <v>2.9260000000000002</v>
      </c>
      <c r="BD281" s="4">
        <v>1</v>
      </c>
      <c r="BE281" s="4">
        <f t="shared" si="94"/>
        <v>0</v>
      </c>
      <c r="BF281" s="4">
        <f t="shared" si="95"/>
        <v>0</v>
      </c>
      <c r="BG281" s="4">
        <v>3</v>
      </c>
      <c r="BH281" s="4">
        <v>1</v>
      </c>
      <c r="BI281" s="4">
        <v>0</v>
      </c>
      <c r="BJ281" s="4">
        <v>20</v>
      </c>
      <c r="BK281" s="4">
        <v>3</v>
      </c>
      <c r="BL281" s="4">
        <v>1</v>
      </c>
      <c r="BM281" s="4">
        <v>20</v>
      </c>
      <c r="BN281" s="4">
        <v>7</v>
      </c>
      <c r="BO281" s="4">
        <v>1</v>
      </c>
      <c r="BP281" s="4">
        <v>8</v>
      </c>
      <c r="BQ281">
        <f t="shared" si="96"/>
        <v>1</v>
      </c>
      <c r="BR281">
        <f t="shared" si="97"/>
        <v>1.1644157108246509</v>
      </c>
      <c r="BS281">
        <f t="shared" si="98"/>
        <v>3.2040502442997512</v>
      </c>
      <c r="BT281">
        <f t="shared" si="99"/>
        <v>0.76213414638516885</v>
      </c>
      <c r="BU281">
        <f t="shared" si="100"/>
        <v>-0.27163269366472187</v>
      </c>
      <c r="BV281">
        <f t="shared" si="101"/>
        <v>1</v>
      </c>
      <c r="BW281">
        <f t="shared" si="102"/>
        <v>1</v>
      </c>
    </row>
    <row r="282" spans="1:75" x14ac:dyDescent="0.25">
      <c r="A282" t="s">
        <v>312</v>
      </c>
      <c r="B282">
        <v>1223</v>
      </c>
      <c r="C282">
        <v>24</v>
      </c>
      <c r="D282" t="s">
        <v>354</v>
      </c>
      <c r="E282">
        <v>240</v>
      </c>
      <c r="F282" t="s">
        <v>357</v>
      </c>
      <c r="G282">
        <v>22</v>
      </c>
      <c r="H282">
        <v>1</v>
      </c>
      <c r="I282" t="s">
        <v>357</v>
      </c>
      <c r="J282">
        <v>4</v>
      </c>
      <c r="K282" t="s">
        <v>363</v>
      </c>
      <c r="L282">
        <v>58</v>
      </c>
      <c r="M282">
        <v>1</v>
      </c>
      <c r="N282">
        <v>1</v>
      </c>
      <c r="O282" t="s">
        <v>357</v>
      </c>
      <c r="P282">
        <v>3</v>
      </c>
      <c r="Q282" t="s">
        <v>373</v>
      </c>
      <c r="R282">
        <v>1555</v>
      </c>
      <c r="S282">
        <v>11585</v>
      </c>
      <c r="T282">
        <v>1</v>
      </c>
      <c r="U282" t="s">
        <v>376</v>
      </c>
      <c r="V282">
        <v>11</v>
      </c>
      <c r="W282">
        <v>3</v>
      </c>
      <c r="X282">
        <v>3</v>
      </c>
      <c r="Y282">
        <v>1</v>
      </c>
      <c r="Z282">
        <v>1</v>
      </c>
      <c r="AA282">
        <v>2</v>
      </c>
      <c r="AB282">
        <v>3</v>
      </c>
      <c r="AC282">
        <v>1</v>
      </c>
      <c r="AD282">
        <v>0</v>
      </c>
      <c r="AE282">
        <v>0</v>
      </c>
      <c r="AF282">
        <v>0</v>
      </c>
      <c r="AG282" t="s">
        <v>377</v>
      </c>
      <c r="AH282" s="4">
        <v>10</v>
      </c>
      <c r="AI282" s="4">
        <v>2</v>
      </c>
      <c r="AJ282" s="4">
        <v>9</v>
      </c>
      <c r="AK282" s="4"/>
      <c r="AL282" s="4"/>
      <c r="AM282">
        <f t="shared" si="83"/>
        <v>2.4</v>
      </c>
      <c r="AN282">
        <f t="shared" si="84"/>
        <v>1</v>
      </c>
      <c r="AO282">
        <f t="shared" si="85"/>
        <v>0.24</v>
      </c>
      <c r="AP282">
        <f t="shared" si="86"/>
        <v>0</v>
      </c>
      <c r="AQ282" s="4">
        <f t="shared" si="87"/>
        <v>2.2000000000000002</v>
      </c>
      <c r="AR282" s="4">
        <v>3</v>
      </c>
      <c r="AS282" s="4">
        <f t="shared" si="88"/>
        <v>0</v>
      </c>
      <c r="AT282" s="4">
        <v>3</v>
      </c>
      <c r="AU282" s="4">
        <f t="shared" si="89"/>
        <v>0</v>
      </c>
      <c r="AV282">
        <f t="shared" si="90"/>
        <v>0.1</v>
      </c>
      <c r="AW282" s="4">
        <v>2</v>
      </c>
      <c r="AX282" s="4">
        <v>2</v>
      </c>
      <c r="AY282">
        <f t="shared" si="91"/>
        <v>1</v>
      </c>
      <c r="AZ282" s="4">
        <v>4</v>
      </c>
      <c r="BA282" s="4">
        <f t="shared" si="92"/>
        <v>0</v>
      </c>
      <c r="BB282">
        <f>T282/1000</f>
        <v>1E-3</v>
      </c>
      <c r="BC282">
        <f t="shared" si="93"/>
        <v>1.5549999999999999</v>
      </c>
      <c r="BD282" s="4">
        <v>5</v>
      </c>
      <c r="BE282" s="4">
        <f t="shared" si="94"/>
        <v>0</v>
      </c>
      <c r="BF282" s="4">
        <f t="shared" si="95"/>
        <v>1</v>
      </c>
      <c r="BG282" s="4">
        <v>3</v>
      </c>
      <c r="BH282" s="4">
        <v>4</v>
      </c>
      <c r="BI282" s="4">
        <v>0</v>
      </c>
      <c r="BJ282" s="4">
        <v>13</v>
      </c>
      <c r="BK282" s="4">
        <v>2</v>
      </c>
      <c r="BL282" s="4">
        <v>3</v>
      </c>
      <c r="BM282" s="4">
        <v>6</v>
      </c>
      <c r="BN282" s="4">
        <v>1</v>
      </c>
      <c r="BO282" s="4">
        <v>0</v>
      </c>
      <c r="BP282" s="4">
        <v>5</v>
      </c>
      <c r="BQ282">
        <f t="shared" si="96"/>
        <v>1</v>
      </c>
      <c r="BR282">
        <f t="shared" si="97"/>
        <v>1.3452770271695804</v>
      </c>
      <c r="BS282">
        <f t="shared" si="98"/>
        <v>3.8392499698462048</v>
      </c>
      <c r="BT282">
        <f t="shared" si="99"/>
        <v>0.79335640724676582</v>
      </c>
      <c r="BU282">
        <f t="shared" si="100"/>
        <v>-0.23148271664284908</v>
      </c>
      <c r="BV282">
        <f t="shared" si="101"/>
        <v>1</v>
      </c>
      <c r="BW282">
        <f t="shared" si="102"/>
        <v>1</v>
      </c>
    </row>
    <row r="283" spans="1:75" x14ac:dyDescent="0.25">
      <c r="A283" t="s">
        <v>313</v>
      </c>
      <c r="B283">
        <v>843</v>
      </c>
      <c r="C283">
        <v>28</v>
      </c>
      <c r="D283" t="s">
        <v>354</v>
      </c>
      <c r="E283">
        <v>1485</v>
      </c>
      <c r="F283" t="s">
        <v>355</v>
      </c>
      <c r="G283">
        <v>12</v>
      </c>
      <c r="H283">
        <v>1</v>
      </c>
      <c r="I283" t="s">
        <v>358</v>
      </c>
      <c r="J283">
        <v>3</v>
      </c>
      <c r="K283" t="s">
        <v>364</v>
      </c>
      <c r="L283">
        <v>79</v>
      </c>
      <c r="M283">
        <v>3</v>
      </c>
      <c r="N283">
        <v>1</v>
      </c>
      <c r="O283" t="s">
        <v>365</v>
      </c>
      <c r="P283">
        <v>4</v>
      </c>
      <c r="Q283" t="s">
        <v>373</v>
      </c>
      <c r="R283">
        <v>2515</v>
      </c>
      <c r="S283">
        <v>22955</v>
      </c>
      <c r="T283">
        <v>1</v>
      </c>
      <c r="U283" t="s">
        <v>377</v>
      </c>
      <c r="V283">
        <v>11</v>
      </c>
      <c r="W283">
        <v>3</v>
      </c>
      <c r="X283">
        <v>4</v>
      </c>
      <c r="Y283">
        <v>0</v>
      </c>
      <c r="Z283">
        <v>1</v>
      </c>
      <c r="AA283">
        <v>4</v>
      </c>
      <c r="AB283">
        <v>2</v>
      </c>
      <c r="AC283">
        <v>1</v>
      </c>
      <c r="AD283">
        <v>1</v>
      </c>
      <c r="AE283">
        <v>0</v>
      </c>
      <c r="AF283">
        <v>0</v>
      </c>
      <c r="AG283" t="s">
        <v>377</v>
      </c>
      <c r="AH283" s="4">
        <v>2</v>
      </c>
      <c r="AI283" s="4">
        <v>2</v>
      </c>
      <c r="AJ283" s="4">
        <v>2</v>
      </c>
      <c r="AK283" s="4"/>
      <c r="AL283" s="4"/>
      <c r="AM283">
        <f t="shared" si="83"/>
        <v>2.8</v>
      </c>
      <c r="AN283">
        <f t="shared" si="84"/>
        <v>1</v>
      </c>
      <c r="AO283">
        <f t="shared" si="85"/>
        <v>1.4850000000000001</v>
      </c>
      <c r="AP283">
        <f t="shared" si="86"/>
        <v>1</v>
      </c>
      <c r="AQ283" s="4">
        <f t="shared" si="87"/>
        <v>1.2</v>
      </c>
      <c r="AR283" s="4">
        <v>4</v>
      </c>
      <c r="AS283" s="4">
        <f t="shared" si="88"/>
        <v>1</v>
      </c>
      <c r="AT283" s="4">
        <v>1</v>
      </c>
      <c r="AU283" s="4">
        <f t="shared" si="89"/>
        <v>0</v>
      </c>
      <c r="AV283">
        <f t="shared" si="90"/>
        <v>0.1</v>
      </c>
      <c r="AW283" s="4">
        <v>4</v>
      </c>
      <c r="AX283" s="4">
        <v>2</v>
      </c>
      <c r="AY283">
        <f t="shared" si="91"/>
        <v>2</v>
      </c>
      <c r="AZ283" s="4">
        <v>4</v>
      </c>
      <c r="BA283" s="4">
        <f t="shared" si="92"/>
        <v>1</v>
      </c>
      <c r="BB283">
        <f>T283/1000</f>
        <v>1E-3</v>
      </c>
      <c r="BC283">
        <f t="shared" si="93"/>
        <v>2.5150000000000001</v>
      </c>
      <c r="BD283" s="4">
        <v>7</v>
      </c>
      <c r="BE283" s="4">
        <f t="shared" si="94"/>
        <v>0</v>
      </c>
      <c r="BF283" s="4">
        <f t="shared" si="95"/>
        <v>0</v>
      </c>
      <c r="BG283" s="4">
        <v>3</v>
      </c>
      <c r="BH283" s="4">
        <v>3</v>
      </c>
      <c r="BI283" s="4">
        <v>0</v>
      </c>
      <c r="BJ283" s="4">
        <v>10</v>
      </c>
      <c r="BK283" s="4">
        <v>0</v>
      </c>
      <c r="BL283" s="4">
        <v>2</v>
      </c>
      <c r="BM283" s="4">
        <v>7</v>
      </c>
      <c r="BN283" s="4">
        <v>7</v>
      </c>
      <c r="BO283" s="4">
        <v>0</v>
      </c>
      <c r="BP283" s="4">
        <v>7</v>
      </c>
      <c r="BQ283">
        <f t="shared" si="96"/>
        <v>1</v>
      </c>
      <c r="BR283">
        <f t="shared" si="97"/>
        <v>1.2610809081264227</v>
      </c>
      <c r="BS283">
        <f t="shared" si="98"/>
        <v>3.5292342043272948</v>
      </c>
      <c r="BT283">
        <f t="shared" si="99"/>
        <v>0.77921212397349948</v>
      </c>
      <c r="BU283">
        <f t="shared" si="100"/>
        <v>-0.24947196726061499</v>
      </c>
      <c r="BV283">
        <f t="shared" si="101"/>
        <v>1</v>
      </c>
      <c r="BW283">
        <f t="shared" si="102"/>
        <v>1</v>
      </c>
    </row>
    <row r="284" spans="1:75" x14ac:dyDescent="0.25">
      <c r="A284" t="s">
        <v>314</v>
      </c>
      <c r="B284">
        <v>664</v>
      </c>
      <c r="C284">
        <v>21</v>
      </c>
      <c r="D284" t="s">
        <v>354</v>
      </c>
      <c r="E284">
        <v>1427</v>
      </c>
      <c r="F284" t="s">
        <v>355</v>
      </c>
      <c r="G284">
        <v>18</v>
      </c>
      <c r="H284">
        <v>1</v>
      </c>
      <c r="I284" t="s">
        <v>360</v>
      </c>
      <c r="J284">
        <v>4</v>
      </c>
      <c r="K284" t="s">
        <v>364</v>
      </c>
      <c r="L284">
        <v>65</v>
      </c>
      <c r="M284">
        <v>3</v>
      </c>
      <c r="N284">
        <v>1</v>
      </c>
      <c r="O284" t="s">
        <v>366</v>
      </c>
      <c r="P284">
        <v>4</v>
      </c>
      <c r="Q284" t="s">
        <v>375</v>
      </c>
      <c r="R284">
        <v>2693</v>
      </c>
      <c r="S284">
        <v>8870</v>
      </c>
      <c r="T284">
        <v>1</v>
      </c>
      <c r="U284" t="s">
        <v>376</v>
      </c>
      <c r="V284">
        <v>19</v>
      </c>
      <c r="W284">
        <v>3</v>
      </c>
      <c r="X284">
        <v>1</v>
      </c>
      <c r="Y284">
        <v>0</v>
      </c>
      <c r="Z284">
        <v>1</v>
      </c>
      <c r="AA284">
        <v>3</v>
      </c>
      <c r="AB284">
        <v>2</v>
      </c>
      <c r="AC284">
        <v>1</v>
      </c>
      <c r="AD284">
        <v>0</v>
      </c>
      <c r="AE284">
        <v>0</v>
      </c>
      <c r="AF284">
        <v>0</v>
      </c>
      <c r="AG284" t="s">
        <v>377</v>
      </c>
      <c r="AH284" s="4">
        <v>0</v>
      </c>
      <c r="AI284" s="4">
        <v>0</v>
      </c>
      <c r="AJ284" s="4">
        <v>0</v>
      </c>
      <c r="AK284" s="4"/>
      <c r="AL284" s="4"/>
      <c r="AM284">
        <f t="shared" si="83"/>
        <v>2.1</v>
      </c>
      <c r="AN284">
        <f t="shared" si="84"/>
        <v>1</v>
      </c>
      <c r="AO284">
        <f t="shared" si="85"/>
        <v>1.427</v>
      </c>
      <c r="AP284">
        <f t="shared" si="86"/>
        <v>1</v>
      </c>
      <c r="AQ284" s="4">
        <f t="shared" si="87"/>
        <v>1.8</v>
      </c>
      <c r="AR284" s="4">
        <v>3</v>
      </c>
      <c r="AS284" s="4">
        <f t="shared" si="88"/>
        <v>4</v>
      </c>
      <c r="AT284" s="4">
        <v>4</v>
      </c>
      <c r="AU284" s="4">
        <f t="shared" si="89"/>
        <v>0</v>
      </c>
      <c r="AV284">
        <f t="shared" si="90"/>
        <v>0.1</v>
      </c>
      <c r="AW284" s="4">
        <v>3</v>
      </c>
      <c r="AX284" s="4">
        <v>1</v>
      </c>
      <c r="AY284">
        <f t="shared" si="91"/>
        <v>6</v>
      </c>
      <c r="AZ284" s="4">
        <v>2</v>
      </c>
      <c r="BA284" s="4">
        <f t="shared" si="92"/>
        <v>1</v>
      </c>
      <c r="BB284">
        <f>T284/1000</f>
        <v>1E-3</v>
      </c>
      <c r="BC284">
        <f t="shared" si="93"/>
        <v>2.6930000000000001</v>
      </c>
      <c r="BD284" s="4">
        <v>8</v>
      </c>
      <c r="BE284" s="4">
        <f t="shared" si="94"/>
        <v>0</v>
      </c>
      <c r="BF284" s="4">
        <f t="shared" si="95"/>
        <v>0</v>
      </c>
      <c r="BG284" s="4">
        <v>4</v>
      </c>
      <c r="BH284" s="4">
        <v>4</v>
      </c>
      <c r="BI284" s="4">
        <v>0</v>
      </c>
      <c r="BJ284" s="4">
        <v>6</v>
      </c>
      <c r="BK284" s="4">
        <v>2</v>
      </c>
      <c r="BL284" s="4">
        <v>3</v>
      </c>
      <c r="BM284" s="4">
        <v>4</v>
      </c>
      <c r="BN284" s="4">
        <v>3</v>
      </c>
      <c r="BO284" s="4">
        <v>1</v>
      </c>
      <c r="BP284" s="4">
        <v>2</v>
      </c>
      <c r="BQ284">
        <f t="shared" si="96"/>
        <v>1</v>
      </c>
      <c r="BR284">
        <f t="shared" si="97"/>
        <v>-1.5729177702401795</v>
      </c>
      <c r="BS284">
        <f t="shared" si="98"/>
        <v>0.20743903903882147</v>
      </c>
      <c r="BT284">
        <f t="shared" si="99"/>
        <v>0.17180083824683418</v>
      </c>
      <c r="BU284">
        <f t="shared" si="100"/>
        <v>-1.7614193902422894</v>
      </c>
      <c r="BV284">
        <f t="shared" si="101"/>
        <v>0</v>
      </c>
      <c r="BW284">
        <f t="shared" si="102"/>
        <v>-2</v>
      </c>
    </row>
    <row r="285" spans="1:75" x14ac:dyDescent="0.25">
      <c r="A285" t="s">
        <v>315</v>
      </c>
      <c r="B285">
        <v>696</v>
      </c>
      <c r="C285">
        <v>37</v>
      </c>
      <c r="D285" t="s">
        <v>354</v>
      </c>
      <c r="E285">
        <v>625</v>
      </c>
      <c r="F285" t="s">
        <v>356</v>
      </c>
      <c r="G285">
        <v>1</v>
      </c>
      <c r="H285">
        <v>4</v>
      </c>
      <c r="I285" t="s">
        <v>358</v>
      </c>
      <c r="J285">
        <v>1</v>
      </c>
      <c r="K285" t="s">
        <v>363</v>
      </c>
      <c r="L285">
        <v>46</v>
      </c>
      <c r="M285">
        <v>2</v>
      </c>
      <c r="N285">
        <v>3</v>
      </c>
      <c r="O285" t="s">
        <v>368</v>
      </c>
      <c r="P285">
        <v>3</v>
      </c>
      <c r="Q285" t="s">
        <v>373</v>
      </c>
      <c r="R285">
        <v>10609</v>
      </c>
      <c r="S285">
        <v>14922</v>
      </c>
      <c r="T285">
        <v>5</v>
      </c>
      <c r="U285" t="s">
        <v>376</v>
      </c>
      <c r="V285">
        <v>11</v>
      </c>
      <c r="W285">
        <v>3</v>
      </c>
      <c r="X285">
        <v>3</v>
      </c>
      <c r="Y285">
        <v>0</v>
      </c>
      <c r="Z285">
        <v>17</v>
      </c>
      <c r="AA285">
        <v>2</v>
      </c>
      <c r="AB285">
        <v>1</v>
      </c>
      <c r="AC285">
        <v>14</v>
      </c>
      <c r="AD285">
        <v>1</v>
      </c>
      <c r="AE285">
        <v>11</v>
      </c>
      <c r="AF285">
        <v>7</v>
      </c>
      <c r="AG285" t="s">
        <v>377</v>
      </c>
      <c r="AH285" s="4">
        <v>0</v>
      </c>
      <c r="AI285" s="4">
        <v>1</v>
      </c>
      <c r="AJ285" s="4">
        <v>0</v>
      </c>
      <c r="AK285" s="4"/>
      <c r="AL285" s="4"/>
      <c r="AM285">
        <f t="shared" si="83"/>
        <v>3.7</v>
      </c>
      <c r="AN285">
        <f t="shared" si="84"/>
        <v>1</v>
      </c>
      <c r="AO285">
        <f t="shared" si="85"/>
        <v>0.625</v>
      </c>
      <c r="AP285">
        <f t="shared" si="86"/>
        <v>2</v>
      </c>
      <c r="AQ285" s="4">
        <f t="shared" si="87"/>
        <v>0.1</v>
      </c>
      <c r="AR285" s="4">
        <v>4</v>
      </c>
      <c r="AS285" s="4">
        <f t="shared" si="88"/>
        <v>1</v>
      </c>
      <c r="AT285" s="4">
        <v>4</v>
      </c>
      <c r="AU285" s="4">
        <f t="shared" si="89"/>
        <v>0</v>
      </c>
      <c r="AV285">
        <f t="shared" si="90"/>
        <v>0.3</v>
      </c>
      <c r="AW285" s="4">
        <v>3</v>
      </c>
      <c r="AX285" s="4">
        <v>2</v>
      </c>
      <c r="AY285">
        <f t="shared" si="91"/>
        <v>7</v>
      </c>
      <c r="AZ285" s="4">
        <v>3</v>
      </c>
      <c r="BA285" s="4">
        <f t="shared" si="92"/>
        <v>1</v>
      </c>
      <c r="BB285">
        <f>T285/1000</f>
        <v>5.0000000000000001E-3</v>
      </c>
      <c r="BC285">
        <f t="shared" si="93"/>
        <v>10.609</v>
      </c>
      <c r="BD285" s="4">
        <v>2</v>
      </c>
      <c r="BE285" s="4">
        <f t="shared" si="94"/>
        <v>0</v>
      </c>
      <c r="BF285" s="4">
        <f t="shared" si="95"/>
        <v>0</v>
      </c>
      <c r="BG285" s="4">
        <v>3</v>
      </c>
      <c r="BH285" s="4">
        <v>3</v>
      </c>
      <c r="BI285" s="4">
        <v>0</v>
      </c>
      <c r="BJ285" s="4">
        <v>15</v>
      </c>
      <c r="BK285" s="4">
        <v>2</v>
      </c>
      <c r="BL285" s="4">
        <v>3</v>
      </c>
      <c r="BM285" s="4">
        <v>3</v>
      </c>
      <c r="BN285" s="4">
        <v>2</v>
      </c>
      <c r="BO285" s="4">
        <v>1</v>
      </c>
      <c r="BP285" s="4">
        <v>2</v>
      </c>
      <c r="BQ285">
        <f t="shared" si="96"/>
        <v>1</v>
      </c>
      <c r="BR285">
        <f t="shared" si="97"/>
        <v>1.1249838528279836</v>
      </c>
      <c r="BS285">
        <f t="shared" si="98"/>
        <v>3.0801671125282764</v>
      </c>
      <c r="BT285">
        <f t="shared" si="99"/>
        <v>0.7549119993322162</v>
      </c>
      <c r="BU285">
        <f t="shared" si="100"/>
        <v>-0.28115409370230043</v>
      </c>
      <c r="BV285">
        <f t="shared" si="101"/>
        <v>1</v>
      </c>
      <c r="BW285">
        <f t="shared" si="102"/>
        <v>1</v>
      </c>
    </row>
    <row r="286" spans="1:75" x14ac:dyDescent="0.25">
      <c r="A286" t="s">
        <v>316</v>
      </c>
      <c r="B286">
        <v>1445</v>
      </c>
      <c r="C286">
        <v>56</v>
      </c>
      <c r="D286" t="s">
        <v>354</v>
      </c>
      <c r="E286">
        <v>310</v>
      </c>
      <c r="F286" t="s">
        <v>355</v>
      </c>
      <c r="G286">
        <v>7</v>
      </c>
      <c r="H286">
        <v>2</v>
      </c>
      <c r="I286" t="s">
        <v>359</v>
      </c>
      <c r="J286">
        <v>4</v>
      </c>
      <c r="K286" t="s">
        <v>363</v>
      </c>
      <c r="L286">
        <v>72</v>
      </c>
      <c r="M286">
        <v>3</v>
      </c>
      <c r="N286">
        <v>1</v>
      </c>
      <c r="O286" t="s">
        <v>365</v>
      </c>
      <c r="P286">
        <v>3</v>
      </c>
      <c r="Q286" t="s">
        <v>373</v>
      </c>
      <c r="R286">
        <v>2339</v>
      </c>
      <c r="S286">
        <v>3666</v>
      </c>
      <c r="T286">
        <v>8</v>
      </c>
      <c r="U286" t="s">
        <v>376</v>
      </c>
      <c r="V286">
        <v>11</v>
      </c>
      <c r="W286">
        <v>3</v>
      </c>
      <c r="X286">
        <v>4</v>
      </c>
      <c r="Y286">
        <v>1</v>
      </c>
      <c r="Z286">
        <v>14</v>
      </c>
      <c r="AA286">
        <v>4</v>
      </c>
      <c r="AB286">
        <v>1</v>
      </c>
      <c r="AC286">
        <v>10</v>
      </c>
      <c r="AD286">
        <v>9</v>
      </c>
      <c r="AE286">
        <v>9</v>
      </c>
      <c r="AF286">
        <v>8</v>
      </c>
      <c r="AG286" t="s">
        <v>377</v>
      </c>
      <c r="AH286" s="4">
        <v>3</v>
      </c>
      <c r="AI286" s="4">
        <v>1</v>
      </c>
      <c r="AJ286" s="4">
        <v>1</v>
      </c>
      <c r="AK286" s="4"/>
      <c r="AL286" s="4"/>
      <c r="AM286">
        <f t="shared" si="83"/>
        <v>5.6</v>
      </c>
      <c r="AN286">
        <f t="shared" si="84"/>
        <v>1</v>
      </c>
      <c r="AO286">
        <f t="shared" si="85"/>
        <v>0.31</v>
      </c>
      <c r="AP286">
        <f t="shared" si="86"/>
        <v>1</v>
      </c>
      <c r="AQ286" s="4">
        <f t="shared" si="87"/>
        <v>0.7</v>
      </c>
      <c r="AR286" s="4">
        <v>3</v>
      </c>
      <c r="AS286" s="4">
        <f t="shared" si="88"/>
        <v>5</v>
      </c>
      <c r="AT286" s="4">
        <v>4</v>
      </c>
      <c r="AU286" s="4">
        <f t="shared" si="89"/>
        <v>0</v>
      </c>
      <c r="AV286">
        <f t="shared" si="90"/>
        <v>0.1</v>
      </c>
      <c r="AW286" s="4">
        <v>3</v>
      </c>
      <c r="AX286" s="4">
        <v>2</v>
      </c>
      <c r="AY286">
        <f t="shared" si="91"/>
        <v>2</v>
      </c>
      <c r="AZ286" s="4">
        <v>4</v>
      </c>
      <c r="BA286" s="4">
        <f t="shared" si="92"/>
        <v>1</v>
      </c>
      <c r="BB286">
        <f>T286/1000</f>
        <v>8.0000000000000002E-3</v>
      </c>
      <c r="BC286">
        <f t="shared" si="93"/>
        <v>2.339</v>
      </c>
      <c r="BD286" s="4">
        <v>1</v>
      </c>
      <c r="BE286" s="4">
        <f t="shared" si="94"/>
        <v>0</v>
      </c>
      <c r="BF286" s="4">
        <f t="shared" si="95"/>
        <v>1</v>
      </c>
      <c r="BG286" s="4">
        <v>3</v>
      </c>
      <c r="BH286" s="4">
        <v>4</v>
      </c>
      <c r="BI286" s="4">
        <v>1</v>
      </c>
      <c r="BJ286" s="4">
        <v>9</v>
      </c>
      <c r="BK286" s="4">
        <v>2</v>
      </c>
      <c r="BL286" s="4">
        <v>3</v>
      </c>
      <c r="BM286" s="4">
        <v>9</v>
      </c>
      <c r="BN286" s="4">
        <v>8</v>
      </c>
      <c r="BO286" s="4">
        <v>5</v>
      </c>
      <c r="BP286" s="4">
        <v>8</v>
      </c>
      <c r="BQ286">
        <f t="shared" si="96"/>
        <v>1</v>
      </c>
      <c r="BR286">
        <f t="shared" si="97"/>
        <v>1.7981006038605929</v>
      </c>
      <c r="BS286">
        <f t="shared" si="98"/>
        <v>6.038167693142185</v>
      </c>
      <c r="BT286">
        <f t="shared" si="99"/>
        <v>0.85791756553706799</v>
      </c>
      <c r="BU286">
        <f t="shared" si="100"/>
        <v>-0.15324726157253454</v>
      </c>
      <c r="BV286">
        <f t="shared" si="101"/>
        <v>1</v>
      </c>
      <c r="BW286">
        <f t="shared" si="102"/>
        <v>1</v>
      </c>
    </row>
    <row r="287" spans="1:75" x14ac:dyDescent="0.25">
      <c r="A287" t="s">
        <v>317</v>
      </c>
      <c r="B287">
        <v>328</v>
      </c>
      <c r="C287">
        <v>39</v>
      </c>
      <c r="D287" t="s">
        <v>354</v>
      </c>
      <c r="E287">
        <v>1162</v>
      </c>
      <c r="F287" t="s">
        <v>356</v>
      </c>
      <c r="G287">
        <v>3</v>
      </c>
      <c r="H287">
        <v>2</v>
      </c>
      <c r="I287" t="s">
        <v>361</v>
      </c>
      <c r="J287">
        <v>4</v>
      </c>
      <c r="K287" t="s">
        <v>364</v>
      </c>
      <c r="L287">
        <v>41</v>
      </c>
      <c r="M287">
        <v>3</v>
      </c>
      <c r="N287">
        <v>2</v>
      </c>
      <c r="O287" t="s">
        <v>368</v>
      </c>
      <c r="P287">
        <v>3</v>
      </c>
      <c r="Q287" t="s">
        <v>373</v>
      </c>
      <c r="R287">
        <v>5238</v>
      </c>
      <c r="S287">
        <v>17778</v>
      </c>
      <c r="T287">
        <v>4</v>
      </c>
      <c r="U287" t="s">
        <v>377</v>
      </c>
      <c r="V287">
        <v>18</v>
      </c>
      <c r="W287">
        <v>3</v>
      </c>
      <c r="X287">
        <v>1</v>
      </c>
      <c r="Y287">
        <v>0</v>
      </c>
      <c r="Z287">
        <v>12</v>
      </c>
      <c r="AA287">
        <v>3</v>
      </c>
      <c r="AB287">
        <v>2</v>
      </c>
      <c r="AC287">
        <v>1</v>
      </c>
      <c r="AD287">
        <v>0</v>
      </c>
      <c r="AE287">
        <v>0</v>
      </c>
      <c r="AF287">
        <v>0</v>
      </c>
      <c r="AG287" t="s">
        <v>377</v>
      </c>
      <c r="AH287" s="4">
        <v>3</v>
      </c>
      <c r="AI287" s="4">
        <v>0</v>
      </c>
      <c r="AJ287" s="4">
        <v>2</v>
      </c>
      <c r="AK287" s="4"/>
      <c r="AL287" s="4"/>
      <c r="AM287">
        <f t="shared" si="83"/>
        <v>3.9</v>
      </c>
      <c r="AN287">
        <f t="shared" si="84"/>
        <v>1</v>
      </c>
      <c r="AO287">
        <f t="shared" si="85"/>
        <v>1.1619999999999999</v>
      </c>
      <c r="AP287">
        <f t="shared" si="86"/>
        <v>2</v>
      </c>
      <c r="AQ287" s="4">
        <f t="shared" si="87"/>
        <v>0.3</v>
      </c>
      <c r="AR287" s="4">
        <v>4</v>
      </c>
      <c r="AS287" s="4">
        <f t="shared" si="88"/>
        <v>3</v>
      </c>
      <c r="AT287" s="4">
        <v>2</v>
      </c>
      <c r="AU287" s="4">
        <f t="shared" si="89"/>
        <v>0</v>
      </c>
      <c r="AV287">
        <f t="shared" si="90"/>
        <v>0.2</v>
      </c>
      <c r="AW287" s="4">
        <v>1</v>
      </c>
      <c r="AX287" s="4">
        <v>1</v>
      </c>
      <c r="AY287">
        <f t="shared" si="91"/>
        <v>7</v>
      </c>
      <c r="AZ287" s="4">
        <v>3</v>
      </c>
      <c r="BA287" s="4">
        <f t="shared" si="92"/>
        <v>0</v>
      </c>
      <c r="BB287">
        <f>T287/1000</f>
        <v>4.0000000000000001E-3</v>
      </c>
      <c r="BC287">
        <f t="shared" si="93"/>
        <v>5.2380000000000004</v>
      </c>
      <c r="BD287" s="4">
        <v>0</v>
      </c>
      <c r="BE287" s="4">
        <f t="shared" si="94"/>
        <v>0</v>
      </c>
      <c r="BF287" s="4">
        <f t="shared" si="95"/>
        <v>0</v>
      </c>
      <c r="BG287" s="4">
        <v>3</v>
      </c>
      <c r="BH287" s="4">
        <v>2</v>
      </c>
      <c r="BI287" s="4">
        <v>1</v>
      </c>
      <c r="BJ287" s="4">
        <v>6</v>
      </c>
      <c r="BK287" s="4">
        <v>2</v>
      </c>
      <c r="BL287" s="4">
        <v>4</v>
      </c>
      <c r="BM287" s="4">
        <v>5</v>
      </c>
      <c r="BN287" s="4">
        <v>4</v>
      </c>
      <c r="BO287" s="4">
        <v>0</v>
      </c>
      <c r="BP287" s="4">
        <v>3</v>
      </c>
      <c r="BQ287">
        <f t="shared" si="96"/>
        <v>1</v>
      </c>
      <c r="BR287">
        <f t="shared" si="97"/>
        <v>-0.11965045985766232</v>
      </c>
      <c r="BS287">
        <f t="shared" si="98"/>
        <v>0.88723050520038371</v>
      </c>
      <c r="BT287">
        <f t="shared" si="99"/>
        <v>0.47012302034942927</v>
      </c>
      <c r="BU287">
        <f t="shared" si="100"/>
        <v>-0.75476087310307249</v>
      </c>
      <c r="BV287">
        <f t="shared" si="101"/>
        <v>1</v>
      </c>
      <c r="BW287">
        <f t="shared" si="102"/>
        <v>1</v>
      </c>
    </row>
    <row r="288" spans="1:75" x14ac:dyDescent="0.25">
      <c r="A288" t="s">
        <v>318</v>
      </c>
      <c r="B288">
        <v>205</v>
      </c>
      <c r="C288">
        <v>38</v>
      </c>
      <c r="D288" t="s">
        <v>354</v>
      </c>
      <c r="E288">
        <v>1180</v>
      </c>
      <c r="F288" t="s">
        <v>355</v>
      </c>
      <c r="G288">
        <v>29</v>
      </c>
      <c r="H288">
        <v>1</v>
      </c>
      <c r="I288" t="s">
        <v>361</v>
      </c>
      <c r="J288">
        <v>2</v>
      </c>
      <c r="K288" t="s">
        <v>363</v>
      </c>
      <c r="L288">
        <v>70</v>
      </c>
      <c r="M288">
        <v>3</v>
      </c>
      <c r="N288">
        <v>2</v>
      </c>
      <c r="O288" t="s">
        <v>370</v>
      </c>
      <c r="P288">
        <v>1</v>
      </c>
      <c r="Q288" t="s">
        <v>373</v>
      </c>
      <c r="R288">
        <v>6673</v>
      </c>
      <c r="S288">
        <v>11354</v>
      </c>
      <c r="T288">
        <v>7</v>
      </c>
      <c r="U288" t="s">
        <v>377</v>
      </c>
      <c r="V288">
        <v>19</v>
      </c>
      <c r="W288">
        <v>3</v>
      </c>
      <c r="X288">
        <v>2</v>
      </c>
      <c r="Y288">
        <v>0</v>
      </c>
      <c r="Z288">
        <v>17</v>
      </c>
      <c r="AA288">
        <v>2</v>
      </c>
      <c r="AB288">
        <v>3</v>
      </c>
      <c r="AC288">
        <v>1</v>
      </c>
      <c r="AD288">
        <v>0</v>
      </c>
      <c r="AE288">
        <v>0</v>
      </c>
      <c r="AF288">
        <v>0</v>
      </c>
      <c r="AG288" t="s">
        <v>377</v>
      </c>
      <c r="AH288" s="4">
        <v>1</v>
      </c>
      <c r="AI288" s="4">
        <v>2</v>
      </c>
      <c r="AJ288" s="4">
        <v>2</v>
      </c>
      <c r="AK288" s="4"/>
      <c r="AL288" s="4"/>
      <c r="AM288">
        <f t="shared" si="83"/>
        <v>3.8</v>
      </c>
      <c r="AN288">
        <f t="shared" si="84"/>
        <v>1</v>
      </c>
      <c r="AO288">
        <f t="shared" si="85"/>
        <v>1.18</v>
      </c>
      <c r="AP288">
        <f t="shared" si="86"/>
        <v>1</v>
      </c>
      <c r="AQ288" s="4">
        <f t="shared" si="87"/>
        <v>2.9</v>
      </c>
      <c r="AR288" s="4">
        <v>3</v>
      </c>
      <c r="AS288" s="4">
        <f t="shared" si="88"/>
        <v>3</v>
      </c>
      <c r="AT288" s="4">
        <v>2</v>
      </c>
      <c r="AU288" s="4">
        <f t="shared" si="89"/>
        <v>0</v>
      </c>
      <c r="AV288">
        <f t="shared" si="90"/>
        <v>0.2</v>
      </c>
      <c r="AW288" s="4">
        <v>3</v>
      </c>
      <c r="AX288" s="4">
        <v>3</v>
      </c>
      <c r="AY288">
        <f t="shared" si="91"/>
        <v>0</v>
      </c>
      <c r="AZ288" s="4">
        <v>4</v>
      </c>
      <c r="BA288" s="4">
        <f t="shared" si="92"/>
        <v>0</v>
      </c>
      <c r="BB288">
        <f>T288/1000</f>
        <v>7.0000000000000001E-3</v>
      </c>
      <c r="BC288">
        <f t="shared" si="93"/>
        <v>6.673</v>
      </c>
      <c r="BD288" s="4">
        <v>4</v>
      </c>
      <c r="BE288" s="4">
        <f t="shared" si="94"/>
        <v>0</v>
      </c>
      <c r="BF288" s="4">
        <f t="shared" si="95"/>
        <v>0</v>
      </c>
      <c r="BG288" s="4">
        <v>3</v>
      </c>
      <c r="BH288" s="4">
        <v>4</v>
      </c>
      <c r="BI288" s="4">
        <v>0</v>
      </c>
      <c r="BJ288" s="4">
        <v>12</v>
      </c>
      <c r="BK288" s="4">
        <v>3</v>
      </c>
      <c r="BL288" s="4">
        <v>4</v>
      </c>
      <c r="BM288" s="4">
        <v>6</v>
      </c>
      <c r="BN288" s="4">
        <v>5</v>
      </c>
      <c r="BO288" s="4">
        <v>1</v>
      </c>
      <c r="BP288" s="4">
        <v>2</v>
      </c>
      <c r="BQ288">
        <f t="shared" si="96"/>
        <v>1</v>
      </c>
      <c r="BR288">
        <f t="shared" si="97"/>
        <v>1.6536144937702444</v>
      </c>
      <c r="BS288">
        <f t="shared" si="98"/>
        <v>5.2258344778082835</v>
      </c>
      <c r="BT288">
        <f t="shared" si="99"/>
        <v>0.83937896139634671</v>
      </c>
      <c r="BU288">
        <f t="shared" si="100"/>
        <v>-0.17509299225623723</v>
      </c>
      <c r="BV288">
        <f t="shared" si="101"/>
        <v>1</v>
      </c>
      <c r="BW288">
        <f t="shared" si="102"/>
        <v>1</v>
      </c>
    </row>
    <row r="289" spans="1:75" x14ac:dyDescent="0.25">
      <c r="A289" t="s">
        <v>319</v>
      </c>
      <c r="B289">
        <v>1061</v>
      </c>
      <c r="C289">
        <v>24</v>
      </c>
      <c r="D289" t="s">
        <v>352</v>
      </c>
      <c r="E289">
        <v>381</v>
      </c>
      <c r="F289" t="s">
        <v>355</v>
      </c>
      <c r="G289">
        <v>9</v>
      </c>
      <c r="H289">
        <v>3</v>
      </c>
      <c r="I289" t="s">
        <v>361</v>
      </c>
      <c r="J289">
        <v>2</v>
      </c>
      <c r="K289" t="s">
        <v>363</v>
      </c>
      <c r="L289">
        <v>89</v>
      </c>
      <c r="M289">
        <v>3</v>
      </c>
      <c r="N289">
        <v>1</v>
      </c>
      <c r="O289" t="s">
        <v>365</v>
      </c>
      <c r="P289">
        <v>1</v>
      </c>
      <c r="Q289" t="s">
        <v>375</v>
      </c>
      <c r="R289">
        <v>3172</v>
      </c>
      <c r="S289">
        <v>16998</v>
      </c>
      <c r="T289">
        <v>2</v>
      </c>
      <c r="U289" t="s">
        <v>377</v>
      </c>
      <c r="V289">
        <v>11</v>
      </c>
      <c r="W289">
        <v>3</v>
      </c>
      <c r="X289">
        <v>3</v>
      </c>
      <c r="Y289">
        <v>0</v>
      </c>
      <c r="Z289">
        <v>4</v>
      </c>
      <c r="AA289">
        <v>2</v>
      </c>
      <c r="AB289">
        <v>2</v>
      </c>
      <c r="AC289">
        <v>0</v>
      </c>
      <c r="AD289">
        <v>0</v>
      </c>
      <c r="AE289">
        <v>0</v>
      </c>
      <c r="AF289">
        <v>0</v>
      </c>
      <c r="AG289" t="s">
        <v>377</v>
      </c>
      <c r="AH289" s="4">
        <v>3</v>
      </c>
      <c r="AI289" s="4">
        <v>0</v>
      </c>
      <c r="AJ289" s="4">
        <v>3</v>
      </c>
      <c r="AK289" s="4"/>
      <c r="AL289" s="4"/>
      <c r="AM289">
        <f t="shared" si="83"/>
        <v>2.4</v>
      </c>
      <c r="AN289">
        <f t="shared" si="84"/>
        <v>2</v>
      </c>
      <c r="AO289">
        <f t="shared" si="85"/>
        <v>0.38100000000000001</v>
      </c>
      <c r="AP289">
        <f t="shared" si="86"/>
        <v>1</v>
      </c>
      <c r="AQ289" s="4">
        <f t="shared" si="87"/>
        <v>0.9</v>
      </c>
      <c r="AR289" s="4">
        <v>4</v>
      </c>
      <c r="AS289" s="4">
        <f t="shared" si="88"/>
        <v>3</v>
      </c>
      <c r="AT289" s="4">
        <v>3</v>
      </c>
      <c r="AU289" s="4">
        <f t="shared" si="89"/>
        <v>0</v>
      </c>
      <c r="AV289">
        <f t="shared" si="90"/>
        <v>0.1</v>
      </c>
      <c r="AW289" s="4">
        <v>3</v>
      </c>
      <c r="AX289" s="4">
        <v>1</v>
      </c>
      <c r="AY289">
        <f t="shared" si="91"/>
        <v>2</v>
      </c>
      <c r="AZ289" s="4">
        <v>3</v>
      </c>
      <c r="BA289" s="4">
        <f t="shared" si="92"/>
        <v>2</v>
      </c>
      <c r="BB289">
        <f>T289/1000</f>
        <v>2E-3</v>
      </c>
      <c r="BC289">
        <f t="shared" si="93"/>
        <v>3.1720000000000002</v>
      </c>
      <c r="BD289" s="4">
        <v>7</v>
      </c>
      <c r="BE289" s="4">
        <f t="shared" si="94"/>
        <v>0</v>
      </c>
      <c r="BF289" s="4">
        <f t="shared" si="95"/>
        <v>0</v>
      </c>
      <c r="BG289" s="4">
        <v>3</v>
      </c>
      <c r="BH289" s="4">
        <v>3</v>
      </c>
      <c r="BI289" s="4">
        <v>3</v>
      </c>
      <c r="BJ289" s="4">
        <v>7</v>
      </c>
      <c r="BK289" s="4">
        <v>1</v>
      </c>
      <c r="BL289" s="4">
        <v>3</v>
      </c>
      <c r="BM289" s="4">
        <v>3</v>
      </c>
      <c r="BN289" s="4">
        <v>2</v>
      </c>
      <c r="BO289" s="4">
        <v>1</v>
      </c>
      <c r="BP289" s="4">
        <v>2</v>
      </c>
      <c r="BQ289">
        <f t="shared" si="96"/>
        <v>1</v>
      </c>
      <c r="BR289">
        <f t="shared" si="97"/>
        <v>1.058789690016487</v>
      </c>
      <c r="BS289">
        <f t="shared" si="98"/>
        <v>2.8828796988415393</v>
      </c>
      <c r="BT289">
        <f t="shared" si="99"/>
        <v>0.74245918556313995</v>
      </c>
      <c r="BU289">
        <f t="shared" si="100"/>
        <v>-0.29778737875466188</v>
      </c>
      <c r="BV289">
        <f t="shared" si="101"/>
        <v>1</v>
      </c>
      <c r="BW289">
        <f t="shared" si="102"/>
        <v>1</v>
      </c>
    </row>
    <row r="290" spans="1:75" x14ac:dyDescent="0.25">
      <c r="A290" t="s">
        <v>320</v>
      </c>
      <c r="B290">
        <v>514</v>
      </c>
      <c r="C290">
        <v>20</v>
      </c>
      <c r="D290" t="s">
        <v>354</v>
      </c>
      <c r="E290">
        <v>1362</v>
      </c>
      <c r="F290" t="s">
        <v>355</v>
      </c>
      <c r="G290">
        <v>10</v>
      </c>
      <c r="H290">
        <v>1</v>
      </c>
      <c r="I290" t="s">
        <v>361</v>
      </c>
      <c r="J290">
        <v>4</v>
      </c>
      <c r="K290" t="s">
        <v>363</v>
      </c>
      <c r="L290">
        <v>32</v>
      </c>
      <c r="M290">
        <v>3</v>
      </c>
      <c r="N290">
        <v>1</v>
      </c>
      <c r="O290" t="s">
        <v>366</v>
      </c>
      <c r="P290">
        <v>3</v>
      </c>
      <c r="Q290" t="s">
        <v>375</v>
      </c>
      <c r="R290">
        <v>1009</v>
      </c>
      <c r="S290">
        <v>26999</v>
      </c>
      <c r="T290">
        <v>1</v>
      </c>
      <c r="U290" t="s">
        <v>377</v>
      </c>
      <c r="V290">
        <v>11</v>
      </c>
      <c r="W290">
        <v>3</v>
      </c>
      <c r="X290">
        <v>4</v>
      </c>
      <c r="Y290">
        <v>0</v>
      </c>
      <c r="Z290">
        <v>1</v>
      </c>
      <c r="AA290">
        <v>5</v>
      </c>
      <c r="AB290">
        <v>3</v>
      </c>
      <c r="AC290">
        <v>1</v>
      </c>
      <c r="AD290">
        <v>0</v>
      </c>
      <c r="AE290">
        <v>1</v>
      </c>
      <c r="AF290">
        <v>1</v>
      </c>
      <c r="AG290" t="s">
        <v>377</v>
      </c>
      <c r="AH290" s="4">
        <v>2</v>
      </c>
      <c r="AI290" s="4">
        <v>1</v>
      </c>
      <c r="AJ290" s="4">
        <v>2</v>
      </c>
      <c r="AK290" s="4"/>
      <c r="AL290" s="4"/>
      <c r="AM290">
        <f t="shared" si="83"/>
        <v>2</v>
      </c>
      <c r="AN290">
        <f t="shared" si="84"/>
        <v>1</v>
      </c>
      <c r="AO290">
        <f t="shared" si="85"/>
        <v>1.3620000000000001</v>
      </c>
      <c r="AP290">
        <f t="shared" si="86"/>
        <v>1</v>
      </c>
      <c r="AQ290" s="4">
        <f t="shared" si="87"/>
        <v>1</v>
      </c>
      <c r="AR290" s="4">
        <v>2</v>
      </c>
      <c r="AS290" s="4">
        <f t="shared" si="88"/>
        <v>3</v>
      </c>
      <c r="AT290" s="4">
        <v>1</v>
      </c>
      <c r="AU290" s="4">
        <f t="shared" si="89"/>
        <v>0</v>
      </c>
      <c r="AV290">
        <f t="shared" si="90"/>
        <v>0.1</v>
      </c>
      <c r="AW290" s="4">
        <v>3</v>
      </c>
      <c r="AX290" s="4">
        <v>1</v>
      </c>
      <c r="AY290">
        <f t="shared" si="91"/>
        <v>6</v>
      </c>
      <c r="AZ290" s="4">
        <v>4</v>
      </c>
      <c r="BA290" s="4">
        <f t="shared" si="92"/>
        <v>0</v>
      </c>
      <c r="BB290">
        <f>T290/1000</f>
        <v>1E-3</v>
      </c>
      <c r="BC290">
        <f t="shared" si="93"/>
        <v>1.0089999999999999</v>
      </c>
      <c r="BD290" s="4">
        <v>5</v>
      </c>
      <c r="BE290" s="4">
        <f t="shared" si="94"/>
        <v>0</v>
      </c>
      <c r="BF290" s="4">
        <f t="shared" si="95"/>
        <v>0</v>
      </c>
      <c r="BG290" s="4">
        <v>4</v>
      </c>
      <c r="BH290" s="4">
        <v>1</v>
      </c>
      <c r="BI290" s="4">
        <v>1</v>
      </c>
      <c r="BJ290" s="4">
        <v>7</v>
      </c>
      <c r="BK290" s="4">
        <v>2</v>
      </c>
      <c r="BL290" s="4">
        <v>3</v>
      </c>
      <c r="BM290" s="4">
        <v>1</v>
      </c>
      <c r="BN290" s="4">
        <v>0</v>
      </c>
      <c r="BO290" s="4">
        <v>0</v>
      </c>
      <c r="BP290" s="4">
        <v>0</v>
      </c>
      <c r="BQ290">
        <f t="shared" si="96"/>
        <v>1</v>
      </c>
      <c r="BR290">
        <f t="shared" si="97"/>
        <v>-0.97253174158165923</v>
      </c>
      <c r="BS290">
        <f t="shared" si="98"/>
        <v>0.37812451169550282</v>
      </c>
      <c r="BT290">
        <f t="shared" si="99"/>
        <v>0.27437616012670529</v>
      </c>
      <c r="BU290">
        <f t="shared" si="100"/>
        <v>-1.2932552669094115</v>
      </c>
      <c r="BV290">
        <f t="shared" si="101"/>
        <v>0</v>
      </c>
      <c r="BW290">
        <f t="shared" si="102"/>
        <v>-2</v>
      </c>
    </row>
    <row r="291" spans="1:75" x14ac:dyDescent="0.25">
      <c r="A291" t="s">
        <v>321</v>
      </c>
      <c r="B291">
        <v>865</v>
      </c>
      <c r="C291">
        <v>41</v>
      </c>
      <c r="D291" t="s">
        <v>353</v>
      </c>
      <c r="E291">
        <v>906</v>
      </c>
      <c r="F291" t="s">
        <v>355</v>
      </c>
      <c r="G291">
        <v>5</v>
      </c>
      <c r="H291">
        <v>2</v>
      </c>
      <c r="I291" t="s">
        <v>358</v>
      </c>
      <c r="J291">
        <v>1</v>
      </c>
      <c r="K291" t="s">
        <v>363</v>
      </c>
      <c r="L291">
        <v>95</v>
      </c>
      <c r="M291">
        <v>2</v>
      </c>
      <c r="N291">
        <v>1</v>
      </c>
      <c r="O291" t="s">
        <v>366</v>
      </c>
      <c r="P291">
        <v>1</v>
      </c>
      <c r="Q291" t="s">
        <v>374</v>
      </c>
      <c r="R291">
        <v>2107</v>
      </c>
      <c r="S291">
        <v>20293</v>
      </c>
      <c r="T291">
        <v>6</v>
      </c>
      <c r="U291" t="s">
        <v>376</v>
      </c>
      <c r="V291">
        <v>17</v>
      </c>
      <c r="W291">
        <v>3</v>
      </c>
      <c r="X291">
        <v>1</v>
      </c>
      <c r="Y291">
        <v>1</v>
      </c>
      <c r="Z291">
        <v>5</v>
      </c>
      <c r="AA291">
        <v>2</v>
      </c>
      <c r="AB291">
        <v>1</v>
      </c>
      <c r="AC291">
        <v>1</v>
      </c>
      <c r="AD291">
        <v>0</v>
      </c>
      <c r="AE291">
        <v>0</v>
      </c>
      <c r="AF291">
        <v>0</v>
      </c>
      <c r="AG291" t="s">
        <v>377</v>
      </c>
      <c r="AH291" s="4">
        <v>0</v>
      </c>
      <c r="AI291" s="4">
        <v>0</v>
      </c>
      <c r="AJ291" s="4">
        <v>0</v>
      </c>
      <c r="AK291" s="4"/>
      <c r="AL291" s="4"/>
      <c r="AM291">
        <f t="shared" si="83"/>
        <v>4.0999999999999996</v>
      </c>
      <c r="AN291">
        <f t="shared" si="84"/>
        <v>0</v>
      </c>
      <c r="AO291">
        <f t="shared" si="85"/>
        <v>0.90600000000000003</v>
      </c>
      <c r="AP291">
        <f t="shared" si="86"/>
        <v>1</v>
      </c>
      <c r="AQ291" s="4">
        <f t="shared" si="87"/>
        <v>0.5</v>
      </c>
      <c r="AR291" s="4">
        <v>4</v>
      </c>
      <c r="AS291" s="4">
        <f t="shared" si="88"/>
        <v>1</v>
      </c>
      <c r="AT291" s="4">
        <v>3</v>
      </c>
      <c r="AU291" s="4">
        <f t="shared" si="89"/>
        <v>0</v>
      </c>
      <c r="AV291">
        <f t="shared" si="90"/>
        <v>0.1</v>
      </c>
      <c r="AW291" s="4">
        <v>2</v>
      </c>
      <c r="AX291" s="4">
        <v>3</v>
      </c>
      <c r="AY291">
        <f t="shared" si="91"/>
        <v>6</v>
      </c>
      <c r="AZ291" s="4">
        <v>3</v>
      </c>
      <c r="BA291" s="4">
        <f t="shared" si="92"/>
        <v>1</v>
      </c>
      <c r="BB291">
        <f>T291/1000</f>
        <v>6.0000000000000001E-3</v>
      </c>
      <c r="BC291">
        <f t="shared" si="93"/>
        <v>2.1070000000000002</v>
      </c>
      <c r="BD291" s="4">
        <v>0</v>
      </c>
      <c r="BE291" s="4">
        <f t="shared" si="94"/>
        <v>0</v>
      </c>
      <c r="BF291" s="4">
        <f t="shared" si="95"/>
        <v>1</v>
      </c>
      <c r="BG291" s="4">
        <v>3</v>
      </c>
      <c r="BH291" s="4">
        <v>2</v>
      </c>
      <c r="BI291" s="4">
        <v>2</v>
      </c>
      <c r="BJ291" s="4">
        <v>9</v>
      </c>
      <c r="BK291" s="4">
        <v>2</v>
      </c>
      <c r="BL291" s="4">
        <v>3</v>
      </c>
      <c r="BM291" s="4">
        <v>8</v>
      </c>
      <c r="BN291" s="4">
        <v>7</v>
      </c>
      <c r="BO291" s="4">
        <v>2</v>
      </c>
      <c r="BP291" s="4">
        <v>7</v>
      </c>
      <c r="BQ291">
        <f t="shared" si="96"/>
        <v>1</v>
      </c>
      <c r="BR291">
        <f t="shared" si="97"/>
        <v>0.59524868476111736</v>
      </c>
      <c r="BS291">
        <f t="shared" si="98"/>
        <v>1.813481874194893</v>
      </c>
      <c r="BT291">
        <f t="shared" si="99"/>
        <v>0.64456852941831722</v>
      </c>
      <c r="BU291">
        <f t="shared" si="100"/>
        <v>-0.43917413266926719</v>
      </c>
      <c r="BV291">
        <f t="shared" si="101"/>
        <v>1</v>
      </c>
      <c r="BW291">
        <f t="shared" si="102"/>
        <v>1</v>
      </c>
    </row>
    <row r="292" spans="1:75" x14ac:dyDescent="0.25">
      <c r="A292" t="s">
        <v>322</v>
      </c>
      <c r="B292">
        <v>953</v>
      </c>
      <c r="C292">
        <v>31</v>
      </c>
      <c r="D292" t="s">
        <v>352</v>
      </c>
      <c r="E292">
        <v>1060</v>
      </c>
      <c r="F292" t="s">
        <v>356</v>
      </c>
      <c r="G292">
        <v>1</v>
      </c>
      <c r="H292">
        <v>3</v>
      </c>
      <c r="I292" t="s">
        <v>358</v>
      </c>
      <c r="J292">
        <v>4</v>
      </c>
      <c r="K292" t="s">
        <v>364</v>
      </c>
      <c r="L292">
        <v>54</v>
      </c>
      <c r="M292">
        <v>3</v>
      </c>
      <c r="N292">
        <v>1</v>
      </c>
      <c r="O292" t="s">
        <v>372</v>
      </c>
      <c r="P292">
        <v>2</v>
      </c>
      <c r="Q292" t="s">
        <v>375</v>
      </c>
      <c r="R292">
        <v>2302</v>
      </c>
      <c r="S292">
        <v>8319</v>
      </c>
      <c r="T292">
        <v>1</v>
      </c>
      <c r="U292" t="s">
        <v>377</v>
      </c>
      <c r="V292">
        <v>11</v>
      </c>
      <c r="W292">
        <v>3</v>
      </c>
      <c r="X292">
        <v>1</v>
      </c>
      <c r="Y292">
        <v>0</v>
      </c>
      <c r="Z292">
        <v>3</v>
      </c>
      <c r="AA292">
        <v>2</v>
      </c>
      <c r="AB292">
        <v>4</v>
      </c>
      <c r="AC292">
        <v>3</v>
      </c>
      <c r="AD292">
        <v>2</v>
      </c>
      <c r="AE292">
        <v>2</v>
      </c>
      <c r="AF292">
        <v>2</v>
      </c>
      <c r="AG292" t="s">
        <v>377</v>
      </c>
      <c r="AH292" s="4">
        <v>2</v>
      </c>
      <c r="AI292" s="4">
        <v>0</v>
      </c>
      <c r="AJ292" s="4">
        <v>3</v>
      </c>
      <c r="AK292" s="4"/>
      <c r="AL292" s="4"/>
      <c r="AM292">
        <f t="shared" si="83"/>
        <v>3.1</v>
      </c>
      <c r="AN292">
        <f t="shared" si="84"/>
        <v>2</v>
      </c>
      <c r="AO292">
        <f t="shared" si="85"/>
        <v>1.06</v>
      </c>
      <c r="AP292">
        <f t="shared" si="86"/>
        <v>2</v>
      </c>
      <c r="AQ292" s="4">
        <f t="shared" si="87"/>
        <v>0.1</v>
      </c>
      <c r="AR292" s="4">
        <v>4</v>
      </c>
      <c r="AS292" s="4">
        <f t="shared" si="88"/>
        <v>1</v>
      </c>
      <c r="AT292" s="4">
        <v>3</v>
      </c>
      <c r="AU292" s="4">
        <f t="shared" si="89"/>
        <v>0</v>
      </c>
      <c r="AV292">
        <f t="shared" si="90"/>
        <v>0.1</v>
      </c>
      <c r="AW292" s="4">
        <v>3</v>
      </c>
      <c r="AX292" s="4">
        <v>3</v>
      </c>
      <c r="AY292">
        <f t="shared" si="91"/>
        <v>8</v>
      </c>
      <c r="AZ292" s="4">
        <v>2</v>
      </c>
      <c r="BA292" s="4">
        <f t="shared" si="92"/>
        <v>2</v>
      </c>
      <c r="BB292">
        <f>T292/1000</f>
        <v>1E-3</v>
      </c>
      <c r="BC292">
        <f t="shared" si="93"/>
        <v>2.302</v>
      </c>
      <c r="BD292" s="4">
        <v>3</v>
      </c>
      <c r="BE292" s="4">
        <f t="shared" si="94"/>
        <v>0</v>
      </c>
      <c r="BF292" s="4">
        <f t="shared" si="95"/>
        <v>0</v>
      </c>
      <c r="BG292" s="4">
        <v>3</v>
      </c>
      <c r="BH292" s="4">
        <v>2</v>
      </c>
      <c r="BI292" s="4">
        <v>1</v>
      </c>
      <c r="BJ292" s="4">
        <v>9</v>
      </c>
      <c r="BK292" s="4">
        <v>3</v>
      </c>
      <c r="BL292" s="4">
        <v>3</v>
      </c>
      <c r="BM292" s="4">
        <v>4</v>
      </c>
      <c r="BN292" s="4">
        <v>2</v>
      </c>
      <c r="BO292" s="4">
        <v>1</v>
      </c>
      <c r="BP292" s="4">
        <v>3</v>
      </c>
      <c r="BQ292">
        <f t="shared" si="96"/>
        <v>1</v>
      </c>
      <c r="BR292">
        <f t="shared" si="97"/>
        <v>1.1855519004681776</v>
      </c>
      <c r="BS292">
        <f t="shared" si="98"/>
        <v>3.2724924132616291</v>
      </c>
      <c r="BT292">
        <f t="shared" si="99"/>
        <v>0.76594458145881228</v>
      </c>
      <c r="BU292">
        <f t="shared" si="100"/>
        <v>-0.26664545982378302</v>
      </c>
      <c r="BV292">
        <f t="shared" si="101"/>
        <v>1</v>
      </c>
      <c r="BW292">
        <f t="shared" si="102"/>
        <v>1</v>
      </c>
    </row>
    <row r="293" spans="1:75" x14ac:dyDescent="0.25">
      <c r="A293" t="s">
        <v>323</v>
      </c>
      <c r="B293">
        <v>861</v>
      </c>
      <c r="C293">
        <v>22</v>
      </c>
      <c r="D293" t="s">
        <v>352</v>
      </c>
      <c r="E293">
        <v>1256</v>
      </c>
      <c r="F293" t="s">
        <v>355</v>
      </c>
      <c r="G293">
        <v>3</v>
      </c>
      <c r="H293">
        <v>4</v>
      </c>
      <c r="I293" t="s">
        <v>358</v>
      </c>
      <c r="J293">
        <v>3</v>
      </c>
      <c r="K293" t="s">
        <v>363</v>
      </c>
      <c r="L293">
        <v>48</v>
      </c>
      <c r="M293">
        <v>2</v>
      </c>
      <c r="N293">
        <v>1</v>
      </c>
      <c r="O293" t="s">
        <v>366</v>
      </c>
      <c r="P293">
        <v>4</v>
      </c>
      <c r="Q293" t="s">
        <v>373</v>
      </c>
      <c r="R293">
        <v>2853</v>
      </c>
      <c r="S293">
        <v>4223</v>
      </c>
      <c r="T293">
        <v>0</v>
      </c>
      <c r="U293" t="s">
        <v>377</v>
      </c>
      <c r="V293">
        <v>11</v>
      </c>
      <c r="W293">
        <v>3</v>
      </c>
      <c r="X293">
        <v>2</v>
      </c>
      <c r="Y293">
        <v>1</v>
      </c>
      <c r="Z293">
        <v>1</v>
      </c>
      <c r="AA293">
        <v>5</v>
      </c>
      <c r="AB293">
        <v>3</v>
      </c>
      <c r="AC293">
        <v>0</v>
      </c>
      <c r="AD293">
        <v>0</v>
      </c>
      <c r="AE293">
        <v>0</v>
      </c>
      <c r="AF293">
        <v>0</v>
      </c>
      <c r="AG293" t="s">
        <v>377</v>
      </c>
      <c r="AH293" s="4">
        <v>2</v>
      </c>
      <c r="AI293" s="4">
        <v>1</v>
      </c>
      <c r="AJ293" s="4">
        <v>2</v>
      </c>
      <c r="AK293" s="4"/>
      <c r="AL293" s="4"/>
      <c r="AM293">
        <f t="shared" si="83"/>
        <v>2.2000000000000002</v>
      </c>
      <c r="AN293">
        <f t="shared" si="84"/>
        <v>2</v>
      </c>
      <c r="AO293">
        <f t="shared" si="85"/>
        <v>1.256</v>
      </c>
      <c r="AP293">
        <f t="shared" si="86"/>
        <v>1</v>
      </c>
      <c r="AQ293" s="4">
        <f t="shared" si="87"/>
        <v>0.3</v>
      </c>
      <c r="AR293" s="4">
        <v>2</v>
      </c>
      <c r="AS293" s="4">
        <f t="shared" si="88"/>
        <v>1</v>
      </c>
      <c r="AT293" s="4">
        <v>4</v>
      </c>
      <c r="AU293" s="4">
        <f t="shared" si="89"/>
        <v>0</v>
      </c>
      <c r="AV293">
        <f t="shared" si="90"/>
        <v>0.1</v>
      </c>
      <c r="AW293" s="4">
        <v>3</v>
      </c>
      <c r="AX293" s="4">
        <v>2</v>
      </c>
      <c r="AY293">
        <f t="shared" si="91"/>
        <v>6</v>
      </c>
      <c r="AZ293" s="4">
        <v>3</v>
      </c>
      <c r="BA293" s="4">
        <f t="shared" si="92"/>
        <v>1</v>
      </c>
      <c r="BB293">
        <f>T293/1000</f>
        <v>0</v>
      </c>
      <c r="BC293">
        <f t="shared" si="93"/>
        <v>2.8530000000000002</v>
      </c>
      <c r="BD293" s="4">
        <v>7</v>
      </c>
      <c r="BE293" s="4">
        <f t="shared" si="94"/>
        <v>0</v>
      </c>
      <c r="BF293" s="4">
        <f t="shared" si="95"/>
        <v>1</v>
      </c>
      <c r="BG293" s="4">
        <v>3</v>
      </c>
      <c r="BH293" s="4">
        <v>2</v>
      </c>
      <c r="BI293" s="4">
        <v>1</v>
      </c>
      <c r="BJ293" s="4">
        <v>4</v>
      </c>
      <c r="BK293" s="4">
        <v>2</v>
      </c>
      <c r="BL293" s="4">
        <v>4</v>
      </c>
      <c r="BM293" s="4">
        <v>2</v>
      </c>
      <c r="BN293" s="4">
        <v>2</v>
      </c>
      <c r="BO293" s="4">
        <v>2</v>
      </c>
      <c r="BP293" s="4">
        <v>2</v>
      </c>
      <c r="BQ293">
        <f t="shared" si="96"/>
        <v>1</v>
      </c>
      <c r="BR293">
        <f t="shared" si="97"/>
        <v>0.33311876271521818</v>
      </c>
      <c r="BS293">
        <f t="shared" si="98"/>
        <v>1.3953129997904739</v>
      </c>
      <c r="BT293">
        <f t="shared" si="99"/>
        <v>0.5825180257914212</v>
      </c>
      <c r="BU293">
        <f t="shared" si="100"/>
        <v>-0.5403951484564139</v>
      </c>
      <c r="BV293">
        <f t="shared" si="101"/>
        <v>1</v>
      </c>
      <c r="BW293">
        <f t="shared" si="102"/>
        <v>1</v>
      </c>
    </row>
    <row r="294" spans="1:75" x14ac:dyDescent="0.25">
      <c r="A294" t="s">
        <v>324</v>
      </c>
      <c r="B294">
        <v>1314</v>
      </c>
      <c r="C294">
        <v>29</v>
      </c>
      <c r="D294" t="s">
        <v>354</v>
      </c>
      <c r="E294">
        <v>350</v>
      </c>
      <c r="F294" t="s">
        <v>357</v>
      </c>
      <c r="G294">
        <v>13</v>
      </c>
      <c r="H294">
        <v>3</v>
      </c>
      <c r="I294" t="s">
        <v>357</v>
      </c>
      <c r="J294">
        <v>1</v>
      </c>
      <c r="K294" t="s">
        <v>363</v>
      </c>
      <c r="L294">
        <v>56</v>
      </c>
      <c r="M294">
        <v>2</v>
      </c>
      <c r="N294">
        <v>1</v>
      </c>
      <c r="O294" t="s">
        <v>357</v>
      </c>
      <c r="P294">
        <v>1</v>
      </c>
      <c r="Q294" t="s">
        <v>374</v>
      </c>
      <c r="R294">
        <v>2335</v>
      </c>
      <c r="S294">
        <v>3157</v>
      </c>
      <c r="T294">
        <v>4</v>
      </c>
      <c r="U294" t="s">
        <v>377</v>
      </c>
      <c r="V294">
        <v>15</v>
      </c>
      <c r="W294">
        <v>3</v>
      </c>
      <c r="X294">
        <v>4</v>
      </c>
      <c r="Y294">
        <v>3</v>
      </c>
      <c r="Z294">
        <v>4</v>
      </c>
      <c r="AA294">
        <v>3</v>
      </c>
      <c r="AB294">
        <v>3</v>
      </c>
      <c r="AC294">
        <v>2</v>
      </c>
      <c r="AD294">
        <v>2</v>
      </c>
      <c r="AE294">
        <v>2</v>
      </c>
      <c r="AF294">
        <v>0</v>
      </c>
      <c r="AG294" t="s">
        <v>377</v>
      </c>
      <c r="AH294" s="4">
        <v>2</v>
      </c>
      <c r="AI294" s="4">
        <v>2</v>
      </c>
      <c r="AJ294" s="4">
        <v>1</v>
      </c>
      <c r="AK294" s="4"/>
      <c r="AL294" s="4"/>
      <c r="AM294">
        <f t="shared" si="83"/>
        <v>2.9</v>
      </c>
      <c r="AN294">
        <f t="shared" si="84"/>
        <v>1</v>
      </c>
      <c r="AO294">
        <f t="shared" si="85"/>
        <v>0.35</v>
      </c>
      <c r="AP294">
        <f t="shared" si="86"/>
        <v>0</v>
      </c>
      <c r="AQ294" s="4">
        <f t="shared" si="87"/>
        <v>1.3</v>
      </c>
      <c r="AR294" s="4">
        <v>1</v>
      </c>
      <c r="AS294" s="4">
        <f t="shared" si="88"/>
        <v>0</v>
      </c>
      <c r="AT294" s="4">
        <v>4</v>
      </c>
      <c r="AU294" s="4">
        <f t="shared" si="89"/>
        <v>0</v>
      </c>
      <c r="AV294">
        <f t="shared" si="90"/>
        <v>0.1</v>
      </c>
      <c r="AW294" s="4">
        <v>3</v>
      </c>
      <c r="AX294" s="4">
        <v>3</v>
      </c>
      <c r="AY294">
        <f t="shared" si="91"/>
        <v>1</v>
      </c>
      <c r="AZ294" s="4">
        <v>2</v>
      </c>
      <c r="BA294" s="4">
        <f t="shared" si="92"/>
        <v>1</v>
      </c>
      <c r="BB294">
        <f>T294/1000</f>
        <v>4.0000000000000001E-3</v>
      </c>
      <c r="BC294">
        <f t="shared" si="93"/>
        <v>2.335</v>
      </c>
      <c r="BD294" s="4">
        <v>3</v>
      </c>
      <c r="BE294" s="4">
        <f t="shared" si="94"/>
        <v>0</v>
      </c>
      <c r="BF294" s="4">
        <f t="shared" si="95"/>
        <v>3</v>
      </c>
      <c r="BG294" s="4">
        <v>3</v>
      </c>
      <c r="BH294" s="4">
        <v>2</v>
      </c>
      <c r="BI294" s="4">
        <v>1</v>
      </c>
      <c r="BJ294" s="4">
        <v>23</v>
      </c>
      <c r="BK294" s="4">
        <v>4</v>
      </c>
      <c r="BL294" s="4">
        <v>3</v>
      </c>
      <c r="BM294" s="4">
        <v>3</v>
      </c>
      <c r="BN294" s="4">
        <v>2</v>
      </c>
      <c r="BO294" s="4">
        <v>1</v>
      </c>
      <c r="BP294" s="4">
        <v>2</v>
      </c>
      <c r="BQ294">
        <f t="shared" si="96"/>
        <v>1</v>
      </c>
      <c r="BR294">
        <f t="shared" si="97"/>
        <v>1.0577148516488655</v>
      </c>
      <c r="BS294">
        <f t="shared" si="98"/>
        <v>2.8797827337985669</v>
      </c>
      <c r="BT294">
        <f t="shared" si="99"/>
        <v>0.742253608355813</v>
      </c>
      <c r="BU294">
        <f t="shared" si="100"/>
        <v>-0.29806430397478895</v>
      </c>
      <c r="BV294">
        <f t="shared" si="101"/>
        <v>1</v>
      </c>
      <c r="BW294">
        <f t="shared" si="102"/>
        <v>1</v>
      </c>
    </row>
    <row r="295" spans="1:75" x14ac:dyDescent="0.25">
      <c r="A295" t="s">
        <v>325</v>
      </c>
      <c r="B295">
        <v>470</v>
      </c>
      <c r="C295">
        <v>32</v>
      </c>
      <c r="D295" t="s">
        <v>353</v>
      </c>
      <c r="E295">
        <v>1474</v>
      </c>
      <c r="F295" t="s">
        <v>356</v>
      </c>
      <c r="G295">
        <v>11</v>
      </c>
      <c r="H295">
        <v>4</v>
      </c>
      <c r="I295" t="s">
        <v>360</v>
      </c>
      <c r="J295">
        <v>4</v>
      </c>
      <c r="K295" t="s">
        <v>363</v>
      </c>
      <c r="L295">
        <v>60</v>
      </c>
      <c r="M295">
        <v>4</v>
      </c>
      <c r="N295">
        <v>2</v>
      </c>
      <c r="O295" t="s">
        <v>368</v>
      </c>
      <c r="P295">
        <v>3</v>
      </c>
      <c r="Q295" t="s">
        <v>373</v>
      </c>
      <c r="R295">
        <v>4707</v>
      </c>
      <c r="S295">
        <v>23914</v>
      </c>
      <c r="T295">
        <v>8</v>
      </c>
      <c r="U295" t="s">
        <v>376</v>
      </c>
      <c r="V295">
        <v>12</v>
      </c>
      <c r="W295">
        <v>3</v>
      </c>
      <c r="X295">
        <v>4</v>
      </c>
      <c r="Y295">
        <v>0</v>
      </c>
      <c r="Z295">
        <v>6</v>
      </c>
      <c r="AA295">
        <v>2</v>
      </c>
      <c r="AB295">
        <v>3</v>
      </c>
      <c r="AC295">
        <v>4</v>
      </c>
      <c r="AD295">
        <v>2</v>
      </c>
      <c r="AE295">
        <v>1</v>
      </c>
      <c r="AF295">
        <v>2</v>
      </c>
      <c r="AG295" t="s">
        <v>377</v>
      </c>
      <c r="AH295" s="4">
        <v>7</v>
      </c>
      <c r="AI295" s="4">
        <v>0</v>
      </c>
      <c r="AJ295" s="4">
        <v>7</v>
      </c>
      <c r="AK295" s="4"/>
      <c r="AL295" s="4"/>
      <c r="AM295">
        <f t="shared" si="83"/>
        <v>3.2</v>
      </c>
      <c r="AN295">
        <f t="shared" si="84"/>
        <v>0</v>
      </c>
      <c r="AO295">
        <f t="shared" si="85"/>
        <v>1.474</v>
      </c>
      <c r="AP295">
        <f t="shared" si="86"/>
        <v>2</v>
      </c>
      <c r="AQ295" s="4">
        <f t="shared" si="87"/>
        <v>1.1000000000000001</v>
      </c>
      <c r="AR295" s="4">
        <v>3</v>
      </c>
      <c r="AS295" s="4">
        <f t="shared" si="88"/>
        <v>4</v>
      </c>
      <c r="AT295" s="4">
        <v>3</v>
      </c>
      <c r="AU295" s="4">
        <f t="shared" si="89"/>
        <v>0</v>
      </c>
      <c r="AV295">
        <f t="shared" si="90"/>
        <v>0.2</v>
      </c>
      <c r="AW295" s="4">
        <v>3</v>
      </c>
      <c r="AX295" s="4">
        <v>2</v>
      </c>
      <c r="AY295">
        <f t="shared" si="91"/>
        <v>7</v>
      </c>
      <c r="AZ295" s="4">
        <v>3</v>
      </c>
      <c r="BA295" s="4">
        <f t="shared" si="92"/>
        <v>0</v>
      </c>
      <c r="BB295">
        <f>T295/1000</f>
        <v>8.0000000000000002E-3</v>
      </c>
      <c r="BC295">
        <f t="shared" si="93"/>
        <v>4.7069999999999999</v>
      </c>
      <c r="BD295" s="4">
        <v>3</v>
      </c>
      <c r="BE295" s="4">
        <f t="shared" si="94"/>
        <v>0</v>
      </c>
      <c r="BF295" s="4">
        <f t="shared" si="95"/>
        <v>0</v>
      </c>
      <c r="BG295" s="4">
        <v>3</v>
      </c>
      <c r="BH295" s="4">
        <v>3</v>
      </c>
      <c r="BI295" s="4">
        <v>1</v>
      </c>
      <c r="BJ295" s="4">
        <v>18</v>
      </c>
      <c r="BK295" s="4">
        <v>4</v>
      </c>
      <c r="BL295" s="4">
        <v>3</v>
      </c>
      <c r="BM295" s="4">
        <v>1</v>
      </c>
      <c r="BN295" s="4">
        <v>0</v>
      </c>
      <c r="BO295" s="4">
        <v>0</v>
      </c>
      <c r="BP295" s="4">
        <v>0</v>
      </c>
      <c r="BQ295">
        <f t="shared" si="96"/>
        <v>1</v>
      </c>
      <c r="BR295">
        <f t="shared" si="97"/>
        <v>0.67634195363079863</v>
      </c>
      <c r="BS295">
        <f t="shared" si="98"/>
        <v>1.9666703863984123</v>
      </c>
      <c r="BT295">
        <f t="shared" si="99"/>
        <v>0.66292177095750193</v>
      </c>
      <c r="BU295">
        <f t="shared" si="100"/>
        <v>-0.41109828828056139</v>
      </c>
      <c r="BV295">
        <f t="shared" si="101"/>
        <v>1</v>
      </c>
      <c r="BW295">
        <f t="shared" si="102"/>
        <v>1</v>
      </c>
    </row>
    <row r="296" spans="1:75" x14ac:dyDescent="0.25">
      <c r="A296" t="s">
        <v>326</v>
      </c>
      <c r="B296">
        <v>318</v>
      </c>
      <c r="C296">
        <v>52</v>
      </c>
      <c r="D296" t="s">
        <v>354</v>
      </c>
      <c r="E296">
        <v>723</v>
      </c>
      <c r="F296" t="s">
        <v>355</v>
      </c>
      <c r="G296">
        <v>8</v>
      </c>
      <c r="H296">
        <v>4</v>
      </c>
      <c r="I296" t="s">
        <v>361</v>
      </c>
      <c r="J296">
        <v>3</v>
      </c>
      <c r="K296" t="s">
        <v>363</v>
      </c>
      <c r="L296">
        <v>85</v>
      </c>
      <c r="M296">
        <v>2</v>
      </c>
      <c r="N296">
        <v>2</v>
      </c>
      <c r="O296" t="s">
        <v>366</v>
      </c>
      <c r="P296">
        <v>2</v>
      </c>
      <c r="Q296" t="s">
        <v>373</v>
      </c>
      <c r="R296">
        <v>4941</v>
      </c>
      <c r="S296">
        <v>17747</v>
      </c>
      <c r="T296">
        <v>2</v>
      </c>
      <c r="U296" t="s">
        <v>376</v>
      </c>
      <c r="V296">
        <v>15</v>
      </c>
      <c r="W296">
        <v>3</v>
      </c>
      <c r="X296">
        <v>1</v>
      </c>
      <c r="Y296">
        <v>0</v>
      </c>
      <c r="Z296">
        <v>11</v>
      </c>
      <c r="AA296">
        <v>3</v>
      </c>
      <c r="AB296">
        <v>2</v>
      </c>
      <c r="AC296">
        <v>8</v>
      </c>
      <c r="AD296">
        <v>2</v>
      </c>
      <c r="AE296">
        <v>7</v>
      </c>
      <c r="AF296">
        <v>7</v>
      </c>
      <c r="AG296" t="s">
        <v>377</v>
      </c>
      <c r="AH296" s="4">
        <v>4</v>
      </c>
      <c r="AI296" s="4">
        <v>1</v>
      </c>
      <c r="AJ296" s="4">
        <v>4</v>
      </c>
      <c r="AK296" s="4"/>
      <c r="AL296" s="4"/>
      <c r="AM296">
        <f t="shared" si="83"/>
        <v>5.2</v>
      </c>
      <c r="AN296">
        <f t="shared" si="84"/>
        <v>1</v>
      </c>
      <c r="AO296">
        <f t="shared" si="85"/>
        <v>0.72299999999999998</v>
      </c>
      <c r="AP296">
        <f t="shared" si="86"/>
        <v>1</v>
      </c>
      <c r="AQ296" s="4">
        <f t="shared" si="87"/>
        <v>0.8</v>
      </c>
      <c r="AR296" s="4">
        <v>1</v>
      </c>
      <c r="AS296" s="4">
        <f t="shared" si="88"/>
        <v>3</v>
      </c>
      <c r="AT296" s="4">
        <v>4</v>
      </c>
      <c r="AU296" s="4">
        <f t="shared" si="89"/>
        <v>0</v>
      </c>
      <c r="AV296">
        <f t="shared" si="90"/>
        <v>0.2</v>
      </c>
      <c r="AW296" s="4">
        <v>3</v>
      </c>
      <c r="AX296" s="4">
        <v>1</v>
      </c>
      <c r="AY296">
        <f t="shared" si="91"/>
        <v>6</v>
      </c>
      <c r="AZ296" s="4">
        <v>2</v>
      </c>
      <c r="BA296" s="4">
        <f t="shared" si="92"/>
        <v>2</v>
      </c>
      <c r="BB296">
        <f>T296/1000</f>
        <v>2E-3</v>
      </c>
      <c r="BC296">
        <f t="shared" si="93"/>
        <v>4.9409999999999998</v>
      </c>
      <c r="BD296" s="4">
        <v>0</v>
      </c>
      <c r="BE296" s="4">
        <f t="shared" si="94"/>
        <v>0</v>
      </c>
      <c r="BF296" s="4">
        <f t="shared" si="95"/>
        <v>0</v>
      </c>
      <c r="BG296" s="4">
        <v>3</v>
      </c>
      <c r="BH296" s="4">
        <v>3</v>
      </c>
      <c r="BI296" s="4">
        <v>3</v>
      </c>
      <c r="BJ296" s="4">
        <v>4</v>
      </c>
      <c r="BK296" s="4">
        <v>3</v>
      </c>
      <c r="BL296" s="4">
        <v>3</v>
      </c>
      <c r="BM296" s="4">
        <v>3</v>
      </c>
      <c r="BN296" s="4">
        <v>2</v>
      </c>
      <c r="BO296" s="4">
        <v>0</v>
      </c>
      <c r="BP296" s="4">
        <v>2</v>
      </c>
      <c r="BQ296">
        <f t="shared" si="96"/>
        <v>1</v>
      </c>
      <c r="BR296">
        <f t="shared" si="97"/>
        <v>0.71181488708708107</v>
      </c>
      <c r="BS296">
        <f t="shared" si="98"/>
        <v>2.0376860749403245</v>
      </c>
      <c r="BT296">
        <f t="shared" si="99"/>
        <v>0.67080205941963733</v>
      </c>
      <c r="BU296">
        <f t="shared" si="100"/>
        <v>-0.39928117894292819</v>
      </c>
      <c r="BV296">
        <f t="shared" si="101"/>
        <v>1</v>
      </c>
      <c r="BW296">
        <f t="shared" si="102"/>
        <v>1</v>
      </c>
    </row>
    <row r="297" spans="1:75" x14ac:dyDescent="0.25">
      <c r="A297" t="s">
        <v>327</v>
      </c>
      <c r="B297">
        <v>415</v>
      </c>
      <c r="C297">
        <v>24</v>
      </c>
      <c r="D297" t="s">
        <v>354</v>
      </c>
      <c r="E297">
        <v>1448</v>
      </c>
      <c r="F297" t="s">
        <v>356</v>
      </c>
      <c r="G297">
        <v>1</v>
      </c>
      <c r="H297">
        <v>1</v>
      </c>
      <c r="I297" t="s">
        <v>359</v>
      </c>
      <c r="J297">
        <v>1</v>
      </c>
      <c r="K297" t="s">
        <v>364</v>
      </c>
      <c r="L297">
        <v>62</v>
      </c>
      <c r="M297">
        <v>3</v>
      </c>
      <c r="N297">
        <v>1</v>
      </c>
      <c r="O297" t="s">
        <v>372</v>
      </c>
      <c r="P297">
        <v>2</v>
      </c>
      <c r="Q297" t="s">
        <v>375</v>
      </c>
      <c r="R297">
        <v>3202</v>
      </c>
      <c r="S297">
        <v>21972</v>
      </c>
      <c r="T297">
        <v>1</v>
      </c>
      <c r="U297" t="s">
        <v>377</v>
      </c>
      <c r="V297">
        <v>16</v>
      </c>
      <c r="W297">
        <v>3</v>
      </c>
      <c r="X297">
        <v>2</v>
      </c>
      <c r="Y297">
        <v>0</v>
      </c>
      <c r="Z297">
        <v>6</v>
      </c>
      <c r="AA297">
        <v>4</v>
      </c>
      <c r="AB297">
        <v>3</v>
      </c>
      <c r="AC297">
        <v>5</v>
      </c>
      <c r="AD297">
        <v>3</v>
      </c>
      <c r="AE297">
        <v>1</v>
      </c>
      <c r="AF297">
        <v>4</v>
      </c>
      <c r="AG297" t="s">
        <v>377</v>
      </c>
      <c r="AH297" s="4">
        <v>9</v>
      </c>
      <c r="AI297" s="4">
        <v>9</v>
      </c>
      <c r="AJ297" s="4">
        <v>6</v>
      </c>
      <c r="AK297" s="4"/>
      <c r="AL297" s="4"/>
      <c r="AM297">
        <f t="shared" si="83"/>
        <v>2.4</v>
      </c>
      <c r="AN297">
        <f t="shared" si="84"/>
        <v>1</v>
      </c>
      <c r="AO297">
        <f t="shared" si="85"/>
        <v>1.448</v>
      </c>
      <c r="AP297">
        <f t="shared" si="86"/>
        <v>2</v>
      </c>
      <c r="AQ297" s="4">
        <f t="shared" si="87"/>
        <v>0.1</v>
      </c>
      <c r="AR297" s="4">
        <v>4</v>
      </c>
      <c r="AS297" s="4">
        <f t="shared" si="88"/>
        <v>5</v>
      </c>
      <c r="AT297" s="4">
        <v>2</v>
      </c>
      <c r="AU297" s="4">
        <f t="shared" si="89"/>
        <v>0</v>
      </c>
      <c r="AV297">
        <f t="shared" si="90"/>
        <v>0.1</v>
      </c>
      <c r="AW297" s="4">
        <v>3</v>
      </c>
      <c r="AX297" s="4">
        <v>5</v>
      </c>
      <c r="AY297">
        <f t="shared" si="91"/>
        <v>8</v>
      </c>
      <c r="AZ297" s="4">
        <v>3</v>
      </c>
      <c r="BA297" s="4">
        <f t="shared" si="92"/>
        <v>2</v>
      </c>
      <c r="BB297">
        <f>T297/1000</f>
        <v>1E-3</v>
      </c>
      <c r="BC297">
        <f t="shared" si="93"/>
        <v>3.202</v>
      </c>
      <c r="BD297" s="4">
        <v>2</v>
      </c>
      <c r="BE297" s="4">
        <f t="shared" si="94"/>
        <v>0</v>
      </c>
      <c r="BF297" s="4">
        <f t="shared" si="95"/>
        <v>0</v>
      </c>
      <c r="BG297" s="4">
        <v>3</v>
      </c>
      <c r="BH297" s="4">
        <v>4</v>
      </c>
      <c r="BI297" s="4">
        <v>1</v>
      </c>
      <c r="BJ297" s="4">
        <v>29</v>
      </c>
      <c r="BK297" s="4">
        <v>2</v>
      </c>
      <c r="BL297" s="4">
        <v>2</v>
      </c>
      <c r="BM297" s="4">
        <v>8</v>
      </c>
      <c r="BN297" s="4">
        <v>1</v>
      </c>
      <c r="BO297" s="4">
        <v>7</v>
      </c>
      <c r="BP297" s="4">
        <v>7</v>
      </c>
      <c r="BQ297">
        <f t="shared" si="96"/>
        <v>1</v>
      </c>
      <c r="BR297">
        <f t="shared" si="97"/>
        <v>1.0579914769427483</v>
      </c>
      <c r="BS297">
        <f t="shared" si="98"/>
        <v>2.8805794647365071</v>
      </c>
      <c r="BT297">
        <f t="shared" si="99"/>
        <v>0.74230652687641829</v>
      </c>
      <c r="BU297">
        <f t="shared" si="100"/>
        <v>-0.29799301212291734</v>
      </c>
      <c r="BV297">
        <f t="shared" si="101"/>
        <v>1</v>
      </c>
      <c r="BW297">
        <f t="shared" si="102"/>
        <v>1</v>
      </c>
    </row>
    <row r="298" spans="1:75" x14ac:dyDescent="0.25">
      <c r="A298" t="s">
        <v>328</v>
      </c>
      <c r="B298">
        <v>661</v>
      </c>
      <c r="C298">
        <v>58</v>
      </c>
      <c r="D298" t="s">
        <v>352</v>
      </c>
      <c r="E298">
        <v>781</v>
      </c>
      <c r="F298" t="s">
        <v>355</v>
      </c>
      <c r="G298">
        <v>2</v>
      </c>
      <c r="H298">
        <v>1</v>
      </c>
      <c r="I298" t="s">
        <v>358</v>
      </c>
      <c r="J298">
        <v>4</v>
      </c>
      <c r="K298" t="s">
        <v>363</v>
      </c>
      <c r="L298">
        <v>57</v>
      </c>
      <c r="M298">
        <v>2</v>
      </c>
      <c r="N298">
        <v>1</v>
      </c>
      <c r="O298" t="s">
        <v>365</v>
      </c>
      <c r="P298">
        <v>4</v>
      </c>
      <c r="Q298" t="s">
        <v>374</v>
      </c>
      <c r="R298">
        <v>2380</v>
      </c>
      <c r="S298">
        <v>13384</v>
      </c>
      <c r="T298">
        <v>9</v>
      </c>
      <c r="U298" t="s">
        <v>377</v>
      </c>
      <c r="V298">
        <v>14</v>
      </c>
      <c r="W298">
        <v>3</v>
      </c>
      <c r="X298">
        <v>4</v>
      </c>
      <c r="Y298">
        <v>1</v>
      </c>
      <c r="Z298">
        <v>3</v>
      </c>
      <c r="AA298">
        <v>3</v>
      </c>
      <c r="AB298">
        <v>2</v>
      </c>
      <c r="AC298">
        <v>1</v>
      </c>
      <c r="AD298">
        <v>0</v>
      </c>
      <c r="AE298">
        <v>0</v>
      </c>
      <c r="AF298">
        <v>0</v>
      </c>
      <c r="AG298" t="s">
        <v>377</v>
      </c>
      <c r="AH298" s="4">
        <v>1</v>
      </c>
      <c r="AI298" s="4">
        <v>2</v>
      </c>
      <c r="AJ298" s="4">
        <v>2</v>
      </c>
      <c r="AK298" s="4"/>
      <c r="AL298" s="4"/>
      <c r="AM298">
        <f t="shared" si="83"/>
        <v>5.8</v>
      </c>
      <c r="AN298">
        <f t="shared" si="84"/>
        <v>2</v>
      </c>
      <c r="AO298">
        <f t="shared" si="85"/>
        <v>0.78100000000000003</v>
      </c>
      <c r="AP298">
        <f t="shared" si="86"/>
        <v>1</v>
      </c>
      <c r="AQ298" s="4">
        <f t="shared" si="87"/>
        <v>0.2</v>
      </c>
      <c r="AR298" s="4">
        <v>3</v>
      </c>
      <c r="AS298" s="4">
        <f t="shared" si="88"/>
        <v>1</v>
      </c>
      <c r="AT298" s="4">
        <v>2</v>
      </c>
      <c r="AU298" s="4">
        <f t="shared" si="89"/>
        <v>0</v>
      </c>
      <c r="AV298">
        <f t="shared" si="90"/>
        <v>0.1</v>
      </c>
      <c r="AW298" s="4">
        <v>3</v>
      </c>
      <c r="AX298" s="4">
        <v>2</v>
      </c>
      <c r="AY298">
        <f t="shared" si="91"/>
        <v>2</v>
      </c>
      <c r="AZ298" s="4">
        <v>2</v>
      </c>
      <c r="BA298" s="4">
        <f t="shared" si="92"/>
        <v>1</v>
      </c>
      <c r="BB298">
        <f>T298/1000</f>
        <v>8.9999999999999993E-3</v>
      </c>
      <c r="BC298">
        <f t="shared" si="93"/>
        <v>2.38</v>
      </c>
      <c r="BD298" s="4">
        <v>1</v>
      </c>
      <c r="BE298" s="4">
        <f t="shared" si="94"/>
        <v>0</v>
      </c>
      <c r="BF298" s="4">
        <f t="shared" si="95"/>
        <v>1</v>
      </c>
      <c r="BG298" s="4">
        <v>3</v>
      </c>
      <c r="BH298" s="4">
        <v>4</v>
      </c>
      <c r="BI298" s="4">
        <v>1</v>
      </c>
      <c r="BJ298" s="4">
        <v>10</v>
      </c>
      <c r="BK298" s="4">
        <v>3</v>
      </c>
      <c r="BL298" s="4">
        <v>2</v>
      </c>
      <c r="BM298" s="4">
        <v>9</v>
      </c>
      <c r="BN298" s="4">
        <v>8</v>
      </c>
      <c r="BO298" s="4">
        <v>7</v>
      </c>
      <c r="BP298" s="4">
        <v>8</v>
      </c>
      <c r="BQ298">
        <f t="shared" si="96"/>
        <v>1</v>
      </c>
      <c r="BR298">
        <f t="shared" si="97"/>
        <v>1.0239006061307996</v>
      </c>
      <c r="BS298">
        <f t="shared" si="98"/>
        <v>2.7840330286215358</v>
      </c>
      <c r="BT298">
        <f t="shared" si="99"/>
        <v>0.73573169355652157</v>
      </c>
      <c r="BU298">
        <f t="shared" si="100"/>
        <v>-0.3068897735148024</v>
      </c>
      <c r="BV298">
        <f t="shared" si="101"/>
        <v>1</v>
      </c>
      <c r="BW298">
        <f t="shared" si="102"/>
        <v>1</v>
      </c>
    </row>
    <row r="299" spans="1:75" x14ac:dyDescent="0.25">
      <c r="A299" t="s">
        <v>329</v>
      </c>
      <c r="B299">
        <v>483</v>
      </c>
      <c r="C299">
        <v>31</v>
      </c>
      <c r="D299" t="s">
        <v>354</v>
      </c>
      <c r="E299">
        <v>1365</v>
      </c>
      <c r="F299" t="s">
        <v>356</v>
      </c>
      <c r="G299">
        <v>13</v>
      </c>
      <c r="H299">
        <v>4</v>
      </c>
      <c r="I299" t="s">
        <v>361</v>
      </c>
      <c r="J299">
        <v>2</v>
      </c>
      <c r="K299" t="s">
        <v>363</v>
      </c>
      <c r="L299">
        <v>46</v>
      </c>
      <c r="M299">
        <v>3</v>
      </c>
      <c r="N299">
        <v>2</v>
      </c>
      <c r="O299" t="s">
        <v>368</v>
      </c>
      <c r="P299">
        <v>1</v>
      </c>
      <c r="Q299" t="s">
        <v>374</v>
      </c>
      <c r="R299">
        <v>4233</v>
      </c>
      <c r="S299">
        <v>11512</v>
      </c>
      <c r="T299">
        <v>2</v>
      </c>
      <c r="U299" t="s">
        <v>376</v>
      </c>
      <c r="V299">
        <v>17</v>
      </c>
      <c r="W299">
        <v>3</v>
      </c>
      <c r="X299">
        <v>3</v>
      </c>
      <c r="Y299">
        <v>0</v>
      </c>
      <c r="Z299">
        <v>9</v>
      </c>
      <c r="AA299">
        <v>2</v>
      </c>
      <c r="AB299">
        <v>1</v>
      </c>
      <c r="AC299">
        <v>3</v>
      </c>
      <c r="AD299">
        <v>1</v>
      </c>
      <c r="AE299">
        <v>1</v>
      </c>
      <c r="AF299">
        <v>2</v>
      </c>
      <c r="AG299" t="s">
        <v>377</v>
      </c>
      <c r="AH299" s="4">
        <v>8</v>
      </c>
      <c r="AI299" s="4">
        <v>1</v>
      </c>
      <c r="AJ299" s="4">
        <v>9</v>
      </c>
      <c r="AK299" s="4"/>
      <c r="AL299" s="4"/>
      <c r="AM299">
        <f t="shared" si="83"/>
        <v>3.1</v>
      </c>
      <c r="AN299">
        <f t="shared" si="84"/>
        <v>1</v>
      </c>
      <c r="AO299">
        <f t="shared" si="85"/>
        <v>1.365</v>
      </c>
      <c r="AP299">
        <f t="shared" si="86"/>
        <v>2</v>
      </c>
      <c r="AQ299" s="4">
        <f t="shared" si="87"/>
        <v>1.3</v>
      </c>
      <c r="AR299" s="4">
        <v>3</v>
      </c>
      <c r="AS299" s="4">
        <f t="shared" si="88"/>
        <v>3</v>
      </c>
      <c r="AT299" s="4">
        <v>2</v>
      </c>
      <c r="AU299" s="4">
        <f t="shared" si="89"/>
        <v>0</v>
      </c>
      <c r="AV299">
        <f t="shared" si="90"/>
        <v>0.2</v>
      </c>
      <c r="AW299" s="4">
        <v>4</v>
      </c>
      <c r="AX299" s="4">
        <v>1</v>
      </c>
      <c r="AY299">
        <f t="shared" si="91"/>
        <v>7</v>
      </c>
      <c r="AZ299" s="4">
        <v>4</v>
      </c>
      <c r="BA299" s="4">
        <f t="shared" si="92"/>
        <v>0</v>
      </c>
      <c r="BB299">
        <f>T299/1000</f>
        <v>2E-3</v>
      </c>
      <c r="BC299">
        <f t="shared" si="93"/>
        <v>4.2329999999999997</v>
      </c>
      <c r="BD299" s="4">
        <v>1</v>
      </c>
      <c r="BE299" s="4">
        <f t="shared" si="94"/>
        <v>0</v>
      </c>
      <c r="BF299" s="4">
        <f t="shared" si="95"/>
        <v>0</v>
      </c>
      <c r="BG299" s="4">
        <v>3</v>
      </c>
      <c r="BH299" s="4">
        <v>2</v>
      </c>
      <c r="BI299" s="4">
        <v>2</v>
      </c>
      <c r="BJ299" s="4">
        <v>6</v>
      </c>
      <c r="BK299" s="4">
        <v>3</v>
      </c>
      <c r="BL299" s="4">
        <v>3</v>
      </c>
      <c r="BM299" s="4">
        <v>6</v>
      </c>
      <c r="BN299" s="4">
        <v>5</v>
      </c>
      <c r="BO299" s="4">
        <v>1</v>
      </c>
      <c r="BP299" s="4">
        <v>4</v>
      </c>
      <c r="BQ299">
        <f t="shared" si="96"/>
        <v>1</v>
      </c>
      <c r="BR299">
        <f t="shared" si="97"/>
        <v>2.2011696653824648</v>
      </c>
      <c r="BS299">
        <f t="shared" si="98"/>
        <v>9.0355759213460995</v>
      </c>
      <c r="BT299">
        <f t="shared" si="99"/>
        <v>0.9003544980539725</v>
      </c>
      <c r="BU299">
        <f t="shared" si="100"/>
        <v>-0.10496670648420284</v>
      </c>
      <c r="BV299">
        <f t="shared" si="101"/>
        <v>1</v>
      </c>
      <c r="BW299">
        <f t="shared" si="102"/>
        <v>1</v>
      </c>
    </row>
    <row r="300" spans="1:75" x14ac:dyDescent="0.25">
      <c r="A300" t="s">
        <v>330</v>
      </c>
      <c r="B300">
        <v>406</v>
      </c>
      <c r="C300">
        <v>25</v>
      </c>
      <c r="D300" t="s">
        <v>354</v>
      </c>
      <c r="E300">
        <v>688</v>
      </c>
      <c r="F300" t="s">
        <v>355</v>
      </c>
      <c r="G300">
        <v>3</v>
      </c>
      <c r="H300">
        <v>3</v>
      </c>
      <c r="I300" t="s">
        <v>361</v>
      </c>
      <c r="J300">
        <v>1</v>
      </c>
      <c r="K300" t="s">
        <v>363</v>
      </c>
      <c r="L300">
        <v>91</v>
      </c>
      <c r="M300">
        <v>3</v>
      </c>
      <c r="N300">
        <v>1</v>
      </c>
      <c r="O300" t="s">
        <v>365</v>
      </c>
      <c r="P300">
        <v>1</v>
      </c>
      <c r="Q300" t="s">
        <v>373</v>
      </c>
      <c r="R300">
        <v>4031</v>
      </c>
      <c r="S300">
        <v>9396</v>
      </c>
      <c r="T300">
        <v>5</v>
      </c>
      <c r="U300" t="s">
        <v>376</v>
      </c>
      <c r="V300">
        <v>13</v>
      </c>
      <c r="W300">
        <v>3</v>
      </c>
      <c r="X300">
        <v>3</v>
      </c>
      <c r="Y300">
        <v>1</v>
      </c>
      <c r="Z300">
        <v>6</v>
      </c>
      <c r="AA300">
        <v>5</v>
      </c>
      <c r="AB300">
        <v>3</v>
      </c>
      <c r="AC300">
        <v>2</v>
      </c>
      <c r="AD300">
        <v>2</v>
      </c>
      <c r="AE300">
        <v>0</v>
      </c>
      <c r="AF300">
        <v>2</v>
      </c>
      <c r="AG300" t="s">
        <v>377</v>
      </c>
      <c r="AH300" s="4">
        <v>2</v>
      </c>
      <c r="AI300" s="4">
        <v>0</v>
      </c>
      <c r="AJ300" s="4">
        <v>0</v>
      </c>
      <c r="AK300" s="4"/>
      <c r="AL300" s="4"/>
      <c r="AM300">
        <f t="shared" si="83"/>
        <v>2.5</v>
      </c>
      <c r="AN300">
        <f t="shared" si="84"/>
        <v>1</v>
      </c>
      <c r="AO300">
        <f t="shared" si="85"/>
        <v>0.68799999999999994</v>
      </c>
      <c r="AP300">
        <f t="shared" si="86"/>
        <v>1</v>
      </c>
      <c r="AQ300" s="4">
        <f t="shared" si="87"/>
        <v>0.3</v>
      </c>
      <c r="AR300" s="4">
        <v>4</v>
      </c>
      <c r="AS300" s="4">
        <f t="shared" si="88"/>
        <v>3</v>
      </c>
      <c r="AT300" s="4">
        <v>3</v>
      </c>
      <c r="AU300" s="4">
        <f t="shared" si="89"/>
        <v>0</v>
      </c>
      <c r="AV300">
        <f t="shared" si="90"/>
        <v>0.1</v>
      </c>
      <c r="AW300" s="4">
        <v>1</v>
      </c>
      <c r="AX300" s="4">
        <v>2</v>
      </c>
      <c r="AY300">
        <f t="shared" si="91"/>
        <v>2</v>
      </c>
      <c r="AZ300" s="4">
        <v>4</v>
      </c>
      <c r="BA300" s="4">
        <f t="shared" si="92"/>
        <v>2</v>
      </c>
      <c r="BB300">
        <f>T300/1000</f>
        <v>5.0000000000000001E-3</v>
      </c>
      <c r="BC300">
        <f t="shared" si="93"/>
        <v>4.0309999999999997</v>
      </c>
      <c r="BD300" s="4">
        <v>1</v>
      </c>
      <c r="BE300" s="4">
        <f t="shared" si="94"/>
        <v>0</v>
      </c>
      <c r="BF300" s="4">
        <f t="shared" si="95"/>
        <v>1</v>
      </c>
      <c r="BG300" s="4">
        <v>3</v>
      </c>
      <c r="BH300" s="4">
        <v>3</v>
      </c>
      <c r="BI300" s="4">
        <v>2</v>
      </c>
      <c r="BJ300" s="4">
        <v>6</v>
      </c>
      <c r="BK300" s="4">
        <v>2</v>
      </c>
      <c r="BL300" s="4">
        <v>2</v>
      </c>
      <c r="BM300" s="4">
        <v>6</v>
      </c>
      <c r="BN300" s="4">
        <v>3</v>
      </c>
      <c r="BO300" s="4">
        <v>1</v>
      </c>
      <c r="BP300" s="4">
        <v>3</v>
      </c>
      <c r="BQ300">
        <f t="shared" si="96"/>
        <v>1</v>
      </c>
      <c r="BR300">
        <f t="shared" si="97"/>
        <v>-0.43539433575572861</v>
      </c>
      <c r="BS300">
        <f t="shared" si="98"/>
        <v>0.64700947779482221</v>
      </c>
      <c r="BT300">
        <f t="shared" si="99"/>
        <v>0.3928389523666263</v>
      </c>
      <c r="BU300">
        <f t="shared" si="100"/>
        <v>-0.93435554151562283</v>
      </c>
      <c r="BV300">
        <f t="shared" si="101"/>
        <v>1</v>
      </c>
      <c r="BW300">
        <f t="shared" si="102"/>
        <v>1</v>
      </c>
    </row>
    <row r="301" spans="1:75" x14ac:dyDescent="0.25">
      <c r="A301" t="s">
        <v>331</v>
      </c>
      <c r="B301">
        <v>294</v>
      </c>
      <c r="C301">
        <v>26</v>
      </c>
      <c r="D301" t="s">
        <v>354</v>
      </c>
      <c r="E301">
        <v>950</v>
      </c>
      <c r="F301" t="s">
        <v>356</v>
      </c>
      <c r="G301">
        <v>4</v>
      </c>
      <c r="H301">
        <v>4</v>
      </c>
      <c r="I301" t="s">
        <v>362</v>
      </c>
      <c r="J301">
        <v>4</v>
      </c>
      <c r="K301" t="s">
        <v>363</v>
      </c>
      <c r="L301">
        <v>48</v>
      </c>
      <c r="M301">
        <v>2</v>
      </c>
      <c r="N301">
        <v>2</v>
      </c>
      <c r="O301" t="s">
        <v>368</v>
      </c>
      <c r="P301">
        <v>4</v>
      </c>
      <c r="Q301" t="s">
        <v>375</v>
      </c>
      <c r="R301">
        <v>5828</v>
      </c>
      <c r="S301">
        <v>8450</v>
      </c>
      <c r="T301">
        <v>1</v>
      </c>
      <c r="U301" t="s">
        <v>377</v>
      </c>
      <c r="V301">
        <v>12</v>
      </c>
      <c r="W301">
        <v>3</v>
      </c>
      <c r="X301">
        <v>2</v>
      </c>
      <c r="Y301">
        <v>0</v>
      </c>
      <c r="Z301">
        <v>8</v>
      </c>
      <c r="AA301">
        <v>0</v>
      </c>
      <c r="AB301">
        <v>3</v>
      </c>
      <c r="AC301">
        <v>8</v>
      </c>
      <c r="AD301">
        <v>7</v>
      </c>
      <c r="AE301">
        <v>7</v>
      </c>
      <c r="AF301">
        <v>4</v>
      </c>
      <c r="AG301" t="s">
        <v>377</v>
      </c>
      <c r="AH301" s="4">
        <v>7</v>
      </c>
      <c r="AI301" s="4">
        <v>1</v>
      </c>
      <c r="AJ301" s="4">
        <v>9</v>
      </c>
      <c r="AK301" s="4"/>
      <c r="AL301" s="4"/>
      <c r="AM301">
        <f t="shared" si="83"/>
        <v>2.6</v>
      </c>
      <c r="AN301">
        <f t="shared" si="84"/>
        <v>1</v>
      </c>
      <c r="AO301">
        <f t="shared" si="85"/>
        <v>0.95</v>
      </c>
      <c r="AP301">
        <f t="shared" si="86"/>
        <v>2</v>
      </c>
      <c r="AQ301" s="4">
        <f t="shared" si="87"/>
        <v>0.4</v>
      </c>
      <c r="AR301" s="4">
        <v>4</v>
      </c>
      <c r="AS301" s="4">
        <f t="shared" si="88"/>
        <v>2</v>
      </c>
      <c r="AT301" s="4">
        <v>4</v>
      </c>
      <c r="AU301" s="4">
        <f t="shared" si="89"/>
        <v>0</v>
      </c>
      <c r="AV301">
        <f t="shared" si="90"/>
        <v>0.2</v>
      </c>
      <c r="AW301" s="4">
        <v>3</v>
      </c>
      <c r="AX301" s="4">
        <v>1</v>
      </c>
      <c r="AY301">
        <f t="shared" si="91"/>
        <v>7</v>
      </c>
      <c r="AZ301" s="4">
        <v>4</v>
      </c>
      <c r="BA301" s="4">
        <f t="shared" si="92"/>
        <v>0</v>
      </c>
      <c r="BB301">
        <f>T301/1000</f>
        <v>1E-3</v>
      </c>
      <c r="BC301">
        <f t="shared" si="93"/>
        <v>5.8280000000000003</v>
      </c>
      <c r="BD301" s="4">
        <v>0</v>
      </c>
      <c r="BE301" s="4">
        <f t="shared" si="94"/>
        <v>0</v>
      </c>
      <c r="BF301" s="4">
        <f t="shared" si="95"/>
        <v>0</v>
      </c>
      <c r="BG301" s="4">
        <v>3</v>
      </c>
      <c r="BH301" s="4">
        <v>1</v>
      </c>
      <c r="BI301" s="4">
        <v>1</v>
      </c>
      <c r="BJ301" s="4">
        <v>5</v>
      </c>
      <c r="BK301" s="4">
        <v>3</v>
      </c>
      <c r="BL301" s="4">
        <v>3</v>
      </c>
      <c r="BM301" s="4">
        <v>4</v>
      </c>
      <c r="BN301" s="4">
        <v>3</v>
      </c>
      <c r="BO301" s="4">
        <v>1</v>
      </c>
      <c r="BP301" s="4">
        <v>2</v>
      </c>
      <c r="BQ301">
        <f t="shared" si="96"/>
        <v>1</v>
      </c>
      <c r="BR301">
        <f t="shared" si="97"/>
        <v>1.4873826543869204</v>
      </c>
      <c r="BS301">
        <f t="shared" si="98"/>
        <v>4.4254972914183659</v>
      </c>
      <c r="BT301">
        <f t="shared" si="99"/>
        <v>0.81568509828919777</v>
      </c>
      <c r="BU301">
        <f t="shared" si="100"/>
        <v>-0.20372690745937175</v>
      </c>
      <c r="BV301">
        <f t="shared" si="101"/>
        <v>1</v>
      </c>
      <c r="BW301">
        <f t="shared" si="102"/>
        <v>1</v>
      </c>
    </row>
    <row r="302" spans="1:75" x14ac:dyDescent="0.25">
      <c r="A302" t="s">
        <v>332</v>
      </c>
      <c r="B302">
        <v>1237</v>
      </c>
      <c r="C302">
        <v>36</v>
      </c>
      <c r="D302" t="s">
        <v>354</v>
      </c>
      <c r="E302">
        <v>1456</v>
      </c>
      <c r="F302" t="s">
        <v>356</v>
      </c>
      <c r="G302">
        <v>13</v>
      </c>
      <c r="H302">
        <v>5</v>
      </c>
      <c r="I302" t="s">
        <v>362</v>
      </c>
      <c r="J302">
        <v>2</v>
      </c>
      <c r="K302" t="s">
        <v>363</v>
      </c>
      <c r="L302">
        <v>96</v>
      </c>
      <c r="M302">
        <v>2</v>
      </c>
      <c r="N302">
        <v>2</v>
      </c>
      <c r="O302" t="s">
        <v>368</v>
      </c>
      <c r="P302">
        <v>1</v>
      </c>
      <c r="Q302" t="s">
        <v>374</v>
      </c>
      <c r="R302">
        <v>6134</v>
      </c>
      <c r="S302">
        <v>8658</v>
      </c>
      <c r="T302">
        <v>5</v>
      </c>
      <c r="U302" t="s">
        <v>377</v>
      </c>
      <c r="V302">
        <v>13</v>
      </c>
      <c r="W302">
        <v>3</v>
      </c>
      <c r="X302">
        <v>2</v>
      </c>
      <c r="Y302">
        <v>3</v>
      </c>
      <c r="Z302">
        <v>16</v>
      </c>
      <c r="AA302">
        <v>3</v>
      </c>
      <c r="AB302">
        <v>3</v>
      </c>
      <c r="AC302">
        <v>2</v>
      </c>
      <c r="AD302">
        <v>2</v>
      </c>
      <c r="AE302">
        <v>2</v>
      </c>
      <c r="AF302">
        <v>2</v>
      </c>
      <c r="AG302" t="s">
        <v>377</v>
      </c>
      <c r="AH302" s="4">
        <v>0</v>
      </c>
      <c r="AI302" s="4">
        <v>0</v>
      </c>
      <c r="AJ302" s="4">
        <v>4</v>
      </c>
      <c r="AK302" s="4"/>
      <c r="AL302" s="4"/>
      <c r="AM302">
        <f t="shared" si="83"/>
        <v>3.6</v>
      </c>
      <c r="AN302">
        <f t="shared" si="84"/>
        <v>1</v>
      </c>
      <c r="AO302">
        <f t="shared" si="85"/>
        <v>1.456</v>
      </c>
      <c r="AP302">
        <f t="shared" si="86"/>
        <v>2</v>
      </c>
      <c r="AQ302" s="4">
        <f t="shared" si="87"/>
        <v>1.3</v>
      </c>
      <c r="AR302" s="4">
        <v>4</v>
      </c>
      <c r="AS302" s="4">
        <f t="shared" si="88"/>
        <v>2</v>
      </c>
      <c r="AT302" s="4">
        <v>2</v>
      </c>
      <c r="AU302" s="4">
        <f t="shared" si="89"/>
        <v>0</v>
      </c>
      <c r="AV302">
        <f t="shared" si="90"/>
        <v>0.2</v>
      </c>
      <c r="AW302" s="4">
        <v>2</v>
      </c>
      <c r="AX302" s="4">
        <v>2</v>
      </c>
      <c r="AY302">
        <f t="shared" si="91"/>
        <v>7</v>
      </c>
      <c r="AZ302" s="4">
        <v>4</v>
      </c>
      <c r="BA302" s="4">
        <f t="shared" si="92"/>
        <v>1</v>
      </c>
      <c r="BB302">
        <f>T302/1000</f>
        <v>5.0000000000000001E-3</v>
      </c>
      <c r="BC302">
        <f t="shared" si="93"/>
        <v>6.1340000000000003</v>
      </c>
      <c r="BD302" s="4">
        <v>4</v>
      </c>
      <c r="BE302" s="4">
        <f t="shared" si="94"/>
        <v>0</v>
      </c>
      <c r="BF302" s="4">
        <f t="shared" si="95"/>
        <v>3</v>
      </c>
      <c r="BG302" s="4">
        <v>3</v>
      </c>
      <c r="BH302" s="4">
        <v>1</v>
      </c>
      <c r="BI302" s="4">
        <v>1</v>
      </c>
      <c r="BJ302" s="4">
        <v>8</v>
      </c>
      <c r="BK302" s="4">
        <v>2</v>
      </c>
      <c r="BL302" s="4">
        <v>2</v>
      </c>
      <c r="BM302" s="4">
        <v>6</v>
      </c>
      <c r="BN302" s="4">
        <v>3</v>
      </c>
      <c r="BO302" s="4">
        <v>0</v>
      </c>
      <c r="BP302" s="4">
        <v>0</v>
      </c>
      <c r="BQ302">
        <f t="shared" si="96"/>
        <v>1</v>
      </c>
      <c r="BR302">
        <f t="shared" si="97"/>
        <v>-2.5744110337893198</v>
      </c>
      <c r="BS302">
        <f t="shared" si="98"/>
        <v>7.6198688037810894E-2</v>
      </c>
      <c r="BT302">
        <f t="shared" si="99"/>
        <v>7.0803550389696948E-2</v>
      </c>
      <c r="BU302">
        <f t="shared" si="100"/>
        <v>-2.6478461327926368</v>
      </c>
      <c r="BV302">
        <f t="shared" si="101"/>
        <v>0</v>
      </c>
      <c r="BW302">
        <f t="shared" si="102"/>
        <v>-2</v>
      </c>
    </row>
    <row r="303" spans="1:75" x14ac:dyDescent="0.25">
      <c r="A303" t="s">
        <v>333</v>
      </c>
      <c r="B303">
        <v>265</v>
      </c>
      <c r="C303">
        <v>28</v>
      </c>
      <c r="D303" t="s">
        <v>354</v>
      </c>
      <c r="E303">
        <v>529</v>
      </c>
      <c r="F303" t="s">
        <v>355</v>
      </c>
      <c r="G303">
        <v>2</v>
      </c>
      <c r="H303">
        <v>4</v>
      </c>
      <c r="I303" t="s">
        <v>358</v>
      </c>
      <c r="J303">
        <v>1</v>
      </c>
      <c r="K303" t="s">
        <v>363</v>
      </c>
      <c r="L303">
        <v>79</v>
      </c>
      <c r="M303">
        <v>3</v>
      </c>
      <c r="N303">
        <v>1</v>
      </c>
      <c r="O303" t="s">
        <v>365</v>
      </c>
      <c r="P303">
        <v>3</v>
      </c>
      <c r="Q303" t="s">
        <v>375</v>
      </c>
      <c r="R303">
        <v>3485</v>
      </c>
      <c r="S303">
        <v>14935</v>
      </c>
      <c r="T303">
        <v>2</v>
      </c>
      <c r="U303" t="s">
        <v>376</v>
      </c>
      <c r="V303">
        <v>11</v>
      </c>
      <c r="W303">
        <v>3</v>
      </c>
      <c r="X303">
        <v>3</v>
      </c>
      <c r="Y303">
        <v>0</v>
      </c>
      <c r="Z303">
        <v>5</v>
      </c>
      <c r="AA303">
        <v>5</v>
      </c>
      <c r="AB303">
        <v>1</v>
      </c>
      <c r="AC303">
        <v>0</v>
      </c>
      <c r="AD303">
        <v>0</v>
      </c>
      <c r="AE303">
        <v>0</v>
      </c>
      <c r="AF303">
        <v>0</v>
      </c>
      <c r="AG303" t="s">
        <v>377</v>
      </c>
      <c r="AH303" s="4">
        <v>2</v>
      </c>
      <c r="AI303" s="4">
        <v>1</v>
      </c>
      <c r="AJ303" s="4">
        <v>2</v>
      </c>
      <c r="AK303" s="4"/>
      <c r="AL303" s="4"/>
      <c r="AM303">
        <f t="shared" si="83"/>
        <v>2.8</v>
      </c>
      <c r="AN303">
        <f t="shared" si="84"/>
        <v>1</v>
      </c>
      <c r="AO303">
        <f t="shared" si="85"/>
        <v>0.52900000000000003</v>
      </c>
      <c r="AP303">
        <f t="shared" si="86"/>
        <v>1</v>
      </c>
      <c r="AQ303" s="4">
        <f t="shared" si="87"/>
        <v>0.2</v>
      </c>
      <c r="AR303" s="4">
        <v>3</v>
      </c>
      <c r="AS303" s="4">
        <f t="shared" si="88"/>
        <v>1</v>
      </c>
      <c r="AT303" s="4">
        <v>4</v>
      </c>
      <c r="AU303" s="4">
        <f t="shared" si="89"/>
        <v>0</v>
      </c>
      <c r="AV303">
        <f t="shared" si="90"/>
        <v>0.1</v>
      </c>
      <c r="AW303" s="4">
        <v>4</v>
      </c>
      <c r="AX303" s="4">
        <v>1</v>
      </c>
      <c r="AY303">
        <f t="shared" si="91"/>
        <v>2</v>
      </c>
      <c r="AZ303" s="4">
        <v>3</v>
      </c>
      <c r="BA303" s="4">
        <f t="shared" si="92"/>
        <v>0</v>
      </c>
      <c r="BB303">
        <f>T303/1000</f>
        <v>2E-3</v>
      </c>
      <c r="BC303">
        <f t="shared" si="93"/>
        <v>3.4849999999999999</v>
      </c>
      <c r="BD303" s="4">
        <v>1</v>
      </c>
      <c r="BE303" s="4">
        <f t="shared" si="94"/>
        <v>0</v>
      </c>
      <c r="BF303" s="4">
        <f t="shared" si="95"/>
        <v>0</v>
      </c>
      <c r="BG303" s="4">
        <v>3</v>
      </c>
      <c r="BH303" s="4">
        <v>4</v>
      </c>
      <c r="BI303" s="4">
        <v>3</v>
      </c>
      <c r="BJ303" s="4">
        <v>4</v>
      </c>
      <c r="BK303" s="4">
        <v>2</v>
      </c>
      <c r="BL303" s="4">
        <v>3</v>
      </c>
      <c r="BM303" s="4">
        <v>4</v>
      </c>
      <c r="BN303" s="4">
        <v>2</v>
      </c>
      <c r="BO303" s="4">
        <v>0</v>
      </c>
      <c r="BP303" s="4">
        <v>3</v>
      </c>
      <c r="BQ303">
        <f t="shared" si="96"/>
        <v>1</v>
      </c>
      <c r="BR303">
        <f t="shared" si="97"/>
        <v>2.8879377633871215</v>
      </c>
      <c r="BS303">
        <f t="shared" si="98"/>
        <v>17.956241374567607</v>
      </c>
      <c r="BT303">
        <f t="shared" si="99"/>
        <v>0.94724692621071827</v>
      </c>
      <c r="BU303">
        <f t="shared" si="100"/>
        <v>-5.4195474049664828E-2</v>
      </c>
      <c r="BV303">
        <f t="shared" si="101"/>
        <v>1</v>
      </c>
      <c r="BW303">
        <f t="shared" si="102"/>
        <v>1</v>
      </c>
    </row>
    <row r="304" spans="1:75" x14ac:dyDescent="0.25">
      <c r="A304" t="s">
        <v>334</v>
      </c>
      <c r="B304">
        <v>272</v>
      </c>
      <c r="C304">
        <v>47</v>
      </c>
      <c r="D304" t="s">
        <v>353</v>
      </c>
      <c r="E304">
        <v>666</v>
      </c>
      <c r="F304" t="s">
        <v>355</v>
      </c>
      <c r="G304">
        <v>29</v>
      </c>
      <c r="H304">
        <v>4</v>
      </c>
      <c r="I304" t="s">
        <v>358</v>
      </c>
      <c r="J304">
        <v>1</v>
      </c>
      <c r="K304" t="s">
        <v>363</v>
      </c>
      <c r="L304">
        <v>88</v>
      </c>
      <c r="M304">
        <v>3</v>
      </c>
      <c r="N304">
        <v>3</v>
      </c>
      <c r="O304" t="s">
        <v>367</v>
      </c>
      <c r="P304">
        <v>2</v>
      </c>
      <c r="Q304" t="s">
        <v>373</v>
      </c>
      <c r="R304">
        <v>11849</v>
      </c>
      <c r="S304">
        <v>10268</v>
      </c>
      <c r="T304">
        <v>1</v>
      </c>
      <c r="U304" t="s">
        <v>377</v>
      </c>
      <c r="V304">
        <v>12</v>
      </c>
      <c r="W304">
        <v>3</v>
      </c>
      <c r="X304">
        <v>4</v>
      </c>
      <c r="Y304">
        <v>1</v>
      </c>
      <c r="Z304">
        <v>10</v>
      </c>
      <c r="AA304">
        <v>2</v>
      </c>
      <c r="AB304">
        <v>2</v>
      </c>
      <c r="AC304">
        <v>10</v>
      </c>
      <c r="AD304">
        <v>7</v>
      </c>
      <c r="AE304">
        <v>9</v>
      </c>
      <c r="AF304">
        <v>9</v>
      </c>
      <c r="AG304" t="s">
        <v>377</v>
      </c>
      <c r="AH304" s="4">
        <v>7</v>
      </c>
      <c r="AI304" s="4">
        <v>0</v>
      </c>
      <c r="AJ304" s="4">
        <v>7</v>
      </c>
      <c r="AK304" s="4"/>
      <c r="AL304" s="4"/>
      <c r="AM304">
        <f t="shared" si="83"/>
        <v>4.7</v>
      </c>
      <c r="AN304">
        <f t="shared" si="84"/>
        <v>0</v>
      </c>
      <c r="AO304">
        <f t="shared" si="85"/>
        <v>0.66600000000000004</v>
      </c>
      <c r="AP304">
        <f t="shared" si="86"/>
        <v>1</v>
      </c>
      <c r="AQ304" s="4">
        <f t="shared" si="87"/>
        <v>2.9</v>
      </c>
      <c r="AR304" s="4">
        <v>3</v>
      </c>
      <c r="AS304" s="4">
        <f t="shared" si="88"/>
        <v>1</v>
      </c>
      <c r="AT304" s="4">
        <v>1</v>
      </c>
      <c r="AU304" s="4">
        <f t="shared" si="89"/>
        <v>0</v>
      </c>
      <c r="AV304">
        <f t="shared" si="90"/>
        <v>0.3</v>
      </c>
      <c r="AW304" s="4">
        <v>3</v>
      </c>
      <c r="AX304" s="4">
        <v>1</v>
      </c>
      <c r="AY304">
        <f t="shared" si="91"/>
        <v>3</v>
      </c>
      <c r="AZ304" s="4">
        <v>1</v>
      </c>
      <c r="BA304" s="4">
        <f t="shared" si="92"/>
        <v>1</v>
      </c>
      <c r="BB304">
        <f>T304/1000</f>
        <v>1E-3</v>
      </c>
      <c r="BC304">
        <f t="shared" si="93"/>
        <v>11.849</v>
      </c>
      <c r="BD304" s="4">
        <v>1</v>
      </c>
      <c r="BE304" s="4">
        <f t="shared" si="94"/>
        <v>0</v>
      </c>
      <c r="BF304" s="4">
        <f t="shared" si="95"/>
        <v>1</v>
      </c>
      <c r="BG304" s="4">
        <v>3</v>
      </c>
      <c r="BH304" s="4">
        <v>4</v>
      </c>
      <c r="BI304" s="4">
        <v>2</v>
      </c>
      <c r="BJ304" s="4">
        <v>9</v>
      </c>
      <c r="BK304" s="4">
        <v>3</v>
      </c>
      <c r="BL304" s="4">
        <v>2</v>
      </c>
      <c r="BM304" s="4">
        <v>9</v>
      </c>
      <c r="BN304" s="4">
        <v>7</v>
      </c>
      <c r="BO304" s="4">
        <v>6</v>
      </c>
      <c r="BP304" s="4">
        <v>8</v>
      </c>
      <c r="BQ304">
        <f t="shared" si="96"/>
        <v>1</v>
      </c>
      <c r="BR304">
        <f t="shared" si="97"/>
        <v>-1.4675148675726306</v>
      </c>
      <c r="BS304">
        <f t="shared" si="98"/>
        <v>0.23049759105081916</v>
      </c>
      <c r="BT304">
        <f t="shared" si="99"/>
        <v>0.18732063575514932</v>
      </c>
      <c r="BU304">
        <f t="shared" si="100"/>
        <v>-1.6749335007202315</v>
      </c>
      <c r="BV304">
        <f t="shared" si="101"/>
        <v>0</v>
      </c>
      <c r="BW304">
        <f t="shared" si="102"/>
        <v>-2</v>
      </c>
    </row>
    <row r="305" spans="1:75" x14ac:dyDescent="0.25">
      <c r="A305" t="s">
        <v>335</v>
      </c>
      <c r="B305">
        <v>141</v>
      </c>
      <c r="C305">
        <v>32</v>
      </c>
      <c r="D305" t="s">
        <v>354</v>
      </c>
      <c r="E305">
        <v>1033</v>
      </c>
      <c r="F305" t="s">
        <v>355</v>
      </c>
      <c r="G305">
        <v>9</v>
      </c>
      <c r="H305">
        <v>3</v>
      </c>
      <c r="I305" t="s">
        <v>361</v>
      </c>
      <c r="J305">
        <v>1</v>
      </c>
      <c r="K305" t="s">
        <v>364</v>
      </c>
      <c r="L305">
        <v>41</v>
      </c>
      <c r="M305">
        <v>3</v>
      </c>
      <c r="N305">
        <v>1</v>
      </c>
      <c r="O305" t="s">
        <v>365</v>
      </c>
      <c r="P305">
        <v>1</v>
      </c>
      <c r="Q305" t="s">
        <v>375</v>
      </c>
      <c r="R305">
        <v>4200</v>
      </c>
      <c r="S305">
        <v>10224</v>
      </c>
      <c r="T305">
        <v>7</v>
      </c>
      <c r="U305" t="s">
        <v>376</v>
      </c>
      <c r="V305">
        <v>22</v>
      </c>
      <c r="W305">
        <v>4</v>
      </c>
      <c r="X305">
        <v>1</v>
      </c>
      <c r="Y305">
        <v>0</v>
      </c>
      <c r="Z305">
        <v>10</v>
      </c>
      <c r="AA305">
        <v>2</v>
      </c>
      <c r="AB305">
        <v>4</v>
      </c>
      <c r="AC305">
        <v>5</v>
      </c>
      <c r="AD305">
        <v>4</v>
      </c>
      <c r="AE305">
        <v>0</v>
      </c>
      <c r="AF305">
        <v>4</v>
      </c>
      <c r="AG305" t="s">
        <v>377</v>
      </c>
      <c r="AH305" s="4">
        <v>4</v>
      </c>
      <c r="AI305" s="4">
        <v>1</v>
      </c>
      <c r="AJ305" s="4">
        <v>2</v>
      </c>
      <c r="AK305" s="4"/>
      <c r="AL305" s="4"/>
      <c r="AM305">
        <f t="shared" si="83"/>
        <v>3.2</v>
      </c>
      <c r="AN305">
        <f t="shared" si="84"/>
        <v>1</v>
      </c>
      <c r="AO305">
        <f t="shared" si="85"/>
        <v>1.0329999999999999</v>
      </c>
      <c r="AP305">
        <f t="shared" si="86"/>
        <v>1</v>
      </c>
      <c r="AQ305" s="4">
        <f t="shared" si="87"/>
        <v>0.9</v>
      </c>
      <c r="AR305" s="4">
        <v>2</v>
      </c>
      <c r="AS305" s="4">
        <f t="shared" si="88"/>
        <v>3</v>
      </c>
      <c r="AT305" s="4">
        <v>4</v>
      </c>
      <c r="AU305" s="4">
        <f t="shared" si="89"/>
        <v>0</v>
      </c>
      <c r="AV305">
        <f t="shared" si="90"/>
        <v>0.1</v>
      </c>
      <c r="AW305" s="4">
        <v>4</v>
      </c>
      <c r="AX305" s="4">
        <v>2</v>
      </c>
      <c r="AY305">
        <f t="shared" si="91"/>
        <v>2</v>
      </c>
      <c r="AZ305" s="4">
        <v>1</v>
      </c>
      <c r="BA305" s="4">
        <f t="shared" si="92"/>
        <v>0</v>
      </c>
      <c r="BB305">
        <f>T305/1000</f>
        <v>7.0000000000000001E-3</v>
      </c>
      <c r="BC305">
        <f t="shared" si="93"/>
        <v>4.2</v>
      </c>
      <c r="BD305" s="4">
        <v>3</v>
      </c>
      <c r="BE305" s="4">
        <f t="shared" si="94"/>
        <v>0</v>
      </c>
      <c r="BF305" s="4">
        <f t="shared" si="95"/>
        <v>0</v>
      </c>
      <c r="BG305" s="4">
        <v>3</v>
      </c>
      <c r="BH305" s="4">
        <v>3</v>
      </c>
      <c r="BI305" s="4">
        <v>0</v>
      </c>
      <c r="BJ305" s="4">
        <v>10</v>
      </c>
      <c r="BK305" s="4">
        <v>1</v>
      </c>
      <c r="BL305" s="4">
        <v>3</v>
      </c>
      <c r="BM305" s="4">
        <v>3</v>
      </c>
      <c r="BN305" s="4">
        <v>2</v>
      </c>
      <c r="BO305" s="4">
        <v>0</v>
      </c>
      <c r="BP305" s="4">
        <v>2</v>
      </c>
      <c r="BQ305">
        <f t="shared" si="96"/>
        <v>1</v>
      </c>
      <c r="BR305">
        <f t="shared" si="97"/>
        <v>0.86763411640963239</v>
      </c>
      <c r="BS305">
        <f t="shared" si="98"/>
        <v>2.3812703752927016</v>
      </c>
      <c r="BT305">
        <f t="shared" si="99"/>
        <v>0.70425316848155495</v>
      </c>
      <c r="BU305">
        <f t="shared" si="100"/>
        <v>-0.35061737314943592</v>
      </c>
      <c r="BV305">
        <f t="shared" si="101"/>
        <v>1</v>
      </c>
      <c r="BW305">
        <f t="shared" si="102"/>
        <v>1</v>
      </c>
    </row>
    <row r="306" spans="1:75" x14ac:dyDescent="0.25">
      <c r="A306" t="s">
        <v>336</v>
      </c>
      <c r="B306">
        <v>127</v>
      </c>
      <c r="C306">
        <v>58</v>
      </c>
      <c r="D306" t="s">
        <v>354</v>
      </c>
      <c r="E306">
        <v>147</v>
      </c>
      <c r="F306" t="s">
        <v>355</v>
      </c>
      <c r="G306">
        <v>23</v>
      </c>
      <c r="H306">
        <v>4</v>
      </c>
      <c r="I306" t="s">
        <v>361</v>
      </c>
      <c r="J306">
        <v>4</v>
      </c>
      <c r="K306" t="s">
        <v>364</v>
      </c>
      <c r="L306">
        <v>94</v>
      </c>
      <c r="M306">
        <v>3</v>
      </c>
      <c r="N306">
        <v>3</v>
      </c>
      <c r="O306" t="s">
        <v>370</v>
      </c>
      <c r="P306">
        <v>4</v>
      </c>
      <c r="Q306" t="s">
        <v>373</v>
      </c>
      <c r="R306">
        <v>10312</v>
      </c>
      <c r="S306">
        <v>3465</v>
      </c>
      <c r="T306">
        <v>1</v>
      </c>
      <c r="U306" t="s">
        <v>376</v>
      </c>
      <c r="V306">
        <v>12</v>
      </c>
      <c r="W306">
        <v>3</v>
      </c>
      <c r="X306">
        <v>4</v>
      </c>
      <c r="Y306">
        <v>1</v>
      </c>
      <c r="Z306">
        <v>40</v>
      </c>
      <c r="AA306">
        <v>3</v>
      </c>
      <c r="AB306">
        <v>2</v>
      </c>
      <c r="AC306">
        <v>40</v>
      </c>
      <c r="AD306">
        <v>10</v>
      </c>
      <c r="AE306">
        <v>15</v>
      </c>
      <c r="AF306">
        <v>6</v>
      </c>
      <c r="AG306" t="s">
        <v>377</v>
      </c>
      <c r="AH306" s="4">
        <v>2</v>
      </c>
      <c r="AI306" s="4">
        <v>1</v>
      </c>
      <c r="AJ306" s="4">
        <v>2</v>
      </c>
      <c r="AK306" s="4"/>
      <c r="AL306" s="4"/>
      <c r="AM306">
        <f t="shared" si="83"/>
        <v>5.8</v>
      </c>
      <c r="AN306">
        <f t="shared" si="84"/>
        <v>1</v>
      </c>
      <c r="AO306">
        <f t="shared" si="85"/>
        <v>0.14699999999999999</v>
      </c>
      <c r="AP306">
        <f t="shared" si="86"/>
        <v>1</v>
      </c>
      <c r="AQ306" s="4">
        <f t="shared" si="87"/>
        <v>2.2999999999999998</v>
      </c>
      <c r="AR306" s="4">
        <v>3</v>
      </c>
      <c r="AS306" s="4">
        <f t="shared" si="88"/>
        <v>3</v>
      </c>
      <c r="AT306" s="4">
        <v>2</v>
      </c>
      <c r="AU306" s="4">
        <f t="shared" si="89"/>
        <v>0</v>
      </c>
      <c r="AV306">
        <f t="shared" si="90"/>
        <v>0.3</v>
      </c>
      <c r="AW306" s="4">
        <v>3</v>
      </c>
      <c r="AX306" s="4">
        <v>3</v>
      </c>
      <c r="AY306">
        <f t="shared" si="91"/>
        <v>0</v>
      </c>
      <c r="AZ306" s="4">
        <v>2</v>
      </c>
      <c r="BA306" s="4">
        <f t="shared" si="92"/>
        <v>0</v>
      </c>
      <c r="BB306">
        <f>T306/1000</f>
        <v>1E-3</v>
      </c>
      <c r="BC306">
        <f t="shared" si="93"/>
        <v>10.311999999999999</v>
      </c>
      <c r="BD306" s="4">
        <v>2</v>
      </c>
      <c r="BE306" s="4">
        <f t="shared" si="94"/>
        <v>0</v>
      </c>
      <c r="BF306" s="4">
        <f t="shared" si="95"/>
        <v>1</v>
      </c>
      <c r="BG306" s="4">
        <v>3</v>
      </c>
      <c r="BH306" s="4">
        <v>2</v>
      </c>
      <c r="BI306" s="4">
        <v>0</v>
      </c>
      <c r="BJ306" s="4">
        <v>14</v>
      </c>
      <c r="BK306" s="4">
        <v>5</v>
      </c>
      <c r="BL306" s="4">
        <v>3</v>
      </c>
      <c r="BM306" s="4">
        <v>4</v>
      </c>
      <c r="BN306" s="4">
        <v>2</v>
      </c>
      <c r="BO306" s="4">
        <v>3</v>
      </c>
      <c r="BP306" s="4">
        <v>2</v>
      </c>
      <c r="BQ306">
        <f t="shared" si="96"/>
        <v>1</v>
      </c>
      <c r="BR306">
        <f t="shared" si="97"/>
        <v>-5.1062469680352052E-2</v>
      </c>
      <c r="BS306">
        <f t="shared" si="98"/>
        <v>0.95021930878180749</v>
      </c>
      <c r="BT306">
        <f t="shared" si="99"/>
        <v>0.48723715558705866</v>
      </c>
      <c r="BU306">
        <f t="shared" si="100"/>
        <v>-0.7190043019741289</v>
      </c>
      <c r="BV306">
        <f t="shared" si="101"/>
        <v>1</v>
      </c>
      <c r="BW306">
        <f t="shared" si="102"/>
        <v>1</v>
      </c>
    </row>
    <row r="307" spans="1:75" x14ac:dyDescent="0.25">
      <c r="A307" t="s">
        <v>337</v>
      </c>
      <c r="B307">
        <v>609</v>
      </c>
      <c r="C307">
        <v>55</v>
      </c>
      <c r="D307" t="s">
        <v>354</v>
      </c>
      <c r="E307">
        <v>436</v>
      </c>
      <c r="F307" t="s">
        <v>356</v>
      </c>
      <c r="G307">
        <v>2</v>
      </c>
      <c r="H307">
        <v>1</v>
      </c>
      <c r="I307" t="s">
        <v>361</v>
      </c>
      <c r="J307">
        <v>3</v>
      </c>
      <c r="K307" t="s">
        <v>363</v>
      </c>
      <c r="L307">
        <v>37</v>
      </c>
      <c r="M307">
        <v>3</v>
      </c>
      <c r="N307">
        <v>2</v>
      </c>
      <c r="O307" t="s">
        <v>368</v>
      </c>
      <c r="P307">
        <v>4</v>
      </c>
      <c r="Q307" t="s">
        <v>375</v>
      </c>
      <c r="R307">
        <v>5160</v>
      </c>
      <c r="S307">
        <v>21519</v>
      </c>
      <c r="T307">
        <v>4</v>
      </c>
      <c r="U307" t="s">
        <v>376</v>
      </c>
      <c r="V307">
        <v>16</v>
      </c>
      <c r="W307">
        <v>3</v>
      </c>
      <c r="X307">
        <v>3</v>
      </c>
      <c r="Y307">
        <v>0</v>
      </c>
      <c r="Z307">
        <v>12</v>
      </c>
      <c r="AA307">
        <v>3</v>
      </c>
      <c r="AB307">
        <v>2</v>
      </c>
      <c r="AC307">
        <v>9</v>
      </c>
      <c r="AD307">
        <v>7</v>
      </c>
      <c r="AE307">
        <v>7</v>
      </c>
      <c r="AF307">
        <v>3</v>
      </c>
      <c r="AG307" t="s">
        <v>377</v>
      </c>
      <c r="AH307" s="4">
        <v>2</v>
      </c>
      <c r="AI307" s="4">
        <v>2</v>
      </c>
      <c r="AJ307" s="4">
        <v>2</v>
      </c>
      <c r="AK307" s="4"/>
      <c r="AL307" s="4"/>
      <c r="AM307">
        <f t="shared" si="83"/>
        <v>5.5</v>
      </c>
      <c r="AN307">
        <f t="shared" si="84"/>
        <v>1</v>
      </c>
      <c r="AO307">
        <f t="shared" si="85"/>
        <v>0.436</v>
      </c>
      <c r="AP307">
        <f t="shared" si="86"/>
        <v>2</v>
      </c>
      <c r="AQ307" s="4">
        <f t="shared" si="87"/>
        <v>0.2</v>
      </c>
      <c r="AR307" s="4">
        <v>5</v>
      </c>
      <c r="AS307" s="4">
        <f t="shared" si="88"/>
        <v>3</v>
      </c>
      <c r="AT307" s="4">
        <v>2</v>
      </c>
      <c r="AU307" s="4">
        <f t="shared" si="89"/>
        <v>0</v>
      </c>
      <c r="AV307">
        <f t="shared" si="90"/>
        <v>0.2</v>
      </c>
      <c r="AW307" s="4">
        <v>3</v>
      </c>
      <c r="AX307" s="4">
        <v>4</v>
      </c>
      <c r="AY307">
        <f t="shared" si="91"/>
        <v>7</v>
      </c>
      <c r="AZ307" s="4">
        <v>3</v>
      </c>
      <c r="BA307" s="4">
        <f t="shared" si="92"/>
        <v>0</v>
      </c>
      <c r="BB307">
        <f>T307/1000</f>
        <v>4.0000000000000001E-3</v>
      </c>
      <c r="BC307">
        <f t="shared" si="93"/>
        <v>5.16</v>
      </c>
      <c r="BD307" s="4">
        <v>2</v>
      </c>
      <c r="BE307" s="4">
        <f t="shared" si="94"/>
        <v>0</v>
      </c>
      <c r="BF307" s="4">
        <f t="shared" si="95"/>
        <v>0</v>
      </c>
      <c r="BG307" s="4">
        <v>3</v>
      </c>
      <c r="BH307" s="4">
        <v>3</v>
      </c>
      <c r="BI307" s="4">
        <v>1</v>
      </c>
      <c r="BJ307" s="4">
        <v>32</v>
      </c>
      <c r="BK307" s="4">
        <v>3</v>
      </c>
      <c r="BL307" s="4">
        <v>3</v>
      </c>
      <c r="BM307" s="4">
        <v>30</v>
      </c>
      <c r="BN307" s="4">
        <v>8</v>
      </c>
      <c r="BO307" s="4">
        <v>12</v>
      </c>
      <c r="BP307" s="4">
        <v>13</v>
      </c>
      <c r="BQ307">
        <f t="shared" si="96"/>
        <v>1</v>
      </c>
      <c r="BR307">
        <f t="shared" si="97"/>
        <v>0.54591478503295932</v>
      </c>
      <c r="BS307">
        <f t="shared" si="98"/>
        <v>1.7261867501358821</v>
      </c>
      <c r="BT307">
        <f t="shared" si="99"/>
        <v>0.63318727157992505</v>
      </c>
      <c r="BU307">
        <f t="shared" si="100"/>
        <v>-0.45698905291464881</v>
      </c>
      <c r="BV307">
        <f t="shared" si="101"/>
        <v>1</v>
      </c>
      <c r="BW307">
        <f t="shared" si="102"/>
        <v>1</v>
      </c>
    </row>
    <row r="308" spans="1:75" x14ac:dyDescent="0.25">
      <c r="A308" t="s">
        <v>338</v>
      </c>
      <c r="B308">
        <v>596</v>
      </c>
      <c r="C308">
        <v>58</v>
      </c>
      <c r="D308" t="s">
        <v>354</v>
      </c>
      <c r="E308">
        <v>286</v>
      </c>
      <c r="F308" t="s">
        <v>355</v>
      </c>
      <c r="G308">
        <v>2</v>
      </c>
      <c r="H308">
        <v>4</v>
      </c>
      <c r="I308" t="s">
        <v>358</v>
      </c>
      <c r="J308">
        <v>4</v>
      </c>
      <c r="K308" t="s">
        <v>363</v>
      </c>
      <c r="L308">
        <v>31</v>
      </c>
      <c r="M308">
        <v>3</v>
      </c>
      <c r="N308">
        <v>5</v>
      </c>
      <c r="O308" t="s">
        <v>369</v>
      </c>
      <c r="P308">
        <v>2</v>
      </c>
      <c r="Q308" t="s">
        <v>375</v>
      </c>
      <c r="R308">
        <v>19246</v>
      </c>
      <c r="S308">
        <v>25761</v>
      </c>
      <c r="T308">
        <v>7</v>
      </c>
      <c r="U308" t="s">
        <v>377</v>
      </c>
      <c r="V308">
        <v>12</v>
      </c>
      <c r="W308">
        <v>3</v>
      </c>
      <c r="X308">
        <v>4</v>
      </c>
      <c r="Y308">
        <v>0</v>
      </c>
      <c r="Z308">
        <v>40</v>
      </c>
      <c r="AA308">
        <v>2</v>
      </c>
      <c r="AB308">
        <v>3</v>
      </c>
      <c r="AC308">
        <v>31</v>
      </c>
      <c r="AD308">
        <v>15</v>
      </c>
      <c r="AE308">
        <v>13</v>
      </c>
      <c r="AF308">
        <v>8</v>
      </c>
      <c r="AG308" t="s">
        <v>377</v>
      </c>
      <c r="AH308" s="4">
        <v>6</v>
      </c>
      <c r="AI308" s="4">
        <v>7</v>
      </c>
      <c r="AJ308" s="4">
        <v>7</v>
      </c>
      <c r="AK308" s="4"/>
      <c r="AL308" s="4"/>
      <c r="AM308">
        <f t="shared" si="83"/>
        <v>5.8</v>
      </c>
      <c r="AN308">
        <f t="shared" si="84"/>
        <v>1</v>
      </c>
      <c r="AO308">
        <f t="shared" si="85"/>
        <v>0.28599999999999998</v>
      </c>
      <c r="AP308">
        <f t="shared" si="86"/>
        <v>1</v>
      </c>
      <c r="AQ308" s="4">
        <f t="shared" si="87"/>
        <v>0.2</v>
      </c>
      <c r="AR308" s="4">
        <v>3</v>
      </c>
      <c r="AS308" s="4">
        <f t="shared" si="88"/>
        <v>1</v>
      </c>
      <c r="AT308" s="4">
        <v>4</v>
      </c>
      <c r="AU308" s="4">
        <f t="shared" si="89"/>
        <v>0</v>
      </c>
      <c r="AV308">
        <f t="shared" si="90"/>
        <v>0.5</v>
      </c>
      <c r="AW308" s="4">
        <v>3</v>
      </c>
      <c r="AX308" s="4">
        <v>1</v>
      </c>
      <c r="AY308">
        <f t="shared" si="91"/>
        <v>5</v>
      </c>
      <c r="AZ308" s="4">
        <v>4</v>
      </c>
      <c r="BA308" s="4">
        <f t="shared" si="92"/>
        <v>1</v>
      </c>
      <c r="BB308">
        <f>T308/1000</f>
        <v>7.0000000000000001E-3</v>
      </c>
      <c r="BC308">
        <f t="shared" si="93"/>
        <v>19.245999999999999</v>
      </c>
      <c r="BD308" s="4">
        <v>5</v>
      </c>
      <c r="BE308" s="4">
        <f t="shared" si="94"/>
        <v>0</v>
      </c>
      <c r="BF308" s="4">
        <f t="shared" si="95"/>
        <v>0</v>
      </c>
      <c r="BG308" s="4">
        <v>3</v>
      </c>
      <c r="BH308" s="4">
        <v>3</v>
      </c>
      <c r="BI308" s="4">
        <v>0</v>
      </c>
      <c r="BJ308" s="4">
        <v>6</v>
      </c>
      <c r="BK308" s="4">
        <v>3</v>
      </c>
      <c r="BL308" s="4">
        <v>3</v>
      </c>
      <c r="BM308" s="4">
        <v>3</v>
      </c>
      <c r="BN308" s="4">
        <v>2</v>
      </c>
      <c r="BO308" s="4">
        <v>1</v>
      </c>
      <c r="BP308" s="4">
        <v>2</v>
      </c>
      <c r="BQ308">
        <f t="shared" si="96"/>
        <v>1</v>
      </c>
      <c r="BR308">
        <f t="shared" si="97"/>
        <v>-0.37297627035176956</v>
      </c>
      <c r="BS308">
        <f t="shared" si="98"/>
        <v>0.68868157482157366</v>
      </c>
      <c r="BT308">
        <f t="shared" si="99"/>
        <v>0.40782204596170823</v>
      </c>
      <c r="BU308">
        <f t="shared" si="100"/>
        <v>-0.8969243615827841</v>
      </c>
      <c r="BV308">
        <f t="shared" si="101"/>
        <v>1</v>
      </c>
      <c r="BW308">
        <f t="shared" si="102"/>
        <v>1</v>
      </c>
    </row>
    <row r="309" spans="1:75" x14ac:dyDescent="0.25">
      <c r="A309" t="s">
        <v>339</v>
      </c>
      <c r="B309">
        <v>1256</v>
      </c>
      <c r="C309">
        <v>33</v>
      </c>
      <c r="D309" t="s">
        <v>354</v>
      </c>
      <c r="E309">
        <v>211</v>
      </c>
      <c r="F309" t="s">
        <v>356</v>
      </c>
      <c r="G309">
        <v>16</v>
      </c>
      <c r="H309">
        <v>3</v>
      </c>
      <c r="I309" t="s">
        <v>358</v>
      </c>
      <c r="J309">
        <v>1</v>
      </c>
      <c r="K309" t="s">
        <v>364</v>
      </c>
      <c r="L309">
        <v>74</v>
      </c>
      <c r="M309">
        <v>3</v>
      </c>
      <c r="N309">
        <v>3</v>
      </c>
      <c r="O309" t="s">
        <v>368</v>
      </c>
      <c r="P309">
        <v>1</v>
      </c>
      <c r="Q309" t="s">
        <v>375</v>
      </c>
      <c r="R309">
        <v>8564</v>
      </c>
      <c r="S309">
        <v>10092</v>
      </c>
      <c r="T309">
        <v>2</v>
      </c>
      <c r="U309" t="s">
        <v>377</v>
      </c>
      <c r="V309">
        <v>20</v>
      </c>
      <c r="W309">
        <v>4</v>
      </c>
      <c r="X309">
        <v>3</v>
      </c>
      <c r="Y309">
        <v>0</v>
      </c>
      <c r="Z309">
        <v>11</v>
      </c>
      <c r="AA309">
        <v>2</v>
      </c>
      <c r="AB309">
        <v>2</v>
      </c>
      <c r="AC309">
        <v>0</v>
      </c>
      <c r="AD309">
        <v>0</v>
      </c>
      <c r="AE309">
        <v>0</v>
      </c>
      <c r="AF309">
        <v>0</v>
      </c>
      <c r="AG309" t="s">
        <v>377</v>
      </c>
      <c r="AH309" s="4">
        <v>11</v>
      </c>
      <c r="AI309" s="4">
        <v>5</v>
      </c>
      <c r="AJ309" s="4">
        <v>11</v>
      </c>
      <c r="AK309" s="4"/>
      <c r="AL309" s="4"/>
      <c r="AM309">
        <f t="shared" si="83"/>
        <v>3.3</v>
      </c>
      <c r="AN309">
        <f t="shared" si="84"/>
        <v>1</v>
      </c>
      <c r="AO309">
        <f t="shared" si="85"/>
        <v>0.21099999999999999</v>
      </c>
      <c r="AP309">
        <f t="shared" si="86"/>
        <v>2</v>
      </c>
      <c r="AQ309" s="4">
        <f t="shared" si="87"/>
        <v>1.6</v>
      </c>
      <c r="AR309" s="4">
        <v>4</v>
      </c>
      <c r="AS309" s="4">
        <f t="shared" si="88"/>
        <v>1</v>
      </c>
      <c r="AT309" s="4">
        <v>4</v>
      </c>
      <c r="AU309" s="4">
        <f t="shared" si="89"/>
        <v>0</v>
      </c>
      <c r="AV309">
        <f t="shared" si="90"/>
        <v>0.3</v>
      </c>
      <c r="AW309" s="4">
        <v>3</v>
      </c>
      <c r="AX309" s="4">
        <v>2</v>
      </c>
      <c r="AY309">
        <f t="shared" si="91"/>
        <v>7</v>
      </c>
      <c r="AZ309" s="4">
        <v>1</v>
      </c>
      <c r="BA309" s="4">
        <f t="shared" si="92"/>
        <v>1</v>
      </c>
      <c r="BB309">
        <f>T309/1000</f>
        <v>2E-3</v>
      </c>
      <c r="BC309">
        <f t="shared" si="93"/>
        <v>8.5640000000000001</v>
      </c>
      <c r="BD309" s="4">
        <v>9</v>
      </c>
      <c r="BE309" s="4">
        <f t="shared" si="94"/>
        <v>0</v>
      </c>
      <c r="BF309" s="4">
        <f t="shared" si="95"/>
        <v>0</v>
      </c>
      <c r="BG309" s="4">
        <v>3</v>
      </c>
      <c r="BH309" s="4">
        <v>2</v>
      </c>
      <c r="BI309" s="4">
        <v>2</v>
      </c>
      <c r="BJ309" s="4">
        <v>9</v>
      </c>
      <c r="BK309" s="4">
        <v>4</v>
      </c>
      <c r="BL309" s="4">
        <v>3</v>
      </c>
      <c r="BM309" s="4">
        <v>5</v>
      </c>
      <c r="BN309" s="4">
        <v>3</v>
      </c>
      <c r="BO309" s="4">
        <v>1</v>
      </c>
      <c r="BP309" s="4">
        <v>4</v>
      </c>
      <c r="BQ309">
        <f t="shared" si="96"/>
        <v>1</v>
      </c>
      <c r="BR309">
        <f t="shared" si="97"/>
        <v>0.5389410608694658</v>
      </c>
      <c r="BS309">
        <f t="shared" si="98"/>
        <v>1.7141906771546394</v>
      </c>
      <c r="BT309">
        <f t="shared" si="99"/>
        <v>0.63156604713994247</v>
      </c>
      <c r="BU309">
        <f t="shared" si="100"/>
        <v>-0.45955275494879844</v>
      </c>
      <c r="BV309">
        <f t="shared" si="101"/>
        <v>1</v>
      </c>
      <c r="BW309">
        <f t="shared" si="102"/>
        <v>1</v>
      </c>
    </row>
    <row r="310" spans="1:75" x14ac:dyDescent="0.25">
      <c r="A310" t="s">
        <v>340</v>
      </c>
      <c r="B310">
        <v>1299</v>
      </c>
      <c r="C310">
        <v>46</v>
      </c>
      <c r="D310" t="s">
        <v>354</v>
      </c>
      <c r="E310">
        <v>261</v>
      </c>
      <c r="F310" t="s">
        <v>355</v>
      </c>
      <c r="G310">
        <v>21</v>
      </c>
      <c r="H310">
        <v>2</v>
      </c>
      <c r="I310" t="s">
        <v>361</v>
      </c>
      <c r="J310">
        <v>4</v>
      </c>
      <c r="K310" t="s">
        <v>364</v>
      </c>
      <c r="L310">
        <v>66</v>
      </c>
      <c r="M310">
        <v>3</v>
      </c>
      <c r="N310">
        <v>2</v>
      </c>
      <c r="O310" t="s">
        <v>370</v>
      </c>
      <c r="P310">
        <v>2</v>
      </c>
      <c r="Q310" t="s">
        <v>373</v>
      </c>
      <c r="R310">
        <v>8926</v>
      </c>
      <c r="S310">
        <v>10842</v>
      </c>
      <c r="T310">
        <v>4</v>
      </c>
      <c r="U310" t="s">
        <v>376</v>
      </c>
      <c r="V310">
        <v>22</v>
      </c>
      <c r="W310">
        <v>4</v>
      </c>
      <c r="X310">
        <v>4</v>
      </c>
      <c r="Y310">
        <v>1</v>
      </c>
      <c r="Z310">
        <v>13</v>
      </c>
      <c r="AA310">
        <v>2</v>
      </c>
      <c r="AB310">
        <v>4</v>
      </c>
      <c r="AC310">
        <v>9</v>
      </c>
      <c r="AD310">
        <v>7</v>
      </c>
      <c r="AE310">
        <v>3</v>
      </c>
      <c r="AF310">
        <v>7</v>
      </c>
      <c r="AG310" t="s">
        <v>377</v>
      </c>
      <c r="AH310" s="4">
        <v>8</v>
      </c>
      <c r="AI310" s="4">
        <v>11</v>
      </c>
      <c r="AJ310" s="4">
        <v>8</v>
      </c>
      <c r="AK310" s="4"/>
      <c r="AL310" s="4"/>
      <c r="AM310">
        <f t="shared" si="83"/>
        <v>4.5999999999999996</v>
      </c>
      <c r="AN310">
        <f t="shared" si="84"/>
        <v>1</v>
      </c>
      <c r="AO310">
        <f t="shared" si="85"/>
        <v>0.26100000000000001</v>
      </c>
      <c r="AP310">
        <f t="shared" si="86"/>
        <v>1</v>
      </c>
      <c r="AQ310" s="4">
        <f t="shared" si="87"/>
        <v>2.1</v>
      </c>
      <c r="AR310" s="4">
        <v>3</v>
      </c>
      <c r="AS310" s="4">
        <f t="shared" si="88"/>
        <v>3</v>
      </c>
      <c r="AT310" s="4">
        <v>2</v>
      </c>
      <c r="AU310" s="4">
        <f t="shared" si="89"/>
        <v>0</v>
      </c>
      <c r="AV310">
        <f t="shared" si="90"/>
        <v>0.2</v>
      </c>
      <c r="AW310" s="4">
        <v>3</v>
      </c>
      <c r="AX310" s="4">
        <v>4</v>
      </c>
      <c r="AY310">
        <f t="shared" si="91"/>
        <v>0</v>
      </c>
      <c r="AZ310" s="4">
        <v>3</v>
      </c>
      <c r="BA310" s="4">
        <f t="shared" si="92"/>
        <v>2</v>
      </c>
      <c r="BB310">
        <f>T310/1000</f>
        <v>4.0000000000000001E-3</v>
      </c>
      <c r="BC310">
        <f t="shared" si="93"/>
        <v>8.9260000000000002</v>
      </c>
      <c r="BD310" s="4">
        <v>7</v>
      </c>
      <c r="BE310" s="4">
        <f t="shared" si="94"/>
        <v>0</v>
      </c>
      <c r="BF310" s="4">
        <f t="shared" si="95"/>
        <v>1</v>
      </c>
      <c r="BG310" s="4">
        <v>3</v>
      </c>
      <c r="BH310" s="4">
        <v>3</v>
      </c>
      <c r="BI310" s="4">
        <v>0</v>
      </c>
      <c r="BJ310" s="4">
        <v>22</v>
      </c>
      <c r="BK310" s="4">
        <v>3</v>
      </c>
      <c r="BL310" s="4">
        <v>3</v>
      </c>
      <c r="BM310" s="4">
        <v>20</v>
      </c>
      <c r="BN310" s="4">
        <v>6</v>
      </c>
      <c r="BO310" s="4">
        <v>5</v>
      </c>
      <c r="BP310" s="4">
        <v>13</v>
      </c>
      <c r="BQ310">
        <f t="shared" si="96"/>
        <v>1</v>
      </c>
      <c r="BR310">
        <f t="shared" si="97"/>
        <v>-0.38512731551534268</v>
      </c>
      <c r="BS310">
        <f t="shared" si="98"/>
        <v>0.68036400979573397</v>
      </c>
      <c r="BT310">
        <f t="shared" si="99"/>
        <v>0.40489084854801161</v>
      </c>
      <c r="BU310">
        <f t="shared" si="100"/>
        <v>-0.90413775795787543</v>
      </c>
      <c r="BV310">
        <f t="shared" si="101"/>
        <v>1</v>
      </c>
      <c r="BW310">
        <f t="shared" si="102"/>
        <v>1</v>
      </c>
    </row>
    <row r="311" spans="1:75" x14ac:dyDescent="0.25">
      <c r="A311" t="s">
        <v>341</v>
      </c>
      <c r="B311">
        <v>1298</v>
      </c>
      <c r="C311">
        <v>26</v>
      </c>
      <c r="D311" t="s">
        <v>354</v>
      </c>
      <c r="E311">
        <v>920</v>
      </c>
      <c r="F311" t="s">
        <v>357</v>
      </c>
      <c r="G311">
        <v>20</v>
      </c>
      <c r="H311">
        <v>2</v>
      </c>
      <c r="I311" t="s">
        <v>361</v>
      </c>
      <c r="J311">
        <v>4</v>
      </c>
      <c r="K311" t="s">
        <v>364</v>
      </c>
      <c r="L311">
        <v>69</v>
      </c>
      <c r="M311">
        <v>3</v>
      </c>
      <c r="N311">
        <v>1</v>
      </c>
      <c r="O311" t="s">
        <v>357</v>
      </c>
      <c r="P311">
        <v>2</v>
      </c>
      <c r="Q311" t="s">
        <v>373</v>
      </c>
      <c r="R311">
        <v>2148</v>
      </c>
      <c r="S311">
        <v>6889</v>
      </c>
      <c r="T311">
        <v>0</v>
      </c>
      <c r="U311" t="s">
        <v>377</v>
      </c>
      <c r="V311">
        <v>11</v>
      </c>
      <c r="W311">
        <v>3</v>
      </c>
      <c r="X311">
        <v>3</v>
      </c>
      <c r="Y311">
        <v>0</v>
      </c>
      <c r="Z311">
        <v>6</v>
      </c>
      <c r="AA311">
        <v>3</v>
      </c>
      <c r="AB311">
        <v>3</v>
      </c>
      <c r="AC311">
        <v>5</v>
      </c>
      <c r="AD311">
        <v>1</v>
      </c>
      <c r="AE311">
        <v>1</v>
      </c>
      <c r="AF311">
        <v>4</v>
      </c>
      <c r="AG311" t="s">
        <v>377</v>
      </c>
      <c r="AH311" s="4">
        <v>7</v>
      </c>
      <c r="AI311" s="4">
        <v>1</v>
      </c>
      <c r="AJ311" s="4">
        <v>8</v>
      </c>
      <c r="AK311" s="4"/>
      <c r="AL311" s="4"/>
      <c r="AM311">
        <f t="shared" si="83"/>
        <v>2.6</v>
      </c>
      <c r="AN311">
        <f t="shared" si="84"/>
        <v>1</v>
      </c>
      <c r="AO311">
        <f t="shared" si="85"/>
        <v>0.92</v>
      </c>
      <c r="AP311">
        <f t="shared" si="86"/>
        <v>0</v>
      </c>
      <c r="AQ311" s="4">
        <f t="shared" si="87"/>
        <v>2</v>
      </c>
      <c r="AR311" s="4">
        <v>4</v>
      </c>
      <c r="AS311" s="4">
        <f t="shared" si="88"/>
        <v>3</v>
      </c>
      <c r="AT311" s="4">
        <v>3</v>
      </c>
      <c r="AU311" s="4">
        <f t="shared" si="89"/>
        <v>0</v>
      </c>
      <c r="AV311">
        <f t="shared" si="90"/>
        <v>0.1</v>
      </c>
      <c r="AW311" s="4">
        <v>3</v>
      </c>
      <c r="AX311" s="4">
        <v>1</v>
      </c>
      <c r="AY311">
        <f t="shared" si="91"/>
        <v>1</v>
      </c>
      <c r="AZ311" s="4">
        <v>1</v>
      </c>
      <c r="BA311" s="4">
        <f t="shared" si="92"/>
        <v>1</v>
      </c>
      <c r="BB311">
        <f>T311/1000</f>
        <v>0</v>
      </c>
      <c r="BC311">
        <f t="shared" si="93"/>
        <v>2.1480000000000001</v>
      </c>
      <c r="BD311" s="4">
        <v>2</v>
      </c>
      <c r="BE311" s="4">
        <f t="shared" si="94"/>
        <v>0</v>
      </c>
      <c r="BF311" s="4">
        <f t="shared" si="95"/>
        <v>0</v>
      </c>
      <c r="BG311" s="4">
        <v>4</v>
      </c>
      <c r="BH311" s="4">
        <v>4</v>
      </c>
      <c r="BI311" s="4">
        <v>1</v>
      </c>
      <c r="BJ311" s="4">
        <v>7</v>
      </c>
      <c r="BK311" s="4">
        <v>2</v>
      </c>
      <c r="BL311" s="4">
        <v>3</v>
      </c>
      <c r="BM311" s="4">
        <v>5</v>
      </c>
      <c r="BN311" s="4">
        <v>0</v>
      </c>
      <c r="BO311" s="4">
        <v>1</v>
      </c>
      <c r="BP311" s="4">
        <v>4</v>
      </c>
      <c r="BQ311">
        <f t="shared" si="96"/>
        <v>1</v>
      </c>
      <c r="BR311">
        <f t="shared" si="97"/>
        <v>-1.6032424820226105</v>
      </c>
      <c r="BS311">
        <f t="shared" si="98"/>
        <v>0.20124293235710303</v>
      </c>
      <c r="BT311">
        <f t="shared" si="99"/>
        <v>0.16752892103366643</v>
      </c>
      <c r="BU311">
        <f t="shared" si="100"/>
        <v>-1.7865992797339758</v>
      </c>
      <c r="BV311">
        <f t="shared" si="101"/>
        <v>0</v>
      </c>
      <c r="BW311">
        <f t="shared" si="102"/>
        <v>-2</v>
      </c>
    </row>
    <row r="312" spans="1:75" x14ac:dyDescent="0.25">
      <c r="A312" t="s">
        <v>342</v>
      </c>
      <c r="B312">
        <v>801</v>
      </c>
      <c r="C312">
        <v>28</v>
      </c>
      <c r="D312" t="s">
        <v>352</v>
      </c>
      <c r="E312">
        <v>1009</v>
      </c>
      <c r="F312" t="s">
        <v>355</v>
      </c>
      <c r="G312">
        <v>1</v>
      </c>
      <c r="H312">
        <v>3</v>
      </c>
      <c r="I312" t="s">
        <v>361</v>
      </c>
      <c r="J312">
        <v>1</v>
      </c>
      <c r="K312" t="s">
        <v>363</v>
      </c>
      <c r="L312">
        <v>45</v>
      </c>
      <c r="M312">
        <v>2</v>
      </c>
      <c r="N312">
        <v>1</v>
      </c>
      <c r="O312" t="s">
        <v>365</v>
      </c>
      <c r="P312">
        <v>2</v>
      </c>
      <c r="Q312" t="s">
        <v>374</v>
      </c>
      <c r="R312">
        <v>2596</v>
      </c>
      <c r="S312">
        <v>7160</v>
      </c>
      <c r="T312">
        <v>1</v>
      </c>
      <c r="U312" t="s">
        <v>376</v>
      </c>
      <c r="V312">
        <v>15</v>
      </c>
      <c r="W312">
        <v>3</v>
      </c>
      <c r="X312">
        <v>1</v>
      </c>
      <c r="Y312">
        <v>2</v>
      </c>
      <c r="Z312">
        <v>1</v>
      </c>
      <c r="AA312">
        <v>2</v>
      </c>
      <c r="AB312">
        <v>3</v>
      </c>
      <c r="AC312">
        <v>1</v>
      </c>
      <c r="AD312">
        <v>0</v>
      </c>
      <c r="AE312">
        <v>0</v>
      </c>
      <c r="AF312">
        <v>0</v>
      </c>
      <c r="AG312" t="s">
        <v>377</v>
      </c>
      <c r="AH312" s="4">
        <v>3</v>
      </c>
      <c r="AI312" s="4">
        <v>1</v>
      </c>
      <c r="AJ312" s="4">
        <v>2</v>
      </c>
      <c r="AK312" s="4"/>
      <c r="AL312" s="4"/>
      <c r="AM312">
        <f t="shared" si="83"/>
        <v>2.8</v>
      </c>
      <c r="AN312">
        <f t="shared" si="84"/>
        <v>2</v>
      </c>
      <c r="AO312">
        <f t="shared" si="85"/>
        <v>1.0089999999999999</v>
      </c>
      <c r="AP312">
        <f t="shared" si="86"/>
        <v>1</v>
      </c>
      <c r="AQ312" s="4">
        <f t="shared" si="87"/>
        <v>0.1</v>
      </c>
      <c r="AR312" s="4">
        <v>3</v>
      </c>
      <c r="AS312" s="4">
        <f t="shared" si="88"/>
        <v>3</v>
      </c>
      <c r="AT312" s="4">
        <v>3</v>
      </c>
      <c r="AU312" s="4">
        <f t="shared" si="89"/>
        <v>0</v>
      </c>
      <c r="AV312">
        <f t="shared" si="90"/>
        <v>0.1</v>
      </c>
      <c r="AW312" s="4">
        <v>3</v>
      </c>
      <c r="AX312" s="4">
        <v>3</v>
      </c>
      <c r="AY312">
        <f t="shared" si="91"/>
        <v>2</v>
      </c>
      <c r="AZ312" s="4">
        <v>4</v>
      </c>
      <c r="BA312" s="4">
        <f t="shared" si="92"/>
        <v>0</v>
      </c>
      <c r="BB312">
        <f>T312/1000</f>
        <v>1E-3</v>
      </c>
      <c r="BC312">
        <f t="shared" si="93"/>
        <v>2.5960000000000001</v>
      </c>
      <c r="BD312" s="4">
        <v>4</v>
      </c>
      <c r="BE312" s="4">
        <f t="shared" si="94"/>
        <v>0</v>
      </c>
      <c r="BF312" s="4">
        <f t="shared" si="95"/>
        <v>2</v>
      </c>
      <c r="BG312" s="4">
        <v>3</v>
      </c>
      <c r="BH312" s="4">
        <v>4</v>
      </c>
      <c r="BI312" s="4">
        <v>0</v>
      </c>
      <c r="BJ312" s="4">
        <v>16</v>
      </c>
      <c r="BK312" s="4">
        <v>3</v>
      </c>
      <c r="BL312" s="4">
        <v>3</v>
      </c>
      <c r="BM312" s="4">
        <v>2</v>
      </c>
      <c r="BN312" s="4">
        <v>2</v>
      </c>
      <c r="BO312" s="4">
        <v>2</v>
      </c>
      <c r="BP312" s="4">
        <v>1</v>
      </c>
      <c r="BQ312">
        <f t="shared" si="96"/>
        <v>1</v>
      </c>
      <c r="BR312">
        <f t="shared" si="97"/>
        <v>1.854036764147228</v>
      </c>
      <c r="BS312">
        <f t="shared" si="98"/>
        <v>6.3855445019372805</v>
      </c>
      <c r="BT312">
        <f t="shared" si="99"/>
        <v>0.8646003690401306</v>
      </c>
      <c r="BU312">
        <f t="shared" si="100"/>
        <v>-0.14548787991532802</v>
      </c>
      <c r="BV312">
        <f t="shared" si="101"/>
        <v>1</v>
      </c>
      <c r="BW312">
        <f t="shared" si="102"/>
        <v>1</v>
      </c>
    </row>
    <row r="313" spans="1:75" x14ac:dyDescent="0.25">
      <c r="A313" t="s">
        <v>343</v>
      </c>
      <c r="B313">
        <v>790</v>
      </c>
      <c r="C313">
        <v>44</v>
      </c>
      <c r="D313" t="s">
        <v>354</v>
      </c>
      <c r="E313">
        <v>1376</v>
      </c>
      <c r="F313" t="s">
        <v>357</v>
      </c>
      <c r="G313">
        <v>1</v>
      </c>
      <c r="H313">
        <v>2</v>
      </c>
      <c r="I313" t="s">
        <v>361</v>
      </c>
      <c r="J313">
        <v>2</v>
      </c>
      <c r="K313" t="s">
        <v>363</v>
      </c>
      <c r="L313">
        <v>91</v>
      </c>
      <c r="M313">
        <v>2</v>
      </c>
      <c r="N313">
        <v>3</v>
      </c>
      <c r="O313" t="s">
        <v>357</v>
      </c>
      <c r="P313">
        <v>1</v>
      </c>
      <c r="Q313" t="s">
        <v>373</v>
      </c>
      <c r="R313">
        <v>10482</v>
      </c>
      <c r="S313">
        <v>2326</v>
      </c>
      <c r="T313">
        <v>9</v>
      </c>
      <c r="U313" t="s">
        <v>376</v>
      </c>
      <c r="V313">
        <v>14</v>
      </c>
      <c r="W313">
        <v>3</v>
      </c>
      <c r="X313">
        <v>4</v>
      </c>
      <c r="Y313">
        <v>1</v>
      </c>
      <c r="Z313">
        <v>24</v>
      </c>
      <c r="AA313">
        <v>1</v>
      </c>
      <c r="AB313">
        <v>3</v>
      </c>
      <c r="AC313">
        <v>20</v>
      </c>
      <c r="AD313">
        <v>6</v>
      </c>
      <c r="AE313">
        <v>3</v>
      </c>
      <c r="AF313">
        <v>6</v>
      </c>
      <c r="AG313" t="s">
        <v>377</v>
      </c>
      <c r="AH313" s="4">
        <v>11</v>
      </c>
      <c r="AI313" s="4">
        <v>11</v>
      </c>
      <c r="AJ313" s="4">
        <v>8</v>
      </c>
      <c r="AK313" s="4"/>
      <c r="AL313" s="4"/>
      <c r="AM313">
        <f t="shared" si="83"/>
        <v>4.4000000000000004</v>
      </c>
      <c r="AN313">
        <f t="shared" si="84"/>
        <v>1</v>
      </c>
      <c r="AO313">
        <f t="shared" si="85"/>
        <v>1.3759999999999999</v>
      </c>
      <c r="AP313">
        <f t="shared" si="86"/>
        <v>0</v>
      </c>
      <c r="AQ313" s="4">
        <f t="shared" si="87"/>
        <v>0.1</v>
      </c>
      <c r="AR313" s="4">
        <v>4</v>
      </c>
      <c r="AS313" s="4">
        <f t="shared" si="88"/>
        <v>3</v>
      </c>
      <c r="AT313" s="4">
        <v>3</v>
      </c>
      <c r="AU313" s="4">
        <f t="shared" si="89"/>
        <v>0</v>
      </c>
      <c r="AV313">
        <f t="shared" si="90"/>
        <v>0.3</v>
      </c>
      <c r="AW313" s="4">
        <v>1</v>
      </c>
      <c r="AX313" s="4">
        <v>1</v>
      </c>
      <c r="AY313">
        <f t="shared" si="91"/>
        <v>1</v>
      </c>
      <c r="AZ313" s="4">
        <v>3</v>
      </c>
      <c r="BA313" s="4">
        <f t="shared" si="92"/>
        <v>1</v>
      </c>
      <c r="BB313">
        <f>T313/1000</f>
        <v>8.9999999999999993E-3</v>
      </c>
      <c r="BC313">
        <f t="shared" si="93"/>
        <v>10.481999999999999</v>
      </c>
      <c r="BD313" s="4">
        <v>1</v>
      </c>
      <c r="BE313" s="4">
        <f t="shared" si="94"/>
        <v>0</v>
      </c>
      <c r="BF313" s="4">
        <f t="shared" si="95"/>
        <v>1</v>
      </c>
      <c r="BG313" s="4">
        <v>3</v>
      </c>
      <c r="BH313" s="4">
        <v>3</v>
      </c>
      <c r="BI313" s="4">
        <v>1</v>
      </c>
      <c r="BJ313" s="4">
        <v>7</v>
      </c>
      <c r="BK313" s="4">
        <v>4</v>
      </c>
      <c r="BL313" s="4">
        <v>3</v>
      </c>
      <c r="BM313" s="4">
        <v>7</v>
      </c>
      <c r="BN313" s="4">
        <v>7</v>
      </c>
      <c r="BO313" s="4">
        <v>1</v>
      </c>
      <c r="BP313" s="4">
        <v>7</v>
      </c>
      <c r="BQ313">
        <f t="shared" si="96"/>
        <v>1</v>
      </c>
      <c r="BR313">
        <f t="shared" si="97"/>
        <v>-0.79682991355272015</v>
      </c>
      <c r="BS313">
        <f t="shared" si="98"/>
        <v>0.45075563591843898</v>
      </c>
      <c r="BT313">
        <f t="shared" si="99"/>
        <v>0.31070403916306433</v>
      </c>
      <c r="BU313">
        <f t="shared" si="100"/>
        <v>-1.1689144624646624</v>
      </c>
      <c r="BV313">
        <f t="shared" si="101"/>
        <v>1</v>
      </c>
      <c r="BW313">
        <f t="shared" si="102"/>
        <v>1</v>
      </c>
    </row>
    <row r="314" spans="1:75" x14ac:dyDescent="0.25">
      <c r="A314" t="s">
        <v>344</v>
      </c>
      <c r="B314">
        <v>948</v>
      </c>
      <c r="C314">
        <v>52</v>
      </c>
      <c r="D314" t="s">
        <v>354</v>
      </c>
      <c r="E314">
        <v>1030</v>
      </c>
      <c r="F314" t="s">
        <v>356</v>
      </c>
      <c r="G314">
        <v>5</v>
      </c>
      <c r="H314">
        <v>3</v>
      </c>
      <c r="I314" t="s">
        <v>358</v>
      </c>
      <c r="J314">
        <v>2</v>
      </c>
      <c r="K314" t="s">
        <v>363</v>
      </c>
      <c r="L314">
        <v>64</v>
      </c>
      <c r="M314">
        <v>3</v>
      </c>
      <c r="N314">
        <v>3</v>
      </c>
      <c r="O314" t="s">
        <v>368</v>
      </c>
      <c r="P314">
        <v>2</v>
      </c>
      <c r="Q314" t="s">
        <v>375</v>
      </c>
      <c r="R314">
        <v>8446</v>
      </c>
      <c r="S314">
        <v>21534</v>
      </c>
      <c r="T314">
        <v>9</v>
      </c>
      <c r="U314" t="s">
        <v>377</v>
      </c>
      <c r="V314">
        <v>19</v>
      </c>
      <c r="W314">
        <v>3</v>
      </c>
      <c r="X314">
        <v>3</v>
      </c>
      <c r="Y314">
        <v>0</v>
      </c>
      <c r="Z314">
        <v>10</v>
      </c>
      <c r="AA314">
        <v>2</v>
      </c>
      <c r="AB314">
        <v>2</v>
      </c>
      <c r="AC314">
        <v>8</v>
      </c>
      <c r="AD314">
        <v>7</v>
      </c>
      <c r="AE314">
        <v>7</v>
      </c>
      <c r="AF314">
        <v>7</v>
      </c>
      <c r="AG314" t="s">
        <v>377</v>
      </c>
      <c r="AH314" s="4">
        <v>8</v>
      </c>
      <c r="AI314" s="4">
        <v>7</v>
      </c>
      <c r="AJ314" s="4">
        <v>7</v>
      </c>
      <c r="AK314" s="4"/>
      <c r="AL314" s="4"/>
      <c r="AM314">
        <f t="shared" si="83"/>
        <v>5.2</v>
      </c>
      <c r="AN314">
        <f t="shared" si="84"/>
        <v>1</v>
      </c>
      <c r="AO314">
        <f t="shared" si="85"/>
        <v>1.03</v>
      </c>
      <c r="AP314">
        <f t="shared" si="86"/>
        <v>2</v>
      </c>
      <c r="AQ314" s="4">
        <f t="shared" si="87"/>
        <v>0.5</v>
      </c>
      <c r="AR314" s="4">
        <v>2</v>
      </c>
      <c r="AS314" s="4">
        <f t="shared" si="88"/>
        <v>1</v>
      </c>
      <c r="AT314" s="4">
        <v>4</v>
      </c>
      <c r="AU314" s="4">
        <f t="shared" si="89"/>
        <v>0</v>
      </c>
      <c r="AV314">
        <f t="shared" si="90"/>
        <v>0.3</v>
      </c>
      <c r="AW314" s="4">
        <v>2</v>
      </c>
      <c r="AX314" s="4">
        <v>2</v>
      </c>
      <c r="AY314">
        <f t="shared" si="91"/>
        <v>7</v>
      </c>
      <c r="AZ314" s="4">
        <v>2</v>
      </c>
      <c r="BA314" s="4">
        <f t="shared" si="92"/>
        <v>1</v>
      </c>
      <c r="BB314">
        <f>T314/1000</f>
        <v>8.9999999999999993E-3</v>
      </c>
      <c r="BC314">
        <f t="shared" si="93"/>
        <v>8.4459999999999997</v>
      </c>
      <c r="BD314" s="4">
        <v>0</v>
      </c>
      <c r="BE314" s="4">
        <f t="shared" si="94"/>
        <v>0</v>
      </c>
      <c r="BF314" s="4">
        <f t="shared" si="95"/>
        <v>0</v>
      </c>
      <c r="BG314" s="4">
        <v>3</v>
      </c>
      <c r="BH314" s="4">
        <v>4</v>
      </c>
      <c r="BI314" s="4">
        <v>0</v>
      </c>
      <c r="BJ314" s="4">
        <v>4</v>
      </c>
      <c r="BK314" s="4">
        <v>2</v>
      </c>
      <c r="BL314" s="4">
        <v>3</v>
      </c>
      <c r="BM314" s="4">
        <v>3</v>
      </c>
      <c r="BN314" s="4">
        <v>2</v>
      </c>
      <c r="BO314" s="4">
        <v>0</v>
      </c>
      <c r="BP314" s="4">
        <v>2</v>
      </c>
      <c r="BQ314">
        <f t="shared" si="96"/>
        <v>1</v>
      </c>
      <c r="BR314">
        <f t="shared" si="97"/>
        <v>-0.11271423503424338</v>
      </c>
      <c r="BS314">
        <f t="shared" si="98"/>
        <v>0.8934059277553561</v>
      </c>
      <c r="BT314">
        <f t="shared" si="99"/>
        <v>0.47185123626104525</v>
      </c>
      <c r="BU314">
        <f t="shared" si="100"/>
        <v>-0.75109152048846095</v>
      </c>
      <c r="BV314">
        <f t="shared" si="101"/>
        <v>1</v>
      </c>
      <c r="BW314">
        <f t="shared" si="102"/>
        <v>1</v>
      </c>
    </row>
    <row r="315" spans="1:75" x14ac:dyDescent="0.25">
      <c r="A315" t="s">
        <v>345</v>
      </c>
      <c r="B315">
        <v>982</v>
      </c>
      <c r="C315">
        <v>35</v>
      </c>
      <c r="D315" t="s">
        <v>352</v>
      </c>
      <c r="E315">
        <v>662</v>
      </c>
      <c r="F315" t="s">
        <v>356</v>
      </c>
      <c r="G315">
        <v>18</v>
      </c>
      <c r="H315">
        <v>4</v>
      </c>
      <c r="I315" t="s">
        <v>362</v>
      </c>
      <c r="J315">
        <v>4</v>
      </c>
      <c r="K315" t="s">
        <v>364</v>
      </c>
      <c r="L315">
        <v>67</v>
      </c>
      <c r="M315">
        <v>3</v>
      </c>
      <c r="N315">
        <v>2</v>
      </c>
      <c r="O315" t="s">
        <v>368</v>
      </c>
      <c r="P315">
        <v>3</v>
      </c>
      <c r="Q315" t="s">
        <v>373</v>
      </c>
      <c r="R315">
        <v>4614</v>
      </c>
      <c r="S315">
        <v>23288</v>
      </c>
      <c r="T315">
        <v>0</v>
      </c>
      <c r="U315" t="s">
        <v>377</v>
      </c>
      <c r="V315">
        <v>18</v>
      </c>
      <c r="W315">
        <v>3</v>
      </c>
      <c r="X315">
        <v>3</v>
      </c>
      <c r="Y315">
        <v>1</v>
      </c>
      <c r="Z315">
        <v>5</v>
      </c>
      <c r="AA315">
        <v>0</v>
      </c>
      <c r="AB315">
        <v>2</v>
      </c>
      <c r="AC315">
        <v>4</v>
      </c>
      <c r="AD315">
        <v>2</v>
      </c>
      <c r="AE315">
        <v>3</v>
      </c>
      <c r="AF315">
        <v>2</v>
      </c>
      <c r="AG315" t="s">
        <v>377</v>
      </c>
      <c r="AH315" s="4">
        <v>4</v>
      </c>
      <c r="AI315" s="4">
        <v>1</v>
      </c>
      <c r="AJ315" s="4">
        <v>2</v>
      </c>
      <c r="AK315" s="4"/>
      <c r="AL315" s="4"/>
      <c r="AM315">
        <f t="shared" si="83"/>
        <v>3.5</v>
      </c>
      <c r="AN315">
        <f t="shared" si="84"/>
        <v>2</v>
      </c>
      <c r="AO315">
        <f t="shared" si="85"/>
        <v>0.66200000000000003</v>
      </c>
      <c r="AP315">
        <f t="shared" si="86"/>
        <v>2</v>
      </c>
      <c r="AQ315" s="4">
        <f t="shared" si="87"/>
        <v>1.8</v>
      </c>
      <c r="AR315" s="4">
        <v>1</v>
      </c>
      <c r="AS315" s="4">
        <f t="shared" si="88"/>
        <v>2</v>
      </c>
      <c r="AT315" s="4">
        <v>4</v>
      </c>
      <c r="AU315" s="4">
        <f t="shared" si="89"/>
        <v>0</v>
      </c>
      <c r="AV315">
        <f t="shared" si="90"/>
        <v>0.2</v>
      </c>
      <c r="AW315" s="4">
        <v>3</v>
      </c>
      <c r="AX315" s="4">
        <v>1</v>
      </c>
      <c r="AY315">
        <f t="shared" si="91"/>
        <v>7</v>
      </c>
      <c r="AZ315" s="4">
        <v>1</v>
      </c>
      <c r="BA315" s="4">
        <f t="shared" si="92"/>
        <v>0</v>
      </c>
      <c r="BB315">
        <f>T315/1000</f>
        <v>0</v>
      </c>
      <c r="BC315">
        <f t="shared" si="93"/>
        <v>4.6139999999999999</v>
      </c>
      <c r="BD315" s="4">
        <v>0</v>
      </c>
      <c r="BE315" s="4">
        <f t="shared" si="94"/>
        <v>0</v>
      </c>
      <c r="BF315" s="4">
        <f t="shared" si="95"/>
        <v>1</v>
      </c>
      <c r="BG315" s="4">
        <v>3</v>
      </c>
      <c r="BH315" s="4">
        <v>2</v>
      </c>
      <c r="BI315" s="4">
        <v>2</v>
      </c>
      <c r="BJ315" s="4">
        <v>6</v>
      </c>
      <c r="BK315" s="4">
        <v>3</v>
      </c>
      <c r="BL315" s="4">
        <v>2</v>
      </c>
      <c r="BM315" s="4">
        <v>5</v>
      </c>
      <c r="BN315" s="4">
        <v>3</v>
      </c>
      <c r="BO315" s="4">
        <v>4</v>
      </c>
      <c r="BP315" s="4">
        <v>3</v>
      </c>
      <c r="BQ315">
        <f t="shared" si="96"/>
        <v>1</v>
      </c>
      <c r="BR315">
        <f t="shared" si="97"/>
        <v>1.059859889141739</v>
      </c>
      <c r="BS315">
        <f t="shared" si="98"/>
        <v>2.8859666056813196</v>
      </c>
      <c r="BT315">
        <f t="shared" si="99"/>
        <v>0.74266376902519171</v>
      </c>
      <c r="BU315">
        <f t="shared" si="100"/>
        <v>-0.29751186828232856</v>
      </c>
      <c r="BV315">
        <f t="shared" si="101"/>
        <v>1</v>
      </c>
      <c r="BW315">
        <f t="shared" si="102"/>
        <v>1</v>
      </c>
    </row>
    <row r="316" spans="1:75" x14ac:dyDescent="0.25">
      <c r="A316" t="s">
        <v>346</v>
      </c>
      <c r="B316">
        <v>34</v>
      </c>
      <c r="C316">
        <v>39</v>
      </c>
      <c r="D316" t="s">
        <v>354</v>
      </c>
      <c r="E316">
        <v>895</v>
      </c>
      <c r="F316" t="s">
        <v>356</v>
      </c>
      <c r="G316">
        <v>5</v>
      </c>
      <c r="H316">
        <v>3</v>
      </c>
      <c r="I316" t="s">
        <v>359</v>
      </c>
      <c r="J316">
        <v>4</v>
      </c>
      <c r="K316" t="s">
        <v>363</v>
      </c>
      <c r="L316">
        <v>56</v>
      </c>
      <c r="M316">
        <v>3</v>
      </c>
      <c r="N316">
        <v>2</v>
      </c>
      <c r="O316" t="s">
        <v>372</v>
      </c>
      <c r="P316">
        <v>4</v>
      </c>
      <c r="Q316" t="s">
        <v>373</v>
      </c>
      <c r="R316">
        <v>2086</v>
      </c>
      <c r="S316">
        <v>3335</v>
      </c>
      <c r="T316">
        <v>3</v>
      </c>
      <c r="U316" t="s">
        <v>376</v>
      </c>
      <c r="V316">
        <v>14</v>
      </c>
      <c r="W316">
        <v>3</v>
      </c>
      <c r="X316">
        <v>3</v>
      </c>
      <c r="Y316">
        <v>1</v>
      </c>
      <c r="Z316">
        <v>19</v>
      </c>
      <c r="AA316">
        <v>6</v>
      </c>
      <c r="AB316">
        <v>4</v>
      </c>
      <c r="AC316">
        <v>1</v>
      </c>
      <c r="AD316">
        <v>0</v>
      </c>
      <c r="AE316">
        <v>0</v>
      </c>
      <c r="AF316">
        <v>0</v>
      </c>
      <c r="AG316" t="s">
        <v>377</v>
      </c>
      <c r="AH316" s="4">
        <v>2</v>
      </c>
      <c r="AI316" s="4">
        <v>1</v>
      </c>
      <c r="AJ316" s="4">
        <v>0</v>
      </c>
      <c r="AK316" s="4"/>
      <c r="AL316" s="4"/>
      <c r="AM316">
        <f t="shared" si="83"/>
        <v>3.9</v>
      </c>
      <c r="AN316">
        <f t="shared" si="84"/>
        <v>1</v>
      </c>
      <c r="AO316">
        <f t="shared" si="85"/>
        <v>0.89500000000000002</v>
      </c>
      <c r="AP316">
        <f t="shared" si="86"/>
        <v>2</v>
      </c>
      <c r="AQ316" s="4">
        <f t="shared" si="87"/>
        <v>0.5</v>
      </c>
      <c r="AR316" s="4">
        <v>3</v>
      </c>
      <c r="AS316" s="4">
        <f t="shared" si="88"/>
        <v>5</v>
      </c>
      <c r="AT316" s="4">
        <v>2</v>
      </c>
      <c r="AU316" s="4">
        <f t="shared" si="89"/>
        <v>0</v>
      </c>
      <c r="AV316">
        <f t="shared" si="90"/>
        <v>0.2</v>
      </c>
      <c r="AW316" s="4">
        <v>4</v>
      </c>
      <c r="AX316" s="4">
        <v>1</v>
      </c>
      <c r="AY316">
        <f t="shared" si="91"/>
        <v>8</v>
      </c>
      <c r="AZ316" s="4">
        <v>4</v>
      </c>
      <c r="BA316" s="4">
        <f t="shared" si="92"/>
        <v>1</v>
      </c>
      <c r="BB316">
        <f>T316/1000</f>
        <v>3.0000000000000001E-3</v>
      </c>
      <c r="BC316">
        <f t="shared" si="93"/>
        <v>2.0859999999999999</v>
      </c>
      <c r="BD316" s="4">
        <v>3</v>
      </c>
      <c r="BE316" s="4">
        <f t="shared" si="94"/>
        <v>0</v>
      </c>
      <c r="BF316" s="4">
        <f t="shared" si="95"/>
        <v>1</v>
      </c>
      <c r="BG316" s="4">
        <v>3</v>
      </c>
      <c r="BH316" s="4">
        <v>2</v>
      </c>
      <c r="BI316" s="4">
        <v>0</v>
      </c>
      <c r="BJ316" s="4">
        <v>5</v>
      </c>
      <c r="BK316" s="4">
        <v>3</v>
      </c>
      <c r="BL316" s="4">
        <v>3</v>
      </c>
      <c r="BM316" s="4">
        <v>1</v>
      </c>
      <c r="BN316" s="4">
        <v>0</v>
      </c>
      <c r="BO316" s="4">
        <v>0</v>
      </c>
      <c r="BP316" s="4">
        <v>0</v>
      </c>
      <c r="BQ316">
        <f t="shared" si="96"/>
        <v>1</v>
      </c>
      <c r="BR316">
        <f t="shared" si="97"/>
        <v>-0.20435391007561485</v>
      </c>
      <c r="BS316">
        <f t="shared" si="98"/>
        <v>0.81517382190110632</v>
      </c>
      <c r="BT316">
        <f t="shared" si="99"/>
        <v>0.44908857326255464</v>
      </c>
      <c r="BU316">
        <f t="shared" si="100"/>
        <v>-0.80053514284929239</v>
      </c>
      <c r="BV316">
        <f t="shared" si="101"/>
        <v>1</v>
      </c>
      <c r="BW316">
        <f t="shared" si="102"/>
        <v>1</v>
      </c>
    </row>
    <row r="317" spans="1:75" x14ac:dyDescent="0.25">
      <c r="A317" t="s">
        <v>347</v>
      </c>
      <c r="B317">
        <v>599</v>
      </c>
      <c r="C317">
        <v>28</v>
      </c>
      <c r="D317" t="s">
        <v>354</v>
      </c>
      <c r="E317">
        <v>890</v>
      </c>
      <c r="F317" t="s">
        <v>355</v>
      </c>
      <c r="G317">
        <v>2</v>
      </c>
      <c r="H317">
        <v>4</v>
      </c>
      <c r="I317" t="s">
        <v>361</v>
      </c>
      <c r="J317">
        <v>3</v>
      </c>
      <c r="K317" t="s">
        <v>363</v>
      </c>
      <c r="L317">
        <v>46</v>
      </c>
      <c r="M317">
        <v>3</v>
      </c>
      <c r="N317">
        <v>1</v>
      </c>
      <c r="O317" t="s">
        <v>366</v>
      </c>
      <c r="P317">
        <v>3</v>
      </c>
      <c r="Q317" t="s">
        <v>375</v>
      </c>
      <c r="R317">
        <v>4382</v>
      </c>
      <c r="S317">
        <v>16374</v>
      </c>
      <c r="T317">
        <v>6</v>
      </c>
      <c r="U317" t="s">
        <v>376</v>
      </c>
      <c r="V317">
        <v>17</v>
      </c>
      <c r="W317">
        <v>3</v>
      </c>
      <c r="X317">
        <v>4</v>
      </c>
      <c r="Y317">
        <v>0</v>
      </c>
      <c r="Z317">
        <v>5</v>
      </c>
      <c r="AA317">
        <v>3</v>
      </c>
      <c r="AB317">
        <v>2</v>
      </c>
      <c r="AC317">
        <v>2</v>
      </c>
      <c r="AD317">
        <v>2</v>
      </c>
      <c r="AE317">
        <v>2</v>
      </c>
      <c r="AF317">
        <v>1</v>
      </c>
      <c r="AG317" t="s">
        <v>377</v>
      </c>
      <c r="AH317" s="4">
        <v>2</v>
      </c>
      <c r="AI317" s="4">
        <v>2</v>
      </c>
      <c r="AJ317" s="4">
        <v>2</v>
      </c>
      <c r="AK317" s="4"/>
      <c r="AL317" s="4"/>
      <c r="AM317">
        <f t="shared" si="83"/>
        <v>2.8</v>
      </c>
      <c r="AN317">
        <f t="shared" si="84"/>
        <v>1</v>
      </c>
      <c r="AO317">
        <f t="shared" si="85"/>
        <v>0.89</v>
      </c>
      <c r="AP317">
        <f t="shared" si="86"/>
        <v>1</v>
      </c>
      <c r="AQ317" s="4">
        <f t="shared" si="87"/>
        <v>0.2</v>
      </c>
      <c r="AR317" s="4">
        <v>4</v>
      </c>
      <c r="AS317" s="4">
        <f t="shared" si="88"/>
        <v>3</v>
      </c>
      <c r="AT317" s="4">
        <v>4</v>
      </c>
      <c r="AU317" s="4">
        <f t="shared" si="89"/>
        <v>0</v>
      </c>
      <c r="AV317">
        <f t="shared" si="90"/>
        <v>0.1</v>
      </c>
      <c r="AW317" s="4">
        <v>2</v>
      </c>
      <c r="AX317" s="4">
        <v>1</v>
      </c>
      <c r="AY317">
        <f t="shared" si="91"/>
        <v>6</v>
      </c>
      <c r="AZ317" s="4">
        <v>4</v>
      </c>
      <c r="BA317" s="4">
        <f t="shared" si="92"/>
        <v>1</v>
      </c>
      <c r="BB317">
        <f>T317/1000</f>
        <v>6.0000000000000001E-3</v>
      </c>
      <c r="BC317">
        <f t="shared" si="93"/>
        <v>4.3819999999999997</v>
      </c>
      <c r="BD317" s="4">
        <v>1</v>
      </c>
      <c r="BE317" s="4">
        <f t="shared" si="94"/>
        <v>0</v>
      </c>
      <c r="BF317" s="4">
        <f t="shared" si="95"/>
        <v>0</v>
      </c>
      <c r="BG317" s="4">
        <v>3</v>
      </c>
      <c r="BH317" s="4">
        <v>2</v>
      </c>
      <c r="BI317" s="4">
        <v>1</v>
      </c>
      <c r="BJ317" s="4">
        <v>2</v>
      </c>
      <c r="BK317" s="4">
        <v>2</v>
      </c>
      <c r="BL317" s="4">
        <v>4</v>
      </c>
      <c r="BM317" s="4">
        <v>2</v>
      </c>
      <c r="BN317" s="4">
        <v>2</v>
      </c>
      <c r="BO317" s="4">
        <v>2</v>
      </c>
      <c r="BP317" s="4">
        <v>2</v>
      </c>
      <c r="BQ317">
        <f t="shared" si="96"/>
        <v>1</v>
      </c>
      <c r="BR317">
        <f t="shared" si="97"/>
        <v>6.9089266810477001E-2</v>
      </c>
      <c r="BS317">
        <f t="shared" si="98"/>
        <v>1.0715318571103971</v>
      </c>
      <c r="BT317">
        <f t="shared" si="99"/>
        <v>0.51726544944623198</v>
      </c>
      <c r="BU317">
        <f t="shared" si="100"/>
        <v>-0.65919909437096269</v>
      </c>
      <c r="BV317">
        <f t="shared" si="101"/>
        <v>1</v>
      </c>
      <c r="BW317">
        <f t="shared" si="102"/>
        <v>1</v>
      </c>
    </row>
    <row r="318" spans="1:75" x14ac:dyDescent="0.25">
      <c r="A318" t="s">
        <v>348</v>
      </c>
      <c r="B318">
        <v>986</v>
      </c>
      <c r="C318">
        <v>31</v>
      </c>
      <c r="D318" t="s">
        <v>354</v>
      </c>
      <c r="E318">
        <v>330</v>
      </c>
      <c r="F318" t="s">
        <v>355</v>
      </c>
      <c r="G318">
        <v>22</v>
      </c>
      <c r="H318">
        <v>4</v>
      </c>
      <c r="I318" t="s">
        <v>361</v>
      </c>
      <c r="J318">
        <v>4</v>
      </c>
      <c r="K318" t="s">
        <v>363</v>
      </c>
      <c r="L318">
        <v>98</v>
      </c>
      <c r="M318">
        <v>3</v>
      </c>
      <c r="N318">
        <v>2</v>
      </c>
      <c r="O318" t="s">
        <v>371</v>
      </c>
      <c r="P318">
        <v>3</v>
      </c>
      <c r="Q318" t="s">
        <v>373</v>
      </c>
      <c r="R318">
        <v>6179</v>
      </c>
      <c r="S318">
        <v>21057</v>
      </c>
      <c r="T318">
        <v>1</v>
      </c>
      <c r="U318" t="s">
        <v>377</v>
      </c>
      <c r="V318">
        <v>15</v>
      </c>
      <c r="W318">
        <v>3</v>
      </c>
      <c r="X318">
        <v>4</v>
      </c>
      <c r="Y318">
        <v>2</v>
      </c>
      <c r="Z318">
        <v>10</v>
      </c>
      <c r="AA318">
        <v>3</v>
      </c>
      <c r="AB318">
        <v>2</v>
      </c>
      <c r="AC318">
        <v>10</v>
      </c>
      <c r="AD318">
        <v>2</v>
      </c>
      <c r="AE318">
        <v>6</v>
      </c>
      <c r="AF318">
        <v>7</v>
      </c>
      <c r="AG318" t="s">
        <v>377</v>
      </c>
      <c r="AH318" s="4">
        <v>8</v>
      </c>
      <c r="AI318" s="4">
        <v>8</v>
      </c>
      <c r="AJ318" s="4">
        <v>8</v>
      </c>
      <c r="AK318" s="4"/>
      <c r="AL318" s="4"/>
      <c r="AM318">
        <f t="shared" si="83"/>
        <v>3.1</v>
      </c>
      <c r="AN318">
        <f t="shared" si="84"/>
        <v>1</v>
      </c>
      <c r="AO318">
        <f t="shared" si="85"/>
        <v>0.33</v>
      </c>
      <c r="AP318">
        <f t="shared" si="86"/>
        <v>1</v>
      </c>
      <c r="AQ318" s="4">
        <f t="shared" si="87"/>
        <v>2.2000000000000002</v>
      </c>
      <c r="AR318" s="4">
        <v>2</v>
      </c>
      <c r="AS318" s="4">
        <f t="shared" si="88"/>
        <v>3</v>
      </c>
      <c r="AT318" s="4">
        <v>2</v>
      </c>
      <c r="AU318" s="4">
        <f t="shared" si="89"/>
        <v>0</v>
      </c>
      <c r="AV318">
        <f t="shared" si="90"/>
        <v>0.2</v>
      </c>
      <c r="AW318" s="4">
        <v>3</v>
      </c>
      <c r="AX318" s="4">
        <v>4</v>
      </c>
      <c r="AY318">
        <f t="shared" si="91"/>
        <v>4</v>
      </c>
      <c r="AZ318" s="4">
        <v>1</v>
      </c>
      <c r="BA318" s="4">
        <f t="shared" si="92"/>
        <v>0</v>
      </c>
      <c r="BB318">
        <f>T318/1000</f>
        <v>1E-3</v>
      </c>
      <c r="BC318">
        <f t="shared" si="93"/>
        <v>6.1790000000000003</v>
      </c>
      <c r="BD318" s="4">
        <v>6</v>
      </c>
      <c r="BE318" s="4">
        <f t="shared" si="94"/>
        <v>0</v>
      </c>
      <c r="BF318" s="4">
        <f t="shared" si="95"/>
        <v>2</v>
      </c>
      <c r="BG318" s="4">
        <v>4</v>
      </c>
      <c r="BH318" s="4">
        <v>3</v>
      </c>
      <c r="BI318" s="4">
        <v>1</v>
      </c>
      <c r="BJ318" s="4">
        <v>22</v>
      </c>
      <c r="BK318" s="4">
        <v>3</v>
      </c>
      <c r="BL318" s="4">
        <v>3</v>
      </c>
      <c r="BM318" s="4">
        <v>4</v>
      </c>
      <c r="BN318" s="4">
        <v>1</v>
      </c>
      <c r="BO318" s="4">
        <v>1</v>
      </c>
      <c r="BP318" s="4">
        <v>0</v>
      </c>
      <c r="BQ318">
        <f t="shared" si="96"/>
        <v>1</v>
      </c>
      <c r="BR318">
        <f t="shared" si="97"/>
        <v>-0.60158923491150396</v>
      </c>
      <c r="BS318">
        <f t="shared" si="98"/>
        <v>0.54794013817299303</v>
      </c>
      <c r="BT318">
        <f t="shared" si="99"/>
        <v>0.3539801860940936</v>
      </c>
      <c r="BU318">
        <f t="shared" si="100"/>
        <v>-1.0385143389004359</v>
      </c>
      <c r="BV318">
        <f t="shared" si="101"/>
        <v>1</v>
      </c>
      <c r="BW318">
        <f t="shared" si="102"/>
        <v>1</v>
      </c>
    </row>
    <row r="319" spans="1:75" x14ac:dyDescent="0.25">
      <c r="A319" t="s">
        <v>349</v>
      </c>
      <c r="B319">
        <v>837</v>
      </c>
      <c r="C319">
        <v>29</v>
      </c>
      <c r="D319" t="s">
        <v>354</v>
      </c>
      <c r="E319">
        <v>408</v>
      </c>
      <c r="F319" t="s">
        <v>356</v>
      </c>
      <c r="G319">
        <v>23</v>
      </c>
      <c r="H319">
        <v>1</v>
      </c>
      <c r="I319" t="s">
        <v>358</v>
      </c>
      <c r="J319">
        <v>4</v>
      </c>
      <c r="K319" t="s">
        <v>364</v>
      </c>
      <c r="L319">
        <v>45</v>
      </c>
      <c r="M319">
        <v>2</v>
      </c>
      <c r="N319">
        <v>3</v>
      </c>
      <c r="O319" t="s">
        <v>368</v>
      </c>
      <c r="P319">
        <v>1</v>
      </c>
      <c r="Q319" t="s">
        <v>373</v>
      </c>
      <c r="R319">
        <v>7336</v>
      </c>
      <c r="S319">
        <v>11162</v>
      </c>
      <c r="T319">
        <v>1</v>
      </c>
      <c r="U319" t="s">
        <v>376</v>
      </c>
      <c r="V319">
        <v>13</v>
      </c>
      <c r="W319">
        <v>3</v>
      </c>
      <c r="X319">
        <v>1</v>
      </c>
      <c r="Y319">
        <v>1</v>
      </c>
      <c r="Z319">
        <v>11</v>
      </c>
      <c r="AA319">
        <v>3</v>
      </c>
      <c r="AB319">
        <v>1</v>
      </c>
      <c r="AC319">
        <v>11</v>
      </c>
      <c r="AD319">
        <v>8</v>
      </c>
      <c r="AE319">
        <v>3</v>
      </c>
      <c r="AF319">
        <v>10</v>
      </c>
      <c r="AG319" t="s">
        <v>377</v>
      </c>
      <c r="AH319" s="4">
        <v>14</v>
      </c>
      <c r="AI319" s="4">
        <v>4</v>
      </c>
      <c r="AJ319" s="4">
        <v>11</v>
      </c>
      <c r="AK319" s="4"/>
      <c r="AL319" s="4"/>
      <c r="AM319">
        <f t="shared" si="83"/>
        <v>2.9</v>
      </c>
      <c r="AN319">
        <f t="shared" si="84"/>
        <v>1</v>
      </c>
      <c r="AO319">
        <f t="shared" si="85"/>
        <v>0.40799999999999997</v>
      </c>
      <c r="AP319">
        <f t="shared" si="86"/>
        <v>2</v>
      </c>
      <c r="AQ319" s="4">
        <f t="shared" si="87"/>
        <v>2.2999999999999998</v>
      </c>
      <c r="AR319" s="4">
        <v>3</v>
      </c>
      <c r="AS319" s="4">
        <f t="shared" si="88"/>
        <v>1</v>
      </c>
      <c r="AT319" s="4">
        <v>2</v>
      </c>
      <c r="AU319" s="4">
        <f t="shared" si="89"/>
        <v>0</v>
      </c>
      <c r="AV319">
        <f t="shared" si="90"/>
        <v>0.3</v>
      </c>
      <c r="AW319" s="4">
        <v>3</v>
      </c>
      <c r="AX319" s="4">
        <v>5</v>
      </c>
      <c r="AY319">
        <f t="shared" si="91"/>
        <v>7</v>
      </c>
      <c r="AZ319" s="4">
        <v>2</v>
      </c>
      <c r="BA319" s="4">
        <f t="shared" si="92"/>
        <v>2</v>
      </c>
      <c r="BB319">
        <f>T319/1000</f>
        <v>1E-3</v>
      </c>
      <c r="BC319">
        <f t="shared" si="93"/>
        <v>7.3360000000000003</v>
      </c>
      <c r="BD319" s="4">
        <v>7</v>
      </c>
      <c r="BE319" s="4">
        <f t="shared" si="94"/>
        <v>0</v>
      </c>
      <c r="BF319" s="4">
        <f t="shared" si="95"/>
        <v>1</v>
      </c>
      <c r="BG319" s="4">
        <v>3</v>
      </c>
      <c r="BH319" s="4">
        <v>3</v>
      </c>
      <c r="BI319" s="4">
        <v>1</v>
      </c>
      <c r="BJ319" s="4">
        <v>26</v>
      </c>
      <c r="BK319" s="4">
        <v>5</v>
      </c>
      <c r="BL319" s="4">
        <v>3</v>
      </c>
      <c r="BM319" s="4">
        <v>22</v>
      </c>
      <c r="BN319" s="4">
        <v>9</v>
      </c>
      <c r="BO319" s="4">
        <v>3</v>
      </c>
      <c r="BP319" s="4">
        <v>10</v>
      </c>
      <c r="BQ319">
        <f t="shared" si="96"/>
        <v>1</v>
      </c>
      <c r="BR319">
        <f t="shared" si="97"/>
        <v>1.6829269170660357</v>
      </c>
      <c r="BS319">
        <f t="shared" si="98"/>
        <v>5.3812835138412689</v>
      </c>
      <c r="BT319">
        <f t="shared" si="99"/>
        <v>0.84329171430309302</v>
      </c>
      <c r="BU319">
        <f t="shared" si="100"/>
        <v>-0.17044233777520662</v>
      </c>
      <c r="BV319">
        <f t="shared" si="101"/>
        <v>1</v>
      </c>
      <c r="BW319">
        <f t="shared" si="102"/>
        <v>1</v>
      </c>
    </row>
    <row r="320" spans="1:75" x14ac:dyDescent="0.25">
      <c r="A320" t="s">
        <v>350</v>
      </c>
      <c r="B320">
        <v>1282</v>
      </c>
      <c r="C320">
        <v>35</v>
      </c>
      <c r="D320" t="s">
        <v>354</v>
      </c>
      <c r="E320">
        <v>303</v>
      </c>
      <c r="F320" t="s">
        <v>356</v>
      </c>
      <c r="G320">
        <v>27</v>
      </c>
      <c r="H320">
        <v>3</v>
      </c>
      <c r="I320" t="s">
        <v>358</v>
      </c>
      <c r="J320">
        <v>3</v>
      </c>
      <c r="K320" t="s">
        <v>363</v>
      </c>
      <c r="L320">
        <v>84</v>
      </c>
      <c r="M320">
        <v>3</v>
      </c>
      <c r="N320">
        <v>2</v>
      </c>
      <c r="O320" t="s">
        <v>368</v>
      </c>
      <c r="P320">
        <v>4</v>
      </c>
      <c r="Q320" t="s">
        <v>375</v>
      </c>
      <c r="R320">
        <v>5813</v>
      </c>
      <c r="S320">
        <v>13492</v>
      </c>
      <c r="T320">
        <v>1</v>
      </c>
      <c r="U320" t="s">
        <v>377</v>
      </c>
      <c r="V320">
        <v>18</v>
      </c>
      <c r="W320">
        <v>3</v>
      </c>
      <c r="X320">
        <v>4</v>
      </c>
      <c r="Y320">
        <v>0</v>
      </c>
      <c r="Z320">
        <v>10</v>
      </c>
      <c r="AA320">
        <v>2</v>
      </c>
      <c r="AB320">
        <v>3</v>
      </c>
      <c r="AC320">
        <v>10</v>
      </c>
      <c r="AD320">
        <v>7</v>
      </c>
      <c r="AE320">
        <v>7</v>
      </c>
      <c r="AF320">
        <v>7</v>
      </c>
      <c r="AG320" t="s">
        <v>377</v>
      </c>
      <c r="AH320" s="4">
        <v>3</v>
      </c>
      <c r="AI320" s="4">
        <v>0</v>
      </c>
      <c r="AJ320" s="4">
        <v>4</v>
      </c>
      <c r="AK320" s="4"/>
      <c r="AL320" s="4"/>
      <c r="AM320">
        <f t="shared" si="83"/>
        <v>3.5</v>
      </c>
      <c r="AN320">
        <f t="shared" si="84"/>
        <v>1</v>
      </c>
      <c r="AO320">
        <f t="shared" si="85"/>
        <v>0.30299999999999999</v>
      </c>
      <c r="AP320">
        <f t="shared" si="86"/>
        <v>2</v>
      </c>
      <c r="AQ320" s="4">
        <f t="shared" si="87"/>
        <v>2.7</v>
      </c>
      <c r="AR320" s="4">
        <v>3</v>
      </c>
      <c r="AS320" s="4">
        <f t="shared" si="88"/>
        <v>1</v>
      </c>
      <c r="AT320" s="4">
        <v>3</v>
      </c>
      <c r="AU320" s="4">
        <f t="shared" si="89"/>
        <v>0</v>
      </c>
      <c r="AV320">
        <f t="shared" si="90"/>
        <v>0.2</v>
      </c>
      <c r="AW320" s="4">
        <v>3</v>
      </c>
      <c r="AX320" s="4">
        <v>2</v>
      </c>
      <c r="AY320">
        <f t="shared" si="91"/>
        <v>7</v>
      </c>
      <c r="AZ320" s="4">
        <v>4</v>
      </c>
      <c r="BA320" s="4">
        <v>0</v>
      </c>
      <c r="BB320">
        <f>T320/1000</f>
        <v>1E-3</v>
      </c>
      <c r="BC320">
        <f t="shared" si="93"/>
        <v>5.8129999999999997</v>
      </c>
      <c r="BD320" s="4">
        <v>3</v>
      </c>
      <c r="BE320" s="4">
        <f t="shared" si="94"/>
        <v>0</v>
      </c>
      <c r="BF320" s="4">
        <f t="shared" si="95"/>
        <v>0</v>
      </c>
      <c r="BG320" s="4">
        <v>4</v>
      </c>
      <c r="BH320" s="4">
        <v>3</v>
      </c>
      <c r="BI320" s="4">
        <v>1</v>
      </c>
      <c r="BJ320" s="4">
        <v>15</v>
      </c>
      <c r="BK320" s="4">
        <v>2</v>
      </c>
      <c r="BL320" s="4">
        <v>1</v>
      </c>
      <c r="BM320" s="4">
        <v>13</v>
      </c>
      <c r="BN320" s="4">
        <v>11</v>
      </c>
      <c r="BO320" s="4">
        <v>4</v>
      </c>
      <c r="BP320" s="4">
        <v>7</v>
      </c>
      <c r="BQ320">
        <f t="shared" si="96"/>
        <v>1</v>
      </c>
      <c r="BR320">
        <f t="shared" si="97"/>
        <v>2.5686391471647414</v>
      </c>
      <c r="BS320">
        <f t="shared" si="98"/>
        <v>13.048055869646594</v>
      </c>
      <c r="BT320">
        <f t="shared" si="99"/>
        <v>0.92881577285290529</v>
      </c>
      <c r="BU320">
        <f t="shared" si="100"/>
        <v>-7.3844866773541712E-2</v>
      </c>
      <c r="BV320">
        <f t="shared" si="101"/>
        <v>1</v>
      </c>
      <c r="BW320">
        <f t="shared" si="102"/>
        <v>1</v>
      </c>
    </row>
    <row r="321" spans="1:75" x14ac:dyDescent="0.25">
      <c r="A321" t="s">
        <v>351</v>
      </c>
      <c r="B321">
        <v>798</v>
      </c>
      <c r="C321">
        <v>26</v>
      </c>
      <c r="D321" t="s">
        <v>354</v>
      </c>
      <c r="E321">
        <v>1330</v>
      </c>
      <c r="F321" t="s">
        <v>355</v>
      </c>
      <c r="G321">
        <v>21</v>
      </c>
      <c r="H321">
        <v>3</v>
      </c>
      <c r="I321" t="s">
        <v>361</v>
      </c>
      <c r="J321">
        <v>1</v>
      </c>
      <c r="K321" t="s">
        <v>363</v>
      </c>
      <c r="L321">
        <v>37</v>
      </c>
      <c r="M321">
        <v>3</v>
      </c>
      <c r="N321">
        <v>1</v>
      </c>
      <c r="O321" t="s">
        <v>365</v>
      </c>
      <c r="P321">
        <v>3</v>
      </c>
      <c r="Q321" t="s">
        <v>374</v>
      </c>
      <c r="R321">
        <v>2377</v>
      </c>
      <c r="S321">
        <v>19373</v>
      </c>
      <c r="T321">
        <v>1</v>
      </c>
      <c r="U321" t="s">
        <v>376</v>
      </c>
      <c r="V321">
        <v>20</v>
      </c>
      <c r="W321">
        <v>4</v>
      </c>
      <c r="X321">
        <v>3</v>
      </c>
      <c r="Y321">
        <v>1</v>
      </c>
      <c r="Z321">
        <v>1</v>
      </c>
      <c r="AA321">
        <v>0</v>
      </c>
      <c r="AB321">
        <v>2</v>
      </c>
      <c r="AC321">
        <v>1</v>
      </c>
      <c r="AD321">
        <v>1</v>
      </c>
      <c r="AE321">
        <v>0</v>
      </c>
      <c r="AF321">
        <v>0</v>
      </c>
      <c r="AG321" t="s">
        <v>377</v>
      </c>
      <c r="AH321" s="4">
        <v>3</v>
      </c>
      <c r="AI321" s="4">
        <v>0</v>
      </c>
      <c r="AJ321" s="4">
        <v>3</v>
      </c>
      <c r="AK321" s="4"/>
      <c r="AL321" s="4"/>
      <c r="AM321">
        <f t="shared" si="83"/>
        <v>2.6</v>
      </c>
      <c r="AN321">
        <f t="shared" si="84"/>
        <v>1</v>
      </c>
      <c r="AO321">
        <f t="shared" si="85"/>
        <v>1.33</v>
      </c>
      <c r="AP321">
        <f t="shared" si="86"/>
        <v>1</v>
      </c>
      <c r="AQ321" s="4">
        <f t="shared" si="87"/>
        <v>2.1</v>
      </c>
      <c r="AR321" s="4">
        <v>1</v>
      </c>
      <c r="AS321" s="4">
        <f t="shared" si="88"/>
        <v>3</v>
      </c>
      <c r="AT321" s="4">
        <v>2</v>
      </c>
      <c r="AU321" s="4">
        <f t="shared" si="89"/>
        <v>0</v>
      </c>
      <c r="AV321">
        <f t="shared" si="90"/>
        <v>0.1</v>
      </c>
      <c r="AW321" s="4">
        <v>3</v>
      </c>
      <c r="AX321" s="4">
        <v>2</v>
      </c>
      <c r="AY321">
        <f t="shared" si="91"/>
        <v>2</v>
      </c>
      <c r="AZ321" s="4">
        <v>4</v>
      </c>
      <c r="BA321" s="4">
        <v>2</v>
      </c>
      <c r="BB321">
        <f>T321/1000</f>
        <v>1E-3</v>
      </c>
      <c r="BC321">
        <f t="shared" si="93"/>
        <v>2.3769999999999998</v>
      </c>
      <c r="BD321" s="4">
        <v>4</v>
      </c>
      <c r="BE321" s="4">
        <f t="shared" si="94"/>
        <v>0</v>
      </c>
      <c r="BF321" s="4">
        <f t="shared" si="95"/>
        <v>1</v>
      </c>
      <c r="BG321" s="4">
        <v>3</v>
      </c>
      <c r="BH321" s="4">
        <v>3</v>
      </c>
      <c r="BI321" s="4">
        <v>0</v>
      </c>
      <c r="BJ321" s="4">
        <v>10</v>
      </c>
      <c r="BK321" s="4">
        <v>2</v>
      </c>
      <c r="BL321" s="4">
        <v>4</v>
      </c>
      <c r="BM321" s="4">
        <v>6</v>
      </c>
      <c r="BN321" s="4">
        <v>5</v>
      </c>
      <c r="BO321" s="4">
        <v>0</v>
      </c>
      <c r="BP321" s="4">
        <v>5</v>
      </c>
      <c r="BQ321">
        <f t="shared" si="96"/>
        <v>1</v>
      </c>
      <c r="BR321">
        <f t="shared" si="97"/>
        <v>0.51803545841843435</v>
      </c>
      <c r="BS321">
        <f t="shared" si="98"/>
        <v>1.6787264801438566</v>
      </c>
      <c r="BT321">
        <f t="shared" si="99"/>
        <v>0.62668827615938727</v>
      </c>
      <c r="BU321">
        <f t="shared" si="100"/>
        <v>-0.46730602918772007</v>
      </c>
      <c r="BV321">
        <f t="shared" si="101"/>
        <v>1</v>
      </c>
      <c r="BW321">
        <f t="shared" si="102"/>
        <v>1</v>
      </c>
    </row>
    <row r="322" spans="1:75" x14ac:dyDescent="0.25">
      <c r="AQ322" s="4"/>
      <c r="AR322" s="4"/>
      <c r="AS322" s="4"/>
      <c r="AT322" s="4"/>
      <c r="AU322" s="4"/>
      <c r="AW322" s="4"/>
      <c r="AX322" s="4"/>
      <c r="AZ322" s="4"/>
      <c r="BA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</row>
    <row r="323" spans="1:75" x14ac:dyDescent="0.25">
      <c r="AQ323" s="4"/>
      <c r="AR323" s="4"/>
      <c r="AS323" s="4"/>
      <c r="AT323" s="4"/>
      <c r="AU323" s="4"/>
      <c r="AW323" s="4"/>
      <c r="AX323" s="4"/>
      <c r="AZ323" s="4"/>
      <c r="BA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</row>
    <row r="324" spans="1:75" x14ac:dyDescent="0.25">
      <c r="AQ324" s="4"/>
      <c r="AR324" s="4"/>
      <c r="AS324" s="4"/>
      <c r="AT324" s="4"/>
      <c r="AU324" s="4"/>
      <c r="AW324" s="4"/>
      <c r="AX324" s="4"/>
      <c r="AZ324" s="4"/>
      <c r="BA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</row>
    <row r="325" spans="1:75" x14ac:dyDescent="0.25">
      <c r="AQ325" s="4"/>
      <c r="AR325" s="4"/>
      <c r="AS325" s="4"/>
      <c r="AT325" s="4"/>
      <c r="AU325" s="4"/>
      <c r="AW325" s="4"/>
      <c r="AX325" s="4"/>
      <c r="AZ325" s="4"/>
      <c r="BA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</row>
    <row r="326" spans="1:75" x14ac:dyDescent="0.25">
      <c r="AQ326" s="4"/>
      <c r="AR326" s="4"/>
      <c r="AS326" s="4"/>
      <c r="AT326" s="4"/>
      <c r="AU326" s="4"/>
      <c r="AW326" s="4"/>
      <c r="AX326" s="4"/>
      <c r="AZ326" s="4"/>
      <c r="BA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</row>
    <row r="327" spans="1:75" x14ac:dyDescent="0.25">
      <c r="AQ327" s="4"/>
      <c r="AR327" s="4"/>
      <c r="AS327" s="4"/>
      <c r="AT327" s="4"/>
      <c r="AU327" s="4"/>
      <c r="AW327" s="4"/>
      <c r="AX327" s="4"/>
      <c r="AZ327" s="4"/>
      <c r="BA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</row>
    <row r="328" spans="1:75" x14ac:dyDescent="0.25">
      <c r="AQ328" s="4"/>
      <c r="AR328" s="4"/>
      <c r="AS328" s="4"/>
      <c r="AT328" s="4"/>
      <c r="AU328" s="4"/>
      <c r="AW328" s="4"/>
      <c r="AX328" s="4"/>
      <c r="AZ328" s="4"/>
      <c r="BA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</row>
    <row r="329" spans="1:75" x14ac:dyDescent="0.25">
      <c r="AQ329" s="4"/>
      <c r="AR329" s="4"/>
      <c r="AS329" s="4"/>
      <c r="AT329" s="4"/>
      <c r="AU329" s="4"/>
      <c r="AW329" s="4"/>
      <c r="AX329" s="4"/>
      <c r="AZ329" s="4"/>
      <c r="BA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</row>
    <row r="330" spans="1:75" x14ac:dyDescent="0.25">
      <c r="AQ330" s="4"/>
      <c r="AR330" s="4"/>
      <c r="AS330" s="4"/>
      <c r="AT330" s="4"/>
      <c r="AU330" s="4"/>
      <c r="AW330" s="4"/>
      <c r="AX330" s="4"/>
      <c r="AZ330" s="4"/>
      <c r="BA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</row>
    <row r="331" spans="1:75" x14ac:dyDescent="0.25">
      <c r="AQ331" s="4"/>
      <c r="AR331" s="4"/>
      <c r="AS331" s="4"/>
      <c r="AT331" s="4"/>
      <c r="AU331" s="4"/>
      <c r="AW331" s="4"/>
      <c r="AX331" s="4"/>
      <c r="AZ331" s="4"/>
      <c r="BA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</row>
    <row r="332" spans="1:75" x14ac:dyDescent="0.25">
      <c r="AQ332" s="4"/>
      <c r="AR332" s="4"/>
      <c r="AS332" s="4"/>
      <c r="AT332" s="4"/>
      <c r="AU332" s="4"/>
      <c r="AW332" s="4"/>
      <c r="AX332" s="4"/>
      <c r="AZ332" s="4"/>
      <c r="BA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</row>
    <row r="333" spans="1:75" x14ac:dyDescent="0.25">
      <c r="AQ333" s="4"/>
      <c r="AR333" s="4"/>
      <c r="AS333" s="4"/>
      <c r="AT333" s="4"/>
      <c r="AU333" s="4"/>
      <c r="AW333" s="4"/>
      <c r="AX333" s="4"/>
      <c r="AZ333" s="4"/>
      <c r="BA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</row>
    <row r="334" spans="1:75" x14ac:dyDescent="0.25">
      <c r="AQ334" s="4"/>
      <c r="AR334" s="4"/>
      <c r="AS334" s="4"/>
      <c r="AT334" s="4"/>
      <c r="AU334" s="4"/>
      <c r="AW334" s="4"/>
      <c r="AX334" s="4"/>
      <c r="AZ334" s="4"/>
      <c r="BA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</row>
    <row r="335" spans="1:75" x14ac:dyDescent="0.25">
      <c r="AQ335" s="4"/>
      <c r="AR335" s="4"/>
      <c r="AS335" s="4"/>
      <c r="AT335" s="4"/>
      <c r="AU335" s="4"/>
      <c r="AW335" s="4"/>
      <c r="AX335" s="4"/>
      <c r="AZ335" s="4"/>
      <c r="BA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</row>
    <row r="336" spans="1:75" x14ac:dyDescent="0.25">
      <c r="AQ336" s="4"/>
      <c r="AR336" s="4"/>
      <c r="AS336" s="4"/>
      <c r="AT336" s="4"/>
      <c r="AU336" s="4"/>
      <c r="AW336" s="4"/>
      <c r="AX336" s="4"/>
      <c r="AZ336" s="4"/>
      <c r="BA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</row>
    <row r="337" spans="43:68" x14ac:dyDescent="0.25">
      <c r="AQ337" s="4"/>
      <c r="AR337" s="4"/>
      <c r="AS337" s="4"/>
      <c r="AT337" s="4"/>
      <c r="AU337" s="4"/>
      <c r="AW337" s="4"/>
      <c r="AX337" s="4"/>
      <c r="AZ337" s="4"/>
      <c r="BA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</row>
    <row r="338" spans="43:68" x14ac:dyDescent="0.25">
      <c r="AQ338" s="4"/>
      <c r="AR338" s="4"/>
      <c r="AS338" s="4"/>
      <c r="AT338" s="4"/>
      <c r="AU338" s="4"/>
      <c r="AW338" s="4"/>
      <c r="AX338" s="4"/>
      <c r="AZ338" s="4"/>
      <c r="BA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</row>
    <row r="339" spans="43:68" x14ac:dyDescent="0.25">
      <c r="AQ339" s="4"/>
      <c r="AR339" s="4"/>
      <c r="AS339" s="4"/>
      <c r="AT339" s="4"/>
      <c r="AU339" s="4"/>
      <c r="AW339" s="4"/>
      <c r="AX339" s="4"/>
      <c r="AZ339" s="4"/>
      <c r="BA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</row>
    <row r="340" spans="43:68" x14ac:dyDescent="0.25">
      <c r="AQ340" s="4"/>
      <c r="AR340" s="4"/>
      <c r="AS340" s="4"/>
      <c r="AT340" s="4"/>
      <c r="AU340" s="4"/>
      <c r="AW340" s="4"/>
      <c r="AX340" s="4"/>
      <c r="AZ340" s="4"/>
      <c r="BA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</row>
    <row r="341" spans="43:68" x14ac:dyDescent="0.25">
      <c r="AQ341" s="4"/>
      <c r="AR341" s="4"/>
      <c r="AS341" s="4"/>
      <c r="AT341" s="4"/>
      <c r="AU341" s="4"/>
      <c r="AW341" s="4"/>
      <c r="AX341" s="4"/>
      <c r="AZ341" s="4"/>
      <c r="BA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</row>
    <row r="342" spans="43:68" x14ac:dyDescent="0.25">
      <c r="AQ342" s="4"/>
      <c r="AR342" s="4"/>
      <c r="AS342" s="4"/>
      <c r="AT342" s="4"/>
      <c r="AU342" s="4"/>
      <c r="AW342" s="4"/>
      <c r="AX342" s="4"/>
      <c r="AZ342" s="4"/>
      <c r="BA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</row>
    <row r="343" spans="43:68" x14ac:dyDescent="0.25">
      <c r="AQ343" s="4"/>
      <c r="AR343" s="4"/>
      <c r="AS343" s="4"/>
      <c r="AT343" s="4"/>
      <c r="AU343" s="4"/>
      <c r="AW343" s="4"/>
      <c r="AX343" s="4"/>
      <c r="AZ343" s="4"/>
      <c r="BA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</row>
    <row r="344" spans="43:68" x14ac:dyDescent="0.25">
      <c r="AQ344" s="4"/>
      <c r="AR344" s="4"/>
      <c r="AS344" s="4"/>
      <c r="AT344" s="4"/>
      <c r="AU344" s="4"/>
      <c r="AW344" s="4"/>
      <c r="AX344" s="4"/>
      <c r="AZ344" s="4"/>
      <c r="BA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</row>
    <row r="345" spans="43:68" x14ac:dyDescent="0.25">
      <c r="AQ345" s="4"/>
      <c r="AR345" s="4"/>
      <c r="AS345" s="4"/>
      <c r="AT345" s="4"/>
      <c r="AU345" s="4"/>
      <c r="AW345" s="4"/>
      <c r="AX345" s="4"/>
      <c r="AZ345" s="4"/>
      <c r="BA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</row>
    <row r="346" spans="43:68" x14ac:dyDescent="0.25">
      <c r="AQ346" s="4"/>
      <c r="AR346" s="4"/>
      <c r="AS346" s="4"/>
      <c r="AT346" s="4"/>
      <c r="AU346" s="4"/>
      <c r="AW346" s="4"/>
      <c r="AX346" s="4"/>
      <c r="AZ346" s="4"/>
      <c r="BA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</row>
    <row r="347" spans="43:68" x14ac:dyDescent="0.25">
      <c r="AQ347" s="4"/>
      <c r="AR347" s="4"/>
      <c r="AS347" s="4"/>
      <c r="AT347" s="4"/>
      <c r="AU347" s="4"/>
      <c r="AW347" s="4"/>
      <c r="AX347" s="4"/>
      <c r="AZ347" s="4"/>
      <c r="BA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</row>
    <row r="348" spans="43:68" x14ac:dyDescent="0.25">
      <c r="AQ348" s="4"/>
      <c r="AR348" s="4"/>
      <c r="AS348" s="4"/>
      <c r="AT348" s="4"/>
      <c r="AU348" s="4"/>
      <c r="AW348" s="4"/>
      <c r="AX348" s="4"/>
      <c r="AZ348" s="4"/>
      <c r="BA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</row>
    <row r="349" spans="43:68" x14ac:dyDescent="0.25">
      <c r="AQ349" s="4"/>
      <c r="AR349" s="4"/>
      <c r="AS349" s="4"/>
      <c r="AT349" s="4"/>
      <c r="AU349" s="4"/>
      <c r="AW349" s="4"/>
      <c r="AX349" s="4"/>
      <c r="AZ349" s="4"/>
      <c r="BA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</row>
    <row r="350" spans="43:68" x14ac:dyDescent="0.25">
      <c r="AQ350" s="4"/>
      <c r="AR350" s="4"/>
      <c r="AS350" s="4"/>
      <c r="AT350" s="4"/>
      <c r="AU350" s="4"/>
      <c r="AW350" s="4"/>
      <c r="AX350" s="4"/>
      <c r="AZ350" s="4"/>
      <c r="BA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</row>
    <row r="351" spans="43:68" x14ac:dyDescent="0.25">
      <c r="AQ351" s="4"/>
      <c r="AR351" s="4"/>
      <c r="AS351" s="4"/>
      <c r="AT351" s="4"/>
      <c r="AU351" s="4"/>
      <c r="AW351" s="4"/>
      <c r="AX351" s="4"/>
      <c r="AZ351" s="4"/>
      <c r="BA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</row>
    <row r="352" spans="43:68" x14ac:dyDescent="0.25">
      <c r="AQ352" s="4"/>
      <c r="AR352" s="4"/>
      <c r="AS352" s="4"/>
      <c r="AT352" s="4"/>
      <c r="AU352" s="4"/>
      <c r="AW352" s="4"/>
      <c r="AX352" s="4"/>
      <c r="AZ352" s="4"/>
      <c r="BA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</row>
    <row r="353" spans="43:68" x14ac:dyDescent="0.25">
      <c r="AQ353" s="4"/>
      <c r="AR353" s="4"/>
      <c r="AS353" s="4"/>
      <c r="AT353" s="4"/>
      <c r="AU353" s="4"/>
      <c r="AW353" s="4"/>
      <c r="AX353" s="4"/>
      <c r="AZ353" s="4"/>
      <c r="BA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</row>
    <row r="354" spans="43:68" x14ac:dyDescent="0.25">
      <c r="AQ354" s="4"/>
      <c r="AR354" s="4"/>
      <c r="AS354" s="4"/>
      <c r="AT354" s="4"/>
      <c r="AU354" s="4"/>
      <c r="AW354" s="4"/>
      <c r="AX354" s="4"/>
      <c r="AZ354" s="4"/>
      <c r="BA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</row>
    <row r="355" spans="43:68" x14ac:dyDescent="0.25">
      <c r="AQ355" s="4"/>
      <c r="AR355" s="4"/>
      <c r="AS355" s="4"/>
      <c r="AT355" s="4"/>
      <c r="AU355" s="4"/>
      <c r="AW355" s="4"/>
      <c r="AX355" s="4"/>
      <c r="AZ355" s="4"/>
      <c r="BA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</row>
    <row r="356" spans="43:68" x14ac:dyDescent="0.25">
      <c r="AQ356" s="4"/>
      <c r="AR356" s="4"/>
      <c r="AS356" s="4"/>
      <c r="AT356" s="4"/>
      <c r="AU356" s="4"/>
      <c r="AW356" s="4"/>
      <c r="AX356" s="4"/>
      <c r="AZ356" s="4"/>
      <c r="BA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</row>
    <row r="357" spans="43:68" x14ac:dyDescent="0.25">
      <c r="AQ357" s="4"/>
      <c r="AR357" s="4"/>
      <c r="AS357" s="4"/>
      <c r="AT357" s="4"/>
      <c r="AU357" s="4"/>
      <c r="AW357" s="4"/>
      <c r="AX357" s="4"/>
      <c r="AZ357" s="4"/>
      <c r="BA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</row>
    <row r="358" spans="43:68" x14ac:dyDescent="0.25">
      <c r="AQ358" s="4"/>
      <c r="AR358" s="4"/>
      <c r="AS358" s="4"/>
      <c r="AT358" s="4"/>
      <c r="AU358" s="4"/>
      <c r="AW358" s="4"/>
      <c r="AX358" s="4"/>
      <c r="AZ358" s="4"/>
      <c r="BA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</row>
    <row r="359" spans="43:68" x14ac:dyDescent="0.25">
      <c r="AQ359" s="4"/>
      <c r="AR359" s="4"/>
      <c r="AS359" s="4"/>
      <c r="AT359" s="4"/>
      <c r="AU359" s="4"/>
      <c r="AW359" s="4"/>
      <c r="AX359" s="4"/>
      <c r="AZ359" s="4"/>
      <c r="BA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</row>
    <row r="360" spans="43:68" x14ac:dyDescent="0.25">
      <c r="AQ360" s="4"/>
      <c r="AR360" s="4"/>
      <c r="AS360" s="4"/>
      <c r="AT360" s="4"/>
      <c r="AU360" s="4"/>
      <c r="AW360" s="4"/>
      <c r="AX360" s="4"/>
      <c r="AZ360" s="4"/>
      <c r="BA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</row>
    <row r="361" spans="43:68" x14ac:dyDescent="0.25">
      <c r="AQ361" s="4"/>
      <c r="AR361" s="4"/>
      <c r="AS361" s="4"/>
      <c r="AT361" s="4"/>
      <c r="AU361" s="4"/>
      <c r="AW361" s="4"/>
      <c r="AX361" s="4"/>
      <c r="AZ361" s="4"/>
      <c r="BA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</row>
    <row r="362" spans="43:68" x14ac:dyDescent="0.25">
      <c r="AQ362" s="4"/>
      <c r="AR362" s="4"/>
      <c r="AS362" s="4"/>
      <c r="AT362" s="4"/>
      <c r="AU362" s="4"/>
      <c r="AW362" s="4"/>
      <c r="AX362" s="4"/>
      <c r="AZ362" s="4"/>
      <c r="BA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</row>
    <row r="363" spans="43:68" x14ac:dyDescent="0.25">
      <c r="AQ363" s="4"/>
      <c r="AR363" s="4"/>
      <c r="AS363" s="4"/>
      <c r="AT363" s="4"/>
      <c r="AU363" s="4"/>
      <c r="AW363" s="4"/>
      <c r="AX363" s="4"/>
      <c r="AZ363" s="4"/>
      <c r="BA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</row>
    <row r="364" spans="43:68" x14ac:dyDescent="0.25">
      <c r="AQ364" s="4"/>
      <c r="AR364" s="4"/>
      <c r="AS364" s="4"/>
      <c r="AT364" s="4"/>
      <c r="AU364" s="4"/>
      <c r="AW364" s="4"/>
      <c r="AX364" s="4"/>
      <c r="AZ364" s="4"/>
      <c r="BA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</row>
    <row r="365" spans="43:68" x14ac:dyDescent="0.25">
      <c r="AQ365" s="4"/>
      <c r="AR365" s="4"/>
      <c r="AS365" s="4"/>
      <c r="AT365" s="4"/>
      <c r="AU365" s="4"/>
      <c r="AW365" s="4"/>
      <c r="AX365" s="4"/>
      <c r="AZ365" s="4"/>
      <c r="BA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</row>
    <row r="366" spans="43:68" x14ac:dyDescent="0.25">
      <c r="AQ366" s="4"/>
      <c r="AR366" s="4"/>
      <c r="AS366" s="4"/>
      <c r="AT366" s="4"/>
      <c r="AU366" s="4"/>
      <c r="AW366" s="4"/>
      <c r="AX366" s="4"/>
      <c r="AZ366" s="4"/>
      <c r="BA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</row>
    <row r="367" spans="43:68" x14ac:dyDescent="0.25">
      <c r="AQ367" s="4"/>
      <c r="AR367" s="4"/>
      <c r="AS367" s="4"/>
      <c r="AT367" s="4"/>
      <c r="AU367" s="4"/>
      <c r="AW367" s="4"/>
      <c r="AX367" s="4"/>
      <c r="AZ367" s="4"/>
      <c r="BA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</row>
    <row r="368" spans="43:68" x14ac:dyDescent="0.25">
      <c r="AQ368" s="4"/>
      <c r="AR368" s="4"/>
      <c r="AS368" s="4"/>
      <c r="AT368" s="4"/>
      <c r="AU368" s="4"/>
      <c r="AW368" s="4"/>
      <c r="AX368" s="4"/>
      <c r="AZ368" s="4"/>
      <c r="BA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</row>
    <row r="369" spans="43:68" x14ac:dyDescent="0.25">
      <c r="AQ369" s="4"/>
      <c r="AR369" s="4"/>
      <c r="AS369" s="4"/>
      <c r="AT369" s="4"/>
      <c r="AU369" s="4"/>
      <c r="AW369" s="4"/>
      <c r="AX369" s="4"/>
      <c r="AZ369" s="4"/>
      <c r="BA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</row>
    <row r="370" spans="43:68" x14ac:dyDescent="0.25">
      <c r="AQ370" s="4"/>
      <c r="AR370" s="4"/>
      <c r="AS370" s="4"/>
      <c r="AT370" s="4"/>
      <c r="AU370" s="4"/>
      <c r="AW370" s="4"/>
      <c r="AX370" s="4"/>
      <c r="AZ370" s="4"/>
      <c r="BA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</row>
    <row r="371" spans="43:68" x14ac:dyDescent="0.25">
      <c r="AQ371" s="4"/>
      <c r="AR371" s="4"/>
      <c r="AS371" s="4"/>
      <c r="AT371" s="4"/>
      <c r="AU371" s="4"/>
      <c r="AW371" s="4"/>
      <c r="AX371" s="4"/>
      <c r="AZ371" s="4"/>
      <c r="BA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</row>
    <row r="372" spans="43:68" x14ac:dyDescent="0.25">
      <c r="AQ372" s="4"/>
      <c r="AR372" s="4"/>
      <c r="AS372" s="4"/>
      <c r="AT372" s="4"/>
      <c r="AU372" s="4"/>
      <c r="AW372" s="4"/>
      <c r="AX372" s="4"/>
      <c r="AZ372" s="4"/>
      <c r="BA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</row>
    <row r="373" spans="43:68" x14ac:dyDescent="0.25">
      <c r="AQ373" s="4"/>
      <c r="AR373" s="4"/>
      <c r="AS373" s="4"/>
      <c r="AT373" s="4"/>
      <c r="AU373" s="4"/>
      <c r="AW373" s="4"/>
      <c r="AX373" s="4"/>
      <c r="AZ373" s="4"/>
      <c r="BA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</row>
    <row r="374" spans="43:68" x14ac:dyDescent="0.25">
      <c r="AQ374" s="4"/>
      <c r="AR374" s="4"/>
      <c r="AS374" s="4"/>
      <c r="AT374" s="4"/>
      <c r="AU374" s="4"/>
      <c r="AW374" s="4"/>
      <c r="AX374" s="4"/>
      <c r="AZ374" s="4"/>
      <c r="BA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</row>
    <row r="375" spans="43:68" x14ac:dyDescent="0.25">
      <c r="AQ375" s="4"/>
      <c r="AR375" s="4"/>
      <c r="AS375" s="4"/>
      <c r="AT375" s="4"/>
      <c r="AU375" s="4"/>
      <c r="AW375" s="4"/>
      <c r="AX375" s="4"/>
      <c r="AZ375" s="4"/>
      <c r="BA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</row>
    <row r="376" spans="43:68" x14ac:dyDescent="0.25">
      <c r="AQ376" s="4"/>
      <c r="AR376" s="4"/>
      <c r="AS376" s="4"/>
      <c r="AT376" s="4"/>
      <c r="AU376" s="4"/>
      <c r="AW376" s="4"/>
      <c r="AX376" s="4"/>
      <c r="AZ376" s="4"/>
      <c r="BA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</row>
    <row r="377" spans="43:68" x14ac:dyDescent="0.25">
      <c r="AQ377" s="4"/>
      <c r="AR377" s="4"/>
      <c r="AS377" s="4"/>
      <c r="AT377" s="4"/>
      <c r="AU377" s="4"/>
      <c r="AW377" s="4"/>
      <c r="AX377" s="4"/>
      <c r="AZ377" s="4"/>
      <c r="BA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</row>
    <row r="378" spans="43:68" x14ac:dyDescent="0.25">
      <c r="AQ378" s="4"/>
      <c r="AR378" s="4"/>
      <c r="AS378" s="4"/>
      <c r="AT378" s="4"/>
      <c r="AU378" s="4"/>
      <c r="AW378" s="4"/>
      <c r="AX378" s="4"/>
      <c r="AZ378" s="4"/>
      <c r="BA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</row>
    <row r="379" spans="43:68" x14ac:dyDescent="0.25">
      <c r="AQ379" s="4"/>
      <c r="AR379" s="4"/>
      <c r="AS379" s="4"/>
      <c r="AT379" s="4"/>
      <c r="AU379" s="4"/>
      <c r="AW379" s="4"/>
      <c r="AX379" s="4"/>
      <c r="AZ379" s="4"/>
      <c r="BA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</row>
    <row r="380" spans="43:68" x14ac:dyDescent="0.25">
      <c r="AQ380" s="4"/>
      <c r="AR380" s="4"/>
      <c r="AS380" s="4"/>
      <c r="AT380" s="4"/>
      <c r="AU380" s="4"/>
      <c r="AW380" s="4"/>
      <c r="AX380" s="4"/>
      <c r="AZ380" s="4"/>
      <c r="BA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</row>
    <row r="381" spans="43:68" x14ac:dyDescent="0.25">
      <c r="AQ381" s="4"/>
      <c r="AR381" s="4"/>
      <c r="AS381" s="4"/>
      <c r="AT381" s="4"/>
      <c r="AU381" s="4"/>
      <c r="AW381" s="4"/>
      <c r="AX381" s="4"/>
      <c r="AZ381" s="4"/>
      <c r="BA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</row>
    <row r="382" spans="43:68" x14ac:dyDescent="0.25">
      <c r="AQ382" s="4"/>
      <c r="AR382" s="4"/>
      <c r="AS382" s="4"/>
      <c r="AT382" s="4"/>
      <c r="AU382" s="4"/>
      <c r="AW382" s="4"/>
      <c r="AX382" s="4"/>
      <c r="AZ382" s="4"/>
      <c r="BA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</row>
    <row r="383" spans="43:68" x14ac:dyDescent="0.25">
      <c r="AQ383" s="4"/>
      <c r="AR383" s="4"/>
      <c r="AS383" s="4"/>
      <c r="AT383" s="4"/>
      <c r="AU383" s="4"/>
      <c r="AW383" s="4"/>
      <c r="AX383" s="4"/>
      <c r="AZ383" s="4"/>
      <c r="BA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</row>
    <row r="384" spans="43:68" x14ac:dyDescent="0.25">
      <c r="AQ384" s="4"/>
      <c r="AR384" s="4"/>
      <c r="AS384" s="4"/>
      <c r="AT384" s="4"/>
      <c r="AU384" s="4"/>
      <c r="AW384" s="4"/>
      <c r="AX384" s="4"/>
      <c r="AZ384" s="4"/>
      <c r="BA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</row>
    <row r="385" spans="43:68" x14ac:dyDescent="0.25">
      <c r="AQ385" s="4"/>
      <c r="AR385" s="4"/>
      <c r="AS385" s="4"/>
      <c r="AT385" s="4"/>
      <c r="AU385" s="4"/>
      <c r="AW385" s="4"/>
      <c r="AX385" s="4"/>
      <c r="AZ385" s="4"/>
      <c r="BA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</row>
    <row r="386" spans="43:68" x14ac:dyDescent="0.25">
      <c r="AQ386" s="4"/>
      <c r="AR386" s="4"/>
      <c r="AS386" s="4"/>
      <c r="AT386" s="4"/>
      <c r="AU386" s="4"/>
      <c r="AW386" s="4"/>
      <c r="AX386" s="4"/>
      <c r="AZ386" s="4"/>
      <c r="BA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</row>
    <row r="387" spans="43:68" x14ac:dyDescent="0.25">
      <c r="AQ387" s="4"/>
      <c r="AR387" s="4"/>
      <c r="AS387" s="4"/>
      <c r="AT387" s="4"/>
      <c r="AU387" s="4"/>
      <c r="AW387" s="4"/>
      <c r="AX387" s="4"/>
      <c r="AZ387" s="4"/>
      <c r="BA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</row>
    <row r="388" spans="43:68" x14ac:dyDescent="0.25">
      <c r="AQ388" s="4"/>
      <c r="AR388" s="4"/>
      <c r="AS388" s="4"/>
      <c r="AT388" s="4"/>
      <c r="AU388" s="4"/>
      <c r="AW388" s="4"/>
      <c r="AX388" s="4"/>
      <c r="AZ388" s="4"/>
      <c r="BA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</row>
    <row r="389" spans="43:68" x14ac:dyDescent="0.25">
      <c r="AQ389" s="4"/>
      <c r="AR389" s="4"/>
      <c r="AS389" s="4"/>
      <c r="AT389" s="4"/>
      <c r="AU389" s="4"/>
      <c r="AW389" s="4"/>
      <c r="AX389" s="4"/>
      <c r="AZ389" s="4"/>
      <c r="BA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</row>
    <row r="390" spans="43:68" x14ac:dyDescent="0.25">
      <c r="AQ390" s="4"/>
      <c r="AR390" s="4"/>
      <c r="AS390" s="4"/>
      <c r="AT390" s="4"/>
      <c r="AU390" s="4"/>
      <c r="AW390" s="4"/>
      <c r="AX390" s="4"/>
      <c r="AZ390" s="4"/>
      <c r="BA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</row>
    <row r="391" spans="43:68" x14ac:dyDescent="0.25">
      <c r="AQ391" s="4"/>
      <c r="AR391" s="4"/>
      <c r="AS391" s="4"/>
      <c r="AT391" s="4"/>
      <c r="AU391" s="4"/>
      <c r="AW391" s="4"/>
      <c r="AX391" s="4"/>
      <c r="AZ391" s="4"/>
      <c r="BA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</row>
    <row r="392" spans="43:68" x14ac:dyDescent="0.25">
      <c r="AQ392" s="4"/>
      <c r="AR392" s="4"/>
      <c r="AS392" s="4"/>
      <c r="AT392" s="4"/>
      <c r="AU392" s="4"/>
      <c r="AW392" s="4"/>
      <c r="AX392" s="4"/>
      <c r="AZ392" s="4"/>
      <c r="BA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</row>
    <row r="393" spans="43:68" x14ac:dyDescent="0.25">
      <c r="AQ393" s="4"/>
      <c r="AR393" s="4"/>
      <c r="AS393" s="4"/>
      <c r="AT393" s="4"/>
      <c r="AU393" s="4"/>
      <c r="AW393" s="4"/>
      <c r="AX393" s="4"/>
      <c r="AZ393" s="4"/>
      <c r="BA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</row>
    <row r="394" spans="43:68" x14ac:dyDescent="0.25">
      <c r="AQ394" s="4"/>
      <c r="AR394" s="4"/>
      <c r="AS394" s="4"/>
      <c r="AT394" s="4"/>
      <c r="AU394" s="4"/>
      <c r="AW394" s="4"/>
      <c r="AX394" s="4"/>
      <c r="AZ394" s="4"/>
      <c r="BA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</row>
    <row r="395" spans="43:68" x14ac:dyDescent="0.25">
      <c r="AQ395" s="4"/>
      <c r="AR395" s="4"/>
      <c r="AS395" s="4"/>
      <c r="AT395" s="4"/>
      <c r="AU395" s="4"/>
      <c r="AW395" s="4"/>
      <c r="AX395" s="4"/>
      <c r="AZ395" s="4"/>
      <c r="BA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</row>
    <row r="396" spans="43:68" x14ac:dyDescent="0.25">
      <c r="AQ396" s="4"/>
      <c r="AR396" s="4"/>
      <c r="AS396" s="4"/>
      <c r="AT396" s="4"/>
      <c r="AU396" s="4"/>
      <c r="AW396" s="4"/>
      <c r="AX396" s="4"/>
      <c r="AZ396" s="4"/>
      <c r="BA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</row>
    <row r="397" spans="43:68" x14ac:dyDescent="0.25">
      <c r="AQ397" s="4"/>
      <c r="AR397" s="4"/>
      <c r="AS397" s="4"/>
      <c r="AT397" s="4"/>
      <c r="AU397" s="4"/>
      <c r="AW397" s="4"/>
      <c r="AX397" s="4"/>
      <c r="AZ397" s="4"/>
      <c r="BA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</row>
    <row r="398" spans="43:68" x14ac:dyDescent="0.25">
      <c r="AQ398" s="4"/>
      <c r="AR398" s="4"/>
      <c r="AS398" s="4"/>
      <c r="AT398" s="4"/>
      <c r="AU398" s="4"/>
      <c r="AW398" s="4"/>
      <c r="AX398" s="4"/>
      <c r="AZ398" s="4"/>
      <c r="BA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</row>
    <row r="399" spans="43:68" x14ac:dyDescent="0.25">
      <c r="AQ399" s="4"/>
      <c r="AR399" s="4"/>
      <c r="AS399" s="4"/>
      <c r="AT399" s="4"/>
      <c r="AU399" s="4"/>
      <c r="AW399" s="4"/>
      <c r="AX399" s="4"/>
      <c r="AZ399" s="4"/>
      <c r="BA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</row>
    <row r="400" spans="43:68" x14ac:dyDescent="0.25">
      <c r="AQ400" s="4"/>
      <c r="AR400" s="4"/>
      <c r="AS400" s="4"/>
      <c r="AT400" s="4"/>
      <c r="AU400" s="4"/>
      <c r="AW400" s="4"/>
      <c r="AX400" s="4"/>
      <c r="AZ400" s="4"/>
      <c r="BA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</row>
    <row r="401" spans="43:68" x14ac:dyDescent="0.25">
      <c r="AQ401" s="4"/>
      <c r="AR401" s="4"/>
      <c r="AS401" s="4"/>
      <c r="AT401" s="4"/>
      <c r="AU401" s="4"/>
      <c r="AW401" s="4"/>
      <c r="AX401" s="4"/>
      <c r="AZ401" s="4"/>
      <c r="BA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</row>
    <row r="402" spans="43:68" x14ac:dyDescent="0.25">
      <c r="AQ402" s="4"/>
      <c r="AR402" s="4"/>
      <c r="AS402" s="4"/>
      <c r="AT402" s="4"/>
      <c r="AU402" s="4"/>
      <c r="AW402" s="4"/>
      <c r="AX402" s="4"/>
      <c r="AZ402" s="4"/>
      <c r="BA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</row>
    <row r="403" spans="43:68" x14ac:dyDescent="0.25">
      <c r="AQ403" s="4"/>
      <c r="AR403" s="4"/>
      <c r="AS403" s="4"/>
      <c r="AT403" s="4"/>
      <c r="AU403" s="4"/>
      <c r="AW403" s="4"/>
      <c r="AX403" s="4"/>
      <c r="AZ403" s="4"/>
      <c r="BA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</row>
    <row r="404" spans="43:68" x14ac:dyDescent="0.25">
      <c r="AQ404" s="4"/>
      <c r="AR404" s="4"/>
      <c r="AS404" s="4"/>
      <c r="AT404" s="4"/>
      <c r="AU404" s="4"/>
      <c r="AW404" s="4"/>
      <c r="AX404" s="4"/>
      <c r="AZ404" s="4"/>
      <c r="BA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</row>
    <row r="405" spans="43:68" x14ac:dyDescent="0.25">
      <c r="AQ405" s="4"/>
      <c r="AR405" s="4"/>
      <c r="AS405" s="4"/>
      <c r="AT405" s="4"/>
      <c r="AU405" s="4"/>
      <c r="AW405" s="4"/>
      <c r="AX405" s="4"/>
      <c r="AZ405" s="4"/>
      <c r="BA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</row>
    <row r="406" spans="43:68" x14ac:dyDescent="0.25">
      <c r="AQ406" s="4"/>
      <c r="AR406" s="4"/>
      <c r="AS406" s="4"/>
      <c r="AT406" s="4"/>
      <c r="AU406" s="4"/>
      <c r="AW406" s="4"/>
      <c r="AX406" s="4"/>
      <c r="AZ406" s="4"/>
      <c r="BA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</row>
    <row r="407" spans="43:68" x14ac:dyDescent="0.25">
      <c r="AQ407" s="4"/>
      <c r="AR407" s="4"/>
      <c r="AS407" s="4"/>
      <c r="AT407" s="4"/>
      <c r="AU407" s="4"/>
      <c r="AW407" s="4"/>
      <c r="AX407" s="4"/>
      <c r="AZ407" s="4"/>
      <c r="BA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</row>
    <row r="408" spans="43:68" x14ac:dyDescent="0.25">
      <c r="AQ408" s="4"/>
      <c r="AR408" s="4"/>
      <c r="AS408" s="4"/>
      <c r="AT408" s="4"/>
      <c r="AU408" s="4"/>
      <c r="AW408" s="4"/>
      <c r="AX408" s="4"/>
      <c r="AZ408" s="4"/>
      <c r="BA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</row>
    <row r="409" spans="43:68" x14ac:dyDescent="0.25">
      <c r="AQ409" s="4"/>
      <c r="AR409" s="4"/>
      <c r="AS409" s="4"/>
      <c r="AT409" s="4"/>
      <c r="AU409" s="4"/>
      <c r="AW409" s="4"/>
      <c r="AX409" s="4"/>
      <c r="AZ409" s="4"/>
      <c r="BA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</row>
    <row r="410" spans="43:68" x14ac:dyDescent="0.25">
      <c r="AQ410" s="4"/>
      <c r="AR410" s="4"/>
      <c r="AS410" s="4"/>
      <c r="AT410" s="4"/>
      <c r="AU410" s="4"/>
      <c r="AW410" s="4"/>
      <c r="AX410" s="4"/>
      <c r="AZ410" s="4"/>
      <c r="BA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</row>
    <row r="411" spans="43:68" x14ac:dyDescent="0.25">
      <c r="AQ411" s="4"/>
      <c r="AR411" s="4"/>
      <c r="AS411" s="4"/>
      <c r="AT411" s="4"/>
      <c r="AU411" s="4"/>
      <c r="AW411" s="4"/>
      <c r="AX411" s="4"/>
      <c r="AZ411" s="4"/>
      <c r="BA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</row>
    <row r="412" spans="43:68" x14ac:dyDescent="0.25">
      <c r="AQ412" s="4"/>
      <c r="AR412" s="4"/>
      <c r="AS412" s="4"/>
      <c r="AT412" s="4"/>
      <c r="AU412" s="4"/>
      <c r="AW412" s="4"/>
      <c r="AX412" s="4"/>
      <c r="AZ412" s="4"/>
      <c r="BA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</row>
    <row r="413" spans="43:68" x14ac:dyDescent="0.25">
      <c r="AQ413" s="4"/>
      <c r="AR413" s="4"/>
      <c r="AS413" s="4"/>
      <c r="AT413" s="4"/>
      <c r="AU413" s="4"/>
      <c r="AW413" s="4"/>
      <c r="AX413" s="4"/>
      <c r="AZ413" s="4"/>
      <c r="BA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</row>
    <row r="414" spans="43:68" x14ac:dyDescent="0.25">
      <c r="AQ414" s="4"/>
      <c r="AR414" s="4"/>
      <c r="AS414" s="4"/>
      <c r="AT414" s="4"/>
      <c r="AU414" s="4"/>
      <c r="AW414" s="4"/>
      <c r="AX414" s="4"/>
      <c r="AZ414" s="4"/>
      <c r="BA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</row>
    <row r="415" spans="43:68" x14ac:dyDescent="0.25">
      <c r="AQ415" s="4"/>
      <c r="AR415" s="4"/>
      <c r="AS415" s="4"/>
      <c r="AT415" s="4"/>
      <c r="AU415" s="4"/>
      <c r="AW415" s="4"/>
      <c r="AX415" s="4"/>
      <c r="AZ415" s="4"/>
      <c r="BA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</row>
    <row r="416" spans="43:68" x14ac:dyDescent="0.25">
      <c r="AQ416" s="4"/>
      <c r="AR416" s="4"/>
      <c r="AS416" s="4"/>
      <c r="AT416" s="4"/>
      <c r="AU416" s="4"/>
      <c r="AW416" s="4"/>
      <c r="AX416" s="4"/>
      <c r="AZ416" s="4"/>
      <c r="BA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</row>
    <row r="417" spans="43:68" x14ac:dyDescent="0.25">
      <c r="AQ417" s="4"/>
      <c r="AR417" s="4"/>
      <c r="AS417" s="4"/>
      <c r="AT417" s="4"/>
      <c r="AU417" s="4"/>
      <c r="AW417" s="4"/>
      <c r="AX417" s="4"/>
      <c r="AZ417" s="4"/>
      <c r="BA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</row>
    <row r="418" spans="43:68" x14ac:dyDescent="0.25">
      <c r="AQ418" s="4"/>
      <c r="AR418" s="4"/>
      <c r="AS418" s="4"/>
      <c r="AT418" s="4"/>
      <c r="AU418" s="4"/>
      <c r="AW418" s="4"/>
      <c r="AX418" s="4"/>
      <c r="AZ418" s="4"/>
      <c r="BA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</row>
    <row r="419" spans="43:68" x14ac:dyDescent="0.25">
      <c r="AQ419" s="4"/>
      <c r="AR419" s="4"/>
      <c r="AS419" s="4"/>
      <c r="AT419" s="4"/>
      <c r="AU419" s="4"/>
      <c r="AW419" s="4"/>
      <c r="AX419" s="4"/>
      <c r="AZ419" s="4"/>
      <c r="BA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</row>
    <row r="420" spans="43:68" x14ac:dyDescent="0.25">
      <c r="AQ420" s="4"/>
      <c r="AR420" s="4"/>
      <c r="AS420" s="4"/>
      <c r="AT420" s="4"/>
      <c r="AU420" s="4"/>
      <c r="AW420" s="4"/>
      <c r="AX420" s="4"/>
      <c r="AZ420" s="4"/>
      <c r="BA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</row>
    <row r="421" spans="43:68" x14ac:dyDescent="0.25">
      <c r="AQ421" s="4"/>
      <c r="AR421" s="4"/>
      <c r="AS421" s="4"/>
      <c r="AT421" s="4"/>
      <c r="AU421" s="4"/>
      <c r="AW421" s="4"/>
      <c r="AX421" s="4"/>
      <c r="AZ421" s="4"/>
      <c r="BA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</row>
    <row r="422" spans="43:68" x14ac:dyDescent="0.25">
      <c r="AQ422" s="4"/>
      <c r="AR422" s="4"/>
      <c r="AS422" s="4"/>
      <c r="AT422" s="4"/>
      <c r="AU422" s="4"/>
      <c r="AW422" s="4"/>
      <c r="AX422" s="4"/>
      <c r="AZ422" s="4"/>
      <c r="BA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</row>
    <row r="423" spans="43:68" x14ac:dyDescent="0.25">
      <c r="AQ423" s="4"/>
      <c r="AR423" s="4"/>
      <c r="AS423" s="4"/>
      <c r="AT423" s="4"/>
      <c r="AU423" s="4"/>
      <c r="AW423" s="4"/>
      <c r="AX423" s="4"/>
      <c r="AZ423" s="4"/>
      <c r="BA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</row>
    <row r="424" spans="43:68" x14ac:dyDescent="0.25">
      <c r="AQ424" s="4"/>
      <c r="AR424" s="4"/>
      <c r="AS424" s="4"/>
      <c r="AT424" s="4"/>
      <c r="AU424" s="4"/>
      <c r="AW424" s="4"/>
      <c r="AX424" s="4"/>
      <c r="AZ424" s="4"/>
      <c r="BA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</row>
    <row r="425" spans="43:68" x14ac:dyDescent="0.25">
      <c r="AQ425" s="4"/>
      <c r="AR425" s="4"/>
      <c r="AS425" s="4"/>
      <c r="AT425" s="4"/>
      <c r="AU425" s="4"/>
      <c r="AW425" s="4"/>
      <c r="AX425" s="4"/>
      <c r="AZ425" s="4"/>
      <c r="BA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</row>
    <row r="426" spans="43:68" x14ac:dyDescent="0.25">
      <c r="AQ426" s="4"/>
      <c r="AR426" s="4"/>
      <c r="AS426" s="4"/>
      <c r="AT426" s="4"/>
      <c r="AU426" s="4"/>
      <c r="AW426" s="4"/>
      <c r="AX426" s="4"/>
      <c r="AZ426" s="4"/>
      <c r="BA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</row>
    <row r="427" spans="43:68" x14ac:dyDescent="0.25">
      <c r="AQ427" s="4"/>
      <c r="AR427" s="4"/>
      <c r="AS427" s="4"/>
      <c r="AT427" s="4"/>
      <c r="AU427" s="4"/>
      <c r="AW427" s="4"/>
      <c r="AX427" s="4"/>
      <c r="AZ427" s="4"/>
      <c r="BA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</row>
    <row r="428" spans="43:68" x14ac:dyDescent="0.25">
      <c r="AQ428" s="4"/>
      <c r="AR428" s="4"/>
      <c r="AS428" s="4"/>
      <c r="AT428" s="4"/>
      <c r="AU428" s="4"/>
      <c r="AW428" s="4"/>
      <c r="AX428" s="4"/>
      <c r="AZ428" s="4"/>
      <c r="BA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</row>
    <row r="429" spans="43:68" x14ac:dyDescent="0.25">
      <c r="AQ429" s="4"/>
      <c r="AR429" s="4"/>
      <c r="AS429" s="4"/>
      <c r="AT429" s="4"/>
      <c r="AU429" s="4"/>
      <c r="AW429" s="4"/>
      <c r="AX429" s="4"/>
      <c r="AZ429" s="4"/>
      <c r="BA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</row>
    <row r="430" spans="43:68" x14ac:dyDescent="0.25">
      <c r="AQ430" s="4"/>
      <c r="AR430" s="4"/>
      <c r="AS430" s="4"/>
      <c r="AT430" s="4"/>
      <c r="AU430" s="4"/>
      <c r="AW430" s="4"/>
      <c r="AX430" s="4"/>
      <c r="AZ430" s="4"/>
      <c r="BA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</row>
    <row r="431" spans="43:68" x14ac:dyDescent="0.25">
      <c r="AQ431" s="4"/>
      <c r="AR431" s="4"/>
      <c r="AS431" s="4"/>
      <c r="AT431" s="4"/>
      <c r="AU431" s="4"/>
      <c r="AW431" s="4"/>
      <c r="AX431" s="4"/>
      <c r="AZ431" s="4"/>
      <c r="BA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</row>
    <row r="432" spans="43:68" x14ac:dyDescent="0.25">
      <c r="AQ432" s="4"/>
      <c r="AR432" s="4"/>
      <c r="AS432" s="4"/>
      <c r="AT432" s="4"/>
      <c r="AU432" s="4"/>
      <c r="AW432" s="4"/>
      <c r="AX432" s="4"/>
      <c r="AZ432" s="4"/>
      <c r="BA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</row>
    <row r="433" spans="43:68" x14ac:dyDescent="0.25">
      <c r="AQ433" s="4"/>
      <c r="AR433" s="4"/>
      <c r="AS433" s="4"/>
      <c r="AT433" s="4"/>
      <c r="AU433" s="4"/>
      <c r="AW433" s="4"/>
      <c r="AX433" s="4"/>
      <c r="AZ433" s="4"/>
      <c r="BA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</row>
    <row r="434" spans="43:68" x14ac:dyDescent="0.25">
      <c r="AQ434" s="4"/>
      <c r="AR434" s="4"/>
      <c r="AS434" s="4"/>
      <c r="AT434" s="4"/>
      <c r="AU434" s="4"/>
      <c r="AW434" s="4"/>
      <c r="AX434" s="4"/>
      <c r="AZ434" s="4"/>
      <c r="BA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</row>
    <row r="435" spans="43:68" x14ac:dyDescent="0.25">
      <c r="AQ435" s="4"/>
      <c r="AR435" s="4"/>
      <c r="AS435" s="4"/>
      <c r="AT435" s="4"/>
      <c r="AU435" s="4"/>
      <c r="AW435" s="4"/>
      <c r="AX435" s="4"/>
      <c r="AZ435" s="4"/>
      <c r="BA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</row>
    <row r="436" spans="43:68" x14ac:dyDescent="0.25">
      <c r="AQ436" s="4"/>
      <c r="AR436" s="4"/>
      <c r="AS436" s="4"/>
      <c r="AT436" s="4"/>
      <c r="AU436" s="4"/>
      <c r="AW436" s="4"/>
      <c r="AX436" s="4"/>
      <c r="AZ436" s="4"/>
      <c r="BA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</row>
    <row r="437" spans="43:68" x14ac:dyDescent="0.25">
      <c r="AQ437" s="4"/>
      <c r="AR437" s="4"/>
      <c r="AS437" s="4"/>
      <c r="AT437" s="4"/>
      <c r="AU437" s="4"/>
      <c r="AW437" s="4"/>
      <c r="AX437" s="4"/>
      <c r="AZ437" s="4"/>
      <c r="BA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</row>
    <row r="438" spans="43:68" x14ac:dyDescent="0.25">
      <c r="AQ438" s="4"/>
      <c r="AR438" s="4"/>
      <c r="AS438" s="4"/>
      <c r="AT438" s="4"/>
      <c r="AU438" s="4"/>
      <c r="AW438" s="4"/>
      <c r="AX438" s="4"/>
      <c r="AZ438" s="4"/>
      <c r="BA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</row>
    <row r="439" spans="43:68" x14ac:dyDescent="0.25">
      <c r="AQ439" s="4"/>
      <c r="AR439" s="4"/>
      <c r="AS439" s="4"/>
      <c r="AT439" s="4"/>
      <c r="AU439" s="4"/>
      <c r="AW439" s="4"/>
      <c r="AX439" s="4"/>
      <c r="AZ439" s="4"/>
      <c r="BA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</row>
    <row r="440" spans="43:68" x14ac:dyDescent="0.25">
      <c r="AQ440" s="4"/>
      <c r="AR440" s="4"/>
      <c r="AS440" s="4"/>
      <c r="AT440" s="4"/>
      <c r="AU440" s="4"/>
      <c r="AW440" s="4"/>
      <c r="AX440" s="4"/>
      <c r="AZ440" s="4"/>
      <c r="BA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</row>
    <row r="441" spans="43:68" x14ac:dyDescent="0.25">
      <c r="AQ441" s="4"/>
      <c r="AR441" s="4"/>
      <c r="AS441" s="4"/>
      <c r="AT441" s="4"/>
      <c r="AU441" s="4"/>
      <c r="AW441" s="4"/>
      <c r="AX441" s="4"/>
      <c r="AZ441" s="4"/>
      <c r="BA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</row>
    <row r="442" spans="43:68" x14ac:dyDescent="0.25">
      <c r="AQ442" s="4"/>
      <c r="AR442" s="4"/>
      <c r="AS442" s="4"/>
      <c r="AT442" s="4"/>
      <c r="AU442" s="4"/>
      <c r="AW442" s="4"/>
      <c r="AX442" s="4"/>
      <c r="AZ442" s="4"/>
      <c r="BA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</row>
    <row r="443" spans="43:68" x14ac:dyDescent="0.25">
      <c r="AQ443" s="4"/>
      <c r="AR443" s="4"/>
      <c r="AS443" s="4"/>
      <c r="AT443" s="4"/>
      <c r="AU443" s="4"/>
      <c r="AW443" s="4"/>
      <c r="AX443" s="4"/>
      <c r="AZ443" s="4"/>
      <c r="BA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</row>
    <row r="444" spans="43:68" x14ac:dyDescent="0.25">
      <c r="AQ444" s="4"/>
      <c r="AR444" s="4"/>
      <c r="AS444" s="4"/>
      <c r="AT444" s="4"/>
      <c r="AU444" s="4"/>
      <c r="AW444" s="4"/>
      <c r="AX444" s="4"/>
      <c r="AZ444" s="4"/>
      <c r="BA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</row>
    <row r="445" spans="43:68" x14ac:dyDescent="0.25">
      <c r="AQ445" s="4"/>
      <c r="AR445" s="4"/>
      <c r="AS445" s="4"/>
      <c r="AT445" s="4"/>
      <c r="AU445" s="4"/>
      <c r="AW445" s="4"/>
      <c r="AX445" s="4"/>
      <c r="AZ445" s="4"/>
      <c r="BA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</row>
    <row r="446" spans="43:68" x14ac:dyDescent="0.25">
      <c r="AQ446" s="4"/>
      <c r="AR446" s="4"/>
      <c r="AS446" s="4"/>
      <c r="AT446" s="4"/>
      <c r="AU446" s="4"/>
      <c r="AW446" s="4"/>
      <c r="AX446" s="4"/>
      <c r="AZ446" s="4"/>
      <c r="BA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</row>
    <row r="447" spans="43:68" x14ac:dyDescent="0.25">
      <c r="AQ447" s="4"/>
      <c r="AR447" s="4"/>
      <c r="AS447" s="4"/>
      <c r="AT447" s="4"/>
      <c r="AU447" s="4"/>
      <c r="AW447" s="4"/>
      <c r="AX447" s="4"/>
      <c r="AZ447" s="4"/>
      <c r="BA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</row>
    <row r="448" spans="43:68" x14ac:dyDescent="0.25">
      <c r="AQ448" s="4"/>
      <c r="AR448" s="4"/>
      <c r="AS448" s="4"/>
      <c r="AT448" s="4"/>
      <c r="AU448" s="4"/>
      <c r="AW448" s="4"/>
      <c r="AX448" s="4"/>
      <c r="AZ448" s="4"/>
      <c r="BA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</row>
    <row r="449" spans="43:68" x14ac:dyDescent="0.25">
      <c r="AQ449" s="4"/>
      <c r="AR449" s="4"/>
      <c r="AS449" s="4"/>
      <c r="AT449" s="4"/>
      <c r="AU449" s="4"/>
      <c r="AW449" s="4"/>
      <c r="AX449" s="4"/>
      <c r="AZ449" s="4"/>
      <c r="BA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</row>
    <row r="450" spans="43:68" x14ac:dyDescent="0.25">
      <c r="AQ450" s="4"/>
      <c r="AR450" s="4"/>
      <c r="AS450" s="4"/>
      <c r="AT450" s="4"/>
      <c r="AU450" s="4"/>
      <c r="AW450" s="4"/>
      <c r="AX450" s="4"/>
      <c r="AZ450" s="4"/>
      <c r="BA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</row>
    <row r="451" spans="43:68" x14ac:dyDescent="0.25">
      <c r="AQ451" s="4"/>
      <c r="AR451" s="4"/>
      <c r="AS451" s="4"/>
      <c r="AT451" s="4"/>
      <c r="AU451" s="4"/>
      <c r="AW451" s="4"/>
      <c r="AX451" s="4"/>
      <c r="AZ451" s="4"/>
      <c r="BA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</row>
    <row r="452" spans="43:68" x14ac:dyDescent="0.25">
      <c r="AQ452" s="4"/>
      <c r="AR452" s="4"/>
      <c r="AS452" s="4"/>
      <c r="AT452" s="4"/>
      <c r="AU452" s="4"/>
      <c r="AW452" s="4"/>
      <c r="AX452" s="4"/>
      <c r="AZ452" s="4"/>
      <c r="BA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</row>
    <row r="453" spans="43:68" x14ac:dyDescent="0.25">
      <c r="AQ453" s="4"/>
      <c r="AR453" s="4"/>
      <c r="AS453" s="4"/>
      <c r="AT453" s="4"/>
      <c r="AU453" s="4"/>
      <c r="AW453" s="4"/>
      <c r="AX453" s="4"/>
      <c r="AZ453" s="4"/>
      <c r="BA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</row>
    <row r="454" spans="43:68" x14ac:dyDescent="0.25">
      <c r="AQ454" s="4"/>
      <c r="AR454" s="4"/>
      <c r="AS454" s="4"/>
      <c r="AT454" s="4"/>
      <c r="AU454" s="4"/>
      <c r="AW454" s="4"/>
      <c r="AX454" s="4"/>
      <c r="AZ454" s="4"/>
      <c r="BA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</row>
    <row r="455" spans="43:68" x14ac:dyDescent="0.25">
      <c r="AQ455" s="4"/>
      <c r="AR455" s="4"/>
      <c r="AS455" s="4"/>
      <c r="AT455" s="4"/>
      <c r="AU455" s="4"/>
      <c r="AW455" s="4"/>
      <c r="AX455" s="4"/>
      <c r="AZ455" s="4"/>
      <c r="BA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</row>
    <row r="456" spans="43:68" x14ac:dyDescent="0.25">
      <c r="AQ456" s="4"/>
      <c r="AR456" s="4"/>
      <c r="AS456" s="4"/>
      <c r="AT456" s="4"/>
      <c r="AU456" s="4"/>
      <c r="AW456" s="4"/>
      <c r="AX456" s="4"/>
      <c r="AZ456" s="4"/>
      <c r="BA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</row>
    <row r="457" spans="43:68" x14ac:dyDescent="0.25">
      <c r="AQ457" s="4"/>
      <c r="AR457" s="4"/>
      <c r="AS457" s="4"/>
      <c r="AT457" s="4"/>
      <c r="AU457" s="4"/>
      <c r="AW457" s="4"/>
      <c r="AX457" s="4"/>
      <c r="AZ457" s="4"/>
      <c r="BA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</row>
    <row r="458" spans="43:68" x14ac:dyDescent="0.25">
      <c r="AQ458" s="4"/>
      <c r="AR458" s="4"/>
      <c r="AS458" s="4"/>
      <c r="AT458" s="4"/>
      <c r="AU458" s="4"/>
      <c r="AW458" s="4"/>
      <c r="AX458" s="4"/>
      <c r="AZ458" s="4"/>
      <c r="BA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</row>
    <row r="459" spans="43:68" x14ac:dyDescent="0.25">
      <c r="AQ459" s="4"/>
      <c r="AR459" s="4"/>
      <c r="AS459" s="4"/>
      <c r="AT459" s="4"/>
      <c r="AU459" s="4"/>
      <c r="AW459" s="4"/>
      <c r="AX459" s="4"/>
      <c r="AZ459" s="4"/>
      <c r="BA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</row>
    <row r="460" spans="43:68" x14ac:dyDescent="0.25">
      <c r="AQ460" s="4"/>
      <c r="AR460" s="4"/>
      <c r="AS460" s="4"/>
      <c r="AT460" s="4"/>
      <c r="AU460" s="4"/>
      <c r="AW460" s="4"/>
      <c r="AX460" s="4"/>
      <c r="AZ460" s="4"/>
      <c r="BA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</row>
    <row r="461" spans="43:68" x14ac:dyDescent="0.25">
      <c r="AQ461" s="4"/>
      <c r="AR461" s="4"/>
      <c r="AS461" s="4"/>
      <c r="AT461" s="4"/>
      <c r="AU461" s="4"/>
      <c r="AW461" s="4"/>
      <c r="AX461" s="4"/>
      <c r="AZ461" s="4"/>
      <c r="BA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</row>
    <row r="462" spans="43:68" x14ac:dyDescent="0.25">
      <c r="AQ462" s="4"/>
      <c r="AR462" s="4"/>
      <c r="AS462" s="4"/>
      <c r="AT462" s="4"/>
      <c r="AU462" s="4"/>
      <c r="AW462" s="4"/>
      <c r="AX462" s="4"/>
      <c r="AZ462" s="4"/>
      <c r="BA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</row>
    <row r="463" spans="43:68" x14ac:dyDescent="0.25">
      <c r="AQ463" s="4"/>
      <c r="AR463" s="4"/>
      <c r="AS463" s="4"/>
      <c r="AT463" s="4"/>
      <c r="AU463" s="4"/>
      <c r="AW463" s="4"/>
      <c r="AX463" s="4"/>
      <c r="AZ463" s="4"/>
      <c r="BA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</row>
    <row r="464" spans="43:68" x14ac:dyDescent="0.25">
      <c r="AQ464" s="4"/>
      <c r="AR464" s="4"/>
      <c r="AS464" s="4"/>
      <c r="AT464" s="4"/>
      <c r="AU464" s="4"/>
      <c r="AW464" s="4"/>
      <c r="AX464" s="4"/>
      <c r="AZ464" s="4"/>
      <c r="BA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</row>
    <row r="465" spans="43:68" x14ac:dyDescent="0.25">
      <c r="AQ465" s="4"/>
      <c r="AR465" s="4"/>
      <c r="AS465" s="4"/>
      <c r="AT465" s="4"/>
      <c r="AU465" s="4"/>
      <c r="AW465" s="4"/>
      <c r="AX465" s="4"/>
      <c r="AZ465" s="4"/>
      <c r="BA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</row>
    <row r="466" spans="43:68" x14ac:dyDescent="0.25">
      <c r="AQ466" s="4"/>
      <c r="AR466" s="4"/>
      <c r="AS466" s="4"/>
      <c r="AT466" s="4"/>
      <c r="AU466" s="4"/>
      <c r="AW466" s="4"/>
      <c r="AX466" s="4"/>
      <c r="AZ466" s="4"/>
      <c r="BA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</row>
    <row r="467" spans="43:68" x14ac:dyDescent="0.25">
      <c r="AQ467" s="4"/>
      <c r="AR467" s="4"/>
      <c r="AS467" s="4"/>
      <c r="AT467" s="4"/>
      <c r="AU467" s="4"/>
      <c r="AW467" s="4"/>
      <c r="AX467" s="4"/>
      <c r="AZ467" s="4"/>
      <c r="BA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</row>
    <row r="468" spans="43:68" x14ac:dyDescent="0.25">
      <c r="AQ468" s="4"/>
      <c r="AR468" s="4"/>
      <c r="AS468" s="4"/>
      <c r="AT468" s="4"/>
      <c r="AU468" s="4"/>
      <c r="AW468" s="4"/>
      <c r="AX468" s="4"/>
      <c r="AZ468" s="4"/>
      <c r="BA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</row>
    <row r="469" spans="43:68" x14ac:dyDescent="0.25">
      <c r="AQ469" s="4"/>
      <c r="AR469" s="4"/>
      <c r="AS469" s="4"/>
      <c r="AT469" s="4"/>
      <c r="AU469" s="4"/>
      <c r="AW469" s="4"/>
      <c r="AX469" s="4"/>
      <c r="AZ469" s="4"/>
      <c r="BA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</row>
    <row r="470" spans="43:68" x14ac:dyDescent="0.25">
      <c r="AQ470" s="4"/>
      <c r="AR470" s="4"/>
      <c r="AS470" s="4"/>
      <c r="AT470" s="4"/>
      <c r="AU470" s="4"/>
      <c r="AW470" s="4"/>
      <c r="AX470" s="4"/>
      <c r="AZ470" s="4"/>
      <c r="BA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</row>
    <row r="471" spans="43:68" x14ac:dyDescent="0.25">
      <c r="AQ471" s="4"/>
      <c r="AR471" s="4"/>
      <c r="AS471" s="4"/>
      <c r="AT471" s="4"/>
      <c r="AU471" s="4"/>
      <c r="AW471" s="4"/>
      <c r="AX471" s="4"/>
      <c r="AZ471" s="4"/>
      <c r="BA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</row>
    <row r="472" spans="43:68" x14ac:dyDescent="0.25">
      <c r="AQ472" s="4"/>
      <c r="AR472" s="4"/>
      <c r="AS472" s="4"/>
      <c r="AT472" s="4"/>
      <c r="AU472" s="4"/>
      <c r="AW472" s="4"/>
      <c r="AX472" s="4"/>
      <c r="AZ472" s="4"/>
      <c r="BA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</row>
    <row r="473" spans="43:68" x14ac:dyDescent="0.25">
      <c r="AQ473" s="4"/>
      <c r="AR473" s="4"/>
      <c r="AS473" s="4"/>
      <c r="AT473" s="4"/>
      <c r="AU473" s="4"/>
      <c r="AW473" s="4"/>
      <c r="AX473" s="4"/>
      <c r="AZ473" s="4"/>
      <c r="BA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</row>
    <row r="474" spans="43:68" x14ac:dyDescent="0.25">
      <c r="AQ474" s="4"/>
      <c r="AR474" s="4"/>
      <c r="AS474" s="4"/>
      <c r="AT474" s="4"/>
      <c r="AU474" s="4"/>
      <c r="AW474" s="4"/>
      <c r="AX474" s="4"/>
      <c r="AZ474" s="4"/>
      <c r="BA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</row>
    <row r="475" spans="43:68" x14ac:dyDescent="0.25">
      <c r="AQ475" s="4"/>
      <c r="AR475" s="4"/>
      <c r="AS475" s="4"/>
      <c r="AT475" s="4"/>
      <c r="AU475" s="4"/>
      <c r="AW475" s="4"/>
      <c r="AX475" s="4"/>
      <c r="AZ475" s="4"/>
      <c r="BA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</row>
    <row r="476" spans="43:68" x14ac:dyDescent="0.25">
      <c r="AQ476" s="4"/>
      <c r="AR476" s="4"/>
      <c r="AS476" s="4"/>
      <c r="AT476" s="4"/>
      <c r="AU476" s="4"/>
      <c r="AW476" s="4"/>
      <c r="AX476" s="4"/>
      <c r="AZ476" s="4"/>
      <c r="BA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</row>
    <row r="477" spans="43:68" x14ac:dyDescent="0.25">
      <c r="AQ477" s="4"/>
      <c r="AR477" s="4"/>
      <c r="AS477" s="4"/>
      <c r="AT477" s="4"/>
      <c r="AU477" s="4"/>
      <c r="AW477" s="4"/>
      <c r="AX477" s="4"/>
      <c r="AZ477" s="4"/>
      <c r="BA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</row>
    <row r="478" spans="43:68" x14ac:dyDescent="0.25">
      <c r="AQ478" s="4"/>
      <c r="AR478" s="4"/>
      <c r="AS478" s="4"/>
      <c r="AT478" s="4"/>
      <c r="AU478" s="4"/>
      <c r="AW478" s="4"/>
      <c r="AX478" s="4"/>
      <c r="AZ478" s="4"/>
      <c r="BA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</row>
    <row r="479" spans="43:68" x14ac:dyDescent="0.25">
      <c r="AQ479" s="4"/>
      <c r="AR479" s="4"/>
      <c r="AS479" s="4"/>
      <c r="AT479" s="4"/>
      <c r="AU479" s="4"/>
      <c r="AW479" s="4"/>
      <c r="AX479" s="4"/>
      <c r="AZ479" s="4"/>
      <c r="BA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</row>
    <row r="480" spans="43:68" x14ac:dyDescent="0.25">
      <c r="AQ480" s="4"/>
      <c r="AR480" s="4"/>
      <c r="AS480" s="4"/>
      <c r="AT480" s="4"/>
      <c r="AU480" s="4"/>
      <c r="AW480" s="4"/>
      <c r="AX480" s="4"/>
      <c r="AZ480" s="4"/>
      <c r="BA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</row>
    <row r="481" spans="43:67" x14ac:dyDescent="0.25">
      <c r="AQ481" s="4"/>
      <c r="AR481" s="4"/>
      <c r="AS481" s="4"/>
      <c r="AT481" s="4"/>
      <c r="AU481" s="4"/>
      <c r="AW481" s="4"/>
      <c r="AX481" s="4"/>
      <c r="AZ481" s="4"/>
      <c r="BA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</row>
    <row r="482" spans="43:67" x14ac:dyDescent="0.25">
      <c r="AQ482" s="4"/>
      <c r="AR482" s="4"/>
      <c r="AS482" s="4"/>
      <c r="AT482" s="4"/>
      <c r="AU482" s="4"/>
      <c r="AW482" s="4"/>
      <c r="AX482" s="4"/>
      <c r="AZ482" s="4"/>
      <c r="BA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</row>
    <row r="483" spans="43:67" x14ac:dyDescent="0.25">
      <c r="AQ483" s="4"/>
      <c r="AR483" s="4"/>
      <c r="AS483" s="4"/>
      <c r="AT483" s="4"/>
      <c r="AU483" s="4"/>
      <c r="AW483" s="4"/>
      <c r="AX483" s="4"/>
      <c r="AZ483" s="4"/>
      <c r="BA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</row>
    <row r="484" spans="43:67" x14ac:dyDescent="0.25">
      <c r="AQ484" s="4"/>
      <c r="AR484" s="4"/>
      <c r="AS484" s="4"/>
      <c r="AT484" s="4"/>
      <c r="AU484" s="4"/>
      <c r="AW484" s="4"/>
      <c r="AX484" s="4"/>
      <c r="AZ484" s="4"/>
      <c r="BA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</row>
    <row r="485" spans="43:67" x14ac:dyDescent="0.25">
      <c r="AQ485" s="4"/>
      <c r="AR485" s="4"/>
      <c r="AS485" s="4"/>
      <c r="AT485" s="4"/>
      <c r="AU485" s="4"/>
      <c r="AW485" s="4"/>
      <c r="AX485" s="4"/>
      <c r="AZ485" s="4"/>
      <c r="BA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</row>
    <row r="486" spans="43:67" x14ac:dyDescent="0.25">
      <c r="AQ486" s="4"/>
      <c r="AR486" s="4"/>
      <c r="AS486" s="4"/>
      <c r="AT486" s="4"/>
      <c r="AU486" s="4"/>
      <c r="AW486" s="4"/>
      <c r="AX486" s="4"/>
      <c r="AZ486" s="4"/>
      <c r="BA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</row>
    <row r="487" spans="43:67" x14ac:dyDescent="0.25">
      <c r="AQ487" s="4"/>
      <c r="AR487" s="4"/>
      <c r="AS487" s="4"/>
      <c r="AT487" s="4"/>
      <c r="AU487" s="4"/>
      <c r="AW487" s="4"/>
      <c r="AX487" s="4"/>
      <c r="AZ487" s="4"/>
      <c r="BA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</row>
    <row r="488" spans="43:67" x14ac:dyDescent="0.25">
      <c r="AQ488" s="4"/>
      <c r="AR488" s="4"/>
      <c r="AS488" s="4"/>
      <c r="AT488" s="4"/>
      <c r="AU488" s="4"/>
      <c r="AW488" s="4"/>
      <c r="AX488" s="4"/>
      <c r="AZ488" s="4"/>
      <c r="BA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</row>
    <row r="489" spans="43:67" x14ac:dyDescent="0.25">
      <c r="AQ489" s="4"/>
      <c r="AR489" s="4"/>
      <c r="AS489" s="4"/>
      <c r="AT489" s="4"/>
      <c r="AU489" s="4"/>
      <c r="AW489" s="4"/>
      <c r="AX489" s="4"/>
      <c r="AZ489" s="4"/>
      <c r="BA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</row>
    <row r="490" spans="43:67" x14ac:dyDescent="0.25">
      <c r="AQ490" s="4"/>
      <c r="AR490" s="4"/>
      <c r="AS490" s="4"/>
      <c r="AT490" s="4"/>
      <c r="AU490" s="4"/>
      <c r="AW490" s="4"/>
      <c r="AX490" s="4"/>
      <c r="AZ490" s="4"/>
      <c r="BA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</row>
    <row r="491" spans="43:67" x14ac:dyDescent="0.25">
      <c r="AQ491" s="4"/>
      <c r="AR491" s="4"/>
      <c r="AS491" s="4"/>
      <c r="AT491" s="4"/>
      <c r="AU491" s="4"/>
      <c r="AW491" s="4"/>
      <c r="AX491" s="4"/>
      <c r="AZ491" s="4"/>
      <c r="BA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</row>
    <row r="492" spans="43:67" x14ac:dyDescent="0.25">
      <c r="AQ492" s="4"/>
      <c r="AR492" s="4"/>
      <c r="AS492" s="4"/>
      <c r="AT492" s="4"/>
      <c r="AU492" s="4"/>
      <c r="AW492" s="4"/>
      <c r="AX492" s="4"/>
      <c r="AZ492" s="4"/>
      <c r="BA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</row>
    <row r="493" spans="43:67" x14ac:dyDescent="0.25">
      <c r="AQ493" s="4"/>
      <c r="AR493" s="4"/>
      <c r="AS493" s="4"/>
      <c r="AT493" s="4"/>
      <c r="AU493" s="4"/>
      <c r="AW493" s="4"/>
      <c r="AX493" s="4"/>
      <c r="AZ493" s="4"/>
      <c r="BA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</row>
    <row r="494" spans="43:67" x14ac:dyDescent="0.25">
      <c r="AQ494" s="4"/>
      <c r="AR494" s="4"/>
      <c r="AS494" s="4"/>
      <c r="AT494" s="4"/>
      <c r="AU494" s="4"/>
      <c r="AW494" s="4"/>
      <c r="AX494" s="4"/>
      <c r="AZ494" s="4"/>
      <c r="BA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</row>
    <row r="495" spans="43:67" x14ac:dyDescent="0.25">
      <c r="AQ495" s="4"/>
      <c r="AR495" s="4"/>
      <c r="AS495" s="4"/>
      <c r="AT495" s="4"/>
      <c r="AU495" s="4"/>
      <c r="AW495" s="4"/>
      <c r="AX495" s="4"/>
      <c r="AZ495" s="4"/>
      <c r="BA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</row>
    <row r="496" spans="43:67" x14ac:dyDescent="0.25">
      <c r="AQ496" s="4"/>
      <c r="AR496" s="4"/>
      <c r="AS496" s="4"/>
      <c r="AT496" s="4"/>
      <c r="AU496" s="4"/>
      <c r="AW496" s="4"/>
      <c r="AX496" s="4"/>
      <c r="AZ496" s="4"/>
      <c r="BA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</row>
    <row r="497" spans="43:67" x14ac:dyDescent="0.25">
      <c r="AQ497" s="4"/>
      <c r="AR497" s="4"/>
      <c r="AS497" s="4"/>
      <c r="AT497" s="4"/>
      <c r="AU497" s="4"/>
      <c r="AW497" s="4"/>
      <c r="AX497" s="4"/>
      <c r="AZ497" s="4"/>
      <c r="BA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</row>
    <row r="498" spans="43:67" x14ac:dyDescent="0.25">
      <c r="AQ498" s="4"/>
      <c r="AR498" s="4"/>
      <c r="AS498" s="4"/>
      <c r="AT498" s="4"/>
      <c r="AU498" s="4"/>
      <c r="AW498" s="4"/>
      <c r="AX498" s="4"/>
      <c r="AZ498" s="4"/>
      <c r="BA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</row>
    <row r="499" spans="43:67" x14ac:dyDescent="0.25">
      <c r="AQ499" s="4"/>
      <c r="AR499" s="4"/>
      <c r="AS499" s="4"/>
      <c r="AT499" s="4"/>
      <c r="AU499" s="4"/>
      <c r="AW499" s="4"/>
      <c r="AX499" s="4"/>
      <c r="AZ499" s="4"/>
      <c r="BA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</row>
    <row r="500" spans="43:67" x14ac:dyDescent="0.25">
      <c r="AQ500" s="4"/>
      <c r="AR500" s="4"/>
      <c r="AS500" s="4"/>
      <c r="AT500" s="4"/>
      <c r="AU500" s="4"/>
      <c r="AW500" s="4"/>
      <c r="AX500" s="4"/>
      <c r="AZ500" s="4"/>
      <c r="BA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</row>
    <row r="501" spans="43:67" x14ac:dyDescent="0.25">
      <c r="AQ501" s="4"/>
      <c r="AR501" s="4"/>
      <c r="AS501" s="4"/>
      <c r="AT501" s="4"/>
      <c r="AU501" s="4"/>
      <c r="AW501" s="4"/>
      <c r="AX501" s="4"/>
      <c r="AZ501" s="4"/>
      <c r="BA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</row>
    <row r="502" spans="43:67" x14ac:dyDescent="0.25">
      <c r="AQ502" s="4"/>
      <c r="AR502" s="4"/>
      <c r="AS502" s="4"/>
      <c r="AT502" s="4"/>
      <c r="AU502" s="4"/>
      <c r="AW502" s="4"/>
      <c r="AX502" s="4"/>
      <c r="AZ502" s="4"/>
      <c r="BA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</row>
    <row r="503" spans="43:67" x14ac:dyDescent="0.25">
      <c r="AQ503" s="4"/>
      <c r="AR503" s="4"/>
      <c r="AS503" s="4"/>
      <c r="AT503" s="4"/>
      <c r="AU503" s="4"/>
      <c r="AW503" s="4"/>
      <c r="AX503" s="4"/>
      <c r="AZ503" s="4"/>
      <c r="BA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</row>
    <row r="504" spans="43:67" x14ac:dyDescent="0.25">
      <c r="AQ504" s="4"/>
      <c r="AR504" s="4"/>
      <c r="AS504" s="4"/>
      <c r="AT504" s="4"/>
      <c r="AU504" s="4"/>
      <c r="AW504" s="4"/>
      <c r="AX504" s="4"/>
      <c r="AZ504" s="4"/>
      <c r="BA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</row>
    <row r="505" spans="43:67" x14ac:dyDescent="0.25">
      <c r="AQ505" s="4"/>
      <c r="AR505" s="4"/>
      <c r="AS505" s="4"/>
      <c r="AT505" s="4"/>
      <c r="AU505" s="4"/>
      <c r="AW505" s="4"/>
      <c r="AX505" s="4"/>
      <c r="AZ505" s="4"/>
      <c r="BA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</row>
    <row r="506" spans="43:67" x14ac:dyDescent="0.25">
      <c r="AQ506" s="4"/>
      <c r="AR506" s="4"/>
      <c r="AS506" s="4"/>
      <c r="AT506" s="4"/>
      <c r="AU506" s="4"/>
      <c r="AW506" s="4"/>
      <c r="AX506" s="4"/>
      <c r="AZ506" s="4"/>
      <c r="BA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</row>
    <row r="507" spans="43:67" x14ac:dyDescent="0.25">
      <c r="AQ507" s="4"/>
      <c r="AR507" s="4"/>
      <c r="AS507" s="4"/>
      <c r="AT507" s="4"/>
      <c r="AU507" s="4"/>
      <c r="AW507" s="4"/>
      <c r="AX507" s="4"/>
      <c r="AZ507" s="4"/>
      <c r="BA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</row>
    <row r="508" spans="43:67" x14ac:dyDescent="0.25">
      <c r="AQ508" s="4"/>
      <c r="AR508" s="4"/>
      <c r="AS508" s="4"/>
      <c r="AT508" s="4"/>
      <c r="AU508" s="4"/>
      <c r="AW508" s="4"/>
      <c r="AX508" s="4"/>
      <c r="AZ508" s="4"/>
      <c r="BA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</row>
    <row r="509" spans="43:67" x14ac:dyDescent="0.25">
      <c r="AQ509" s="4"/>
      <c r="AR509" s="4"/>
      <c r="AS509" s="4"/>
      <c r="AT509" s="4"/>
      <c r="AU509" s="4"/>
      <c r="AW509" s="4"/>
      <c r="AX509" s="4"/>
      <c r="AZ509" s="4"/>
      <c r="BA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</row>
    <row r="510" spans="43:67" x14ac:dyDescent="0.25">
      <c r="AQ510" s="4"/>
      <c r="AR510" s="4"/>
      <c r="AS510" s="4"/>
      <c r="AT510" s="4"/>
      <c r="AU510" s="4"/>
      <c r="AW510" s="4"/>
      <c r="AX510" s="4"/>
      <c r="AZ510" s="4"/>
      <c r="BA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</row>
    <row r="511" spans="43:67" x14ac:dyDescent="0.25">
      <c r="AQ511" s="4"/>
      <c r="AR511" s="4"/>
      <c r="AS511" s="4"/>
      <c r="AT511" s="4"/>
      <c r="AU511" s="4"/>
      <c r="AW511" s="4"/>
      <c r="AX511" s="4"/>
      <c r="AZ511" s="4"/>
      <c r="BA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</row>
    <row r="512" spans="43:67" x14ac:dyDescent="0.25">
      <c r="AQ512" s="4"/>
      <c r="AR512" s="4"/>
      <c r="AS512" s="4"/>
      <c r="AT512" s="4"/>
      <c r="AU512" s="4"/>
      <c r="AW512" s="4"/>
      <c r="AX512" s="4"/>
      <c r="AZ512" s="4"/>
      <c r="BA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</row>
    <row r="513" spans="43:67" x14ac:dyDescent="0.25">
      <c r="AQ513" s="4"/>
      <c r="AR513" s="4"/>
      <c r="AS513" s="4"/>
      <c r="AT513" s="4"/>
      <c r="AU513" s="4"/>
      <c r="AW513" s="4"/>
      <c r="AX513" s="4"/>
      <c r="AZ513" s="4"/>
      <c r="BA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</row>
    <row r="514" spans="43:67" x14ac:dyDescent="0.25">
      <c r="AQ514" s="4"/>
      <c r="AR514" s="4"/>
      <c r="AS514" s="4"/>
      <c r="AT514" s="4"/>
      <c r="AU514" s="4"/>
      <c r="AW514" s="4"/>
      <c r="AX514" s="4"/>
      <c r="AZ514" s="4"/>
      <c r="BA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</row>
    <row r="515" spans="43:67" x14ac:dyDescent="0.25">
      <c r="AQ515" s="4"/>
      <c r="AR515" s="4"/>
      <c r="AS515" s="4"/>
      <c r="AT515" s="4"/>
      <c r="AU515" s="4"/>
      <c r="AW515" s="4"/>
      <c r="AX515" s="4"/>
      <c r="AZ515" s="4"/>
      <c r="BA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</row>
    <row r="516" spans="43:67" x14ac:dyDescent="0.25">
      <c r="AQ516" s="4"/>
      <c r="AR516" s="4"/>
      <c r="AS516" s="4"/>
      <c r="AT516" s="4"/>
      <c r="AU516" s="4"/>
      <c r="AW516" s="4"/>
      <c r="AX516" s="4"/>
      <c r="AZ516" s="4"/>
      <c r="BA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</row>
    <row r="517" spans="43:67" x14ac:dyDescent="0.25">
      <c r="AQ517" s="4"/>
      <c r="AS517" s="4"/>
      <c r="AU517" s="4"/>
      <c r="BA517" s="4"/>
      <c r="BE517" s="4"/>
    </row>
    <row r="518" spans="43:67" x14ac:dyDescent="0.25">
      <c r="AQ518" s="4"/>
      <c r="AS518" s="4"/>
      <c r="AU518" s="4"/>
      <c r="BA518" s="4"/>
      <c r="BE518" s="4"/>
    </row>
    <row r="519" spans="43:67" x14ac:dyDescent="0.25">
      <c r="AQ519" s="4"/>
      <c r="AS519" s="4"/>
      <c r="AU519" s="4"/>
      <c r="BA519" s="4"/>
      <c r="BE519" s="4"/>
    </row>
    <row r="520" spans="43:67" x14ac:dyDescent="0.25">
      <c r="AQ520" s="4"/>
      <c r="AS520" s="4"/>
      <c r="AU520" s="4"/>
      <c r="BA520" s="4"/>
      <c r="BE520" s="4"/>
    </row>
    <row r="521" spans="43:67" x14ac:dyDescent="0.25">
      <c r="AQ521" s="4"/>
      <c r="AS521" s="4"/>
      <c r="AU521" s="4"/>
      <c r="BA521" s="4"/>
      <c r="BE521" s="4"/>
    </row>
    <row r="522" spans="43:67" x14ac:dyDescent="0.25">
      <c r="AQ522" s="4"/>
      <c r="AS522" s="4"/>
      <c r="AU522" s="4"/>
      <c r="BA522" s="4"/>
      <c r="BE522" s="4"/>
    </row>
    <row r="523" spans="43:67" x14ac:dyDescent="0.25">
      <c r="AQ523" s="4"/>
      <c r="AS523" s="4"/>
      <c r="AU523" s="4"/>
      <c r="BA523" s="4"/>
      <c r="BE523" s="4"/>
    </row>
    <row r="524" spans="43:67" x14ac:dyDescent="0.25">
      <c r="AQ524" s="4"/>
      <c r="AS524" s="4"/>
      <c r="AU524" s="4"/>
      <c r="BA524" s="4"/>
      <c r="BE524" s="4"/>
    </row>
    <row r="525" spans="43:67" x14ac:dyDescent="0.25">
      <c r="AQ525" s="4"/>
      <c r="AS525" s="4"/>
      <c r="AU525" s="4"/>
      <c r="BA525" s="4"/>
      <c r="BE525" s="4"/>
    </row>
    <row r="526" spans="43:67" x14ac:dyDescent="0.25">
      <c r="AQ526" s="4"/>
      <c r="AS526" s="4"/>
      <c r="AU526" s="4"/>
      <c r="BA526" s="4"/>
      <c r="BE526" s="4"/>
    </row>
    <row r="527" spans="43:67" x14ac:dyDescent="0.25">
      <c r="AQ527" s="4"/>
      <c r="AS527" s="4"/>
      <c r="AU527" s="4"/>
      <c r="BA527" s="4"/>
      <c r="BE527" s="4"/>
    </row>
    <row r="528" spans="43:67" x14ac:dyDescent="0.25">
      <c r="AQ528" s="4"/>
      <c r="AS528" s="4"/>
      <c r="AU528" s="4"/>
      <c r="BA528" s="4"/>
      <c r="BE528" s="4"/>
    </row>
    <row r="529" spans="43:57" x14ac:dyDescent="0.25">
      <c r="AQ529" s="4"/>
      <c r="AS529" s="4"/>
      <c r="AU529" s="4"/>
      <c r="BA529" s="4"/>
      <c r="BE529" s="4"/>
    </row>
    <row r="530" spans="43:57" x14ac:dyDescent="0.25">
      <c r="AQ530" s="4"/>
      <c r="AS530" s="4"/>
      <c r="AU530" s="4"/>
      <c r="BA530" s="4"/>
      <c r="BE530" s="4"/>
    </row>
    <row r="531" spans="43:57" x14ac:dyDescent="0.25">
      <c r="AQ531" s="4"/>
      <c r="AS531" s="4"/>
      <c r="AU531" s="4"/>
      <c r="BA531" s="4"/>
      <c r="BE531" s="4"/>
    </row>
    <row r="532" spans="43:57" x14ac:dyDescent="0.25">
      <c r="AQ532" s="4"/>
      <c r="AS532" s="4"/>
      <c r="AU532" s="4"/>
      <c r="BA532" s="4"/>
      <c r="BE532" s="4"/>
    </row>
    <row r="533" spans="43:57" x14ac:dyDescent="0.25">
      <c r="AQ533" s="4"/>
      <c r="AS533" s="4"/>
      <c r="AU533" s="4"/>
      <c r="BA533" s="4"/>
      <c r="BE533" s="4"/>
    </row>
    <row r="534" spans="43:57" x14ac:dyDescent="0.25">
      <c r="AQ534" s="4"/>
      <c r="AS534" s="4"/>
      <c r="AU534" s="4"/>
      <c r="BA534" s="4"/>
      <c r="BE534" s="4"/>
    </row>
    <row r="535" spans="43:57" x14ac:dyDescent="0.25">
      <c r="AQ535" s="4"/>
      <c r="AS535" s="4"/>
      <c r="AU535" s="4"/>
      <c r="BA535" s="4"/>
      <c r="BE535" s="4"/>
    </row>
    <row r="536" spans="43:57" x14ac:dyDescent="0.25">
      <c r="AQ536" s="4"/>
      <c r="AS536" s="4"/>
      <c r="AU536" s="4"/>
      <c r="BA536" s="4"/>
      <c r="BE536" s="4"/>
    </row>
    <row r="537" spans="43:57" x14ac:dyDescent="0.25">
      <c r="AQ537" s="4"/>
      <c r="AS537" s="4"/>
      <c r="AU537" s="4"/>
      <c r="BA537" s="4"/>
      <c r="BE537" s="4"/>
    </row>
    <row r="538" spans="43:57" x14ac:dyDescent="0.25">
      <c r="AQ538" s="4"/>
      <c r="AS538" s="4"/>
      <c r="AU538" s="4"/>
      <c r="BA538" s="4"/>
      <c r="BE538" s="4"/>
    </row>
    <row r="539" spans="43:57" x14ac:dyDescent="0.25">
      <c r="AQ539" s="4"/>
      <c r="AS539" s="4"/>
      <c r="AU539" s="4"/>
      <c r="BA539" s="4"/>
      <c r="BE539" s="4"/>
    </row>
    <row r="540" spans="43:57" x14ac:dyDescent="0.25">
      <c r="AQ540" s="4"/>
      <c r="AS540" s="4"/>
      <c r="AU540" s="4"/>
      <c r="BA540" s="4"/>
      <c r="BE540" s="4"/>
    </row>
    <row r="541" spans="43:57" x14ac:dyDescent="0.25">
      <c r="AQ541" s="4"/>
      <c r="AS541" s="4"/>
      <c r="AU541" s="4"/>
      <c r="BA541" s="4"/>
      <c r="BE541" s="4"/>
    </row>
    <row r="542" spans="43:57" x14ac:dyDescent="0.25">
      <c r="AQ542" s="4"/>
      <c r="AS542" s="4"/>
      <c r="AU542" s="4"/>
      <c r="BA542" s="4"/>
      <c r="BE542" s="4"/>
    </row>
    <row r="543" spans="43:57" x14ac:dyDescent="0.25">
      <c r="AQ543" s="4"/>
      <c r="AS543" s="4"/>
      <c r="AU543" s="4"/>
      <c r="BA543" s="4"/>
      <c r="BE543" s="4"/>
    </row>
    <row r="544" spans="43:57" x14ac:dyDescent="0.25">
      <c r="AQ544" s="4"/>
      <c r="AS544" s="4"/>
      <c r="AU544" s="4"/>
      <c r="BA544" s="4"/>
      <c r="BE544" s="4"/>
    </row>
    <row r="545" spans="43:57" x14ac:dyDescent="0.25">
      <c r="AQ545" s="4"/>
      <c r="AS545" s="4"/>
      <c r="AU545" s="4"/>
      <c r="BA545" s="4"/>
      <c r="BE545" s="4"/>
    </row>
    <row r="546" spans="43:57" x14ac:dyDescent="0.25">
      <c r="AQ546" s="4"/>
      <c r="AS546" s="4"/>
      <c r="AU546" s="4"/>
      <c r="BA546" s="4"/>
      <c r="BE546" s="4"/>
    </row>
    <row r="547" spans="43:57" x14ac:dyDescent="0.25">
      <c r="AQ547" s="4"/>
      <c r="AS547" s="4"/>
      <c r="AU547" s="4"/>
      <c r="BA547" s="4"/>
      <c r="BE547" s="4"/>
    </row>
    <row r="548" spans="43:57" x14ac:dyDescent="0.25">
      <c r="AQ548" s="4"/>
      <c r="AS548" s="4"/>
      <c r="AU548" s="4"/>
      <c r="BA548" s="4"/>
      <c r="BE548" s="4"/>
    </row>
    <row r="549" spans="43:57" x14ac:dyDescent="0.25">
      <c r="AQ549" s="4"/>
      <c r="AS549" s="4"/>
      <c r="AU549" s="4"/>
      <c r="BA549" s="4"/>
      <c r="BE549" s="4"/>
    </row>
    <row r="550" spans="43:57" x14ac:dyDescent="0.25">
      <c r="AQ550" s="4"/>
      <c r="AS550" s="4"/>
      <c r="AU550" s="4"/>
      <c r="BA550" s="4"/>
      <c r="BE550" s="4"/>
    </row>
    <row r="551" spans="43:57" x14ac:dyDescent="0.25">
      <c r="AQ551" s="4"/>
      <c r="AS551" s="4"/>
      <c r="AU551" s="4"/>
      <c r="BA551" s="4"/>
      <c r="BE551" s="4"/>
    </row>
    <row r="552" spans="43:57" x14ac:dyDescent="0.25">
      <c r="AQ552" s="4"/>
      <c r="AS552" s="4"/>
      <c r="AU552" s="4"/>
      <c r="BA552" s="4"/>
      <c r="BE552" s="4"/>
    </row>
    <row r="553" spans="43:57" x14ac:dyDescent="0.25">
      <c r="AQ553" s="4"/>
      <c r="AS553" s="4"/>
      <c r="AU553" s="4"/>
      <c r="BA553" s="4"/>
      <c r="BE553" s="4"/>
    </row>
    <row r="554" spans="43:57" x14ac:dyDescent="0.25">
      <c r="AQ554" s="4"/>
      <c r="AS554" s="4"/>
      <c r="AU554" s="4"/>
      <c r="BA554" s="4"/>
      <c r="BE554" s="4"/>
    </row>
    <row r="555" spans="43:57" x14ac:dyDescent="0.25">
      <c r="AQ555" s="4"/>
      <c r="AS555" s="4"/>
      <c r="AU555" s="4"/>
      <c r="BA555" s="4"/>
      <c r="BE555" s="4"/>
    </row>
    <row r="556" spans="43:57" x14ac:dyDescent="0.25">
      <c r="AQ556" s="4"/>
      <c r="AS556" s="4"/>
      <c r="AU556" s="4"/>
      <c r="BA556" s="4"/>
      <c r="BE556" s="4"/>
    </row>
    <row r="557" spans="43:57" x14ac:dyDescent="0.25">
      <c r="AQ557" s="4"/>
      <c r="AS557" s="4"/>
      <c r="AU557" s="4"/>
      <c r="BA557" s="4"/>
      <c r="BE557" s="4"/>
    </row>
    <row r="558" spans="43:57" x14ac:dyDescent="0.25">
      <c r="AQ558" s="4"/>
      <c r="AS558" s="4"/>
      <c r="AU558" s="4"/>
      <c r="BA558" s="4"/>
      <c r="BE558" s="4"/>
    </row>
    <row r="559" spans="43:57" x14ac:dyDescent="0.25">
      <c r="AQ559" s="4"/>
      <c r="AS559" s="4"/>
      <c r="AU559" s="4"/>
      <c r="BA559" s="4"/>
      <c r="BE559" s="4"/>
    </row>
    <row r="560" spans="43:57" x14ac:dyDescent="0.25">
      <c r="AQ560" s="4"/>
      <c r="AS560" s="4"/>
      <c r="AU560" s="4"/>
      <c r="BA560" s="4"/>
      <c r="BE560" s="4"/>
    </row>
    <row r="561" spans="43:57" x14ac:dyDescent="0.25">
      <c r="AQ561" s="4"/>
      <c r="AS561" s="4"/>
      <c r="AU561" s="4"/>
      <c r="BA561" s="4"/>
      <c r="BE561" s="4"/>
    </row>
    <row r="562" spans="43:57" x14ac:dyDescent="0.25">
      <c r="AQ562" s="4"/>
      <c r="AS562" s="4"/>
      <c r="AU562" s="4"/>
      <c r="BA562" s="4"/>
      <c r="BE562" s="4"/>
    </row>
    <row r="563" spans="43:57" x14ac:dyDescent="0.25">
      <c r="AQ563" s="4"/>
      <c r="AS563" s="4"/>
      <c r="AU563" s="4"/>
      <c r="BA563" s="4"/>
      <c r="BE563" s="4"/>
    </row>
    <row r="564" spans="43:57" x14ac:dyDescent="0.25">
      <c r="AQ564" s="4"/>
      <c r="AS564" s="4"/>
      <c r="AU564" s="4"/>
      <c r="BA564" s="4"/>
      <c r="BE564" s="4"/>
    </row>
    <row r="565" spans="43:57" x14ac:dyDescent="0.25">
      <c r="AQ565" s="4"/>
      <c r="AS565" s="4"/>
      <c r="AU565" s="4"/>
      <c r="BA565" s="4"/>
      <c r="BE565" s="4"/>
    </row>
    <row r="566" spans="43:57" x14ac:dyDescent="0.25">
      <c r="AQ566" s="4"/>
      <c r="AS566" s="4"/>
      <c r="AU566" s="4"/>
      <c r="BA566" s="4"/>
      <c r="BE566" s="4"/>
    </row>
    <row r="567" spans="43:57" x14ac:dyDescent="0.25">
      <c r="AQ567" s="4"/>
      <c r="AS567" s="4"/>
      <c r="AU567" s="4"/>
      <c r="BA567" s="4"/>
      <c r="BE567" s="4"/>
    </row>
    <row r="568" spans="43:57" x14ac:dyDescent="0.25">
      <c r="AQ568" s="4"/>
      <c r="AS568" s="4"/>
      <c r="AU568" s="4"/>
      <c r="BA568" s="4"/>
      <c r="BE568" s="4"/>
    </row>
    <row r="569" spans="43:57" x14ac:dyDescent="0.25">
      <c r="AQ569" s="4"/>
      <c r="AS569" s="4"/>
      <c r="AU569" s="4"/>
      <c r="BA569" s="4"/>
      <c r="BE569" s="4"/>
    </row>
    <row r="570" spans="43:57" x14ac:dyDescent="0.25">
      <c r="AQ570" s="4"/>
      <c r="AS570" s="4"/>
      <c r="AU570" s="4"/>
      <c r="BA570" s="4"/>
      <c r="BE570" s="4"/>
    </row>
    <row r="571" spans="43:57" x14ac:dyDescent="0.25">
      <c r="AQ571" s="4"/>
      <c r="AS571" s="4"/>
      <c r="AU571" s="4"/>
      <c r="BA571" s="4"/>
      <c r="BE571" s="4"/>
    </row>
    <row r="572" spans="43:57" x14ac:dyDescent="0.25">
      <c r="AQ572" s="4"/>
      <c r="AS572" s="4"/>
      <c r="AU572" s="4"/>
      <c r="BA572" s="4"/>
      <c r="BE572" s="4"/>
    </row>
    <row r="573" spans="43:57" x14ac:dyDescent="0.25">
      <c r="AQ573" s="4"/>
      <c r="AS573" s="4"/>
      <c r="AU573" s="4"/>
      <c r="BA573" s="4"/>
      <c r="BE573" s="4"/>
    </row>
    <row r="574" spans="43:57" x14ac:dyDescent="0.25">
      <c r="AQ574" s="4"/>
      <c r="AS574" s="4"/>
      <c r="AU574" s="4"/>
      <c r="BA574" s="4"/>
      <c r="BE574" s="4"/>
    </row>
    <row r="575" spans="43:57" x14ac:dyDescent="0.25">
      <c r="AQ575" s="4"/>
      <c r="AS575" s="4"/>
      <c r="AU575" s="4"/>
      <c r="BA575" s="4"/>
      <c r="BE575" s="4"/>
    </row>
    <row r="576" spans="43:57" x14ac:dyDescent="0.25">
      <c r="AQ576" s="4"/>
      <c r="AS576" s="4"/>
      <c r="AU576" s="4"/>
      <c r="BA576" s="4"/>
      <c r="BE576" s="4"/>
    </row>
    <row r="577" spans="43:57" x14ac:dyDescent="0.25">
      <c r="AQ577" s="4"/>
      <c r="AS577" s="4"/>
      <c r="AU577" s="4"/>
      <c r="BA577" s="4"/>
      <c r="BE577" s="4"/>
    </row>
    <row r="578" spans="43:57" x14ac:dyDescent="0.25">
      <c r="AQ578" s="4"/>
      <c r="AS578" s="4"/>
      <c r="AU578" s="4"/>
      <c r="BA578" s="4"/>
      <c r="BE578" s="4"/>
    </row>
    <row r="579" spans="43:57" x14ac:dyDescent="0.25">
      <c r="AQ579" s="4"/>
      <c r="AS579" s="4"/>
      <c r="AU579" s="4"/>
      <c r="BA579" s="4"/>
      <c r="BE579" s="4"/>
    </row>
    <row r="580" spans="43:57" x14ac:dyDescent="0.25">
      <c r="AQ580" s="4"/>
      <c r="AS580" s="4"/>
      <c r="AU580" s="4"/>
      <c r="BA580" s="4"/>
      <c r="BE580" s="4"/>
    </row>
    <row r="581" spans="43:57" x14ac:dyDescent="0.25">
      <c r="AQ581" s="4"/>
      <c r="AS581" s="4"/>
      <c r="AU581" s="4"/>
      <c r="BA581" s="4"/>
      <c r="BE581" s="4"/>
    </row>
    <row r="582" spans="43:57" x14ac:dyDescent="0.25">
      <c r="AQ582" s="4"/>
      <c r="AS582" s="4"/>
      <c r="AU582" s="4"/>
      <c r="BA582" s="4"/>
      <c r="BE582" s="4"/>
    </row>
    <row r="583" spans="43:57" x14ac:dyDescent="0.25">
      <c r="AQ583" s="4"/>
      <c r="AS583" s="4"/>
      <c r="AU583" s="4"/>
      <c r="BA583" s="4"/>
      <c r="BE583" s="4"/>
    </row>
    <row r="584" spans="43:57" x14ac:dyDescent="0.25">
      <c r="AQ584" s="4"/>
      <c r="AS584" s="4"/>
      <c r="AU584" s="4"/>
      <c r="BA584" s="4"/>
      <c r="BE584" s="4"/>
    </row>
    <row r="585" spans="43:57" x14ac:dyDescent="0.25">
      <c r="AQ585" s="4"/>
      <c r="AS585" s="4"/>
      <c r="AU585" s="4"/>
      <c r="BA585" s="4"/>
      <c r="BE585" s="4"/>
    </row>
    <row r="586" spans="43:57" x14ac:dyDescent="0.25">
      <c r="AQ586" s="4"/>
      <c r="AS586" s="4"/>
      <c r="AU586" s="4"/>
      <c r="BA586" s="4"/>
      <c r="BE586" s="4"/>
    </row>
    <row r="587" spans="43:57" x14ac:dyDescent="0.25">
      <c r="AQ587" s="4"/>
      <c r="AS587" s="4"/>
      <c r="AU587" s="4"/>
      <c r="BA587" s="4"/>
      <c r="BE587" s="4"/>
    </row>
    <row r="588" spans="43:57" x14ac:dyDescent="0.25">
      <c r="AQ588" s="4"/>
      <c r="AS588" s="4"/>
      <c r="AU588" s="4"/>
      <c r="BA588" s="4"/>
      <c r="BE588" s="4"/>
    </row>
    <row r="589" spans="43:57" x14ac:dyDescent="0.25">
      <c r="AQ589" s="4"/>
      <c r="AS589" s="4"/>
      <c r="AU589" s="4"/>
      <c r="BA589" s="4"/>
      <c r="BE589" s="4"/>
    </row>
    <row r="590" spans="43:57" x14ac:dyDescent="0.25">
      <c r="AQ590" s="4"/>
      <c r="AS590" s="4"/>
      <c r="AU590" s="4"/>
      <c r="BA590" s="4"/>
      <c r="BE590" s="4"/>
    </row>
    <row r="591" spans="43:57" x14ac:dyDescent="0.25">
      <c r="AQ591" s="4"/>
      <c r="AS591" s="4"/>
      <c r="AU591" s="4"/>
      <c r="BA591" s="4"/>
      <c r="BE591" s="4"/>
    </row>
    <row r="592" spans="43:57" x14ac:dyDescent="0.25">
      <c r="AQ592" s="4"/>
      <c r="AS592" s="4"/>
      <c r="AU592" s="4"/>
      <c r="BA592" s="4"/>
      <c r="BE592" s="4"/>
    </row>
    <row r="593" spans="43:57" x14ac:dyDescent="0.25">
      <c r="AQ593" s="4"/>
      <c r="AS593" s="4"/>
      <c r="AU593" s="4"/>
      <c r="BA593" s="4"/>
      <c r="BE593" s="4"/>
    </row>
    <row r="594" spans="43:57" x14ac:dyDescent="0.25">
      <c r="AQ594" s="4"/>
      <c r="AS594" s="4"/>
      <c r="AU594" s="4"/>
      <c r="BA594" s="4"/>
      <c r="BE594" s="4"/>
    </row>
    <row r="595" spans="43:57" x14ac:dyDescent="0.25">
      <c r="AQ595" s="4"/>
      <c r="AS595" s="4"/>
      <c r="AU595" s="4"/>
      <c r="BA595" s="4"/>
      <c r="BE595" s="4"/>
    </row>
    <row r="596" spans="43:57" x14ac:dyDescent="0.25">
      <c r="AQ596" s="4"/>
      <c r="AS596" s="4"/>
      <c r="AU596" s="4"/>
      <c r="BA596" s="4"/>
      <c r="BE596" s="4"/>
    </row>
    <row r="597" spans="43:57" x14ac:dyDescent="0.25">
      <c r="AQ597" s="4"/>
      <c r="AS597" s="4"/>
      <c r="AU597" s="4"/>
      <c r="BA597" s="4"/>
      <c r="BE597" s="4"/>
    </row>
    <row r="598" spans="43:57" x14ac:dyDescent="0.25">
      <c r="AQ598" s="4"/>
      <c r="AS598" s="4"/>
      <c r="AU598" s="4"/>
      <c r="BA598" s="4"/>
      <c r="BE598" s="4"/>
    </row>
    <row r="599" spans="43:57" x14ac:dyDescent="0.25">
      <c r="AQ599" s="4"/>
      <c r="AS599" s="4"/>
      <c r="AU599" s="4"/>
      <c r="BA599" s="4"/>
      <c r="BE599" s="4"/>
    </row>
    <row r="600" spans="43:57" x14ac:dyDescent="0.25">
      <c r="AQ600" s="4"/>
      <c r="AS600" s="4"/>
      <c r="AU600" s="4"/>
      <c r="BA600" s="4"/>
      <c r="BE600" s="4"/>
    </row>
    <row r="601" spans="43:57" x14ac:dyDescent="0.25">
      <c r="AQ601" s="4"/>
      <c r="AS601" s="4"/>
      <c r="AU601" s="4"/>
      <c r="BA601" s="4"/>
      <c r="BE601" s="4"/>
    </row>
    <row r="602" spans="43:57" x14ac:dyDescent="0.25">
      <c r="AQ602" s="4"/>
      <c r="AS602" s="4"/>
      <c r="AU602" s="4"/>
      <c r="BA602" s="4"/>
      <c r="BE602" s="4"/>
    </row>
    <row r="603" spans="43:57" x14ac:dyDescent="0.25">
      <c r="AQ603" s="4"/>
      <c r="AS603" s="4"/>
      <c r="AU603" s="4"/>
      <c r="BA603" s="4"/>
      <c r="BE603" s="4"/>
    </row>
    <row r="604" spans="43:57" x14ac:dyDescent="0.25">
      <c r="AQ604" s="4"/>
      <c r="AS604" s="4"/>
      <c r="AU604" s="4"/>
      <c r="BA604" s="4"/>
      <c r="BE604" s="4"/>
    </row>
    <row r="605" spans="43:57" x14ac:dyDescent="0.25">
      <c r="AQ605" s="4"/>
      <c r="AS605" s="4"/>
      <c r="AU605" s="4"/>
      <c r="BA605" s="4"/>
      <c r="BE605" s="4"/>
    </row>
    <row r="606" spans="43:57" x14ac:dyDescent="0.25">
      <c r="AQ606" s="4"/>
      <c r="AS606" s="4"/>
      <c r="AU606" s="4"/>
      <c r="BA606" s="4"/>
      <c r="BE606" s="4"/>
    </row>
    <row r="607" spans="43:57" x14ac:dyDescent="0.25">
      <c r="AQ607" s="4"/>
      <c r="AS607" s="4"/>
      <c r="AU607" s="4"/>
      <c r="BA607" s="4"/>
      <c r="BE607" s="4"/>
    </row>
    <row r="608" spans="43:57" x14ac:dyDescent="0.25">
      <c r="AQ608" s="4"/>
      <c r="AS608" s="4"/>
      <c r="AU608" s="4"/>
      <c r="BA608" s="4"/>
      <c r="BE608" s="4"/>
    </row>
    <row r="609" spans="43:57" x14ac:dyDescent="0.25">
      <c r="AQ609" s="4"/>
      <c r="AS609" s="4"/>
      <c r="AU609" s="4"/>
      <c r="BA609" s="4"/>
      <c r="BE609" s="4"/>
    </row>
    <row r="610" spans="43:57" x14ac:dyDescent="0.25">
      <c r="AQ610" s="4"/>
      <c r="AS610" s="4"/>
      <c r="AU610" s="4"/>
      <c r="BA610" s="4"/>
      <c r="BE610" s="4"/>
    </row>
    <row r="611" spans="43:57" x14ac:dyDescent="0.25">
      <c r="AQ611" s="4"/>
      <c r="AS611" s="4"/>
      <c r="AU611" s="4"/>
      <c r="BA611" s="4"/>
      <c r="BE611" s="4"/>
    </row>
    <row r="612" spans="43:57" x14ac:dyDescent="0.25">
      <c r="AQ612" s="4"/>
      <c r="AS612" s="4"/>
      <c r="AU612" s="4"/>
      <c r="BA612" s="4"/>
      <c r="BE612" s="4"/>
    </row>
    <row r="613" spans="43:57" x14ac:dyDescent="0.25">
      <c r="AQ613" s="4"/>
      <c r="AS613" s="4"/>
      <c r="AU613" s="4"/>
      <c r="BA613" s="4"/>
      <c r="BE613" s="4"/>
    </row>
    <row r="614" spans="43:57" x14ac:dyDescent="0.25">
      <c r="AQ614" s="4"/>
      <c r="AS614" s="4"/>
      <c r="AU614" s="4"/>
      <c r="BA614" s="4"/>
      <c r="BE614" s="4"/>
    </row>
    <row r="615" spans="43:57" x14ac:dyDescent="0.25">
      <c r="AQ615" s="4"/>
      <c r="AS615" s="4"/>
      <c r="AU615" s="4"/>
      <c r="BA615" s="4"/>
      <c r="BE615" s="4"/>
    </row>
    <row r="616" spans="43:57" x14ac:dyDescent="0.25">
      <c r="AQ616" s="4"/>
      <c r="AS616" s="4"/>
      <c r="AU616" s="4"/>
      <c r="BA616" s="4"/>
      <c r="BE616" s="4"/>
    </row>
    <row r="617" spans="43:57" x14ac:dyDescent="0.25">
      <c r="AQ617" s="4"/>
      <c r="AS617" s="4"/>
      <c r="AU617" s="4"/>
      <c r="BA617" s="4"/>
      <c r="BE617" s="4"/>
    </row>
    <row r="618" spans="43:57" x14ac:dyDescent="0.25">
      <c r="AQ618" s="4"/>
      <c r="AS618" s="4"/>
      <c r="AU618" s="4"/>
      <c r="BA618" s="4"/>
      <c r="BE618" s="4"/>
    </row>
    <row r="619" spans="43:57" x14ac:dyDescent="0.25">
      <c r="AQ619" s="4"/>
      <c r="AS619" s="4"/>
      <c r="AU619" s="4"/>
      <c r="BA619" s="4"/>
      <c r="BE619" s="4"/>
    </row>
    <row r="620" spans="43:57" x14ac:dyDescent="0.25">
      <c r="AQ620" s="4"/>
      <c r="AS620" s="4"/>
      <c r="AU620" s="4"/>
      <c r="BA620" s="4"/>
      <c r="BE620" s="4"/>
    </row>
    <row r="621" spans="43:57" x14ac:dyDescent="0.25">
      <c r="AQ621" s="4"/>
      <c r="AS621" s="4"/>
      <c r="AU621" s="4"/>
      <c r="BA621" s="4"/>
      <c r="BE621" s="4"/>
    </row>
    <row r="622" spans="43:57" x14ac:dyDescent="0.25">
      <c r="AQ622" s="4"/>
      <c r="AS622" s="4"/>
      <c r="AU622" s="4"/>
      <c r="BA622" s="4"/>
      <c r="BE622" s="4"/>
    </row>
    <row r="623" spans="43:57" x14ac:dyDescent="0.25">
      <c r="AQ623" s="4"/>
      <c r="AS623" s="4"/>
      <c r="AU623" s="4"/>
      <c r="BA623" s="4"/>
      <c r="BE623" s="4"/>
    </row>
    <row r="624" spans="43:57" x14ac:dyDescent="0.25">
      <c r="AQ624" s="4"/>
      <c r="AS624" s="4"/>
      <c r="AU624" s="4"/>
      <c r="BA624" s="4"/>
      <c r="BE624" s="4"/>
    </row>
    <row r="625" spans="43:57" x14ac:dyDescent="0.25">
      <c r="AQ625" s="4"/>
      <c r="AS625" s="4"/>
      <c r="AU625" s="4"/>
      <c r="BA625" s="4"/>
      <c r="BE625" s="4"/>
    </row>
    <row r="626" spans="43:57" x14ac:dyDescent="0.25">
      <c r="AQ626" s="4"/>
      <c r="AS626" s="4"/>
      <c r="AU626" s="4"/>
      <c r="BA626" s="4"/>
      <c r="BE626" s="4"/>
    </row>
    <row r="627" spans="43:57" x14ac:dyDescent="0.25">
      <c r="AQ627" s="4"/>
      <c r="AS627" s="4"/>
      <c r="AU627" s="4"/>
      <c r="BA627" s="4"/>
      <c r="BE627" s="4"/>
    </row>
    <row r="628" spans="43:57" x14ac:dyDescent="0.25">
      <c r="AQ628" s="4"/>
      <c r="AS628" s="4"/>
      <c r="AU628" s="4"/>
      <c r="BA628" s="4"/>
      <c r="BE628" s="4"/>
    </row>
    <row r="629" spans="43:57" x14ac:dyDescent="0.25">
      <c r="AQ629" s="4"/>
      <c r="AS629" s="4"/>
      <c r="AU629" s="4"/>
      <c r="BA629" s="4"/>
      <c r="BE629" s="4"/>
    </row>
    <row r="630" spans="43:57" x14ac:dyDescent="0.25">
      <c r="AQ630" s="4"/>
      <c r="AS630" s="4"/>
      <c r="AU630" s="4"/>
      <c r="BA630" s="4"/>
      <c r="BE630" s="4"/>
    </row>
    <row r="631" spans="43:57" x14ac:dyDescent="0.25">
      <c r="AQ631" s="4"/>
      <c r="AS631" s="4"/>
      <c r="AU631" s="4"/>
      <c r="BA631" s="4"/>
      <c r="BE631" s="4"/>
    </row>
    <row r="632" spans="43:57" x14ac:dyDescent="0.25">
      <c r="AQ632" s="4"/>
      <c r="AS632" s="4"/>
      <c r="AU632" s="4"/>
      <c r="BA632" s="4"/>
      <c r="BE632" s="4"/>
    </row>
    <row r="633" spans="43:57" x14ac:dyDescent="0.25">
      <c r="AQ633" s="4"/>
      <c r="AS633" s="4"/>
      <c r="AU633" s="4"/>
      <c r="BA633" s="4"/>
      <c r="BE633" s="4"/>
    </row>
    <row r="634" spans="43:57" x14ac:dyDescent="0.25">
      <c r="AQ634" s="4"/>
      <c r="AS634" s="4"/>
      <c r="AU634" s="4"/>
      <c r="BA634" s="4"/>
      <c r="BE634" s="4"/>
    </row>
    <row r="635" spans="43:57" x14ac:dyDescent="0.25">
      <c r="AQ635" s="4"/>
      <c r="AS635" s="4"/>
      <c r="AU635" s="4"/>
      <c r="BA635" s="4"/>
      <c r="BE635" s="4"/>
    </row>
    <row r="636" spans="43:57" x14ac:dyDescent="0.25">
      <c r="AQ636" s="4"/>
      <c r="AS636" s="4"/>
      <c r="AU636" s="4"/>
      <c r="BA636" s="4"/>
      <c r="BE636" s="4"/>
    </row>
    <row r="637" spans="43:57" x14ac:dyDescent="0.25">
      <c r="AQ637" s="4"/>
      <c r="AS637" s="4"/>
      <c r="AU637" s="4"/>
      <c r="BA637" s="4"/>
      <c r="BE637" s="4"/>
    </row>
    <row r="638" spans="43:57" x14ac:dyDescent="0.25">
      <c r="AQ638" s="4"/>
      <c r="AS638" s="4"/>
      <c r="AU638" s="4"/>
      <c r="BA638" s="4"/>
      <c r="BE638" s="4"/>
    </row>
    <row r="639" spans="43:57" x14ac:dyDescent="0.25">
      <c r="AQ639" s="4"/>
      <c r="AS639" s="4"/>
      <c r="AU639" s="4"/>
      <c r="BA639" s="4"/>
      <c r="BE639" s="4"/>
    </row>
    <row r="640" spans="43:57" x14ac:dyDescent="0.25">
      <c r="AQ640" s="4"/>
      <c r="AS640" s="4"/>
      <c r="AU640" s="4"/>
      <c r="BA640" s="4"/>
      <c r="BE640" s="4"/>
    </row>
    <row r="641" spans="43:57" x14ac:dyDescent="0.25">
      <c r="AQ641" s="4"/>
      <c r="AS641" s="4"/>
      <c r="AU641" s="4"/>
      <c r="BA641" s="4"/>
      <c r="BE641" s="4"/>
    </row>
    <row r="642" spans="43:57" x14ac:dyDescent="0.25">
      <c r="AQ642" s="4"/>
      <c r="AS642" s="4"/>
      <c r="AU642" s="4"/>
      <c r="BA642" s="4"/>
      <c r="BE642" s="4"/>
    </row>
    <row r="643" spans="43:57" x14ac:dyDescent="0.25">
      <c r="AQ643" s="4"/>
      <c r="AS643" s="4"/>
      <c r="AU643" s="4"/>
      <c r="BA643" s="4"/>
      <c r="BE643" s="4"/>
    </row>
    <row r="644" spans="43:57" x14ac:dyDescent="0.25">
      <c r="AQ644" s="4"/>
      <c r="AS644" s="4"/>
      <c r="AU644" s="4"/>
      <c r="BA644" s="4"/>
      <c r="BE644" s="4"/>
    </row>
    <row r="645" spans="43:57" x14ac:dyDescent="0.25">
      <c r="AQ645" s="4"/>
      <c r="AS645" s="4"/>
      <c r="AU645" s="4"/>
      <c r="BA645" s="4"/>
      <c r="BE645" s="4"/>
    </row>
    <row r="646" spans="43:57" x14ac:dyDescent="0.25">
      <c r="AQ646" s="4"/>
      <c r="AS646" s="4"/>
      <c r="AU646" s="4"/>
      <c r="BA646" s="4"/>
      <c r="BE646" s="4"/>
    </row>
    <row r="647" spans="43:57" x14ac:dyDescent="0.25">
      <c r="AQ647" s="4"/>
      <c r="AS647" s="4"/>
      <c r="AU647" s="4"/>
      <c r="BA647" s="4"/>
      <c r="BE647" s="4"/>
    </row>
    <row r="648" spans="43:57" x14ac:dyDescent="0.25">
      <c r="AQ648" s="4"/>
      <c r="AS648" s="4"/>
      <c r="AU648" s="4"/>
      <c r="BA648" s="4"/>
      <c r="BE648" s="4"/>
    </row>
    <row r="649" spans="43:57" x14ac:dyDescent="0.25">
      <c r="AQ649" s="4"/>
      <c r="AS649" s="4"/>
      <c r="AU649" s="4"/>
      <c r="BA649" s="4"/>
      <c r="BE649" s="4"/>
    </row>
    <row r="650" spans="43:57" x14ac:dyDescent="0.25">
      <c r="AQ650" s="4"/>
      <c r="AS650" s="4"/>
      <c r="AU650" s="4"/>
      <c r="BA650" s="4"/>
      <c r="BE650" s="4"/>
    </row>
    <row r="651" spans="43:57" x14ac:dyDescent="0.25">
      <c r="AQ651" s="4"/>
      <c r="AS651" s="4"/>
      <c r="AU651" s="4"/>
      <c r="BA651" s="4"/>
      <c r="BE651" s="4"/>
    </row>
    <row r="652" spans="43:57" x14ac:dyDescent="0.25">
      <c r="AQ652" s="4"/>
      <c r="AS652" s="4"/>
      <c r="AU652" s="4"/>
      <c r="BA652" s="4"/>
      <c r="BE652" s="4"/>
    </row>
    <row r="653" spans="43:57" x14ac:dyDescent="0.25">
      <c r="AQ653" s="4"/>
      <c r="AS653" s="4"/>
      <c r="AU653" s="4"/>
      <c r="BA653" s="4"/>
      <c r="BE653" s="4"/>
    </row>
    <row r="654" spans="43:57" x14ac:dyDescent="0.25">
      <c r="AQ654" s="4"/>
      <c r="AS654" s="4"/>
      <c r="AU654" s="4"/>
      <c r="BA654" s="4"/>
      <c r="BE654" s="4"/>
    </row>
    <row r="655" spans="43:57" x14ac:dyDescent="0.25">
      <c r="AQ655" s="4"/>
      <c r="AS655" s="4"/>
      <c r="AU655" s="4"/>
      <c r="BA655" s="4"/>
      <c r="BE655" s="4"/>
    </row>
    <row r="656" spans="43:57" x14ac:dyDescent="0.25">
      <c r="AQ656" s="4"/>
      <c r="AS656" s="4"/>
      <c r="AU656" s="4"/>
      <c r="BA656" s="4"/>
      <c r="BE656" s="4"/>
    </row>
    <row r="657" spans="43:57" x14ac:dyDescent="0.25">
      <c r="AQ657" s="4"/>
      <c r="AS657" s="4"/>
      <c r="AU657" s="4"/>
      <c r="BA657" s="4"/>
      <c r="BE657" s="4"/>
    </row>
    <row r="658" spans="43:57" x14ac:dyDescent="0.25">
      <c r="AQ658" s="4"/>
      <c r="AS658" s="4"/>
      <c r="AU658" s="4"/>
      <c r="BA658" s="4"/>
      <c r="BE658" s="4"/>
    </row>
    <row r="659" spans="43:57" x14ac:dyDescent="0.25">
      <c r="AQ659" s="4"/>
      <c r="AS659" s="4"/>
      <c r="AU659" s="4"/>
      <c r="BA659" s="4"/>
      <c r="BE6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1"/>
  <sheetViews>
    <sheetView topLeftCell="AA1" workbookViewId="0">
      <selection sqref="A1:AG1048576"/>
    </sheetView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32</v>
      </c>
      <c r="B2">
        <v>299</v>
      </c>
      <c r="C2">
        <v>36</v>
      </c>
      <c r="D2" t="s">
        <v>352</v>
      </c>
      <c r="E2">
        <v>566</v>
      </c>
      <c r="F2" t="s">
        <v>355</v>
      </c>
      <c r="G2">
        <v>18</v>
      </c>
      <c r="H2">
        <v>4</v>
      </c>
      <c r="I2" t="s">
        <v>358</v>
      </c>
      <c r="J2">
        <v>3</v>
      </c>
      <c r="K2" t="s">
        <v>363</v>
      </c>
      <c r="L2">
        <v>81</v>
      </c>
      <c r="M2">
        <v>4</v>
      </c>
      <c r="N2">
        <v>1</v>
      </c>
      <c r="O2" t="s">
        <v>365</v>
      </c>
      <c r="P2">
        <v>4</v>
      </c>
      <c r="Q2" t="s">
        <v>373</v>
      </c>
      <c r="R2">
        <v>3688</v>
      </c>
      <c r="S2">
        <v>7122</v>
      </c>
      <c r="T2">
        <v>4</v>
      </c>
      <c r="U2" t="s">
        <v>376</v>
      </c>
      <c r="V2">
        <v>18</v>
      </c>
      <c r="W2">
        <v>3</v>
      </c>
      <c r="X2">
        <v>4</v>
      </c>
      <c r="Y2">
        <v>2</v>
      </c>
      <c r="Z2">
        <v>4</v>
      </c>
      <c r="AA2">
        <v>2</v>
      </c>
      <c r="AB2">
        <v>3</v>
      </c>
      <c r="AC2">
        <v>1</v>
      </c>
      <c r="AD2">
        <v>0</v>
      </c>
      <c r="AE2">
        <v>0</v>
      </c>
      <c r="AF2">
        <v>0</v>
      </c>
      <c r="AG2" t="s">
        <v>376</v>
      </c>
    </row>
    <row r="3" spans="1:33" x14ac:dyDescent="0.25">
      <c r="A3" t="s">
        <v>33</v>
      </c>
      <c r="B3">
        <v>1053</v>
      </c>
      <c r="C3">
        <v>30</v>
      </c>
      <c r="D3" t="s">
        <v>353</v>
      </c>
      <c r="E3">
        <v>990</v>
      </c>
      <c r="F3" t="s">
        <v>355</v>
      </c>
      <c r="G3">
        <v>7</v>
      </c>
      <c r="H3">
        <v>3</v>
      </c>
      <c r="I3" t="s">
        <v>359</v>
      </c>
      <c r="J3">
        <v>3</v>
      </c>
      <c r="K3" t="s">
        <v>363</v>
      </c>
      <c r="L3">
        <v>64</v>
      </c>
      <c r="M3">
        <v>3</v>
      </c>
      <c r="N3">
        <v>1</v>
      </c>
      <c r="O3" t="s">
        <v>366</v>
      </c>
      <c r="P3">
        <v>3</v>
      </c>
      <c r="Q3" t="s">
        <v>374</v>
      </c>
      <c r="R3">
        <v>1274</v>
      </c>
      <c r="S3">
        <v>7152</v>
      </c>
      <c r="T3">
        <v>1</v>
      </c>
      <c r="U3" t="s">
        <v>376</v>
      </c>
      <c r="V3">
        <v>13</v>
      </c>
      <c r="W3">
        <v>3</v>
      </c>
      <c r="X3">
        <v>2</v>
      </c>
      <c r="Y3">
        <v>2</v>
      </c>
      <c r="Z3">
        <v>1</v>
      </c>
      <c r="AA3">
        <v>2</v>
      </c>
      <c r="AB3">
        <v>2</v>
      </c>
      <c r="AC3">
        <v>1</v>
      </c>
      <c r="AD3">
        <v>0</v>
      </c>
      <c r="AE3">
        <v>0</v>
      </c>
      <c r="AF3">
        <v>0</v>
      </c>
      <c r="AG3" t="s">
        <v>376</v>
      </c>
    </row>
    <row r="4" spans="1:33" x14ac:dyDescent="0.25">
      <c r="A4" t="s">
        <v>34</v>
      </c>
      <c r="B4">
        <v>876</v>
      </c>
      <c r="C4">
        <v>44</v>
      </c>
      <c r="D4" t="s">
        <v>354</v>
      </c>
      <c r="E4">
        <v>200</v>
      </c>
      <c r="F4" t="s">
        <v>355</v>
      </c>
      <c r="G4">
        <v>29</v>
      </c>
      <c r="H4">
        <v>4</v>
      </c>
      <c r="I4" t="s">
        <v>360</v>
      </c>
      <c r="J4">
        <v>4</v>
      </c>
      <c r="K4" t="s">
        <v>363</v>
      </c>
      <c r="L4">
        <v>32</v>
      </c>
      <c r="M4">
        <v>3</v>
      </c>
      <c r="N4">
        <v>2</v>
      </c>
      <c r="O4" t="s">
        <v>366</v>
      </c>
      <c r="P4">
        <v>4</v>
      </c>
      <c r="Q4" t="s">
        <v>375</v>
      </c>
      <c r="R4">
        <v>4541</v>
      </c>
      <c r="S4">
        <v>7744</v>
      </c>
      <c r="T4">
        <v>1</v>
      </c>
      <c r="U4" t="s">
        <v>376</v>
      </c>
      <c r="V4">
        <v>25</v>
      </c>
      <c r="W4">
        <v>4</v>
      </c>
      <c r="X4">
        <v>2</v>
      </c>
      <c r="Y4">
        <v>0</v>
      </c>
      <c r="Z4">
        <v>20</v>
      </c>
      <c r="AA4">
        <v>3</v>
      </c>
      <c r="AB4">
        <v>3</v>
      </c>
      <c r="AC4">
        <v>20</v>
      </c>
      <c r="AD4">
        <v>11</v>
      </c>
      <c r="AE4">
        <v>13</v>
      </c>
      <c r="AF4">
        <v>17</v>
      </c>
      <c r="AG4" t="s">
        <v>376</v>
      </c>
    </row>
    <row r="5" spans="1:33" x14ac:dyDescent="0.25">
      <c r="A5" t="s">
        <v>35</v>
      </c>
      <c r="B5">
        <v>277</v>
      </c>
      <c r="C5">
        <v>35</v>
      </c>
      <c r="D5" t="s">
        <v>354</v>
      </c>
      <c r="E5">
        <v>1315</v>
      </c>
      <c r="F5" t="s">
        <v>355</v>
      </c>
      <c r="G5">
        <v>22</v>
      </c>
      <c r="H5">
        <v>3</v>
      </c>
      <c r="I5" t="s">
        <v>358</v>
      </c>
      <c r="J5">
        <v>2</v>
      </c>
      <c r="K5" t="s">
        <v>364</v>
      </c>
      <c r="L5">
        <v>71</v>
      </c>
      <c r="M5">
        <v>4</v>
      </c>
      <c r="N5">
        <v>3</v>
      </c>
      <c r="O5" t="s">
        <v>367</v>
      </c>
      <c r="P5">
        <v>2</v>
      </c>
      <c r="Q5" t="s">
        <v>374</v>
      </c>
      <c r="R5">
        <v>11996</v>
      </c>
      <c r="S5">
        <v>19100</v>
      </c>
      <c r="T5">
        <v>7</v>
      </c>
      <c r="U5" t="s">
        <v>376</v>
      </c>
      <c r="V5">
        <v>18</v>
      </c>
      <c r="W5">
        <v>3</v>
      </c>
      <c r="X5">
        <v>2</v>
      </c>
      <c r="Y5">
        <v>1</v>
      </c>
      <c r="Z5">
        <v>10</v>
      </c>
      <c r="AA5">
        <v>6</v>
      </c>
      <c r="AB5">
        <v>2</v>
      </c>
      <c r="AC5">
        <v>7</v>
      </c>
      <c r="AD5">
        <v>7</v>
      </c>
      <c r="AE5">
        <v>6</v>
      </c>
      <c r="AF5">
        <v>2</v>
      </c>
      <c r="AG5" t="s">
        <v>376</v>
      </c>
    </row>
    <row r="6" spans="1:33" x14ac:dyDescent="0.25">
      <c r="A6" t="s">
        <v>36</v>
      </c>
      <c r="B6">
        <v>1386</v>
      </c>
      <c r="C6">
        <v>34</v>
      </c>
      <c r="D6" t="s">
        <v>354</v>
      </c>
      <c r="E6">
        <v>1239</v>
      </c>
      <c r="F6" t="s">
        <v>356</v>
      </c>
      <c r="G6">
        <v>13</v>
      </c>
      <c r="H6">
        <v>4</v>
      </c>
      <c r="I6" t="s">
        <v>361</v>
      </c>
      <c r="J6">
        <v>4</v>
      </c>
      <c r="K6" t="s">
        <v>363</v>
      </c>
      <c r="L6">
        <v>39</v>
      </c>
      <c r="M6">
        <v>3</v>
      </c>
      <c r="N6">
        <v>3</v>
      </c>
      <c r="O6" t="s">
        <v>368</v>
      </c>
      <c r="P6">
        <v>3</v>
      </c>
      <c r="Q6" t="s">
        <v>374</v>
      </c>
      <c r="R6">
        <v>8628</v>
      </c>
      <c r="S6">
        <v>22914</v>
      </c>
      <c r="T6">
        <v>1</v>
      </c>
      <c r="U6" t="s">
        <v>376</v>
      </c>
      <c r="V6">
        <v>18</v>
      </c>
      <c r="W6">
        <v>3</v>
      </c>
      <c r="X6">
        <v>3</v>
      </c>
      <c r="Y6">
        <v>1</v>
      </c>
      <c r="Z6">
        <v>9</v>
      </c>
      <c r="AA6">
        <v>2</v>
      </c>
      <c r="AB6">
        <v>2</v>
      </c>
      <c r="AC6">
        <v>8</v>
      </c>
      <c r="AD6">
        <v>7</v>
      </c>
      <c r="AE6">
        <v>1</v>
      </c>
      <c r="AF6">
        <v>1</v>
      </c>
      <c r="AG6" t="s">
        <v>376</v>
      </c>
    </row>
    <row r="7" spans="1:33" x14ac:dyDescent="0.25">
      <c r="A7" t="s">
        <v>37</v>
      </c>
      <c r="B7">
        <v>1384</v>
      </c>
      <c r="C7">
        <v>36</v>
      </c>
      <c r="D7" t="s">
        <v>353</v>
      </c>
      <c r="E7">
        <v>1351</v>
      </c>
      <c r="F7" t="s">
        <v>355</v>
      </c>
      <c r="G7">
        <v>9</v>
      </c>
      <c r="H7">
        <v>4</v>
      </c>
      <c r="I7" t="s">
        <v>358</v>
      </c>
      <c r="J7">
        <v>1</v>
      </c>
      <c r="K7" t="s">
        <v>363</v>
      </c>
      <c r="L7">
        <v>66</v>
      </c>
      <c r="M7">
        <v>4</v>
      </c>
      <c r="N7">
        <v>1</v>
      </c>
      <c r="O7" t="s">
        <v>365</v>
      </c>
      <c r="P7">
        <v>2</v>
      </c>
      <c r="Q7" t="s">
        <v>373</v>
      </c>
      <c r="R7">
        <v>2810</v>
      </c>
      <c r="S7">
        <v>9238</v>
      </c>
      <c r="T7">
        <v>1</v>
      </c>
      <c r="U7" t="s">
        <v>376</v>
      </c>
      <c r="V7">
        <v>22</v>
      </c>
      <c r="W7">
        <v>4</v>
      </c>
      <c r="X7">
        <v>2</v>
      </c>
      <c r="Y7">
        <v>0</v>
      </c>
      <c r="Z7">
        <v>5</v>
      </c>
      <c r="AA7">
        <v>3</v>
      </c>
      <c r="AB7">
        <v>3</v>
      </c>
      <c r="AC7">
        <v>5</v>
      </c>
      <c r="AD7">
        <v>4</v>
      </c>
      <c r="AE7">
        <v>0</v>
      </c>
      <c r="AF7">
        <v>2</v>
      </c>
      <c r="AG7" t="s">
        <v>376</v>
      </c>
    </row>
    <row r="8" spans="1:33" x14ac:dyDescent="0.25">
      <c r="A8" t="s">
        <v>38</v>
      </c>
      <c r="B8">
        <v>214</v>
      </c>
      <c r="C8">
        <v>51</v>
      </c>
      <c r="D8" t="s">
        <v>354</v>
      </c>
      <c r="E8">
        <v>1469</v>
      </c>
      <c r="F8" t="s">
        <v>355</v>
      </c>
      <c r="G8">
        <v>8</v>
      </c>
      <c r="H8">
        <v>4</v>
      </c>
      <c r="I8" t="s">
        <v>358</v>
      </c>
      <c r="J8">
        <v>2</v>
      </c>
      <c r="K8" t="s">
        <v>363</v>
      </c>
      <c r="L8">
        <v>81</v>
      </c>
      <c r="M8">
        <v>2</v>
      </c>
      <c r="N8">
        <v>3</v>
      </c>
      <c r="O8" t="s">
        <v>369</v>
      </c>
      <c r="P8">
        <v>2</v>
      </c>
      <c r="Q8" t="s">
        <v>373</v>
      </c>
      <c r="R8">
        <v>12490</v>
      </c>
      <c r="S8">
        <v>15736</v>
      </c>
      <c r="T8">
        <v>5</v>
      </c>
      <c r="U8" t="s">
        <v>376</v>
      </c>
      <c r="V8">
        <v>16</v>
      </c>
      <c r="W8">
        <v>3</v>
      </c>
      <c r="X8">
        <v>4</v>
      </c>
      <c r="Y8">
        <v>2</v>
      </c>
      <c r="Z8">
        <v>16</v>
      </c>
      <c r="AA8">
        <v>5</v>
      </c>
      <c r="AB8">
        <v>1</v>
      </c>
      <c r="AC8">
        <v>10</v>
      </c>
      <c r="AD8">
        <v>9</v>
      </c>
      <c r="AE8">
        <v>4</v>
      </c>
      <c r="AF8">
        <v>7</v>
      </c>
      <c r="AG8" t="s">
        <v>376</v>
      </c>
    </row>
    <row r="9" spans="1:33" x14ac:dyDescent="0.25">
      <c r="A9" t="s">
        <v>39</v>
      </c>
      <c r="B9">
        <v>1232</v>
      </c>
      <c r="C9">
        <v>46</v>
      </c>
      <c r="D9" t="s">
        <v>354</v>
      </c>
      <c r="E9">
        <v>717</v>
      </c>
      <c r="F9" t="s">
        <v>355</v>
      </c>
      <c r="G9">
        <v>13</v>
      </c>
      <c r="H9">
        <v>4</v>
      </c>
      <c r="I9" t="s">
        <v>358</v>
      </c>
      <c r="J9">
        <v>3</v>
      </c>
      <c r="K9" t="s">
        <v>363</v>
      </c>
      <c r="L9">
        <v>34</v>
      </c>
      <c r="M9">
        <v>3</v>
      </c>
      <c r="N9">
        <v>2</v>
      </c>
      <c r="O9" t="s">
        <v>370</v>
      </c>
      <c r="P9">
        <v>2</v>
      </c>
      <c r="Q9" t="s">
        <v>375</v>
      </c>
      <c r="R9">
        <v>5562</v>
      </c>
      <c r="S9">
        <v>9697</v>
      </c>
      <c r="T9">
        <v>6</v>
      </c>
      <c r="U9" t="s">
        <v>376</v>
      </c>
      <c r="V9">
        <v>14</v>
      </c>
      <c r="W9">
        <v>3</v>
      </c>
      <c r="X9">
        <v>4</v>
      </c>
      <c r="Y9">
        <v>0</v>
      </c>
      <c r="Z9">
        <v>19</v>
      </c>
      <c r="AA9">
        <v>3</v>
      </c>
      <c r="AB9">
        <v>3</v>
      </c>
      <c r="AC9">
        <v>10</v>
      </c>
      <c r="AD9">
        <v>7</v>
      </c>
      <c r="AE9">
        <v>0</v>
      </c>
      <c r="AF9">
        <v>9</v>
      </c>
      <c r="AG9" t="s">
        <v>376</v>
      </c>
    </row>
    <row r="10" spans="1:33" x14ac:dyDescent="0.25">
      <c r="A10" t="s">
        <v>40</v>
      </c>
      <c r="B10">
        <v>724</v>
      </c>
      <c r="C10">
        <v>46</v>
      </c>
      <c r="D10" t="s">
        <v>354</v>
      </c>
      <c r="E10">
        <v>566</v>
      </c>
      <c r="F10" t="s">
        <v>355</v>
      </c>
      <c r="G10">
        <v>7</v>
      </c>
      <c r="H10">
        <v>2</v>
      </c>
      <c r="I10" t="s">
        <v>361</v>
      </c>
      <c r="J10">
        <v>4</v>
      </c>
      <c r="K10" t="s">
        <v>363</v>
      </c>
      <c r="L10">
        <v>75</v>
      </c>
      <c r="M10">
        <v>3</v>
      </c>
      <c r="N10">
        <v>3</v>
      </c>
      <c r="O10" t="s">
        <v>371</v>
      </c>
      <c r="P10">
        <v>3</v>
      </c>
      <c r="Q10" t="s">
        <v>374</v>
      </c>
      <c r="R10">
        <v>10845</v>
      </c>
      <c r="S10">
        <v>24208</v>
      </c>
      <c r="T10">
        <v>6</v>
      </c>
      <c r="U10" t="s">
        <v>376</v>
      </c>
      <c r="V10">
        <v>13</v>
      </c>
      <c r="W10">
        <v>3</v>
      </c>
      <c r="X10">
        <v>2</v>
      </c>
      <c r="Y10">
        <v>1</v>
      </c>
      <c r="Z10">
        <v>13</v>
      </c>
      <c r="AA10">
        <v>3</v>
      </c>
      <c r="AB10">
        <v>3</v>
      </c>
      <c r="AC10">
        <v>8</v>
      </c>
      <c r="AD10">
        <v>7</v>
      </c>
      <c r="AE10">
        <v>0</v>
      </c>
      <c r="AF10">
        <v>7</v>
      </c>
      <c r="AG10" t="s">
        <v>376</v>
      </c>
    </row>
    <row r="11" spans="1:33" x14ac:dyDescent="0.25">
      <c r="A11" t="s">
        <v>41</v>
      </c>
      <c r="B11">
        <v>836</v>
      </c>
      <c r="C11">
        <v>35</v>
      </c>
      <c r="D11" t="s">
        <v>354</v>
      </c>
      <c r="E11">
        <v>528</v>
      </c>
      <c r="F11" t="s">
        <v>357</v>
      </c>
      <c r="G11">
        <v>8</v>
      </c>
      <c r="H11">
        <v>4</v>
      </c>
      <c r="I11" t="s">
        <v>359</v>
      </c>
      <c r="J11">
        <v>3</v>
      </c>
      <c r="K11" t="s">
        <v>363</v>
      </c>
      <c r="L11">
        <v>100</v>
      </c>
      <c r="M11">
        <v>3</v>
      </c>
      <c r="N11">
        <v>1</v>
      </c>
      <c r="O11" t="s">
        <v>357</v>
      </c>
      <c r="P11">
        <v>3</v>
      </c>
      <c r="Q11" t="s">
        <v>375</v>
      </c>
      <c r="R11">
        <v>4323</v>
      </c>
      <c r="S11">
        <v>7108</v>
      </c>
      <c r="T11">
        <v>1</v>
      </c>
      <c r="U11" t="s">
        <v>376</v>
      </c>
      <c r="V11">
        <v>17</v>
      </c>
      <c r="W11">
        <v>3</v>
      </c>
      <c r="X11">
        <v>2</v>
      </c>
      <c r="Y11">
        <v>0</v>
      </c>
      <c r="Z11">
        <v>6</v>
      </c>
      <c r="AA11">
        <v>2</v>
      </c>
      <c r="AB11">
        <v>1</v>
      </c>
      <c r="AC11">
        <v>5</v>
      </c>
      <c r="AD11">
        <v>4</v>
      </c>
      <c r="AE11">
        <v>1</v>
      </c>
      <c r="AF11">
        <v>4</v>
      </c>
      <c r="AG11" t="s">
        <v>376</v>
      </c>
    </row>
    <row r="12" spans="1:33" x14ac:dyDescent="0.25">
      <c r="A12" t="s">
        <v>42</v>
      </c>
      <c r="B12">
        <v>841</v>
      </c>
      <c r="C12">
        <v>35</v>
      </c>
      <c r="D12" t="s">
        <v>354</v>
      </c>
      <c r="E12">
        <v>982</v>
      </c>
      <c r="F12" t="s">
        <v>355</v>
      </c>
      <c r="G12">
        <v>1</v>
      </c>
      <c r="H12">
        <v>4</v>
      </c>
      <c r="I12" t="s">
        <v>361</v>
      </c>
      <c r="J12">
        <v>4</v>
      </c>
      <c r="K12" t="s">
        <v>363</v>
      </c>
      <c r="L12">
        <v>58</v>
      </c>
      <c r="M12">
        <v>2</v>
      </c>
      <c r="N12">
        <v>1</v>
      </c>
      <c r="O12" t="s">
        <v>365</v>
      </c>
      <c r="P12">
        <v>3</v>
      </c>
      <c r="Q12" t="s">
        <v>373</v>
      </c>
      <c r="R12">
        <v>2258</v>
      </c>
      <c r="S12">
        <v>16340</v>
      </c>
      <c r="T12">
        <v>6</v>
      </c>
      <c r="U12" t="s">
        <v>376</v>
      </c>
      <c r="V12">
        <v>12</v>
      </c>
      <c r="W12">
        <v>3</v>
      </c>
      <c r="X12">
        <v>2</v>
      </c>
      <c r="Y12">
        <v>1</v>
      </c>
      <c r="Z12">
        <v>10</v>
      </c>
      <c r="AA12">
        <v>2</v>
      </c>
      <c r="AB12">
        <v>3</v>
      </c>
      <c r="AC12">
        <v>8</v>
      </c>
      <c r="AD12">
        <v>0</v>
      </c>
      <c r="AE12">
        <v>1</v>
      </c>
      <c r="AF12">
        <v>7</v>
      </c>
      <c r="AG12" t="s">
        <v>376</v>
      </c>
    </row>
    <row r="13" spans="1:33" x14ac:dyDescent="0.25">
      <c r="A13" t="s">
        <v>43</v>
      </c>
      <c r="B13">
        <v>380</v>
      </c>
      <c r="C13">
        <v>55</v>
      </c>
      <c r="D13" t="s">
        <v>354</v>
      </c>
      <c r="E13">
        <v>1311</v>
      </c>
      <c r="F13" t="s">
        <v>355</v>
      </c>
      <c r="G13">
        <v>2</v>
      </c>
      <c r="H13">
        <v>3</v>
      </c>
      <c r="I13" t="s">
        <v>358</v>
      </c>
      <c r="J13">
        <v>3</v>
      </c>
      <c r="K13" t="s">
        <v>364</v>
      </c>
      <c r="L13">
        <v>97</v>
      </c>
      <c r="M13">
        <v>3</v>
      </c>
      <c r="N13">
        <v>4</v>
      </c>
      <c r="O13" t="s">
        <v>367</v>
      </c>
      <c r="P13">
        <v>4</v>
      </c>
      <c r="Q13" t="s">
        <v>375</v>
      </c>
      <c r="R13">
        <v>16659</v>
      </c>
      <c r="S13">
        <v>23258</v>
      </c>
      <c r="T13">
        <v>2</v>
      </c>
      <c r="U13" t="s">
        <v>377</v>
      </c>
      <c r="V13">
        <v>13</v>
      </c>
      <c r="W13">
        <v>3</v>
      </c>
      <c r="X13">
        <v>3</v>
      </c>
      <c r="Y13">
        <v>0</v>
      </c>
      <c r="Z13">
        <v>30</v>
      </c>
      <c r="AA13">
        <v>2</v>
      </c>
      <c r="AB13">
        <v>3</v>
      </c>
      <c r="AC13">
        <v>5</v>
      </c>
      <c r="AD13">
        <v>4</v>
      </c>
      <c r="AE13">
        <v>1</v>
      </c>
      <c r="AF13">
        <v>2</v>
      </c>
      <c r="AG13" t="s">
        <v>376</v>
      </c>
    </row>
    <row r="14" spans="1:33" x14ac:dyDescent="0.25">
      <c r="A14" t="s">
        <v>44</v>
      </c>
      <c r="B14">
        <v>1128</v>
      </c>
      <c r="C14">
        <v>23</v>
      </c>
      <c r="D14" t="s">
        <v>354</v>
      </c>
      <c r="E14">
        <v>977</v>
      </c>
      <c r="F14" t="s">
        <v>355</v>
      </c>
      <c r="G14">
        <v>10</v>
      </c>
      <c r="H14">
        <v>3</v>
      </c>
      <c r="I14" t="s">
        <v>359</v>
      </c>
      <c r="J14">
        <v>4</v>
      </c>
      <c r="K14" t="s">
        <v>363</v>
      </c>
      <c r="L14">
        <v>45</v>
      </c>
      <c r="M14">
        <v>4</v>
      </c>
      <c r="N14">
        <v>1</v>
      </c>
      <c r="O14" t="s">
        <v>366</v>
      </c>
      <c r="P14">
        <v>3</v>
      </c>
      <c r="Q14" t="s">
        <v>373</v>
      </c>
      <c r="R14">
        <v>2073</v>
      </c>
      <c r="S14">
        <v>12826</v>
      </c>
      <c r="T14">
        <v>2</v>
      </c>
      <c r="U14" t="s">
        <v>376</v>
      </c>
      <c r="V14">
        <v>16</v>
      </c>
      <c r="W14">
        <v>3</v>
      </c>
      <c r="X14">
        <v>4</v>
      </c>
      <c r="Y14">
        <v>1</v>
      </c>
      <c r="Z14">
        <v>4</v>
      </c>
      <c r="AA14">
        <v>2</v>
      </c>
      <c r="AB14">
        <v>3</v>
      </c>
      <c r="AC14">
        <v>2</v>
      </c>
      <c r="AD14">
        <v>2</v>
      </c>
      <c r="AE14">
        <v>2</v>
      </c>
      <c r="AF14">
        <v>2</v>
      </c>
      <c r="AG14" t="s">
        <v>376</v>
      </c>
    </row>
    <row r="15" spans="1:33" x14ac:dyDescent="0.25">
      <c r="A15" t="s">
        <v>45</v>
      </c>
      <c r="B15">
        <v>290</v>
      </c>
      <c r="C15">
        <v>28</v>
      </c>
      <c r="D15" t="s">
        <v>354</v>
      </c>
      <c r="E15">
        <v>1117</v>
      </c>
      <c r="F15" t="s">
        <v>355</v>
      </c>
      <c r="G15">
        <v>8</v>
      </c>
      <c r="H15">
        <v>2</v>
      </c>
      <c r="I15" t="s">
        <v>358</v>
      </c>
      <c r="J15">
        <v>4</v>
      </c>
      <c r="K15" t="s">
        <v>364</v>
      </c>
      <c r="L15">
        <v>66</v>
      </c>
      <c r="M15">
        <v>3</v>
      </c>
      <c r="N15">
        <v>1</v>
      </c>
      <c r="O15" t="s">
        <v>366</v>
      </c>
      <c r="P15">
        <v>4</v>
      </c>
      <c r="Q15" t="s">
        <v>375</v>
      </c>
      <c r="R15">
        <v>3310</v>
      </c>
      <c r="S15">
        <v>4488</v>
      </c>
      <c r="T15">
        <v>1</v>
      </c>
      <c r="U15" t="s">
        <v>376</v>
      </c>
      <c r="V15">
        <v>21</v>
      </c>
      <c r="W15">
        <v>4</v>
      </c>
      <c r="X15">
        <v>4</v>
      </c>
      <c r="Y15">
        <v>0</v>
      </c>
      <c r="Z15">
        <v>5</v>
      </c>
      <c r="AA15">
        <v>3</v>
      </c>
      <c r="AB15">
        <v>3</v>
      </c>
      <c r="AC15">
        <v>5</v>
      </c>
      <c r="AD15">
        <v>3</v>
      </c>
      <c r="AE15">
        <v>0</v>
      </c>
      <c r="AF15">
        <v>2</v>
      </c>
      <c r="AG15" t="s">
        <v>376</v>
      </c>
    </row>
    <row r="16" spans="1:33" x14ac:dyDescent="0.25">
      <c r="A16" t="s">
        <v>46</v>
      </c>
      <c r="B16">
        <v>616</v>
      </c>
      <c r="C16">
        <v>27</v>
      </c>
      <c r="D16" t="s">
        <v>353</v>
      </c>
      <c r="E16">
        <v>443</v>
      </c>
      <c r="F16" t="s">
        <v>355</v>
      </c>
      <c r="G16">
        <v>3</v>
      </c>
      <c r="H16">
        <v>3</v>
      </c>
      <c r="I16" t="s">
        <v>361</v>
      </c>
      <c r="J16">
        <v>4</v>
      </c>
      <c r="K16" t="s">
        <v>363</v>
      </c>
      <c r="L16">
        <v>50</v>
      </c>
      <c r="M16">
        <v>3</v>
      </c>
      <c r="N16">
        <v>1</v>
      </c>
      <c r="O16" t="s">
        <v>366</v>
      </c>
      <c r="P16">
        <v>4</v>
      </c>
      <c r="Q16" t="s">
        <v>373</v>
      </c>
      <c r="R16">
        <v>1706</v>
      </c>
      <c r="S16">
        <v>16571</v>
      </c>
      <c r="T16">
        <v>1</v>
      </c>
      <c r="U16" t="s">
        <v>376</v>
      </c>
      <c r="V16">
        <v>11</v>
      </c>
      <c r="W16">
        <v>3</v>
      </c>
      <c r="X16">
        <v>3</v>
      </c>
      <c r="Y16">
        <v>3</v>
      </c>
      <c r="Z16">
        <v>0</v>
      </c>
      <c r="AA16">
        <v>6</v>
      </c>
      <c r="AB16">
        <v>2</v>
      </c>
      <c r="AC16">
        <v>0</v>
      </c>
      <c r="AD16">
        <v>0</v>
      </c>
      <c r="AE16">
        <v>0</v>
      </c>
      <c r="AF16">
        <v>0</v>
      </c>
      <c r="AG16" t="s">
        <v>376</v>
      </c>
    </row>
    <row r="17" spans="1:33" x14ac:dyDescent="0.25">
      <c r="A17" t="s">
        <v>47</v>
      </c>
      <c r="B17">
        <v>1246</v>
      </c>
      <c r="C17">
        <v>24</v>
      </c>
      <c r="D17" t="s">
        <v>352</v>
      </c>
      <c r="E17">
        <v>897</v>
      </c>
      <c r="F17" t="s">
        <v>357</v>
      </c>
      <c r="G17">
        <v>10</v>
      </c>
      <c r="H17">
        <v>3</v>
      </c>
      <c r="I17" t="s">
        <v>361</v>
      </c>
      <c r="J17">
        <v>1</v>
      </c>
      <c r="K17" t="s">
        <v>363</v>
      </c>
      <c r="L17">
        <v>59</v>
      </c>
      <c r="M17">
        <v>3</v>
      </c>
      <c r="N17">
        <v>1</v>
      </c>
      <c r="O17" t="s">
        <v>357</v>
      </c>
      <c r="P17">
        <v>4</v>
      </c>
      <c r="Q17" t="s">
        <v>373</v>
      </c>
      <c r="R17">
        <v>2145</v>
      </c>
      <c r="S17">
        <v>2097</v>
      </c>
      <c r="T17">
        <v>0</v>
      </c>
      <c r="U17" t="s">
        <v>376</v>
      </c>
      <c r="V17">
        <v>14</v>
      </c>
      <c r="W17">
        <v>3</v>
      </c>
      <c r="X17">
        <v>4</v>
      </c>
      <c r="Y17">
        <v>1</v>
      </c>
      <c r="Z17">
        <v>3</v>
      </c>
      <c r="AA17">
        <v>2</v>
      </c>
      <c r="AB17">
        <v>3</v>
      </c>
      <c r="AC17">
        <v>2</v>
      </c>
      <c r="AD17">
        <v>2</v>
      </c>
      <c r="AE17">
        <v>2</v>
      </c>
      <c r="AF17">
        <v>1</v>
      </c>
      <c r="AG17" t="s">
        <v>376</v>
      </c>
    </row>
    <row r="18" spans="1:33" x14ac:dyDescent="0.25">
      <c r="A18" t="s">
        <v>48</v>
      </c>
      <c r="B18">
        <v>1412</v>
      </c>
      <c r="C18">
        <v>25</v>
      </c>
      <c r="D18" t="s">
        <v>354</v>
      </c>
      <c r="E18">
        <v>309</v>
      </c>
      <c r="F18" t="s">
        <v>357</v>
      </c>
      <c r="G18">
        <v>2</v>
      </c>
      <c r="H18">
        <v>3</v>
      </c>
      <c r="I18" t="s">
        <v>357</v>
      </c>
      <c r="J18">
        <v>3</v>
      </c>
      <c r="K18" t="s">
        <v>364</v>
      </c>
      <c r="L18">
        <v>82</v>
      </c>
      <c r="M18">
        <v>3</v>
      </c>
      <c r="N18">
        <v>1</v>
      </c>
      <c r="O18" t="s">
        <v>357</v>
      </c>
      <c r="P18">
        <v>2</v>
      </c>
      <c r="Q18" t="s">
        <v>373</v>
      </c>
      <c r="R18">
        <v>2187</v>
      </c>
      <c r="S18">
        <v>19655</v>
      </c>
      <c r="T18">
        <v>4</v>
      </c>
      <c r="U18" t="s">
        <v>376</v>
      </c>
      <c r="V18">
        <v>14</v>
      </c>
      <c r="W18">
        <v>3</v>
      </c>
      <c r="X18">
        <v>3</v>
      </c>
      <c r="Y18">
        <v>0</v>
      </c>
      <c r="Z18">
        <v>6</v>
      </c>
      <c r="AA18">
        <v>3</v>
      </c>
      <c r="AB18">
        <v>3</v>
      </c>
      <c r="AC18">
        <v>2</v>
      </c>
      <c r="AD18">
        <v>0</v>
      </c>
      <c r="AE18">
        <v>1</v>
      </c>
      <c r="AF18">
        <v>2</v>
      </c>
      <c r="AG18" t="s">
        <v>376</v>
      </c>
    </row>
    <row r="19" spans="1:33" x14ac:dyDescent="0.25">
      <c r="A19" t="s">
        <v>49</v>
      </c>
      <c r="B19">
        <v>355</v>
      </c>
      <c r="C19">
        <v>30</v>
      </c>
      <c r="D19" t="s">
        <v>353</v>
      </c>
      <c r="E19">
        <v>641</v>
      </c>
      <c r="F19" t="s">
        <v>356</v>
      </c>
      <c r="G19">
        <v>25</v>
      </c>
      <c r="H19">
        <v>2</v>
      </c>
      <c r="I19" t="s">
        <v>359</v>
      </c>
      <c r="J19">
        <v>4</v>
      </c>
      <c r="K19" t="s">
        <v>364</v>
      </c>
      <c r="L19">
        <v>85</v>
      </c>
      <c r="M19">
        <v>3</v>
      </c>
      <c r="N19">
        <v>2</v>
      </c>
      <c r="O19" t="s">
        <v>368</v>
      </c>
      <c r="P19">
        <v>3</v>
      </c>
      <c r="Q19" t="s">
        <v>373</v>
      </c>
      <c r="R19">
        <v>4736</v>
      </c>
      <c r="S19">
        <v>6069</v>
      </c>
      <c r="T19">
        <v>7</v>
      </c>
      <c r="U19" t="s">
        <v>377</v>
      </c>
      <c r="V19">
        <v>12</v>
      </c>
      <c r="W19">
        <v>3</v>
      </c>
      <c r="X19">
        <v>2</v>
      </c>
      <c r="Y19">
        <v>1</v>
      </c>
      <c r="Z19">
        <v>4</v>
      </c>
      <c r="AA19">
        <v>2</v>
      </c>
      <c r="AB19">
        <v>4</v>
      </c>
      <c r="AC19">
        <v>2</v>
      </c>
      <c r="AD19">
        <v>2</v>
      </c>
      <c r="AE19">
        <v>2</v>
      </c>
      <c r="AF19">
        <v>2</v>
      </c>
      <c r="AG19" t="s">
        <v>376</v>
      </c>
    </row>
    <row r="20" spans="1:33" x14ac:dyDescent="0.25">
      <c r="A20" t="s">
        <v>50</v>
      </c>
      <c r="B20">
        <v>679</v>
      </c>
      <c r="C20">
        <v>48</v>
      </c>
      <c r="D20" t="s">
        <v>354</v>
      </c>
      <c r="E20">
        <v>1469</v>
      </c>
      <c r="F20" t="s">
        <v>355</v>
      </c>
      <c r="G20">
        <v>20</v>
      </c>
      <c r="H20">
        <v>4</v>
      </c>
      <c r="I20" t="s">
        <v>361</v>
      </c>
      <c r="J20">
        <v>4</v>
      </c>
      <c r="K20" t="s">
        <v>363</v>
      </c>
      <c r="L20">
        <v>51</v>
      </c>
      <c r="M20">
        <v>3</v>
      </c>
      <c r="N20">
        <v>1</v>
      </c>
      <c r="O20" t="s">
        <v>366</v>
      </c>
      <c r="P20">
        <v>3</v>
      </c>
      <c r="Q20" t="s">
        <v>373</v>
      </c>
      <c r="R20">
        <v>2259</v>
      </c>
      <c r="S20">
        <v>5543</v>
      </c>
      <c r="T20">
        <v>4</v>
      </c>
      <c r="U20" t="s">
        <v>376</v>
      </c>
      <c r="V20">
        <v>17</v>
      </c>
      <c r="W20">
        <v>3</v>
      </c>
      <c r="X20">
        <v>1</v>
      </c>
      <c r="Y20">
        <v>2</v>
      </c>
      <c r="Z20">
        <v>13</v>
      </c>
      <c r="AA20">
        <v>2</v>
      </c>
      <c r="AB20">
        <v>2</v>
      </c>
      <c r="AC20">
        <v>0</v>
      </c>
      <c r="AD20">
        <v>0</v>
      </c>
      <c r="AE20">
        <v>0</v>
      </c>
      <c r="AF20">
        <v>0</v>
      </c>
      <c r="AG20" t="s">
        <v>376</v>
      </c>
    </row>
    <row r="21" spans="1:33" x14ac:dyDescent="0.25">
      <c r="A21" t="s">
        <v>51</v>
      </c>
      <c r="B21">
        <v>129</v>
      </c>
      <c r="C21">
        <v>22</v>
      </c>
      <c r="D21" t="s">
        <v>354</v>
      </c>
      <c r="E21">
        <v>594</v>
      </c>
      <c r="F21" t="s">
        <v>355</v>
      </c>
      <c r="G21">
        <v>2</v>
      </c>
      <c r="H21">
        <v>1</v>
      </c>
      <c r="I21" t="s">
        <v>359</v>
      </c>
      <c r="J21">
        <v>3</v>
      </c>
      <c r="K21" t="s">
        <v>363</v>
      </c>
      <c r="L21">
        <v>100</v>
      </c>
      <c r="M21">
        <v>3</v>
      </c>
      <c r="N21">
        <v>1</v>
      </c>
      <c r="O21" t="s">
        <v>365</v>
      </c>
      <c r="P21">
        <v>4</v>
      </c>
      <c r="Q21" t="s">
        <v>373</v>
      </c>
      <c r="R21">
        <v>2523</v>
      </c>
      <c r="S21">
        <v>19299</v>
      </c>
      <c r="T21">
        <v>0</v>
      </c>
      <c r="U21" t="s">
        <v>376</v>
      </c>
      <c r="V21">
        <v>14</v>
      </c>
      <c r="W21">
        <v>3</v>
      </c>
      <c r="X21">
        <v>3</v>
      </c>
      <c r="Y21">
        <v>1</v>
      </c>
      <c r="Z21">
        <v>3</v>
      </c>
      <c r="AA21">
        <v>2</v>
      </c>
      <c r="AB21">
        <v>3</v>
      </c>
      <c r="AC21">
        <v>2</v>
      </c>
      <c r="AD21">
        <v>1</v>
      </c>
      <c r="AE21">
        <v>2</v>
      </c>
      <c r="AF21">
        <v>1</v>
      </c>
      <c r="AG21" t="s">
        <v>376</v>
      </c>
    </row>
    <row r="22" spans="1:33" x14ac:dyDescent="0.25">
      <c r="A22" t="s">
        <v>52</v>
      </c>
      <c r="B22">
        <v>966</v>
      </c>
      <c r="C22">
        <v>25</v>
      </c>
      <c r="D22" t="s">
        <v>354</v>
      </c>
      <c r="E22">
        <v>882</v>
      </c>
      <c r="F22" t="s">
        <v>355</v>
      </c>
      <c r="G22">
        <v>19</v>
      </c>
      <c r="H22">
        <v>1</v>
      </c>
      <c r="I22" t="s">
        <v>361</v>
      </c>
      <c r="J22">
        <v>4</v>
      </c>
      <c r="K22" t="s">
        <v>363</v>
      </c>
      <c r="L22">
        <v>67</v>
      </c>
      <c r="M22">
        <v>3</v>
      </c>
      <c r="N22">
        <v>1</v>
      </c>
      <c r="O22" t="s">
        <v>365</v>
      </c>
      <c r="P22">
        <v>4</v>
      </c>
      <c r="Q22" t="s">
        <v>373</v>
      </c>
      <c r="R22">
        <v>3669</v>
      </c>
      <c r="S22">
        <v>9075</v>
      </c>
      <c r="T22">
        <v>3</v>
      </c>
      <c r="U22" t="s">
        <v>376</v>
      </c>
      <c r="V22">
        <v>11</v>
      </c>
      <c r="W22">
        <v>3</v>
      </c>
      <c r="X22">
        <v>3</v>
      </c>
      <c r="Y22">
        <v>3</v>
      </c>
      <c r="Z22">
        <v>7</v>
      </c>
      <c r="AA22">
        <v>6</v>
      </c>
      <c r="AB22">
        <v>2</v>
      </c>
      <c r="AC22">
        <v>3</v>
      </c>
      <c r="AD22">
        <v>2</v>
      </c>
      <c r="AE22">
        <v>1</v>
      </c>
      <c r="AF22">
        <v>2</v>
      </c>
      <c r="AG22" t="s">
        <v>376</v>
      </c>
    </row>
    <row r="23" spans="1:33" x14ac:dyDescent="0.25">
      <c r="A23" t="s">
        <v>53</v>
      </c>
      <c r="B23">
        <v>582</v>
      </c>
      <c r="C23">
        <v>30</v>
      </c>
      <c r="D23" t="s">
        <v>354</v>
      </c>
      <c r="E23">
        <v>921</v>
      </c>
      <c r="F23" t="s">
        <v>355</v>
      </c>
      <c r="G23">
        <v>1</v>
      </c>
      <c r="H23">
        <v>3</v>
      </c>
      <c r="I23" t="s">
        <v>358</v>
      </c>
      <c r="J23">
        <v>4</v>
      </c>
      <c r="K23" t="s">
        <v>363</v>
      </c>
      <c r="L23">
        <v>38</v>
      </c>
      <c r="M23">
        <v>1</v>
      </c>
      <c r="N23">
        <v>1</v>
      </c>
      <c r="O23" t="s">
        <v>365</v>
      </c>
      <c r="P23">
        <v>3</v>
      </c>
      <c r="Q23" t="s">
        <v>373</v>
      </c>
      <c r="R23">
        <v>3833</v>
      </c>
      <c r="S23">
        <v>24375</v>
      </c>
      <c r="T23">
        <v>3</v>
      </c>
      <c r="U23" t="s">
        <v>376</v>
      </c>
      <c r="V23">
        <v>21</v>
      </c>
      <c r="W23">
        <v>4</v>
      </c>
      <c r="X23">
        <v>3</v>
      </c>
      <c r="Y23">
        <v>2</v>
      </c>
      <c r="Z23">
        <v>7</v>
      </c>
      <c r="AA23">
        <v>2</v>
      </c>
      <c r="AB23">
        <v>3</v>
      </c>
      <c r="AC23">
        <v>2</v>
      </c>
      <c r="AD23">
        <v>2</v>
      </c>
      <c r="AE23">
        <v>0</v>
      </c>
      <c r="AF23">
        <v>2</v>
      </c>
      <c r="AG23" t="s">
        <v>376</v>
      </c>
    </row>
    <row r="24" spans="1:33" x14ac:dyDescent="0.25">
      <c r="A24" t="s">
        <v>54</v>
      </c>
      <c r="B24">
        <v>1212</v>
      </c>
      <c r="C24">
        <v>37</v>
      </c>
      <c r="D24" t="s">
        <v>352</v>
      </c>
      <c r="E24">
        <v>1278</v>
      </c>
      <c r="F24" t="s">
        <v>356</v>
      </c>
      <c r="G24">
        <v>1</v>
      </c>
      <c r="H24">
        <v>4</v>
      </c>
      <c r="I24" t="s">
        <v>361</v>
      </c>
      <c r="J24">
        <v>3</v>
      </c>
      <c r="K24" t="s">
        <v>363</v>
      </c>
      <c r="L24">
        <v>31</v>
      </c>
      <c r="M24">
        <v>1</v>
      </c>
      <c r="N24">
        <v>2</v>
      </c>
      <c r="O24" t="s">
        <v>368</v>
      </c>
      <c r="P24">
        <v>4</v>
      </c>
      <c r="Q24" t="s">
        <v>374</v>
      </c>
      <c r="R24">
        <v>9525</v>
      </c>
      <c r="S24">
        <v>7677</v>
      </c>
      <c r="T24">
        <v>1</v>
      </c>
      <c r="U24" t="s">
        <v>376</v>
      </c>
      <c r="V24">
        <v>14</v>
      </c>
      <c r="W24">
        <v>3</v>
      </c>
      <c r="X24">
        <v>3</v>
      </c>
      <c r="Y24">
        <v>2</v>
      </c>
      <c r="Z24">
        <v>6</v>
      </c>
      <c r="AA24">
        <v>2</v>
      </c>
      <c r="AB24">
        <v>2</v>
      </c>
      <c r="AC24">
        <v>6</v>
      </c>
      <c r="AD24">
        <v>3</v>
      </c>
      <c r="AE24">
        <v>1</v>
      </c>
      <c r="AF24">
        <v>3</v>
      </c>
      <c r="AG24" t="s">
        <v>376</v>
      </c>
    </row>
    <row r="25" spans="1:33" x14ac:dyDescent="0.25">
      <c r="A25" t="s">
        <v>55</v>
      </c>
      <c r="B25">
        <v>249</v>
      </c>
      <c r="C25">
        <v>37</v>
      </c>
      <c r="D25" t="s">
        <v>354</v>
      </c>
      <c r="E25">
        <v>1017</v>
      </c>
      <c r="F25" t="s">
        <v>355</v>
      </c>
      <c r="G25">
        <v>1</v>
      </c>
      <c r="H25">
        <v>2</v>
      </c>
      <c r="I25" t="s">
        <v>361</v>
      </c>
      <c r="J25">
        <v>3</v>
      </c>
      <c r="K25" t="s">
        <v>364</v>
      </c>
      <c r="L25">
        <v>83</v>
      </c>
      <c r="M25">
        <v>2</v>
      </c>
      <c r="N25">
        <v>1</v>
      </c>
      <c r="O25" t="s">
        <v>366</v>
      </c>
      <c r="P25">
        <v>1</v>
      </c>
      <c r="Q25" t="s">
        <v>373</v>
      </c>
      <c r="R25">
        <v>3920</v>
      </c>
      <c r="S25">
        <v>18697</v>
      </c>
      <c r="T25">
        <v>2</v>
      </c>
      <c r="U25" t="s">
        <v>376</v>
      </c>
      <c r="V25">
        <v>14</v>
      </c>
      <c r="W25">
        <v>3</v>
      </c>
      <c r="X25">
        <v>1</v>
      </c>
      <c r="Y25">
        <v>1</v>
      </c>
      <c r="Z25">
        <v>17</v>
      </c>
      <c r="AA25">
        <v>2</v>
      </c>
      <c r="AB25">
        <v>2</v>
      </c>
      <c r="AC25">
        <v>3</v>
      </c>
      <c r="AD25">
        <v>1</v>
      </c>
      <c r="AE25">
        <v>0</v>
      </c>
      <c r="AF25">
        <v>2</v>
      </c>
      <c r="AG25" t="s">
        <v>376</v>
      </c>
    </row>
    <row r="26" spans="1:33" x14ac:dyDescent="0.25">
      <c r="A26" t="s">
        <v>56</v>
      </c>
      <c r="B26">
        <v>525</v>
      </c>
      <c r="C26">
        <v>34</v>
      </c>
      <c r="D26" t="s">
        <v>354</v>
      </c>
      <c r="E26">
        <v>1442</v>
      </c>
      <c r="F26" t="s">
        <v>355</v>
      </c>
      <c r="G26">
        <v>9</v>
      </c>
      <c r="H26">
        <v>3</v>
      </c>
      <c r="I26" t="s">
        <v>361</v>
      </c>
      <c r="J26">
        <v>4</v>
      </c>
      <c r="K26" t="s">
        <v>364</v>
      </c>
      <c r="L26">
        <v>46</v>
      </c>
      <c r="M26">
        <v>2</v>
      </c>
      <c r="N26">
        <v>3</v>
      </c>
      <c r="O26" t="s">
        <v>370</v>
      </c>
      <c r="P26">
        <v>2</v>
      </c>
      <c r="Q26" t="s">
        <v>375</v>
      </c>
      <c r="R26">
        <v>8621</v>
      </c>
      <c r="S26">
        <v>17654</v>
      </c>
      <c r="T26">
        <v>1</v>
      </c>
      <c r="U26" t="s">
        <v>376</v>
      </c>
      <c r="V26">
        <v>14</v>
      </c>
      <c r="W26">
        <v>3</v>
      </c>
      <c r="X26">
        <v>2</v>
      </c>
      <c r="Y26">
        <v>0</v>
      </c>
      <c r="Z26">
        <v>9</v>
      </c>
      <c r="AA26">
        <v>3</v>
      </c>
      <c r="AB26">
        <v>4</v>
      </c>
      <c r="AC26">
        <v>8</v>
      </c>
      <c r="AD26">
        <v>7</v>
      </c>
      <c r="AE26">
        <v>7</v>
      </c>
      <c r="AF26">
        <v>7</v>
      </c>
      <c r="AG26" t="s">
        <v>376</v>
      </c>
    </row>
    <row r="27" spans="1:33" x14ac:dyDescent="0.25">
      <c r="A27" t="s">
        <v>57</v>
      </c>
      <c r="B27">
        <v>740</v>
      </c>
      <c r="C27">
        <v>27</v>
      </c>
      <c r="D27" t="s">
        <v>354</v>
      </c>
      <c r="E27">
        <v>1055</v>
      </c>
      <c r="F27" t="s">
        <v>355</v>
      </c>
      <c r="G27">
        <v>2</v>
      </c>
      <c r="H27">
        <v>4</v>
      </c>
      <c r="I27" t="s">
        <v>358</v>
      </c>
      <c r="J27">
        <v>1</v>
      </c>
      <c r="K27" t="s">
        <v>364</v>
      </c>
      <c r="L27">
        <v>47</v>
      </c>
      <c r="M27">
        <v>3</v>
      </c>
      <c r="N27">
        <v>2</v>
      </c>
      <c r="O27" t="s">
        <v>371</v>
      </c>
      <c r="P27">
        <v>4</v>
      </c>
      <c r="Q27" t="s">
        <v>373</v>
      </c>
      <c r="R27">
        <v>4227</v>
      </c>
      <c r="S27">
        <v>4658</v>
      </c>
      <c r="T27">
        <v>0</v>
      </c>
      <c r="U27" t="s">
        <v>376</v>
      </c>
      <c r="V27">
        <v>18</v>
      </c>
      <c r="W27">
        <v>3</v>
      </c>
      <c r="X27">
        <v>2</v>
      </c>
      <c r="Y27">
        <v>1</v>
      </c>
      <c r="Z27">
        <v>4</v>
      </c>
      <c r="AA27">
        <v>2</v>
      </c>
      <c r="AB27">
        <v>3</v>
      </c>
      <c r="AC27">
        <v>3</v>
      </c>
      <c r="AD27">
        <v>2</v>
      </c>
      <c r="AE27">
        <v>2</v>
      </c>
      <c r="AF27">
        <v>2</v>
      </c>
      <c r="AG27" t="s">
        <v>376</v>
      </c>
    </row>
    <row r="28" spans="1:33" x14ac:dyDescent="0.25">
      <c r="A28" t="s">
        <v>58</v>
      </c>
      <c r="B28">
        <v>243</v>
      </c>
      <c r="C28">
        <v>41</v>
      </c>
      <c r="D28" t="s">
        <v>354</v>
      </c>
      <c r="E28">
        <v>1411</v>
      </c>
      <c r="F28" t="s">
        <v>355</v>
      </c>
      <c r="G28">
        <v>19</v>
      </c>
      <c r="H28">
        <v>2</v>
      </c>
      <c r="I28" t="s">
        <v>358</v>
      </c>
      <c r="J28">
        <v>3</v>
      </c>
      <c r="K28" t="s">
        <v>363</v>
      </c>
      <c r="L28">
        <v>36</v>
      </c>
      <c r="M28">
        <v>3</v>
      </c>
      <c r="N28">
        <v>2</v>
      </c>
      <c r="O28" t="s">
        <v>366</v>
      </c>
      <c r="P28">
        <v>1</v>
      </c>
      <c r="Q28" t="s">
        <v>374</v>
      </c>
      <c r="R28">
        <v>3072</v>
      </c>
      <c r="S28">
        <v>19877</v>
      </c>
      <c r="T28">
        <v>2</v>
      </c>
      <c r="U28" t="s">
        <v>376</v>
      </c>
      <c r="V28">
        <v>16</v>
      </c>
      <c r="W28">
        <v>3</v>
      </c>
      <c r="X28">
        <v>1</v>
      </c>
      <c r="Y28">
        <v>2</v>
      </c>
      <c r="Z28">
        <v>17</v>
      </c>
      <c r="AA28">
        <v>2</v>
      </c>
      <c r="AB28">
        <v>2</v>
      </c>
      <c r="AC28">
        <v>1</v>
      </c>
      <c r="AD28">
        <v>0</v>
      </c>
      <c r="AE28">
        <v>0</v>
      </c>
      <c r="AF28">
        <v>0</v>
      </c>
      <c r="AG28" t="s">
        <v>376</v>
      </c>
    </row>
    <row r="29" spans="1:33" x14ac:dyDescent="0.25">
      <c r="A29" t="s">
        <v>59</v>
      </c>
      <c r="B29">
        <v>542</v>
      </c>
      <c r="C29">
        <v>36</v>
      </c>
      <c r="D29" t="s">
        <v>353</v>
      </c>
      <c r="E29">
        <v>427</v>
      </c>
      <c r="F29" t="s">
        <v>355</v>
      </c>
      <c r="G29">
        <v>8</v>
      </c>
      <c r="H29">
        <v>3</v>
      </c>
      <c r="I29" t="s">
        <v>358</v>
      </c>
      <c r="J29">
        <v>1</v>
      </c>
      <c r="K29" t="s">
        <v>364</v>
      </c>
      <c r="L29">
        <v>63</v>
      </c>
      <c r="M29">
        <v>4</v>
      </c>
      <c r="N29">
        <v>3</v>
      </c>
      <c r="O29" t="s">
        <v>369</v>
      </c>
      <c r="P29">
        <v>1</v>
      </c>
      <c r="Q29" t="s">
        <v>373</v>
      </c>
      <c r="R29">
        <v>11713</v>
      </c>
      <c r="S29">
        <v>20335</v>
      </c>
      <c r="T29">
        <v>9</v>
      </c>
      <c r="U29" t="s">
        <v>376</v>
      </c>
      <c r="V29">
        <v>14</v>
      </c>
      <c r="W29">
        <v>3</v>
      </c>
      <c r="X29">
        <v>1</v>
      </c>
      <c r="Y29">
        <v>1</v>
      </c>
      <c r="Z29">
        <v>10</v>
      </c>
      <c r="AA29">
        <v>2</v>
      </c>
      <c r="AB29">
        <v>3</v>
      </c>
      <c r="AC29">
        <v>8</v>
      </c>
      <c r="AD29">
        <v>7</v>
      </c>
      <c r="AE29">
        <v>0</v>
      </c>
      <c r="AF29">
        <v>5</v>
      </c>
      <c r="AG29" t="s">
        <v>376</v>
      </c>
    </row>
    <row r="30" spans="1:33" x14ac:dyDescent="0.25">
      <c r="A30" t="s">
        <v>60</v>
      </c>
      <c r="B30">
        <v>1375</v>
      </c>
      <c r="C30">
        <v>58</v>
      </c>
      <c r="D30" t="s">
        <v>354</v>
      </c>
      <c r="E30">
        <v>605</v>
      </c>
      <c r="F30" t="s">
        <v>356</v>
      </c>
      <c r="G30">
        <v>21</v>
      </c>
      <c r="H30">
        <v>3</v>
      </c>
      <c r="I30" t="s">
        <v>358</v>
      </c>
      <c r="J30">
        <v>4</v>
      </c>
      <c r="K30" t="s">
        <v>364</v>
      </c>
      <c r="L30">
        <v>72</v>
      </c>
      <c r="M30">
        <v>3</v>
      </c>
      <c r="N30">
        <v>4</v>
      </c>
      <c r="O30" t="s">
        <v>367</v>
      </c>
      <c r="P30">
        <v>4</v>
      </c>
      <c r="Q30" t="s">
        <v>373</v>
      </c>
      <c r="R30">
        <v>17875</v>
      </c>
      <c r="S30">
        <v>11761</v>
      </c>
      <c r="T30">
        <v>4</v>
      </c>
      <c r="U30" t="s">
        <v>377</v>
      </c>
      <c r="V30">
        <v>13</v>
      </c>
      <c r="W30">
        <v>3</v>
      </c>
      <c r="X30">
        <v>3</v>
      </c>
      <c r="Y30">
        <v>1</v>
      </c>
      <c r="Z30">
        <v>29</v>
      </c>
      <c r="AA30">
        <v>2</v>
      </c>
      <c r="AB30">
        <v>2</v>
      </c>
      <c r="AC30">
        <v>1</v>
      </c>
      <c r="AD30">
        <v>0</v>
      </c>
      <c r="AE30">
        <v>0</v>
      </c>
      <c r="AF30">
        <v>0</v>
      </c>
      <c r="AG30" t="s">
        <v>376</v>
      </c>
    </row>
    <row r="31" spans="1:33" x14ac:dyDescent="0.25">
      <c r="A31" t="s">
        <v>61</v>
      </c>
      <c r="B31">
        <v>1460</v>
      </c>
      <c r="C31">
        <v>29</v>
      </c>
      <c r="D31" t="s">
        <v>354</v>
      </c>
      <c r="E31">
        <v>1378</v>
      </c>
      <c r="F31" t="s">
        <v>355</v>
      </c>
      <c r="G31">
        <v>13</v>
      </c>
      <c r="H31">
        <v>2</v>
      </c>
      <c r="I31" t="s">
        <v>360</v>
      </c>
      <c r="J31">
        <v>4</v>
      </c>
      <c r="K31" t="s">
        <v>363</v>
      </c>
      <c r="L31">
        <v>46</v>
      </c>
      <c r="M31">
        <v>2</v>
      </c>
      <c r="N31">
        <v>2</v>
      </c>
      <c r="O31" t="s">
        <v>365</v>
      </c>
      <c r="P31">
        <v>2</v>
      </c>
      <c r="Q31" t="s">
        <v>373</v>
      </c>
      <c r="R31">
        <v>4025</v>
      </c>
      <c r="S31">
        <v>23679</v>
      </c>
      <c r="T31">
        <v>4</v>
      </c>
      <c r="U31" t="s">
        <v>377</v>
      </c>
      <c r="V31">
        <v>13</v>
      </c>
      <c r="W31">
        <v>3</v>
      </c>
      <c r="X31">
        <v>1</v>
      </c>
      <c r="Y31">
        <v>1</v>
      </c>
      <c r="Z31">
        <v>10</v>
      </c>
      <c r="AA31">
        <v>2</v>
      </c>
      <c r="AB31">
        <v>3</v>
      </c>
      <c r="AC31">
        <v>4</v>
      </c>
      <c r="AD31">
        <v>3</v>
      </c>
      <c r="AE31">
        <v>0</v>
      </c>
      <c r="AF31">
        <v>3</v>
      </c>
      <c r="AG31" t="s">
        <v>376</v>
      </c>
    </row>
    <row r="32" spans="1:33" x14ac:dyDescent="0.25">
      <c r="A32" t="s">
        <v>62</v>
      </c>
      <c r="B32">
        <v>13</v>
      </c>
      <c r="C32">
        <v>31</v>
      </c>
      <c r="D32" t="s">
        <v>354</v>
      </c>
      <c r="E32">
        <v>670</v>
      </c>
      <c r="F32" t="s">
        <v>355</v>
      </c>
      <c r="G32">
        <v>26</v>
      </c>
      <c r="H32">
        <v>1</v>
      </c>
      <c r="I32" t="s">
        <v>358</v>
      </c>
      <c r="J32">
        <v>1</v>
      </c>
      <c r="K32" t="s">
        <v>363</v>
      </c>
      <c r="L32">
        <v>31</v>
      </c>
      <c r="M32">
        <v>3</v>
      </c>
      <c r="N32">
        <v>1</v>
      </c>
      <c r="O32" t="s">
        <v>366</v>
      </c>
      <c r="P32">
        <v>3</v>
      </c>
      <c r="Q32" t="s">
        <v>374</v>
      </c>
      <c r="R32">
        <v>2911</v>
      </c>
      <c r="S32">
        <v>15170</v>
      </c>
      <c r="T32">
        <v>1</v>
      </c>
      <c r="U32" t="s">
        <v>376</v>
      </c>
      <c r="V32">
        <v>17</v>
      </c>
      <c r="W32">
        <v>3</v>
      </c>
      <c r="X32">
        <v>4</v>
      </c>
      <c r="Y32">
        <v>1</v>
      </c>
      <c r="Z32">
        <v>5</v>
      </c>
      <c r="AA32">
        <v>1</v>
      </c>
      <c r="AB32">
        <v>2</v>
      </c>
      <c r="AC32">
        <v>5</v>
      </c>
      <c r="AD32">
        <v>2</v>
      </c>
      <c r="AE32">
        <v>4</v>
      </c>
      <c r="AF32">
        <v>3</v>
      </c>
      <c r="AG32" t="s">
        <v>376</v>
      </c>
    </row>
    <row r="33" spans="1:33" x14ac:dyDescent="0.25">
      <c r="A33" t="s">
        <v>63</v>
      </c>
      <c r="B33">
        <v>262</v>
      </c>
      <c r="C33">
        <v>38</v>
      </c>
      <c r="D33" t="s">
        <v>353</v>
      </c>
      <c r="E33">
        <v>1327</v>
      </c>
      <c r="F33" t="s">
        <v>356</v>
      </c>
      <c r="G33">
        <v>2</v>
      </c>
      <c r="H33">
        <v>2</v>
      </c>
      <c r="I33" t="s">
        <v>358</v>
      </c>
      <c r="J33">
        <v>4</v>
      </c>
      <c r="K33" t="s">
        <v>363</v>
      </c>
      <c r="L33">
        <v>39</v>
      </c>
      <c r="M33">
        <v>2</v>
      </c>
      <c r="N33">
        <v>2</v>
      </c>
      <c r="O33" t="s">
        <v>368</v>
      </c>
      <c r="P33">
        <v>4</v>
      </c>
      <c r="Q33" t="s">
        <v>373</v>
      </c>
      <c r="R33">
        <v>5249</v>
      </c>
      <c r="S33">
        <v>19682</v>
      </c>
      <c r="T33">
        <v>3</v>
      </c>
      <c r="U33" t="s">
        <v>376</v>
      </c>
      <c r="V33">
        <v>18</v>
      </c>
      <c r="W33">
        <v>3</v>
      </c>
      <c r="X33">
        <v>4</v>
      </c>
      <c r="Y33">
        <v>1</v>
      </c>
      <c r="Z33">
        <v>13</v>
      </c>
      <c r="AA33">
        <v>0</v>
      </c>
      <c r="AB33">
        <v>3</v>
      </c>
      <c r="AC33">
        <v>8</v>
      </c>
      <c r="AD33">
        <v>7</v>
      </c>
      <c r="AE33">
        <v>7</v>
      </c>
      <c r="AF33">
        <v>5</v>
      </c>
      <c r="AG33" t="s">
        <v>376</v>
      </c>
    </row>
    <row r="34" spans="1:33" x14ac:dyDescent="0.25">
      <c r="A34" t="s">
        <v>64</v>
      </c>
      <c r="B34">
        <v>1167</v>
      </c>
      <c r="C34">
        <v>48</v>
      </c>
      <c r="D34" t="s">
        <v>352</v>
      </c>
      <c r="E34">
        <v>365</v>
      </c>
      <c r="F34" t="s">
        <v>355</v>
      </c>
      <c r="G34">
        <v>4</v>
      </c>
      <c r="H34">
        <v>5</v>
      </c>
      <c r="I34" t="s">
        <v>361</v>
      </c>
      <c r="J34">
        <v>3</v>
      </c>
      <c r="K34" t="s">
        <v>363</v>
      </c>
      <c r="L34">
        <v>89</v>
      </c>
      <c r="M34">
        <v>2</v>
      </c>
      <c r="N34">
        <v>4</v>
      </c>
      <c r="O34" t="s">
        <v>367</v>
      </c>
      <c r="P34">
        <v>4</v>
      </c>
      <c r="Q34" t="s">
        <v>373</v>
      </c>
      <c r="R34">
        <v>15202</v>
      </c>
      <c r="S34">
        <v>5602</v>
      </c>
      <c r="T34">
        <v>2</v>
      </c>
      <c r="U34" t="s">
        <v>376</v>
      </c>
      <c r="V34">
        <v>25</v>
      </c>
      <c r="W34">
        <v>4</v>
      </c>
      <c r="X34">
        <v>2</v>
      </c>
      <c r="Y34">
        <v>1</v>
      </c>
      <c r="Z34">
        <v>23</v>
      </c>
      <c r="AA34">
        <v>3</v>
      </c>
      <c r="AB34">
        <v>3</v>
      </c>
      <c r="AC34">
        <v>2</v>
      </c>
      <c r="AD34">
        <v>2</v>
      </c>
      <c r="AE34">
        <v>2</v>
      </c>
      <c r="AF34">
        <v>2</v>
      </c>
      <c r="AG34" t="s">
        <v>376</v>
      </c>
    </row>
    <row r="35" spans="1:33" x14ac:dyDescent="0.25">
      <c r="A35" t="s">
        <v>65</v>
      </c>
      <c r="B35">
        <v>1242</v>
      </c>
      <c r="C35">
        <v>32</v>
      </c>
      <c r="D35" t="s">
        <v>354</v>
      </c>
      <c r="E35">
        <v>371</v>
      </c>
      <c r="F35" t="s">
        <v>356</v>
      </c>
      <c r="G35">
        <v>19</v>
      </c>
      <c r="H35">
        <v>3</v>
      </c>
      <c r="I35" t="s">
        <v>358</v>
      </c>
      <c r="J35">
        <v>4</v>
      </c>
      <c r="K35" t="s">
        <v>363</v>
      </c>
      <c r="L35">
        <v>80</v>
      </c>
      <c r="M35">
        <v>1</v>
      </c>
      <c r="N35">
        <v>3</v>
      </c>
      <c r="O35" t="s">
        <v>368</v>
      </c>
      <c r="P35">
        <v>3</v>
      </c>
      <c r="Q35" t="s">
        <v>373</v>
      </c>
      <c r="R35">
        <v>9610</v>
      </c>
      <c r="S35">
        <v>3840</v>
      </c>
      <c r="T35">
        <v>3</v>
      </c>
      <c r="U35" t="s">
        <v>376</v>
      </c>
      <c r="V35">
        <v>13</v>
      </c>
      <c r="W35">
        <v>3</v>
      </c>
      <c r="X35">
        <v>3</v>
      </c>
      <c r="Y35">
        <v>1</v>
      </c>
      <c r="Z35">
        <v>10</v>
      </c>
      <c r="AA35">
        <v>2</v>
      </c>
      <c r="AB35">
        <v>1</v>
      </c>
      <c r="AC35">
        <v>4</v>
      </c>
      <c r="AD35">
        <v>3</v>
      </c>
      <c r="AE35">
        <v>0</v>
      </c>
      <c r="AF35">
        <v>2</v>
      </c>
      <c r="AG35" t="s">
        <v>376</v>
      </c>
    </row>
    <row r="36" spans="1:33" x14ac:dyDescent="0.25">
      <c r="A36" t="s">
        <v>66</v>
      </c>
      <c r="B36">
        <v>769</v>
      </c>
      <c r="C36">
        <v>40</v>
      </c>
      <c r="D36" t="s">
        <v>354</v>
      </c>
      <c r="E36">
        <v>300</v>
      </c>
      <c r="F36" t="s">
        <v>356</v>
      </c>
      <c r="G36">
        <v>26</v>
      </c>
      <c r="H36">
        <v>3</v>
      </c>
      <c r="I36" t="s">
        <v>362</v>
      </c>
      <c r="J36">
        <v>3</v>
      </c>
      <c r="K36" t="s">
        <v>363</v>
      </c>
      <c r="L36">
        <v>74</v>
      </c>
      <c r="M36">
        <v>3</v>
      </c>
      <c r="N36">
        <v>2</v>
      </c>
      <c r="O36" t="s">
        <v>368</v>
      </c>
      <c r="P36">
        <v>1</v>
      </c>
      <c r="Q36" t="s">
        <v>373</v>
      </c>
      <c r="R36">
        <v>8396</v>
      </c>
      <c r="S36">
        <v>22217</v>
      </c>
      <c r="T36">
        <v>1</v>
      </c>
      <c r="U36" t="s">
        <v>376</v>
      </c>
      <c r="V36">
        <v>14</v>
      </c>
      <c r="W36">
        <v>3</v>
      </c>
      <c r="X36">
        <v>2</v>
      </c>
      <c r="Y36">
        <v>1</v>
      </c>
      <c r="Z36">
        <v>8</v>
      </c>
      <c r="AA36">
        <v>3</v>
      </c>
      <c r="AB36">
        <v>2</v>
      </c>
      <c r="AC36">
        <v>7</v>
      </c>
      <c r="AD36">
        <v>7</v>
      </c>
      <c r="AE36">
        <v>7</v>
      </c>
      <c r="AF36">
        <v>5</v>
      </c>
      <c r="AG36" t="s">
        <v>376</v>
      </c>
    </row>
    <row r="37" spans="1:33" x14ac:dyDescent="0.25">
      <c r="A37" t="s">
        <v>67</v>
      </c>
      <c r="B37">
        <v>903</v>
      </c>
      <c r="C37">
        <v>27</v>
      </c>
      <c r="D37" t="s">
        <v>354</v>
      </c>
      <c r="E37">
        <v>1167</v>
      </c>
      <c r="F37" t="s">
        <v>355</v>
      </c>
      <c r="G37">
        <v>4</v>
      </c>
      <c r="H37">
        <v>2</v>
      </c>
      <c r="I37" t="s">
        <v>358</v>
      </c>
      <c r="J37">
        <v>1</v>
      </c>
      <c r="K37" t="s">
        <v>363</v>
      </c>
      <c r="L37">
        <v>76</v>
      </c>
      <c r="M37">
        <v>3</v>
      </c>
      <c r="N37">
        <v>1</v>
      </c>
      <c r="O37" t="s">
        <v>366</v>
      </c>
      <c r="P37">
        <v>3</v>
      </c>
      <c r="Q37" t="s">
        <v>374</v>
      </c>
      <c r="R37">
        <v>2517</v>
      </c>
      <c r="S37">
        <v>3208</v>
      </c>
      <c r="T37">
        <v>1</v>
      </c>
      <c r="U37" t="s">
        <v>376</v>
      </c>
      <c r="V37">
        <v>11</v>
      </c>
      <c r="W37">
        <v>3</v>
      </c>
      <c r="X37">
        <v>2</v>
      </c>
      <c r="Y37">
        <v>3</v>
      </c>
      <c r="Z37">
        <v>5</v>
      </c>
      <c r="AA37">
        <v>2</v>
      </c>
      <c r="AB37">
        <v>3</v>
      </c>
      <c r="AC37">
        <v>5</v>
      </c>
      <c r="AD37">
        <v>3</v>
      </c>
      <c r="AE37">
        <v>0</v>
      </c>
      <c r="AF37">
        <v>3</v>
      </c>
      <c r="AG37" t="s">
        <v>376</v>
      </c>
    </row>
    <row r="38" spans="1:33" x14ac:dyDescent="0.25">
      <c r="A38" t="s">
        <v>68</v>
      </c>
      <c r="B38">
        <v>1199</v>
      </c>
      <c r="C38">
        <v>33</v>
      </c>
      <c r="D38" t="s">
        <v>353</v>
      </c>
      <c r="E38">
        <v>530</v>
      </c>
      <c r="F38" t="s">
        <v>356</v>
      </c>
      <c r="G38">
        <v>16</v>
      </c>
      <c r="H38">
        <v>3</v>
      </c>
      <c r="I38" t="s">
        <v>358</v>
      </c>
      <c r="J38">
        <v>3</v>
      </c>
      <c r="K38" t="s">
        <v>364</v>
      </c>
      <c r="L38">
        <v>36</v>
      </c>
      <c r="M38">
        <v>3</v>
      </c>
      <c r="N38">
        <v>2</v>
      </c>
      <c r="O38" t="s">
        <v>368</v>
      </c>
      <c r="P38">
        <v>4</v>
      </c>
      <c r="Q38" t="s">
        <v>374</v>
      </c>
      <c r="R38">
        <v>5368</v>
      </c>
      <c r="S38">
        <v>16130</v>
      </c>
      <c r="T38">
        <v>1</v>
      </c>
      <c r="U38" t="s">
        <v>377</v>
      </c>
      <c r="V38">
        <v>25</v>
      </c>
      <c r="W38">
        <v>4</v>
      </c>
      <c r="X38">
        <v>3</v>
      </c>
      <c r="Y38">
        <v>1</v>
      </c>
      <c r="Z38">
        <v>7</v>
      </c>
      <c r="AA38">
        <v>2</v>
      </c>
      <c r="AB38">
        <v>3</v>
      </c>
      <c r="AC38">
        <v>6</v>
      </c>
      <c r="AD38">
        <v>5</v>
      </c>
      <c r="AE38">
        <v>1</v>
      </c>
      <c r="AF38">
        <v>2</v>
      </c>
      <c r="AG38" t="s">
        <v>376</v>
      </c>
    </row>
    <row r="39" spans="1:33" x14ac:dyDescent="0.25">
      <c r="A39" t="s">
        <v>69</v>
      </c>
      <c r="B39">
        <v>443</v>
      </c>
      <c r="C39">
        <v>36</v>
      </c>
      <c r="D39" t="s">
        <v>353</v>
      </c>
      <c r="E39">
        <v>635</v>
      </c>
      <c r="F39" t="s">
        <v>356</v>
      </c>
      <c r="G39">
        <v>10</v>
      </c>
      <c r="H39">
        <v>4</v>
      </c>
      <c r="I39" t="s">
        <v>361</v>
      </c>
      <c r="J39">
        <v>2</v>
      </c>
      <c r="K39" t="s">
        <v>363</v>
      </c>
      <c r="L39">
        <v>32</v>
      </c>
      <c r="M39">
        <v>3</v>
      </c>
      <c r="N39">
        <v>3</v>
      </c>
      <c r="O39" t="s">
        <v>368</v>
      </c>
      <c r="P39">
        <v>4</v>
      </c>
      <c r="Q39" t="s">
        <v>375</v>
      </c>
      <c r="R39">
        <v>9980</v>
      </c>
      <c r="S39">
        <v>15318</v>
      </c>
      <c r="T39">
        <v>1</v>
      </c>
      <c r="U39" t="s">
        <v>376</v>
      </c>
      <c r="V39">
        <v>14</v>
      </c>
      <c r="W39">
        <v>3</v>
      </c>
      <c r="X39">
        <v>4</v>
      </c>
      <c r="Y39">
        <v>0</v>
      </c>
      <c r="Z39">
        <v>10</v>
      </c>
      <c r="AA39">
        <v>3</v>
      </c>
      <c r="AB39">
        <v>2</v>
      </c>
      <c r="AC39">
        <v>10</v>
      </c>
      <c r="AD39">
        <v>3</v>
      </c>
      <c r="AE39">
        <v>9</v>
      </c>
      <c r="AF39">
        <v>7</v>
      </c>
      <c r="AG39" t="s">
        <v>376</v>
      </c>
    </row>
    <row r="40" spans="1:33" x14ac:dyDescent="0.25">
      <c r="A40" t="s">
        <v>70</v>
      </c>
      <c r="B40">
        <v>957</v>
      </c>
      <c r="C40">
        <v>56</v>
      </c>
      <c r="D40" t="s">
        <v>354</v>
      </c>
      <c r="E40">
        <v>206</v>
      </c>
      <c r="F40" t="s">
        <v>357</v>
      </c>
      <c r="G40">
        <v>8</v>
      </c>
      <c r="H40">
        <v>4</v>
      </c>
      <c r="I40" t="s">
        <v>358</v>
      </c>
      <c r="J40">
        <v>4</v>
      </c>
      <c r="K40" t="s">
        <v>363</v>
      </c>
      <c r="L40">
        <v>99</v>
      </c>
      <c r="M40">
        <v>3</v>
      </c>
      <c r="N40">
        <v>5</v>
      </c>
      <c r="O40" t="s">
        <v>367</v>
      </c>
      <c r="P40">
        <v>2</v>
      </c>
      <c r="Q40" t="s">
        <v>375</v>
      </c>
      <c r="R40">
        <v>19717</v>
      </c>
      <c r="S40">
        <v>4022</v>
      </c>
      <c r="T40">
        <v>6</v>
      </c>
      <c r="U40" t="s">
        <v>376</v>
      </c>
      <c r="V40">
        <v>14</v>
      </c>
      <c r="W40">
        <v>3</v>
      </c>
      <c r="X40">
        <v>1</v>
      </c>
      <c r="Y40">
        <v>0</v>
      </c>
      <c r="Z40">
        <v>36</v>
      </c>
      <c r="AA40">
        <v>4</v>
      </c>
      <c r="AB40">
        <v>3</v>
      </c>
      <c r="AC40">
        <v>7</v>
      </c>
      <c r="AD40">
        <v>3</v>
      </c>
      <c r="AE40">
        <v>7</v>
      </c>
      <c r="AF40">
        <v>7</v>
      </c>
      <c r="AG40" t="s">
        <v>376</v>
      </c>
    </row>
    <row r="41" spans="1:33" x14ac:dyDescent="0.25">
      <c r="A41" t="s">
        <v>71</v>
      </c>
      <c r="B41">
        <v>242</v>
      </c>
      <c r="C41">
        <v>32</v>
      </c>
      <c r="D41" t="s">
        <v>353</v>
      </c>
      <c r="E41">
        <v>976</v>
      </c>
      <c r="F41" t="s">
        <v>356</v>
      </c>
      <c r="G41">
        <v>26</v>
      </c>
      <c r="H41">
        <v>4</v>
      </c>
      <c r="I41" t="s">
        <v>362</v>
      </c>
      <c r="J41">
        <v>3</v>
      </c>
      <c r="K41" t="s">
        <v>363</v>
      </c>
      <c r="L41">
        <v>100</v>
      </c>
      <c r="M41">
        <v>3</v>
      </c>
      <c r="N41">
        <v>2</v>
      </c>
      <c r="O41" t="s">
        <v>368</v>
      </c>
      <c r="P41">
        <v>4</v>
      </c>
      <c r="Q41" t="s">
        <v>373</v>
      </c>
      <c r="R41">
        <v>4465</v>
      </c>
      <c r="S41">
        <v>12069</v>
      </c>
      <c r="T41">
        <v>0</v>
      </c>
      <c r="U41" t="s">
        <v>376</v>
      </c>
      <c r="V41">
        <v>18</v>
      </c>
      <c r="W41">
        <v>3</v>
      </c>
      <c r="X41">
        <v>1</v>
      </c>
      <c r="Y41">
        <v>0</v>
      </c>
      <c r="Z41">
        <v>4</v>
      </c>
      <c r="AA41">
        <v>2</v>
      </c>
      <c r="AB41">
        <v>3</v>
      </c>
      <c r="AC41">
        <v>3</v>
      </c>
      <c r="AD41">
        <v>2</v>
      </c>
      <c r="AE41">
        <v>2</v>
      </c>
      <c r="AF41">
        <v>2</v>
      </c>
      <c r="AG41" t="s">
        <v>376</v>
      </c>
    </row>
    <row r="42" spans="1:33" x14ac:dyDescent="0.25">
      <c r="A42" t="s">
        <v>72</v>
      </c>
      <c r="B42">
        <v>1379</v>
      </c>
      <c r="C42">
        <v>42</v>
      </c>
      <c r="D42" t="s">
        <v>354</v>
      </c>
      <c r="E42">
        <v>419</v>
      </c>
      <c r="F42" t="s">
        <v>356</v>
      </c>
      <c r="G42">
        <v>12</v>
      </c>
      <c r="H42">
        <v>4</v>
      </c>
      <c r="I42" t="s">
        <v>362</v>
      </c>
      <c r="J42">
        <v>2</v>
      </c>
      <c r="K42" t="s">
        <v>363</v>
      </c>
      <c r="L42">
        <v>77</v>
      </c>
      <c r="M42">
        <v>3</v>
      </c>
      <c r="N42">
        <v>2</v>
      </c>
      <c r="O42" t="s">
        <v>368</v>
      </c>
      <c r="P42">
        <v>4</v>
      </c>
      <c r="Q42" t="s">
        <v>374</v>
      </c>
      <c r="R42">
        <v>5087</v>
      </c>
      <c r="S42">
        <v>2900</v>
      </c>
      <c r="T42">
        <v>3</v>
      </c>
      <c r="U42" t="s">
        <v>377</v>
      </c>
      <c r="V42">
        <v>12</v>
      </c>
      <c r="W42">
        <v>3</v>
      </c>
      <c r="X42">
        <v>3</v>
      </c>
      <c r="Y42">
        <v>2</v>
      </c>
      <c r="Z42">
        <v>14</v>
      </c>
      <c r="AA42">
        <v>4</v>
      </c>
      <c r="AB42">
        <v>3</v>
      </c>
      <c r="AC42">
        <v>0</v>
      </c>
      <c r="AD42">
        <v>0</v>
      </c>
      <c r="AE42">
        <v>0</v>
      </c>
      <c r="AF42">
        <v>0</v>
      </c>
      <c r="AG42" t="s">
        <v>376</v>
      </c>
    </row>
    <row r="43" spans="1:33" x14ac:dyDescent="0.25">
      <c r="A43" t="s">
        <v>73</v>
      </c>
      <c r="B43">
        <v>453</v>
      </c>
      <c r="C43">
        <v>45</v>
      </c>
      <c r="D43" t="s">
        <v>354</v>
      </c>
      <c r="E43">
        <v>561</v>
      </c>
      <c r="F43" t="s">
        <v>356</v>
      </c>
      <c r="G43">
        <v>2</v>
      </c>
      <c r="H43">
        <v>3</v>
      </c>
      <c r="I43" t="s">
        <v>360</v>
      </c>
      <c r="J43">
        <v>4</v>
      </c>
      <c r="K43" t="s">
        <v>363</v>
      </c>
      <c r="L43">
        <v>61</v>
      </c>
      <c r="M43">
        <v>3</v>
      </c>
      <c r="N43">
        <v>2</v>
      </c>
      <c r="O43" t="s">
        <v>368</v>
      </c>
      <c r="P43">
        <v>2</v>
      </c>
      <c r="Q43" t="s">
        <v>373</v>
      </c>
      <c r="R43">
        <v>4805</v>
      </c>
      <c r="S43">
        <v>16177</v>
      </c>
      <c r="T43">
        <v>0</v>
      </c>
      <c r="U43" t="s">
        <v>376</v>
      </c>
      <c r="V43">
        <v>19</v>
      </c>
      <c r="W43">
        <v>3</v>
      </c>
      <c r="X43">
        <v>2</v>
      </c>
      <c r="Y43">
        <v>1</v>
      </c>
      <c r="Z43">
        <v>9</v>
      </c>
      <c r="AA43">
        <v>3</v>
      </c>
      <c r="AB43">
        <v>4</v>
      </c>
      <c r="AC43">
        <v>8</v>
      </c>
      <c r="AD43">
        <v>7</v>
      </c>
      <c r="AE43">
        <v>3</v>
      </c>
      <c r="AF43">
        <v>7</v>
      </c>
      <c r="AG43" t="s">
        <v>376</v>
      </c>
    </row>
    <row r="44" spans="1:33" x14ac:dyDescent="0.25">
      <c r="A44" t="s">
        <v>74</v>
      </c>
      <c r="B44">
        <v>184</v>
      </c>
      <c r="C44">
        <v>50</v>
      </c>
      <c r="D44" t="s">
        <v>354</v>
      </c>
      <c r="E44">
        <v>328</v>
      </c>
      <c r="F44" t="s">
        <v>355</v>
      </c>
      <c r="G44">
        <v>1</v>
      </c>
      <c r="H44">
        <v>3</v>
      </c>
      <c r="I44" t="s">
        <v>361</v>
      </c>
      <c r="J44">
        <v>3</v>
      </c>
      <c r="K44" t="s">
        <v>363</v>
      </c>
      <c r="L44">
        <v>86</v>
      </c>
      <c r="M44">
        <v>2</v>
      </c>
      <c r="N44">
        <v>1</v>
      </c>
      <c r="O44" t="s">
        <v>365</v>
      </c>
      <c r="P44">
        <v>3</v>
      </c>
      <c r="Q44" t="s">
        <v>373</v>
      </c>
      <c r="R44">
        <v>3690</v>
      </c>
      <c r="S44">
        <v>3425</v>
      </c>
      <c r="T44">
        <v>2</v>
      </c>
      <c r="U44" t="s">
        <v>376</v>
      </c>
      <c r="V44">
        <v>15</v>
      </c>
      <c r="W44">
        <v>3</v>
      </c>
      <c r="X44">
        <v>4</v>
      </c>
      <c r="Y44">
        <v>1</v>
      </c>
      <c r="Z44">
        <v>5</v>
      </c>
      <c r="AA44">
        <v>2</v>
      </c>
      <c r="AB44">
        <v>2</v>
      </c>
      <c r="AC44">
        <v>3</v>
      </c>
      <c r="AD44">
        <v>2</v>
      </c>
      <c r="AE44">
        <v>0</v>
      </c>
      <c r="AF44">
        <v>2</v>
      </c>
      <c r="AG44" t="s">
        <v>376</v>
      </c>
    </row>
    <row r="45" spans="1:33" x14ac:dyDescent="0.25">
      <c r="A45" t="s">
        <v>75</v>
      </c>
      <c r="B45">
        <v>258</v>
      </c>
      <c r="C45">
        <v>40</v>
      </c>
      <c r="D45" t="s">
        <v>354</v>
      </c>
      <c r="E45">
        <v>1416</v>
      </c>
      <c r="F45" t="s">
        <v>355</v>
      </c>
      <c r="G45">
        <v>2</v>
      </c>
      <c r="H45">
        <v>2</v>
      </c>
      <c r="I45" t="s">
        <v>361</v>
      </c>
      <c r="J45">
        <v>1</v>
      </c>
      <c r="K45" t="s">
        <v>363</v>
      </c>
      <c r="L45">
        <v>49</v>
      </c>
      <c r="M45">
        <v>3</v>
      </c>
      <c r="N45">
        <v>5</v>
      </c>
      <c r="O45" t="s">
        <v>369</v>
      </c>
      <c r="P45">
        <v>3</v>
      </c>
      <c r="Q45" t="s">
        <v>374</v>
      </c>
      <c r="R45">
        <v>19436</v>
      </c>
      <c r="S45">
        <v>5949</v>
      </c>
      <c r="T45">
        <v>0</v>
      </c>
      <c r="U45" t="s">
        <v>376</v>
      </c>
      <c r="V45">
        <v>19</v>
      </c>
      <c r="W45">
        <v>3</v>
      </c>
      <c r="X45">
        <v>4</v>
      </c>
      <c r="Y45">
        <v>1</v>
      </c>
      <c r="Z45">
        <v>22</v>
      </c>
      <c r="AA45">
        <v>5</v>
      </c>
      <c r="AB45">
        <v>3</v>
      </c>
      <c r="AC45">
        <v>21</v>
      </c>
      <c r="AD45">
        <v>7</v>
      </c>
      <c r="AE45">
        <v>3</v>
      </c>
      <c r="AF45">
        <v>9</v>
      </c>
      <c r="AG45" t="s">
        <v>376</v>
      </c>
    </row>
    <row r="46" spans="1:33" x14ac:dyDescent="0.25">
      <c r="A46" t="s">
        <v>76</v>
      </c>
      <c r="B46">
        <v>1319</v>
      </c>
      <c r="C46">
        <v>29</v>
      </c>
      <c r="D46" t="s">
        <v>352</v>
      </c>
      <c r="E46">
        <v>574</v>
      </c>
      <c r="F46" t="s">
        <v>355</v>
      </c>
      <c r="G46">
        <v>20</v>
      </c>
      <c r="H46">
        <v>1</v>
      </c>
      <c r="I46" t="s">
        <v>361</v>
      </c>
      <c r="J46">
        <v>4</v>
      </c>
      <c r="K46" t="s">
        <v>363</v>
      </c>
      <c r="L46">
        <v>40</v>
      </c>
      <c r="M46">
        <v>3</v>
      </c>
      <c r="N46">
        <v>1</v>
      </c>
      <c r="O46" t="s">
        <v>365</v>
      </c>
      <c r="P46">
        <v>4</v>
      </c>
      <c r="Q46" t="s">
        <v>373</v>
      </c>
      <c r="R46">
        <v>3812</v>
      </c>
      <c r="S46">
        <v>7003</v>
      </c>
      <c r="T46">
        <v>1</v>
      </c>
      <c r="U46" t="s">
        <v>376</v>
      </c>
      <c r="V46">
        <v>13</v>
      </c>
      <c r="W46">
        <v>3</v>
      </c>
      <c r="X46">
        <v>2</v>
      </c>
      <c r="Y46">
        <v>0</v>
      </c>
      <c r="Z46">
        <v>11</v>
      </c>
      <c r="AA46">
        <v>3</v>
      </c>
      <c r="AB46">
        <v>4</v>
      </c>
      <c r="AC46">
        <v>11</v>
      </c>
      <c r="AD46">
        <v>8</v>
      </c>
      <c r="AE46">
        <v>3</v>
      </c>
      <c r="AF46">
        <v>10</v>
      </c>
      <c r="AG46" t="s">
        <v>376</v>
      </c>
    </row>
    <row r="47" spans="1:33" x14ac:dyDescent="0.25">
      <c r="A47" t="s">
        <v>77</v>
      </c>
      <c r="B47">
        <v>1129</v>
      </c>
      <c r="C47">
        <v>36</v>
      </c>
      <c r="D47" t="s">
        <v>352</v>
      </c>
      <c r="E47">
        <v>1302</v>
      </c>
      <c r="F47" t="s">
        <v>355</v>
      </c>
      <c r="G47">
        <v>6</v>
      </c>
      <c r="H47">
        <v>4</v>
      </c>
      <c r="I47" t="s">
        <v>358</v>
      </c>
      <c r="J47">
        <v>1</v>
      </c>
      <c r="K47" t="s">
        <v>363</v>
      </c>
      <c r="L47">
        <v>80</v>
      </c>
      <c r="M47">
        <v>4</v>
      </c>
      <c r="N47">
        <v>2</v>
      </c>
      <c r="O47" t="s">
        <v>365</v>
      </c>
      <c r="P47">
        <v>1</v>
      </c>
      <c r="Q47" t="s">
        <v>373</v>
      </c>
      <c r="R47">
        <v>5562</v>
      </c>
      <c r="S47">
        <v>19711</v>
      </c>
      <c r="T47">
        <v>3</v>
      </c>
      <c r="U47" t="s">
        <v>377</v>
      </c>
      <c r="V47">
        <v>13</v>
      </c>
      <c r="W47">
        <v>3</v>
      </c>
      <c r="X47">
        <v>4</v>
      </c>
      <c r="Y47">
        <v>1</v>
      </c>
      <c r="Z47">
        <v>9</v>
      </c>
      <c r="AA47">
        <v>3</v>
      </c>
      <c r="AB47">
        <v>3</v>
      </c>
      <c r="AC47">
        <v>3</v>
      </c>
      <c r="AD47">
        <v>2</v>
      </c>
      <c r="AE47">
        <v>0</v>
      </c>
      <c r="AF47">
        <v>2</v>
      </c>
      <c r="AG47" t="s">
        <v>376</v>
      </c>
    </row>
    <row r="48" spans="1:33" x14ac:dyDescent="0.25">
      <c r="A48" t="s">
        <v>78</v>
      </c>
      <c r="B48">
        <v>1358</v>
      </c>
      <c r="C48">
        <v>42</v>
      </c>
      <c r="D48" t="s">
        <v>354</v>
      </c>
      <c r="E48">
        <v>1396</v>
      </c>
      <c r="F48" t="s">
        <v>355</v>
      </c>
      <c r="G48">
        <v>6</v>
      </c>
      <c r="H48">
        <v>3</v>
      </c>
      <c r="I48" t="s">
        <v>361</v>
      </c>
      <c r="J48">
        <v>3</v>
      </c>
      <c r="K48" t="s">
        <v>363</v>
      </c>
      <c r="L48">
        <v>83</v>
      </c>
      <c r="M48">
        <v>3</v>
      </c>
      <c r="N48">
        <v>3</v>
      </c>
      <c r="O48" t="s">
        <v>369</v>
      </c>
      <c r="P48">
        <v>1</v>
      </c>
      <c r="Q48" t="s">
        <v>373</v>
      </c>
      <c r="R48">
        <v>13348</v>
      </c>
      <c r="S48">
        <v>14842</v>
      </c>
      <c r="T48">
        <v>9</v>
      </c>
      <c r="U48" t="s">
        <v>376</v>
      </c>
      <c r="V48">
        <v>13</v>
      </c>
      <c r="W48">
        <v>3</v>
      </c>
      <c r="X48">
        <v>2</v>
      </c>
      <c r="Y48">
        <v>1</v>
      </c>
      <c r="Z48">
        <v>18</v>
      </c>
      <c r="AA48">
        <v>3</v>
      </c>
      <c r="AB48">
        <v>4</v>
      </c>
      <c r="AC48">
        <v>13</v>
      </c>
      <c r="AD48">
        <v>7</v>
      </c>
      <c r="AE48">
        <v>5</v>
      </c>
      <c r="AF48">
        <v>7</v>
      </c>
      <c r="AG48" t="s">
        <v>376</v>
      </c>
    </row>
    <row r="49" spans="1:33" x14ac:dyDescent="0.25">
      <c r="A49" t="s">
        <v>79</v>
      </c>
      <c r="B49">
        <v>517</v>
      </c>
      <c r="C49">
        <v>23</v>
      </c>
      <c r="D49" t="s">
        <v>354</v>
      </c>
      <c r="E49">
        <v>885</v>
      </c>
      <c r="F49" t="s">
        <v>355</v>
      </c>
      <c r="G49">
        <v>4</v>
      </c>
      <c r="H49">
        <v>3</v>
      </c>
      <c r="I49" t="s">
        <v>361</v>
      </c>
      <c r="J49">
        <v>1</v>
      </c>
      <c r="K49" t="s">
        <v>363</v>
      </c>
      <c r="L49">
        <v>58</v>
      </c>
      <c r="M49">
        <v>4</v>
      </c>
      <c r="N49">
        <v>1</v>
      </c>
      <c r="O49" t="s">
        <v>366</v>
      </c>
      <c r="P49">
        <v>1</v>
      </c>
      <c r="Q49" t="s">
        <v>373</v>
      </c>
      <c r="R49">
        <v>2819</v>
      </c>
      <c r="S49">
        <v>8544</v>
      </c>
      <c r="T49">
        <v>2</v>
      </c>
      <c r="U49" t="s">
        <v>376</v>
      </c>
      <c r="V49">
        <v>16</v>
      </c>
      <c r="W49">
        <v>3</v>
      </c>
      <c r="X49">
        <v>1</v>
      </c>
      <c r="Y49">
        <v>1</v>
      </c>
      <c r="Z49">
        <v>5</v>
      </c>
      <c r="AA49">
        <v>3</v>
      </c>
      <c r="AB49">
        <v>4</v>
      </c>
      <c r="AC49">
        <v>3</v>
      </c>
      <c r="AD49">
        <v>2</v>
      </c>
      <c r="AE49">
        <v>0</v>
      </c>
      <c r="AF49">
        <v>2</v>
      </c>
      <c r="AG49" t="s">
        <v>376</v>
      </c>
    </row>
    <row r="50" spans="1:33" x14ac:dyDescent="0.25">
      <c r="A50" t="s">
        <v>80</v>
      </c>
      <c r="B50">
        <v>737</v>
      </c>
      <c r="C50">
        <v>48</v>
      </c>
      <c r="D50" t="s">
        <v>354</v>
      </c>
      <c r="E50">
        <v>1355</v>
      </c>
      <c r="F50" t="s">
        <v>355</v>
      </c>
      <c r="G50">
        <v>4</v>
      </c>
      <c r="H50">
        <v>4</v>
      </c>
      <c r="I50" t="s">
        <v>358</v>
      </c>
      <c r="J50">
        <v>3</v>
      </c>
      <c r="K50" t="s">
        <v>363</v>
      </c>
      <c r="L50">
        <v>78</v>
      </c>
      <c r="M50">
        <v>2</v>
      </c>
      <c r="N50">
        <v>3</v>
      </c>
      <c r="O50" t="s">
        <v>370</v>
      </c>
      <c r="P50">
        <v>3</v>
      </c>
      <c r="Q50" t="s">
        <v>375</v>
      </c>
      <c r="R50">
        <v>10999</v>
      </c>
      <c r="S50">
        <v>22245</v>
      </c>
      <c r="T50">
        <v>7</v>
      </c>
      <c r="U50" t="s">
        <v>376</v>
      </c>
      <c r="V50">
        <v>14</v>
      </c>
      <c r="W50">
        <v>3</v>
      </c>
      <c r="X50">
        <v>2</v>
      </c>
      <c r="Y50">
        <v>0</v>
      </c>
      <c r="Z50">
        <v>27</v>
      </c>
      <c r="AA50">
        <v>3</v>
      </c>
      <c r="AB50">
        <v>3</v>
      </c>
      <c r="AC50">
        <v>15</v>
      </c>
      <c r="AD50">
        <v>11</v>
      </c>
      <c r="AE50">
        <v>4</v>
      </c>
      <c r="AF50">
        <v>8</v>
      </c>
      <c r="AG50" t="s">
        <v>376</v>
      </c>
    </row>
    <row r="51" spans="1:33" x14ac:dyDescent="0.25">
      <c r="A51" t="s">
        <v>81</v>
      </c>
      <c r="B51">
        <v>1141</v>
      </c>
      <c r="C51">
        <v>44</v>
      </c>
      <c r="D51" t="s">
        <v>354</v>
      </c>
      <c r="E51">
        <v>1313</v>
      </c>
      <c r="F51" t="s">
        <v>355</v>
      </c>
      <c r="G51">
        <v>7</v>
      </c>
      <c r="H51">
        <v>3</v>
      </c>
      <c r="I51" t="s">
        <v>361</v>
      </c>
      <c r="J51">
        <v>2</v>
      </c>
      <c r="K51" t="s">
        <v>364</v>
      </c>
      <c r="L51">
        <v>31</v>
      </c>
      <c r="M51">
        <v>3</v>
      </c>
      <c r="N51">
        <v>5</v>
      </c>
      <c r="O51" t="s">
        <v>369</v>
      </c>
      <c r="P51">
        <v>4</v>
      </c>
      <c r="Q51" t="s">
        <v>374</v>
      </c>
      <c r="R51">
        <v>19049</v>
      </c>
      <c r="S51">
        <v>3549</v>
      </c>
      <c r="T51">
        <v>0</v>
      </c>
      <c r="U51" t="s">
        <v>377</v>
      </c>
      <c r="V51">
        <v>14</v>
      </c>
      <c r="W51">
        <v>3</v>
      </c>
      <c r="X51">
        <v>4</v>
      </c>
      <c r="Y51">
        <v>1</v>
      </c>
      <c r="Z51">
        <v>23</v>
      </c>
      <c r="AA51">
        <v>4</v>
      </c>
      <c r="AB51">
        <v>2</v>
      </c>
      <c r="AC51">
        <v>22</v>
      </c>
      <c r="AD51">
        <v>7</v>
      </c>
      <c r="AE51">
        <v>1</v>
      </c>
      <c r="AF51">
        <v>10</v>
      </c>
      <c r="AG51" t="s">
        <v>376</v>
      </c>
    </row>
    <row r="52" spans="1:33" x14ac:dyDescent="0.25">
      <c r="A52" t="s">
        <v>82</v>
      </c>
      <c r="B52">
        <v>11</v>
      </c>
      <c r="C52">
        <v>35</v>
      </c>
      <c r="D52" t="s">
        <v>354</v>
      </c>
      <c r="E52">
        <v>809</v>
      </c>
      <c r="F52" t="s">
        <v>355</v>
      </c>
      <c r="G52">
        <v>16</v>
      </c>
      <c r="H52">
        <v>3</v>
      </c>
      <c r="I52" t="s">
        <v>361</v>
      </c>
      <c r="J52">
        <v>1</v>
      </c>
      <c r="K52" t="s">
        <v>363</v>
      </c>
      <c r="L52">
        <v>84</v>
      </c>
      <c r="M52">
        <v>4</v>
      </c>
      <c r="N52">
        <v>1</v>
      </c>
      <c r="O52" t="s">
        <v>365</v>
      </c>
      <c r="P52">
        <v>2</v>
      </c>
      <c r="Q52" t="s">
        <v>373</v>
      </c>
      <c r="R52">
        <v>2426</v>
      </c>
      <c r="S52">
        <v>16479</v>
      </c>
      <c r="T52">
        <v>0</v>
      </c>
      <c r="U52" t="s">
        <v>376</v>
      </c>
      <c r="V52">
        <v>13</v>
      </c>
      <c r="W52">
        <v>3</v>
      </c>
      <c r="X52">
        <v>3</v>
      </c>
      <c r="Y52">
        <v>1</v>
      </c>
      <c r="Z52">
        <v>6</v>
      </c>
      <c r="AA52">
        <v>5</v>
      </c>
      <c r="AB52">
        <v>3</v>
      </c>
      <c r="AC52">
        <v>5</v>
      </c>
      <c r="AD52">
        <v>4</v>
      </c>
      <c r="AE52">
        <v>0</v>
      </c>
      <c r="AF52">
        <v>3</v>
      </c>
      <c r="AG52" t="s">
        <v>376</v>
      </c>
    </row>
    <row r="53" spans="1:33" x14ac:dyDescent="0.25">
      <c r="A53" t="s">
        <v>83</v>
      </c>
      <c r="B53">
        <v>30</v>
      </c>
      <c r="C53">
        <v>46</v>
      </c>
      <c r="D53" t="s">
        <v>354</v>
      </c>
      <c r="E53">
        <v>705</v>
      </c>
      <c r="F53" t="s">
        <v>356</v>
      </c>
      <c r="G53">
        <v>2</v>
      </c>
      <c r="H53">
        <v>4</v>
      </c>
      <c r="I53" t="s">
        <v>362</v>
      </c>
      <c r="J53">
        <v>2</v>
      </c>
      <c r="K53" t="s">
        <v>364</v>
      </c>
      <c r="L53">
        <v>83</v>
      </c>
      <c r="M53">
        <v>3</v>
      </c>
      <c r="N53">
        <v>5</v>
      </c>
      <c r="O53" t="s">
        <v>367</v>
      </c>
      <c r="P53">
        <v>1</v>
      </c>
      <c r="Q53" t="s">
        <v>375</v>
      </c>
      <c r="R53">
        <v>18947</v>
      </c>
      <c r="S53">
        <v>22822</v>
      </c>
      <c r="T53">
        <v>3</v>
      </c>
      <c r="U53" t="s">
        <v>376</v>
      </c>
      <c r="V53">
        <v>12</v>
      </c>
      <c r="W53">
        <v>3</v>
      </c>
      <c r="X53">
        <v>4</v>
      </c>
      <c r="Y53">
        <v>0</v>
      </c>
      <c r="Z53">
        <v>22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1</v>
      </c>
      <c r="AG53" t="s">
        <v>376</v>
      </c>
    </row>
    <row r="54" spans="1:33" x14ac:dyDescent="0.25">
      <c r="A54" t="s">
        <v>84</v>
      </c>
      <c r="B54">
        <v>959</v>
      </c>
      <c r="C54">
        <v>34</v>
      </c>
      <c r="D54" t="s">
        <v>354</v>
      </c>
      <c r="E54">
        <v>943</v>
      </c>
      <c r="F54" t="s">
        <v>355</v>
      </c>
      <c r="G54">
        <v>9</v>
      </c>
      <c r="H54">
        <v>3</v>
      </c>
      <c r="I54" t="s">
        <v>358</v>
      </c>
      <c r="J54">
        <v>4</v>
      </c>
      <c r="K54" t="s">
        <v>363</v>
      </c>
      <c r="L54">
        <v>86</v>
      </c>
      <c r="M54">
        <v>3</v>
      </c>
      <c r="N54">
        <v>3</v>
      </c>
      <c r="O54" t="s">
        <v>370</v>
      </c>
      <c r="P54">
        <v>4</v>
      </c>
      <c r="Q54" t="s">
        <v>374</v>
      </c>
      <c r="R54">
        <v>8500</v>
      </c>
      <c r="S54">
        <v>5494</v>
      </c>
      <c r="T54">
        <v>0</v>
      </c>
      <c r="U54" t="s">
        <v>376</v>
      </c>
      <c r="V54">
        <v>11</v>
      </c>
      <c r="W54">
        <v>3</v>
      </c>
      <c r="X54">
        <v>4</v>
      </c>
      <c r="Y54">
        <v>1</v>
      </c>
      <c r="Z54">
        <v>10</v>
      </c>
      <c r="AA54">
        <v>0</v>
      </c>
      <c r="AB54">
        <v>2</v>
      </c>
      <c r="AC54">
        <v>9</v>
      </c>
      <c r="AD54">
        <v>7</v>
      </c>
      <c r="AE54">
        <v>1</v>
      </c>
      <c r="AF54">
        <v>6</v>
      </c>
      <c r="AG54" t="s">
        <v>376</v>
      </c>
    </row>
    <row r="55" spans="1:33" x14ac:dyDescent="0.25">
      <c r="A55" t="s">
        <v>85</v>
      </c>
      <c r="B55">
        <v>1289</v>
      </c>
      <c r="C55">
        <v>35</v>
      </c>
      <c r="D55" t="s">
        <v>353</v>
      </c>
      <c r="E55">
        <v>1180</v>
      </c>
      <c r="F55" t="s">
        <v>355</v>
      </c>
      <c r="G55">
        <v>2</v>
      </c>
      <c r="H55">
        <v>2</v>
      </c>
      <c r="I55" t="s">
        <v>361</v>
      </c>
      <c r="J55">
        <v>2</v>
      </c>
      <c r="K55" t="s">
        <v>363</v>
      </c>
      <c r="L55">
        <v>90</v>
      </c>
      <c r="M55">
        <v>3</v>
      </c>
      <c r="N55">
        <v>2</v>
      </c>
      <c r="O55" t="s">
        <v>371</v>
      </c>
      <c r="P55">
        <v>4</v>
      </c>
      <c r="Q55" t="s">
        <v>374</v>
      </c>
      <c r="R55">
        <v>5762</v>
      </c>
      <c r="S55">
        <v>24442</v>
      </c>
      <c r="T55">
        <v>2</v>
      </c>
      <c r="U55" t="s">
        <v>376</v>
      </c>
      <c r="V55">
        <v>14</v>
      </c>
      <c r="W55">
        <v>3</v>
      </c>
      <c r="X55">
        <v>3</v>
      </c>
      <c r="Y55">
        <v>1</v>
      </c>
      <c r="Z55">
        <v>15</v>
      </c>
      <c r="AA55">
        <v>6</v>
      </c>
      <c r="AB55">
        <v>3</v>
      </c>
      <c r="AC55">
        <v>7</v>
      </c>
      <c r="AD55">
        <v>7</v>
      </c>
      <c r="AE55">
        <v>1</v>
      </c>
      <c r="AF55">
        <v>7</v>
      </c>
      <c r="AG55" t="s">
        <v>376</v>
      </c>
    </row>
    <row r="56" spans="1:33" x14ac:dyDescent="0.25">
      <c r="A56" t="s">
        <v>86</v>
      </c>
      <c r="B56">
        <v>410</v>
      </c>
      <c r="C56">
        <v>42</v>
      </c>
      <c r="D56" t="s">
        <v>352</v>
      </c>
      <c r="E56">
        <v>532</v>
      </c>
      <c r="F56" t="s">
        <v>355</v>
      </c>
      <c r="G56">
        <v>29</v>
      </c>
      <c r="H56">
        <v>2</v>
      </c>
      <c r="I56" t="s">
        <v>358</v>
      </c>
      <c r="J56">
        <v>1</v>
      </c>
      <c r="K56" t="s">
        <v>364</v>
      </c>
      <c r="L56">
        <v>92</v>
      </c>
      <c r="M56">
        <v>3</v>
      </c>
      <c r="N56">
        <v>2</v>
      </c>
      <c r="O56" t="s">
        <v>366</v>
      </c>
      <c r="P56">
        <v>3</v>
      </c>
      <c r="Q56" t="s">
        <v>374</v>
      </c>
      <c r="R56">
        <v>4556</v>
      </c>
      <c r="S56">
        <v>12932</v>
      </c>
      <c r="T56">
        <v>2</v>
      </c>
      <c r="U56" t="s">
        <v>376</v>
      </c>
      <c r="V56">
        <v>11</v>
      </c>
      <c r="W56">
        <v>3</v>
      </c>
      <c r="X56">
        <v>2</v>
      </c>
      <c r="Y56">
        <v>1</v>
      </c>
      <c r="Z56">
        <v>19</v>
      </c>
      <c r="AA56">
        <v>3</v>
      </c>
      <c r="AB56">
        <v>3</v>
      </c>
      <c r="AC56">
        <v>5</v>
      </c>
      <c r="AD56">
        <v>4</v>
      </c>
      <c r="AE56">
        <v>0</v>
      </c>
      <c r="AF56">
        <v>2</v>
      </c>
      <c r="AG56" t="s">
        <v>376</v>
      </c>
    </row>
    <row r="57" spans="1:33" x14ac:dyDescent="0.25">
      <c r="A57" t="s">
        <v>87</v>
      </c>
      <c r="B57">
        <v>1135</v>
      </c>
      <c r="C57">
        <v>35</v>
      </c>
      <c r="D57" t="s">
        <v>354</v>
      </c>
      <c r="E57">
        <v>1349</v>
      </c>
      <c r="F57" t="s">
        <v>355</v>
      </c>
      <c r="G57">
        <v>7</v>
      </c>
      <c r="H57">
        <v>2</v>
      </c>
      <c r="I57" t="s">
        <v>358</v>
      </c>
      <c r="J57">
        <v>3</v>
      </c>
      <c r="K57" t="s">
        <v>363</v>
      </c>
      <c r="L57">
        <v>63</v>
      </c>
      <c r="M57">
        <v>2</v>
      </c>
      <c r="N57">
        <v>1</v>
      </c>
      <c r="O57" t="s">
        <v>365</v>
      </c>
      <c r="P57">
        <v>4</v>
      </c>
      <c r="Q57" t="s">
        <v>373</v>
      </c>
      <c r="R57">
        <v>2690</v>
      </c>
      <c r="S57">
        <v>7713</v>
      </c>
      <c r="T57">
        <v>1</v>
      </c>
      <c r="U57" t="s">
        <v>376</v>
      </c>
      <c r="V57">
        <v>18</v>
      </c>
      <c r="W57">
        <v>3</v>
      </c>
      <c r="X57">
        <v>4</v>
      </c>
      <c r="Y57">
        <v>1</v>
      </c>
      <c r="Z57">
        <v>1</v>
      </c>
      <c r="AA57">
        <v>5</v>
      </c>
      <c r="AB57">
        <v>2</v>
      </c>
      <c r="AC57">
        <v>1</v>
      </c>
      <c r="AD57">
        <v>0</v>
      </c>
      <c r="AE57">
        <v>0</v>
      </c>
      <c r="AF57">
        <v>1</v>
      </c>
      <c r="AG57" t="s">
        <v>376</v>
      </c>
    </row>
    <row r="58" spans="1:33" x14ac:dyDescent="0.25">
      <c r="A58" t="s">
        <v>88</v>
      </c>
      <c r="B58">
        <v>1095</v>
      </c>
      <c r="C58">
        <v>40</v>
      </c>
      <c r="D58" t="s">
        <v>354</v>
      </c>
      <c r="E58">
        <v>1342</v>
      </c>
      <c r="F58" t="s">
        <v>356</v>
      </c>
      <c r="G58">
        <v>9</v>
      </c>
      <c r="H58">
        <v>2</v>
      </c>
      <c r="I58" t="s">
        <v>361</v>
      </c>
      <c r="J58">
        <v>1</v>
      </c>
      <c r="K58" t="s">
        <v>363</v>
      </c>
      <c r="L58">
        <v>47</v>
      </c>
      <c r="M58">
        <v>3</v>
      </c>
      <c r="N58">
        <v>2</v>
      </c>
      <c r="O58" t="s">
        <v>368</v>
      </c>
      <c r="P58">
        <v>1</v>
      </c>
      <c r="Q58" t="s">
        <v>373</v>
      </c>
      <c r="R58">
        <v>5473</v>
      </c>
      <c r="S58">
        <v>19345</v>
      </c>
      <c r="T58">
        <v>0</v>
      </c>
      <c r="U58" t="s">
        <v>376</v>
      </c>
      <c r="V58">
        <v>12</v>
      </c>
      <c r="W58">
        <v>3</v>
      </c>
      <c r="X58">
        <v>4</v>
      </c>
      <c r="Y58">
        <v>0</v>
      </c>
      <c r="Z58">
        <v>9</v>
      </c>
      <c r="AA58">
        <v>5</v>
      </c>
      <c r="AB58">
        <v>4</v>
      </c>
      <c r="AC58">
        <v>8</v>
      </c>
      <c r="AD58">
        <v>4</v>
      </c>
      <c r="AE58">
        <v>7</v>
      </c>
      <c r="AF58">
        <v>1</v>
      </c>
      <c r="AG58" t="s">
        <v>376</v>
      </c>
    </row>
    <row r="59" spans="1:33" x14ac:dyDescent="0.25">
      <c r="A59" t="s">
        <v>89</v>
      </c>
      <c r="B59">
        <v>1357</v>
      </c>
      <c r="C59">
        <v>41</v>
      </c>
      <c r="D59" t="s">
        <v>354</v>
      </c>
      <c r="E59">
        <v>337</v>
      </c>
      <c r="F59" t="s">
        <v>356</v>
      </c>
      <c r="G59">
        <v>8</v>
      </c>
      <c r="H59">
        <v>3</v>
      </c>
      <c r="I59" t="s">
        <v>362</v>
      </c>
      <c r="J59">
        <v>3</v>
      </c>
      <c r="K59" t="s">
        <v>364</v>
      </c>
      <c r="L59">
        <v>54</v>
      </c>
      <c r="M59">
        <v>3</v>
      </c>
      <c r="N59">
        <v>2</v>
      </c>
      <c r="O59" t="s">
        <v>368</v>
      </c>
      <c r="P59">
        <v>2</v>
      </c>
      <c r="Q59" t="s">
        <v>373</v>
      </c>
      <c r="R59">
        <v>4393</v>
      </c>
      <c r="S59">
        <v>26841</v>
      </c>
      <c r="T59">
        <v>5</v>
      </c>
      <c r="U59" t="s">
        <v>376</v>
      </c>
      <c r="V59">
        <v>21</v>
      </c>
      <c r="W59">
        <v>4</v>
      </c>
      <c r="X59">
        <v>3</v>
      </c>
      <c r="Y59">
        <v>1</v>
      </c>
      <c r="Z59">
        <v>14</v>
      </c>
      <c r="AA59">
        <v>3</v>
      </c>
      <c r="AB59">
        <v>3</v>
      </c>
      <c r="AC59">
        <v>5</v>
      </c>
      <c r="AD59">
        <v>4</v>
      </c>
      <c r="AE59">
        <v>1</v>
      </c>
      <c r="AF59">
        <v>4</v>
      </c>
      <c r="AG59" t="s">
        <v>376</v>
      </c>
    </row>
    <row r="60" spans="1:33" x14ac:dyDescent="0.25">
      <c r="A60" t="s">
        <v>90</v>
      </c>
      <c r="B60">
        <v>871</v>
      </c>
      <c r="C60">
        <v>35</v>
      </c>
      <c r="D60" t="s">
        <v>354</v>
      </c>
      <c r="E60">
        <v>1361</v>
      </c>
      <c r="F60" t="s">
        <v>356</v>
      </c>
      <c r="G60">
        <v>17</v>
      </c>
      <c r="H60">
        <v>4</v>
      </c>
      <c r="I60" t="s">
        <v>358</v>
      </c>
      <c r="J60">
        <v>3</v>
      </c>
      <c r="K60" t="s">
        <v>363</v>
      </c>
      <c r="L60">
        <v>94</v>
      </c>
      <c r="M60">
        <v>3</v>
      </c>
      <c r="N60">
        <v>2</v>
      </c>
      <c r="O60" t="s">
        <v>368</v>
      </c>
      <c r="P60">
        <v>1</v>
      </c>
      <c r="Q60" t="s">
        <v>373</v>
      </c>
      <c r="R60">
        <v>8966</v>
      </c>
      <c r="S60">
        <v>21026</v>
      </c>
      <c r="T60">
        <v>3</v>
      </c>
      <c r="U60" t="s">
        <v>377</v>
      </c>
      <c r="V60">
        <v>15</v>
      </c>
      <c r="W60">
        <v>3</v>
      </c>
      <c r="X60">
        <v>4</v>
      </c>
      <c r="Y60">
        <v>3</v>
      </c>
      <c r="Z60">
        <v>15</v>
      </c>
      <c r="AA60">
        <v>2</v>
      </c>
      <c r="AB60">
        <v>3</v>
      </c>
      <c r="AC60">
        <v>7</v>
      </c>
      <c r="AD60">
        <v>7</v>
      </c>
      <c r="AE60">
        <v>1</v>
      </c>
      <c r="AF60">
        <v>7</v>
      </c>
      <c r="AG60" t="s">
        <v>376</v>
      </c>
    </row>
    <row r="61" spans="1:33" x14ac:dyDescent="0.25">
      <c r="A61" t="s">
        <v>91</v>
      </c>
      <c r="B61">
        <v>987</v>
      </c>
      <c r="C61">
        <v>39</v>
      </c>
      <c r="D61" t="s">
        <v>354</v>
      </c>
      <c r="E61">
        <v>1498</v>
      </c>
      <c r="F61" t="s">
        <v>356</v>
      </c>
      <c r="G61">
        <v>21</v>
      </c>
      <c r="H61">
        <v>4</v>
      </c>
      <c r="I61" t="s">
        <v>358</v>
      </c>
      <c r="J61">
        <v>1</v>
      </c>
      <c r="K61" t="s">
        <v>363</v>
      </c>
      <c r="L61">
        <v>44</v>
      </c>
      <c r="M61">
        <v>2</v>
      </c>
      <c r="N61">
        <v>2</v>
      </c>
      <c r="O61" t="s">
        <v>368</v>
      </c>
      <c r="P61">
        <v>4</v>
      </c>
      <c r="Q61" t="s">
        <v>373</v>
      </c>
      <c r="R61">
        <v>6120</v>
      </c>
      <c r="S61">
        <v>3567</v>
      </c>
      <c r="T61">
        <v>3</v>
      </c>
      <c r="U61" t="s">
        <v>377</v>
      </c>
      <c r="V61">
        <v>12</v>
      </c>
      <c r="W61">
        <v>3</v>
      </c>
      <c r="X61">
        <v>4</v>
      </c>
      <c r="Y61">
        <v>2</v>
      </c>
      <c r="Z61">
        <v>8</v>
      </c>
      <c r="AA61">
        <v>2</v>
      </c>
      <c r="AB61">
        <v>4</v>
      </c>
      <c r="AC61">
        <v>5</v>
      </c>
      <c r="AD61">
        <v>4</v>
      </c>
      <c r="AE61">
        <v>1</v>
      </c>
      <c r="AF61">
        <v>4</v>
      </c>
      <c r="AG61" t="s">
        <v>376</v>
      </c>
    </row>
    <row r="62" spans="1:33" x14ac:dyDescent="0.25">
      <c r="A62" t="s">
        <v>92</v>
      </c>
      <c r="B62">
        <v>1071</v>
      </c>
      <c r="C62">
        <v>28</v>
      </c>
      <c r="D62" t="s">
        <v>352</v>
      </c>
      <c r="E62">
        <v>467</v>
      </c>
      <c r="F62" t="s">
        <v>356</v>
      </c>
      <c r="G62">
        <v>7</v>
      </c>
      <c r="H62">
        <v>3</v>
      </c>
      <c r="I62" t="s">
        <v>358</v>
      </c>
      <c r="J62">
        <v>3</v>
      </c>
      <c r="K62" t="s">
        <v>363</v>
      </c>
      <c r="L62">
        <v>55</v>
      </c>
      <c r="M62">
        <v>3</v>
      </c>
      <c r="N62">
        <v>2</v>
      </c>
      <c r="O62" t="s">
        <v>368</v>
      </c>
      <c r="P62">
        <v>1</v>
      </c>
      <c r="Q62" t="s">
        <v>375</v>
      </c>
      <c r="R62">
        <v>4898</v>
      </c>
      <c r="S62">
        <v>11827</v>
      </c>
      <c r="T62">
        <v>0</v>
      </c>
      <c r="U62" t="s">
        <v>376</v>
      </c>
      <c r="V62">
        <v>14</v>
      </c>
      <c r="W62">
        <v>3</v>
      </c>
      <c r="X62">
        <v>4</v>
      </c>
      <c r="Y62">
        <v>0</v>
      </c>
      <c r="Z62">
        <v>5</v>
      </c>
      <c r="AA62">
        <v>5</v>
      </c>
      <c r="AB62">
        <v>3</v>
      </c>
      <c r="AC62">
        <v>4</v>
      </c>
      <c r="AD62">
        <v>2</v>
      </c>
      <c r="AE62">
        <v>1</v>
      </c>
      <c r="AF62">
        <v>3</v>
      </c>
      <c r="AG62" t="s">
        <v>376</v>
      </c>
    </row>
    <row r="63" spans="1:33" x14ac:dyDescent="0.25">
      <c r="A63" t="s">
        <v>93</v>
      </c>
      <c r="B63">
        <v>1226</v>
      </c>
      <c r="C63">
        <v>45</v>
      </c>
      <c r="D63" t="s">
        <v>354</v>
      </c>
      <c r="E63">
        <v>1005</v>
      </c>
      <c r="F63" t="s">
        <v>355</v>
      </c>
      <c r="G63">
        <v>28</v>
      </c>
      <c r="H63">
        <v>2</v>
      </c>
      <c r="I63" t="s">
        <v>359</v>
      </c>
      <c r="J63">
        <v>4</v>
      </c>
      <c r="K63" t="s">
        <v>364</v>
      </c>
      <c r="L63">
        <v>48</v>
      </c>
      <c r="M63">
        <v>2</v>
      </c>
      <c r="N63">
        <v>4</v>
      </c>
      <c r="O63" t="s">
        <v>369</v>
      </c>
      <c r="P63">
        <v>2</v>
      </c>
      <c r="Q63" t="s">
        <v>375</v>
      </c>
      <c r="R63">
        <v>16704</v>
      </c>
      <c r="S63">
        <v>17119</v>
      </c>
      <c r="T63">
        <v>1</v>
      </c>
      <c r="U63" t="s">
        <v>376</v>
      </c>
      <c r="V63">
        <v>11</v>
      </c>
      <c r="W63">
        <v>3</v>
      </c>
      <c r="X63">
        <v>3</v>
      </c>
      <c r="Y63">
        <v>0</v>
      </c>
      <c r="Z63">
        <v>21</v>
      </c>
      <c r="AA63">
        <v>2</v>
      </c>
      <c r="AB63">
        <v>3</v>
      </c>
      <c r="AC63">
        <v>21</v>
      </c>
      <c r="AD63">
        <v>6</v>
      </c>
      <c r="AE63">
        <v>8</v>
      </c>
      <c r="AF63">
        <v>6</v>
      </c>
      <c r="AG63" t="s">
        <v>376</v>
      </c>
    </row>
    <row r="64" spans="1:33" x14ac:dyDescent="0.25">
      <c r="A64" t="s">
        <v>94</v>
      </c>
      <c r="B64">
        <v>882</v>
      </c>
      <c r="C64">
        <v>32</v>
      </c>
      <c r="D64" t="s">
        <v>352</v>
      </c>
      <c r="E64">
        <v>1316</v>
      </c>
      <c r="F64" t="s">
        <v>355</v>
      </c>
      <c r="G64">
        <v>2</v>
      </c>
      <c r="H64">
        <v>2</v>
      </c>
      <c r="I64" t="s">
        <v>358</v>
      </c>
      <c r="J64">
        <v>4</v>
      </c>
      <c r="K64" t="s">
        <v>364</v>
      </c>
      <c r="L64">
        <v>38</v>
      </c>
      <c r="M64">
        <v>3</v>
      </c>
      <c r="N64">
        <v>2</v>
      </c>
      <c r="O64" t="s">
        <v>366</v>
      </c>
      <c r="P64">
        <v>3</v>
      </c>
      <c r="Q64" t="s">
        <v>375</v>
      </c>
      <c r="R64">
        <v>4998</v>
      </c>
      <c r="S64">
        <v>2338</v>
      </c>
      <c r="T64">
        <v>4</v>
      </c>
      <c r="U64" t="s">
        <v>377</v>
      </c>
      <c r="V64">
        <v>14</v>
      </c>
      <c r="W64">
        <v>3</v>
      </c>
      <c r="X64">
        <v>4</v>
      </c>
      <c r="Y64">
        <v>0</v>
      </c>
      <c r="Z64">
        <v>10</v>
      </c>
      <c r="AA64">
        <v>2</v>
      </c>
      <c r="AB64">
        <v>3</v>
      </c>
      <c r="AC64">
        <v>8</v>
      </c>
      <c r="AD64">
        <v>7</v>
      </c>
      <c r="AE64">
        <v>0</v>
      </c>
      <c r="AF64">
        <v>7</v>
      </c>
      <c r="AG64" t="s">
        <v>376</v>
      </c>
    </row>
    <row r="65" spans="1:33" x14ac:dyDescent="0.25">
      <c r="A65" t="s">
        <v>95</v>
      </c>
      <c r="B65">
        <v>388</v>
      </c>
      <c r="C65">
        <v>40</v>
      </c>
      <c r="D65" t="s">
        <v>354</v>
      </c>
      <c r="E65">
        <v>759</v>
      </c>
      <c r="F65" t="s">
        <v>356</v>
      </c>
      <c r="G65">
        <v>2</v>
      </c>
      <c r="H65">
        <v>2</v>
      </c>
      <c r="I65" t="s">
        <v>362</v>
      </c>
      <c r="J65">
        <v>4</v>
      </c>
      <c r="K65" t="s">
        <v>364</v>
      </c>
      <c r="L65">
        <v>46</v>
      </c>
      <c r="M65">
        <v>3</v>
      </c>
      <c r="N65">
        <v>2</v>
      </c>
      <c r="O65" t="s">
        <v>368</v>
      </c>
      <c r="P65">
        <v>2</v>
      </c>
      <c r="Q65" t="s">
        <v>374</v>
      </c>
      <c r="R65">
        <v>5715</v>
      </c>
      <c r="S65">
        <v>22553</v>
      </c>
      <c r="T65">
        <v>7</v>
      </c>
      <c r="U65" t="s">
        <v>376</v>
      </c>
      <c r="V65">
        <v>12</v>
      </c>
      <c r="W65">
        <v>3</v>
      </c>
      <c r="X65">
        <v>3</v>
      </c>
      <c r="Y65">
        <v>2</v>
      </c>
      <c r="Z65">
        <v>8</v>
      </c>
      <c r="AA65">
        <v>5</v>
      </c>
      <c r="AB65">
        <v>3</v>
      </c>
      <c r="AC65">
        <v>5</v>
      </c>
      <c r="AD65">
        <v>4</v>
      </c>
      <c r="AE65">
        <v>1</v>
      </c>
      <c r="AF65">
        <v>3</v>
      </c>
      <c r="AG65" t="s">
        <v>376</v>
      </c>
    </row>
    <row r="66" spans="1:33" x14ac:dyDescent="0.25">
      <c r="A66" t="s">
        <v>96</v>
      </c>
      <c r="B66">
        <v>1182</v>
      </c>
      <c r="C66">
        <v>49</v>
      </c>
      <c r="D66" t="s">
        <v>354</v>
      </c>
      <c r="E66">
        <v>465</v>
      </c>
      <c r="F66" t="s">
        <v>355</v>
      </c>
      <c r="G66">
        <v>6</v>
      </c>
      <c r="H66">
        <v>1</v>
      </c>
      <c r="I66" t="s">
        <v>358</v>
      </c>
      <c r="J66">
        <v>3</v>
      </c>
      <c r="K66" t="s">
        <v>364</v>
      </c>
      <c r="L66">
        <v>41</v>
      </c>
      <c r="M66">
        <v>2</v>
      </c>
      <c r="N66">
        <v>4</v>
      </c>
      <c r="O66" t="s">
        <v>370</v>
      </c>
      <c r="P66">
        <v>3</v>
      </c>
      <c r="Q66" t="s">
        <v>373</v>
      </c>
      <c r="R66">
        <v>13966</v>
      </c>
      <c r="S66">
        <v>11652</v>
      </c>
      <c r="T66">
        <v>2</v>
      </c>
      <c r="U66" t="s">
        <v>377</v>
      </c>
      <c r="V66">
        <v>19</v>
      </c>
      <c r="W66">
        <v>3</v>
      </c>
      <c r="X66">
        <v>2</v>
      </c>
      <c r="Y66">
        <v>1</v>
      </c>
      <c r="Z66">
        <v>30</v>
      </c>
      <c r="AA66">
        <v>3</v>
      </c>
      <c r="AB66">
        <v>3</v>
      </c>
      <c r="AC66">
        <v>15</v>
      </c>
      <c r="AD66">
        <v>11</v>
      </c>
      <c r="AE66">
        <v>2</v>
      </c>
      <c r="AF66">
        <v>12</v>
      </c>
      <c r="AG66" t="s">
        <v>376</v>
      </c>
    </row>
    <row r="67" spans="1:33" x14ac:dyDescent="0.25">
      <c r="A67" t="s">
        <v>97</v>
      </c>
      <c r="B67">
        <v>622</v>
      </c>
      <c r="C67">
        <v>36</v>
      </c>
      <c r="D67" t="s">
        <v>354</v>
      </c>
      <c r="E67">
        <v>928</v>
      </c>
      <c r="F67" t="s">
        <v>356</v>
      </c>
      <c r="G67">
        <v>1</v>
      </c>
      <c r="H67">
        <v>2</v>
      </c>
      <c r="I67" t="s">
        <v>358</v>
      </c>
      <c r="J67">
        <v>2</v>
      </c>
      <c r="K67" t="s">
        <v>363</v>
      </c>
      <c r="L67">
        <v>56</v>
      </c>
      <c r="M67">
        <v>3</v>
      </c>
      <c r="N67">
        <v>2</v>
      </c>
      <c r="O67" t="s">
        <v>368</v>
      </c>
      <c r="P67">
        <v>4</v>
      </c>
      <c r="Q67" t="s">
        <v>373</v>
      </c>
      <c r="R67">
        <v>6201</v>
      </c>
      <c r="S67">
        <v>2823</v>
      </c>
      <c r="T67">
        <v>1</v>
      </c>
      <c r="U67" t="s">
        <v>377</v>
      </c>
      <c r="V67">
        <v>14</v>
      </c>
      <c r="W67">
        <v>3</v>
      </c>
      <c r="X67">
        <v>4</v>
      </c>
      <c r="Y67">
        <v>1</v>
      </c>
      <c r="Z67">
        <v>18</v>
      </c>
      <c r="AA67">
        <v>1</v>
      </c>
      <c r="AB67">
        <v>2</v>
      </c>
      <c r="AC67">
        <v>18</v>
      </c>
      <c r="AD67">
        <v>14</v>
      </c>
      <c r="AE67">
        <v>4</v>
      </c>
      <c r="AF67">
        <v>11</v>
      </c>
      <c r="AG67" t="s">
        <v>376</v>
      </c>
    </row>
    <row r="68" spans="1:33" x14ac:dyDescent="0.25">
      <c r="A68" t="s">
        <v>98</v>
      </c>
      <c r="B68">
        <v>551</v>
      </c>
      <c r="C68">
        <v>23</v>
      </c>
      <c r="D68" t="s">
        <v>354</v>
      </c>
      <c r="E68">
        <v>650</v>
      </c>
      <c r="F68" t="s">
        <v>355</v>
      </c>
      <c r="G68">
        <v>9</v>
      </c>
      <c r="H68">
        <v>1</v>
      </c>
      <c r="I68" t="s">
        <v>361</v>
      </c>
      <c r="J68">
        <v>2</v>
      </c>
      <c r="K68" t="s">
        <v>363</v>
      </c>
      <c r="L68">
        <v>37</v>
      </c>
      <c r="M68">
        <v>3</v>
      </c>
      <c r="N68">
        <v>1</v>
      </c>
      <c r="O68" t="s">
        <v>365</v>
      </c>
      <c r="P68">
        <v>1</v>
      </c>
      <c r="Q68" t="s">
        <v>373</v>
      </c>
      <c r="R68">
        <v>2500</v>
      </c>
      <c r="S68">
        <v>4344</v>
      </c>
      <c r="T68">
        <v>1</v>
      </c>
      <c r="U68" t="s">
        <v>376</v>
      </c>
      <c r="V68">
        <v>14</v>
      </c>
      <c r="W68">
        <v>3</v>
      </c>
      <c r="X68">
        <v>4</v>
      </c>
      <c r="Y68">
        <v>1</v>
      </c>
      <c r="Z68">
        <v>5</v>
      </c>
      <c r="AA68">
        <v>2</v>
      </c>
      <c r="AB68">
        <v>4</v>
      </c>
      <c r="AC68">
        <v>4</v>
      </c>
      <c r="AD68">
        <v>3</v>
      </c>
      <c r="AE68">
        <v>0</v>
      </c>
      <c r="AF68">
        <v>2</v>
      </c>
      <c r="AG68" t="s">
        <v>376</v>
      </c>
    </row>
    <row r="69" spans="1:33" x14ac:dyDescent="0.25">
      <c r="A69" t="s">
        <v>99</v>
      </c>
      <c r="B69">
        <v>655</v>
      </c>
      <c r="C69">
        <v>39</v>
      </c>
      <c r="D69" t="s">
        <v>354</v>
      </c>
      <c r="E69">
        <v>1383</v>
      </c>
      <c r="F69" t="s">
        <v>357</v>
      </c>
      <c r="G69">
        <v>2</v>
      </c>
      <c r="H69">
        <v>3</v>
      </c>
      <c r="I69" t="s">
        <v>358</v>
      </c>
      <c r="J69">
        <v>4</v>
      </c>
      <c r="K69" t="s">
        <v>364</v>
      </c>
      <c r="L69">
        <v>42</v>
      </c>
      <c r="M69">
        <v>2</v>
      </c>
      <c r="N69">
        <v>2</v>
      </c>
      <c r="O69" t="s">
        <v>357</v>
      </c>
      <c r="P69">
        <v>4</v>
      </c>
      <c r="Q69" t="s">
        <v>373</v>
      </c>
      <c r="R69">
        <v>5204</v>
      </c>
      <c r="S69">
        <v>7790</v>
      </c>
      <c r="T69">
        <v>8</v>
      </c>
      <c r="U69" t="s">
        <v>376</v>
      </c>
      <c r="V69">
        <v>11</v>
      </c>
      <c r="W69">
        <v>3</v>
      </c>
      <c r="X69">
        <v>3</v>
      </c>
      <c r="Y69">
        <v>2</v>
      </c>
      <c r="Z69">
        <v>13</v>
      </c>
      <c r="AA69">
        <v>2</v>
      </c>
      <c r="AB69">
        <v>3</v>
      </c>
      <c r="AC69">
        <v>5</v>
      </c>
      <c r="AD69">
        <v>4</v>
      </c>
      <c r="AE69">
        <v>0</v>
      </c>
      <c r="AF69">
        <v>4</v>
      </c>
      <c r="AG69" t="s">
        <v>376</v>
      </c>
    </row>
    <row r="70" spans="1:33" x14ac:dyDescent="0.25">
      <c r="A70" t="s">
        <v>100</v>
      </c>
      <c r="B70">
        <v>317</v>
      </c>
      <c r="C70">
        <v>49</v>
      </c>
      <c r="D70" t="s">
        <v>354</v>
      </c>
      <c r="E70">
        <v>1091</v>
      </c>
      <c r="F70" t="s">
        <v>355</v>
      </c>
      <c r="G70">
        <v>1</v>
      </c>
      <c r="H70">
        <v>2</v>
      </c>
      <c r="I70" t="s">
        <v>359</v>
      </c>
      <c r="J70">
        <v>3</v>
      </c>
      <c r="K70" t="s">
        <v>364</v>
      </c>
      <c r="L70">
        <v>90</v>
      </c>
      <c r="M70">
        <v>2</v>
      </c>
      <c r="N70">
        <v>4</v>
      </c>
      <c r="O70" t="s">
        <v>370</v>
      </c>
      <c r="P70">
        <v>3</v>
      </c>
      <c r="Q70" t="s">
        <v>375</v>
      </c>
      <c r="R70">
        <v>13964</v>
      </c>
      <c r="S70">
        <v>17810</v>
      </c>
      <c r="T70">
        <v>7</v>
      </c>
      <c r="U70" t="s">
        <v>377</v>
      </c>
      <c r="V70">
        <v>12</v>
      </c>
      <c r="W70">
        <v>3</v>
      </c>
      <c r="X70">
        <v>4</v>
      </c>
      <c r="Y70">
        <v>0</v>
      </c>
      <c r="Z70">
        <v>25</v>
      </c>
      <c r="AA70">
        <v>2</v>
      </c>
      <c r="AB70">
        <v>3</v>
      </c>
      <c r="AC70">
        <v>7</v>
      </c>
      <c r="AD70">
        <v>1</v>
      </c>
      <c r="AE70">
        <v>0</v>
      </c>
      <c r="AF70">
        <v>7</v>
      </c>
      <c r="AG70" t="s">
        <v>376</v>
      </c>
    </row>
    <row r="71" spans="1:33" x14ac:dyDescent="0.25">
      <c r="A71" t="s">
        <v>101</v>
      </c>
      <c r="B71">
        <v>107</v>
      </c>
      <c r="C71">
        <v>50</v>
      </c>
      <c r="D71" t="s">
        <v>352</v>
      </c>
      <c r="E71">
        <v>1115</v>
      </c>
      <c r="F71" t="s">
        <v>355</v>
      </c>
      <c r="G71">
        <v>1</v>
      </c>
      <c r="H71">
        <v>3</v>
      </c>
      <c r="I71" t="s">
        <v>358</v>
      </c>
      <c r="J71">
        <v>1</v>
      </c>
      <c r="K71" t="s">
        <v>364</v>
      </c>
      <c r="L71">
        <v>73</v>
      </c>
      <c r="M71">
        <v>3</v>
      </c>
      <c r="N71">
        <v>5</v>
      </c>
      <c r="O71" t="s">
        <v>369</v>
      </c>
      <c r="P71">
        <v>2</v>
      </c>
      <c r="Q71" t="s">
        <v>373</v>
      </c>
      <c r="R71">
        <v>18172</v>
      </c>
      <c r="S71">
        <v>9755</v>
      </c>
      <c r="T71">
        <v>3</v>
      </c>
      <c r="U71" t="s">
        <v>377</v>
      </c>
      <c r="V71">
        <v>19</v>
      </c>
      <c r="W71">
        <v>3</v>
      </c>
      <c r="X71">
        <v>1</v>
      </c>
      <c r="Y71">
        <v>0</v>
      </c>
      <c r="Z71">
        <v>28</v>
      </c>
      <c r="AA71">
        <v>1</v>
      </c>
      <c r="AB71">
        <v>2</v>
      </c>
      <c r="AC71">
        <v>8</v>
      </c>
      <c r="AD71">
        <v>3</v>
      </c>
      <c r="AE71">
        <v>0</v>
      </c>
      <c r="AF71">
        <v>7</v>
      </c>
      <c r="AG71" t="s">
        <v>376</v>
      </c>
    </row>
    <row r="72" spans="1:33" x14ac:dyDescent="0.25">
      <c r="A72" t="s">
        <v>102</v>
      </c>
      <c r="B72">
        <v>399</v>
      </c>
      <c r="C72">
        <v>37</v>
      </c>
      <c r="D72" t="s">
        <v>353</v>
      </c>
      <c r="E72">
        <v>1063</v>
      </c>
      <c r="F72" t="s">
        <v>355</v>
      </c>
      <c r="G72">
        <v>25</v>
      </c>
      <c r="H72">
        <v>5</v>
      </c>
      <c r="I72" t="s">
        <v>361</v>
      </c>
      <c r="J72">
        <v>2</v>
      </c>
      <c r="K72" t="s">
        <v>364</v>
      </c>
      <c r="L72">
        <v>72</v>
      </c>
      <c r="M72">
        <v>3</v>
      </c>
      <c r="N72">
        <v>2</v>
      </c>
      <c r="O72" t="s">
        <v>366</v>
      </c>
      <c r="P72">
        <v>3</v>
      </c>
      <c r="Q72" t="s">
        <v>373</v>
      </c>
      <c r="R72">
        <v>4449</v>
      </c>
      <c r="S72">
        <v>23866</v>
      </c>
      <c r="T72">
        <v>3</v>
      </c>
      <c r="U72" t="s">
        <v>377</v>
      </c>
      <c r="V72">
        <v>15</v>
      </c>
      <c r="W72">
        <v>3</v>
      </c>
      <c r="X72">
        <v>1</v>
      </c>
      <c r="Y72">
        <v>2</v>
      </c>
      <c r="Z72">
        <v>15</v>
      </c>
      <c r="AA72">
        <v>2</v>
      </c>
      <c r="AB72">
        <v>3</v>
      </c>
      <c r="AC72">
        <v>13</v>
      </c>
      <c r="AD72">
        <v>11</v>
      </c>
      <c r="AE72">
        <v>10</v>
      </c>
      <c r="AF72">
        <v>7</v>
      </c>
      <c r="AG72" t="s">
        <v>376</v>
      </c>
    </row>
    <row r="73" spans="1:33" x14ac:dyDescent="0.25">
      <c r="A73" t="s">
        <v>103</v>
      </c>
      <c r="B73">
        <v>455</v>
      </c>
      <c r="C73">
        <v>29</v>
      </c>
      <c r="D73" t="s">
        <v>354</v>
      </c>
      <c r="E73">
        <v>232</v>
      </c>
      <c r="F73" t="s">
        <v>355</v>
      </c>
      <c r="G73">
        <v>19</v>
      </c>
      <c r="H73">
        <v>3</v>
      </c>
      <c r="I73" t="s">
        <v>359</v>
      </c>
      <c r="J73">
        <v>4</v>
      </c>
      <c r="K73" t="s">
        <v>363</v>
      </c>
      <c r="L73">
        <v>34</v>
      </c>
      <c r="M73">
        <v>3</v>
      </c>
      <c r="N73">
        <v>2</v>
      </c>
      <c r="O73" t="s">
        <v>371</v>
      </c>
      <c r="P73">
        <v>4</v>
      </c>
      <c r="Q73" t="s">
        <v>374</v>
      </c>
      <c r="R73">
        <v>4262</v>
      </c>
      <c r="S73">
        <v>22645</v>
      </c>
      <c r="T73">
        <v>4</v>
      </c>
      <c r="U73" t="s">
        <v>376</v>
      </c>
      <c r="V73">
        <v>12</v>
      </c>
      <c r="W73">
        <v>3</v>
      </c>
      <c r="X73">
        <v>2</v>
      </c>
      <c r="Y73">
        <v>2</v>
      </c>
      <c r="Z73">
        <v>8</v>
      </c>
      <c r="AA73">
        <v>2</v>
      </c>
      <c r="AB73">
        <v>4</v>
      </c>
      <c r="AC73">
        <v>3</v>
      </c>
      <c r="AD73">
        <v>2</v>
      </c>
      <c r="AE73">
        <v>1</v>
      </c>
      <c r="AF73">
        <v>2</v>
      </c>
      <c r="AG73" t="s">
        <v>376</v>
      </c>
    </row>
    <row r="74" spans="1:33" x14ac:dyDescent="0.25">
      <c r="A74" t="s">
        <v>104</v>
      </c>
      <c r="B74">
        <v>69</v>
      </c>
      <c r="C74">
        <v>35</v>
      </c>
      <c r="D74" t="s">
        <v>352</v>
      </c>
      <c r="E74">
        <v>664</v>
      </c>
      <c r="F74" t="s">
        <v>355</v>
      </c>
      <c r="G74">
        <v>1</v>
      </c>
      <c r="H74">
        <v>3</v>
      </c>
      <c r="I74" t="s">
        <v>361</v>
      </c>
      <c r="J74">
        <v>2</v>
      </c>
      <c r="K74" t="s">
        <v>363</v>
      </c>
      <c r="L74">
        <v>79</v>
      </c>
      <c r="M74">
        <v>3</v>
      </c>
      <c r="N74">
        <v>1</v>
      </c>
      <c r="O74" t="s">
        <v>366</v>
      </c>
      <c r="P74">
        <v>1</v>
      </c>
      <c r="Q74" t="s">
        <v>373</v>
      </c>
      <c r="R74">
        <v>2194</v>
      </c>
      <c r="S74">
        <v>5868</v>
      </c>
      <c r="T74">
        <v>4</v>
      </c>
      <c r="U74" t="s">
        <v>376</v>
      </c>
      <c r="V74">
        <v>13</v>
      </c>
      <c r="W74">
        <v>3</v>
      </c>
      <c r="X74">
        <v>4</v>
      </c>
      <c r="Y74">
        <v>1</v>
      </c>
      <c r="Z74">
        <v>5</v>
      </c>
      <c r="AA74">
        <v>2</v>
      </c>
      <c r="AB74">
        <v>2</v>
      </c>
      <c r="AC74">
        <v>3</v>
      </c>
      <c r="AD74">
        <v>2</v>
      </c>
      <c r="AE74">
        <v>1</v>
      </c>
      <c r="AF74">
        <v>2</v>
      </c>
      <c r="AG74" t="s">
        <v>376</v>
      </c>
    </row>
    <row r="75" spans="1:33" x14ac:dyDescent="0.25">
      <c r="A75" t="s">
        <v>105</v>
      </c>
      <c r="B75">
        <v>1465</v>
      </c>
      <c r="C75">
        <v>26</v>
      </c>
      <c r="D75" t="s">
        <v>354</v>
      </c>
      <c r="E75">
        <v>1167</v>
      </c>
      <c r="F75" t="s">
        <v>356</v>
      </c>
      <c r="G75">
        <v>5</v>
      </c>
      <c r="H75">
        <v>3</v>
      </c>
      <c r="I75" t="s">
        <v>360</v>
      </c>
      <c r="J75">
        <v>4</v>
      </c>
      <c r="K75" t="s">
        <v>364</v>
      </c>
      <c r="L75">
        <v>30</v>
      </c>
      <c r="M75">
        <v>2</v>
      </c>
      <c r="N75">
        <v>1</v>
      </c>
      <c r="O75" t="s">
        <v>372</v>
      </c>
      <c r="P75">
        <v>3</v>
      </c>
      <c r="Q75" t="s">
        <v>375</v>
      </c>
      <c r="R75">
        <v>2966</v>
      </c>
      <c r="S75">
        <v>21378</v>
      </c>
      <c r="T75">
        <v>0</v>
      </c>
      <c r="U75" t="s">
        <v>376</v>
      </c>
      <c r="V75">
        <v>18</v>
      </c>
      <c r="W75">
        <v>3</v>
      </c>
      <c r="X75">
        <v>4</v>
      </c>
      <c r="Y75">
        <v>0</v>
      </c>
      <c r="Z75">
        <v>5</v>
      </c>
      <c r="AA75">
        <v>2</v>
      </c>
      <c r="AB75">
        <v>3</v>
      </c>
      <c r="AC75">
        <v>4</v>
      </c>
      <c r="AD75">
        <v>2</v>
      </c>
      <c r="AE75">
        <v>0</v>
      </c>
      <c r="AF75">
        <v>0</v>
      </c>
      <c r="AG75" t="s">
        <v>376</v>
      </c>
    </row>
    <row r="76" spans="1:33" x14ac:dyDescent="0.25">
      <c r="A76" t="s">
        <v>106</v>
      </c>
      <c r="B76">
        <v>276</v>
      </c>
      <c r="C76">
        <v>37</v>
      </c>
      <c r="D76" t="s">
        <v>353</v>
      </c>
      <c r="E76">
        <v>728</v>
      </c>
      <c r="F76" t="s">
        <v>355</v>
      </c>
      <c r="G76">
        <v>1</v>
      </c>
      <c r="H76">
        <v>4</v>
      </c>
      <c r="I76" t="s">
        <v>361</v>
      </c>
      <c r="J76">
        <v>1</v>
      </c>
      <c r="K76" t="s">
        <v>364</v>
      </c>
      <c r="L76">
        <v>80</v>
      </c>
      <c r="M76">
        <v>3</v>
      </c>
      <c r="N76">
        <v>3</v>
      </c>
      <c r="O76" t="s">
        <v>369</v>
      </c>
      <c r="P76">
        <v>4</v>
      </c>
      <c r="Q76" t="s">
        <v>374</v>
      </c>
      <c r="R76">
        <v>13603</v>
      </c>
      <c r="S76">
        <v>11677</v>
      </c>
      <c r="T76">
        <v>2</v>
      </c>
      <c r="U76" t="s">
        <v>377</v>
      </c>
      <c r="V76">
        <v>18</v>
      </c>
      <c r="W76">
        <v>3</v>
      </c>
      <c r="X76">
        <v>1</v>
      </c>
      <c r="Y76">
        <v>2</v>
      </c>
      <c r="Z76">
        <v>15</v>
      </c>
      <c r="AA76">
        <v>2</v>
      </c>
      <c r="AB76">
        <v>3</v>
      </c>
      <c r="AC76">
        <v>5</v>
      </c>
      <c r="AD76">
        <v>2</v>
      </c>
      <c r="AE76">
        <v>0</v>
      </c>
      <c r="AF76">
        <v>2</v>
      </c>
      <c r="AG76" t="s">
        <v>376</v>
      </c>
    </row>
    <row r="77" spans="1:33" x14ac:dyDescent="0.25">
      <c r="A77" t="s">
        <v>107</v>
      </c>
      <c r="B77">
        <v>1026</v>
      </c>
      <c r="C77">
        <v>24</v>
      </c>
      <c r="D77" t="s">
        <v>354</v>
      </c>
      <c r="E77">
        <v>1476</v>
      </c>
      <c r="F77" t="s">
        <v>356</v>
      </c>
      <c r="G77">
        <v>4</v>
      </c>
      <c r="H77">
        <v>1</v>
      </c>
      <c r="I77" t="s">
        <v>361</v>
      </c>
      <c r="J77">
        <v>4</v>
      </c>
      <c r="K77" t="s">
        <v>364</v>
      </c>
      <c r="L77">
        <v>42</v>
      </c>
      <c r="M77">
        <v>3</v>
      </c>
      <c r="N77">
        <v>2</v>
      </c>
      <c r="O77" t="s">
        <v>368</v>
      </c>
      <c r="P77">
        <v>3</v>
      </c>
      <c r="Q77" t="s">
        <v>373</v>
      </c>
      <c r="R77">
        <v>4162</v>
      </c>
      <c r="S77">
        <v>15211</v>
      </c>
      <c r="T77">
        <v>1</v>
      </c>
      <c r="U77" t="s">
        <v>377</v>
      </c>
      <c r="V77">
        <v>12</v>
      </c>
      <c r="W77">
        <v>3</v>
      </c>
      <c r="X77">
        <v>3</v>
      </c>
      <c r="Y77">
        <v>2</v>
      </c>
      <c r="Z77">
        <v>5</v>
      </c>
      <c r="AA77">
        <v>3</v>
      </c>
      <c r="AB77">
        <v>3</v>
      </c>
      <c r="AC77">
        <v>5</v>
      </c>
      <c r="AD77">
        <v>4</v>
      </c>
      <c r="AE77">
        <v>0</v>
      </c>
      <c r="AF77">
        <v>3</v>
      </c>
      <c r="AG77" t="s">
        <v>376</v>
      </c>
    </row>
    <row r="78" spans="1:33" x14ac:dyDescent="0.25">
      <c r="A78" t="s">
        <v>108</v>
      </c>
      <c r="B78">
        <v>419</v>
      </c>
      <c r="C78">
        <v>26</v>
      </c>
      <c r="D78" t="s">
        <v>354</v>
      </c>
      <c r="E78">
        <v>1349</v>
      </c>
      <c r="F78" t="s">
        <v>355</v>
      </c>
      <c r="G78">
        <v>23</v>
      </c>
      <c r="H78">
        <v>3</v>
      </c>
      <c r="I78" t="s">
        <v>358</v>
      </c>
      <c r="J78">
        <v>1</v>
      </c>
      <c r="K78" t="s">
        <v>364</v>
      </c>
      <c r="L78">
        <v>90</v>
      </c>
      <c r="M78">
        <v>3</v>
      </c>
      <c r="N78">
        <v>1</v>
      </c>
      <c r="O78" t="s">
        <v>366</v>
      </c>
      <c r="P78">
        <v>4</v>
      </c>
      <c r="Q78" t="s">
        <v>374</v>
      </c>
      <c r="R78">
        <v>2886</v>
      </c>
      <c r="S78">
        <v>3032</v>
      </c>
      <c r="T78">
        <v>1</v>
      </c>
      <c r="U78" t="s">
        <v>376</v>
      </c>
      <c r="V78">
        <v>22</v>
      </c>
      <c r="W78">
        <v>4</v>
      </c>
      <c r="X78">
        <v>2</v>
      </c>
      <c r="Y78">
        <v>2</v>
      </c>
      <c r="Z78">
        <v>3</v>
      </c>
      <c r="AA78">
        <v>3</v>
      </c>
      <c r="AB78">
        <v>1</v>
      </c>
      <c r="AC78">
        <v>3</v>
      </c>
      <c r="AD78">
        <v>2</v>
      </c>
      <c r="AE78">
        <v>0</v>
      </c>
      <c r="AF78">
        <v>2</v>
      </c>
      <c r="AG78" t="s">
        <v>376</v>
      </c>
    </row>
    <row r="79" spans="1:33" x14ac:dyDescent="0.25">
      <c r="A79" t="s">
        <v>109</v>
      </c>
      <c r="B79">
        <v>1176</v>
      </c>
      <c r="C79">
        <v>39</v>
      </c>
      <c r="D79" t="s">
        <v>354</v>
      </c>
      <c r="E79">
        <v>492</v>
      </c>
      <c r="F79" t="s">
        <v>355</v>
      </c>
      <c r="G79">
        <v>12</v>
      </c>
      <c r="H79">
        <v>3</v>
      </c>
      <c r="I79" t="s">
        <v>361</v>
      </c>
      <c r="J79">
        <v>4</v>
      </c>
      <c r="K79" t="s">
        <v>363</v>
      </c>
      <c r="L79">
        <v>66</v>
      </c>
      <c r="M79">
        <v>3</v>
      </c>
      <c r="N79">
        <v>2</v>
      </c>
      <c r="O79" t="s">
        <v>371</v>
      </c>
      <c r="P79">
        <v>2</v>
      </c>
      <c r="Q79" t="s">
        <v>373</v>
      </c>
      <c r="R79">
        <v>5295</v>
      </c>
      <c r="S79">
        <v>7693</v>
      </c>
      <c r="T79">
        <v>4</v>
      </c>
      <c r="U79" t="s">
        <v>376</v>
      </c>
      <c r="V79">
        <v>21</v>
      </c>
      <c r="W79">
        <v>4</v>
      </c>
      <c r="X79">
        <v>3</v>
      </c>
      <c r="Y79">
        <v>0</v>
      </c>
      <c r="Z79">
        <v>7</v>
      </c>
      <c r="AA79">
        <v>3</v>
      </c>
      <c r="AB79">
        <v>3</v>
      </c>
      <c r="AC79">
        <v>5</v>
      </c>
      <c r="AD79">
        <v>4</v>
      </c>
      <c r="AE79">
        <v>1</v>
      </c>
      <c r="AF79">
        <v>0</v>
      </c>
      <c r="AG79" t="s">
        <v>376</v>
      </c>
    </row>
    <row r="80" spans="1:33" x14ac:dyDescent="0.25">
      <c r="A80" t="s">
        <v>110</v>
      </c>
      <c r="B80">
        <v>565</v>
      </c>
      <c r="C80">
        <v>45</v>
      </c>
      <c r="D80" t="s">
        <v>354</v>
      </c>
      <c r="E80">
        <v>954</v>
      </c>
      <c r="F80" t="s">
        <v>356</v>
      </c>
      <c r="G80">
        <v>2</v>
      </c>
      <c r="H80">
        <v>2</v>
      </c>
      <c r="I80" t="s">
        <v>359</v>
      </c>
      <c r="J80">
        <v>2</v>
      </c>
      <c r="K80" t="s">
        <v>363</v>
      </c>
      <c r="L80">
        <v>46</v>
      </c>
      <c r="M80">
        <v>1</v>
      </c>
      <c r="N80">
        <v>2</v>
      </c>
      <c r="O80" t="s">
        <v>372</v>
      </c>
      <c r="P80">
        <v>3</v>
      </c>
      <c r="Q80" t="s">
        <v>375</v>
      </c>
      <c r="R80">
        <v>6632</v>
      </c>
      <c r="S80">
        <v>12388</v>
      </c>
      <c r="T80">
        <v>0</v>
      </c>
      <c r="U80" t="s">
        <v>376</v>
      </c>
      <c r="V80">
        <v>13</v>
      </c>
      <c r="W80">
        <v>3</v>
      </c>
      <c r="X80">
        <v>1</v>
      </c>
      <c r="Y80">
        <v>0</v>
      </c>
      <c r="Z80">
        <v>9</v>
      </c>
      <c r="AA80">
        <v>3</v>
      </c>
      <c r="AB80">
        <v>3</v>
      </c>
      <c r="AC80">
        <v>8</v>
      </c>
      <c r="AD80">
        <v>7</v>
      </c>
      <c r="AE80">
        <v>3</v>
      </c>
      <c r="AF80">
        <v>1</v>
      </c>
      <c r="AG80" t="s">
        <v>376</v>
      </c>
    </row>
    <row r="81" spans="1:33" x14ac:dyDescent="0.25">
      <c r="A81" t="s">
        <v>111</v>
      </c>
      <c r="B81">
        <v>806</v>
      </c>
      <c r="C81">
        <v>45</v>
      </c>
      <c r="D81" t="s">
        <v>353</v>
      </c>
      <c r="E81">
        <v>1050</v>
      </c>
      <c r="F81" t="s">
        <v>356</v>
      </c>
      <c r="G81">
        <v>9</v>
      </c>
      <c r="H81">
        <v>4</v>
      </c>
      <c r="I81" t="s">
        <v>358</v>
      </c>
      <c r="J81">
        <v>2</v>
      </c>
      <c r="K81" t="s">
        <v>364</v>
      </c>
      <c r="L81">
        <v>65</v>
      </c>
      <c r="M81">
        <v>2</v>
      </c>
      <c r="N81">
        <v>2</v>
      </c>
      <c r="O81" t="s">
        <v>368</v>
      </c>
      <c r="P81">
        <v>3</v>
      </c>
      <c r="Q81" t="s">
        <v>373</v>
      </c>
      <c r="R81">
        <v>5593</v>
      </c>
      <c r="S81">
        <v>17970</v>
      </c>
      <c r="T81">
        <v>1</v>
      </c>
      <c r="U81" t="s">
        <v>376</v>
      </c>
      <c r="V81">
        <v>13</v>
      </c>
      <c r="W81">
        <v>3</v>
      </c>
      <c r="X81">
        <v>4</v>
      </c>
      <c r="Y81">
        <v>1</v>
      </c>
      <c r="Z81">
        <v>15</v>
      </c>
      <c r="AA81">
        <v>2</v>
      </c>
      <c r="AB81">
        <v>3</v>
      </c>
      <c r="AC81">
        <v>15</v>
      </c>
      <c r="AD81">
        <v>10</v>
      </c>
      <c r="AE81">
        <v>4</v>
      </c>
      <c r="AF81">
        <v>12</v>
      </c>
      <c r="AG81" t="s">
        <v>376</v>
      </c>
    </row>
    <row r="82" spans="1:33" x14ac:dyDescent="0.25">
      <c r="A82" t="s">
        <v>112</v>
      </c>
      <c r="B82">
        <v>494</v>
      </c>
      <c r="C82">
        <v>44</v>
      </c>
      <c r="D82" t="s">
        <v>354</v>
      </c>
      <c r="E82">
        <v>1112</v>
      </c>
      <c r="F82" t="s">
        <v>357</v>
      </c>
      <c r="G82">
        <v>1</v>
      </c>
      <c r="H82">
        <v>4</v>
      </c>
      <c r="I82" t="s">
        <v>358</v>
      </c>
      <c r="J82">
        <v>1</v>
      </c>
      <c r="K82" t="s">
        <v>364</v>
      </c>
      <c r="L82">
        <v>50</v>
      </c>
      <c r="M82">
        <v>2</v>
      </c>
      <c r="N82">
        <v>2</v>
      </c>
      <c r="O82" t="s">
        <v>357</v>
      </c>
      <c r="P82">
        <v>3</v>
      </c>
      <c r="Q82" t="s">
        <v>375</v>
      </c>
      <c r="R82">
        <v>5985</v>
      </c>
      <c r="S82">
        <v>26894</v>
      </c>
      <c r="T82">
        <v>4</v>
      </c>
      <c r="U82" t="s">
        <v>376</v>
      </c>
      <c r="V82">
        <v>11</v>
      </c>
      <c r="W82">
        <v>3</v>
      </c>
      <c r="X82">
        <v>2</v>
      </c>
      <c r="Y82">
        <v>0</v>
      </c>
      <c r="Z82">
        <v>10</v>
      </c>
      <c r="AA82">
        <v>1</v>
      </c>
      <c r="AB82">
        <v>4</v>
      </c>
      <c r="AC82">
        <v>2</v>
      </c>
      <c r="AD82">
        <v>2</v>
      </c>
      <c r="AE82">
        <v>0</v>
      </c>
      <c r="AF82">
        <v>2</v>
      </c>
      <c r="AG82" t="s">
        <v>376</v>
      </c>
    </row>
    <row r="83" spans="1:33" x14ac:dyDescent="0.25">
      <c r="A83" t="s">
        <v>113</v>
      </c>
      <c r="B83">
        <v>907</v>
      </c>
      <c r="C83">
        <v>34</v>
      </c>
      <c r="D83" t="s">
        <v>354</v>
      </c>
      <c r="E83">
        <v>1320</v>
      </c>
      <c r="F83" t="s">
        <v>355</v>
      </c>
      <c r="G83">
        <v>20</v>
      </c>
      <c r="H83">
        <v>3</v>
      </c>
      <c r="I83" t="s">
        <v>359</v>
      </c>
      <c r="J83">
        <v>3</v>
      </c>
      <c r="K83" t="s">
        <v>364</v>
      </c>
      <c r="L83">
        <v>89</v>
      </c>
      <c r="M83">
        <v>4</v>
      </c>
      <c r="N83">
        <v>1</v>
      </c>
      <c r="O83" t="s">
        <v>366</v>
      </c>
      <c r="P83">
        <v>3</v>
      </c>
      <c r="Q83" t="s">
        <v>373</v>
      </c>
      <c r="R83">
        <v>2585</v>
      </c>
      <c r="S83">
        <v>21643</v>
      </c>
      <c r="T83">
        <v>0</v>
      </c>
      <c r="U83" t="s">
        <v>376</v>
      </c>
      <c r="V83">
        <v>17</v>
      </c>
      <c r="W83">
        <v>3</v>
      </c>
      <c r="X83">
        <v>4</v>
      </c>
      <c r="Y83">
        <v>0</v>
      </c>
      <c r="Z83">
        <v>2</v>
      </c>
      <c r="AA83">
        <v>5</v>
      </c>
      <c r="AB83">
        <v>2</v>
      </c>
      <c r="AC83">
        <v>1</v>
      </c>
      <c r="AD83">
        <v>0</v>
      </c>
      <c r="AE83">
        <v>0</v>
      </c>
      <c r="AF83">
        <v>0</v>
      </c>
      <c r="AG83" t="s">
        <v>376</v>
      </c>
    </row>
    <row r="84" spans="1:33" x14ac:dyDescent="0.25">
      <c r="A84" t="s">
        <v>114</v>
      </c>
      <c r="B84">
        <v>41</v>
      </c>
      <c r="C84">
        <v>35</v>
      </c>
      <c r="D84" t="s">
        <v>354</v>
      </c>
      <c r="E84">
        <v>464</v>
      </c>
      <c r="F84" t="s">
        <v>355</v>
      </c>
      <c r="G84">
        <v>4</v>
      </c>
      <c r="H84">
        <v>2</v>
      </c>
      <c r="I84" t="s">
        <v>360</v>
      </c>
      <c r="J84">
        <v>3</v>
      </c>
      <c r="K84" t="s">
        <v>363</v>
      </c>
      <c r="L84">
        <v>75</v>
      </c>
      <c r="M84">
        <v>3</v>
      </c>
      <c r="N84">
        <v>1</v>
      </c>
      <c r="O84" t="s">
        <v>365</v>
      </c>
      <c r="P84">
        <v>4</v>
      </c>
      <c r="Q84" t="s">
        <v>374</v>
      </c>
      <c r="R84">
        <v>1951</v>
      </c>
      <c r="S84">
        <v>10910</v>
      </c>
      <c r="T84">
        <v>1</v>
      </c>
      <c r="U84" t="s">
        <v>376</v>
      </c>
      <c r="V84">
        <v>12</v>
      </c>
      <c r="W84">
        <v>3</v>
      </c>
      <c r="X84">
        <v>3</v>
      </c>
      <c r="Y84">
        <v>1</v>
      </c>
      <c r="Z84">
        <v>1</v>
      </c>
      <c r="AA84">
        <v>3</v>
      </c>
      <c r="AB84">
        <v>3</v>
      </c>
      <c r="AC84">
        <v>1</v>
      </c>
      <c r="AD84">
        <v>0</v>
      </c>
      <c r="AE84">
        <v>0</v>
      </c>
      <c r="AF84">
        <v>0</v>
      </c>
      <c r="AG84" t="s">
        <v>376</v>
      </c>
    </row>
    <row r="85" spans="1:33" x14ac:dyDescent="0.25">
      <c r="A85" t="s">
        <v>115</v>
      </c>
      <c r="B85">
        <v>558</v>
      </c>
      <c r="C85">
        <v>35</v>
      </c>
      <c r="D85" t="s">
        <v>353</v>
      </c>
      <c r="E85">
        <v>1225</v>
      </c>
      <c r="F85" t="s">
        <v>355</v>
      </c>
      <c r="G85">
        <v>2</v>
      </c>
      <c r="H85">
        <v>4</v>
      </c>
      <c r="I85" t="s">
        <v>358</v>
      </c>
      <c r="J85">
        <v>4</v>
      </c>
      <c r="K85" t="s">
        <v>364</v>
      </c>
      <c r="L85">
        <v>61</v>
      </c>
      <c r="M85">
        <v>3</v>
      </c>
      <c r="N85">
        <v>2</v>
      </c>
      <c r="O85" t="s">
        <v>370</v>
      </c>
      <c r="P85">
        <v>1</v>
      </c>
      <c r="Q85" t="s">
        <v>374</v>
      </c>
      <c r="R85">
        <v>5093</v>
      </c>
      <c r="S85">
        <v>4761</v>
      </c>
      <c r="T85">
        <v>2</v>
      </c>
      <c r="U85" t="s">
        <v>376</v>
      </c>
      <c r="V85">
        <v>11</v>
      </c>
      <c r="W85">
        <v>3</v>
      </c>
      <c r="X85">
        <v>1</v>
      </c>
      <c r="Y85">
        <v>1</v>
      </c>
      <c r="Z85">
        <v>16</v>
      </c>
      <c r="AA85">
        <v>2</v>
      </c>
      <c r="AB85">
        <v>4</v>
      </c>
      <c r="AC85">
        <v>1</v>
      </c>
      <c r="AD85">
        <v>0</v>
      </c>
      <c r="AE85">
        <v>0</v>
      </c>
      <c r="AF85">
        <v>0</v>
      </c>
      <c r="AG85" t="s">
        <v>376</v>
      </c>
    </row>
    <row r="86" spans="1:33" x14ac:dyDescent="0.25">
      <c r="A86" t="s">
        <v>116</v>
      </c>
      <c r="B86">
        <v>291</v>
      </c>
      <c r="C86">
        <v>49</v>
      </c>
      <c r="D86" t="s">
        <v>352</v>
      </c>
      <c r="E86">
        <v>636</v>
      </c>
      <c r="F86" t="s">
        <v>355</v>
      </c>
      <c r="G86">
        <v>10</v>
      </c>
      <c r="H86">
        <v>4</v>
      </c>
      <c r="I86" t="s">
        <v>358</v>
      </c>
      <c r="J86">
        <v>3</v>
      </c>
      <c r="K86" t="s">
        <v>364</v>
      </c>
      <c r="L86">
        <v>35</v>
      </c>
      <c r="M86">
        <v>3</v>
      </c>
      <c r="N86">
        <v>5</v>
      </c>
      <c r="O86" t="s">
        <v>369</v>
      </c>
      <c r="P86">
        <v>1</v>
      </c>
      <c r="Q86" t="s">
        <v>375</v>
      </c>
      <c r="R86">
        <v>18665</v>
      </c>
      <c r="S86">
        <v>25594</v>
      </c>
      <c r="T86">
        <v>9</v>
      </c>
      <c r="U86" t="s">
        <v>377</v>
      </c>
      <c r="V86">
        <v>11</v>
      </c>
      <c r="W86">
        <v>3</v>
      </c>
      <c r="X86">
        <v>4</v>
      </c>
      <c r="Y86">
        <v>0</v>
      </c>
      <c r="Z86">
        <v>22</v>
      </c>
      <c r="AA86">
        <v>4</v>
      </c>
      <c r="AB86">
        <v>3</v>
      </c>
      <c r="AC86">
        <v>3</v>
      </c>
      <c r="AD86">
        <v>2</v>
      </c>
      <c r="AE86">
        <v>1</v>
      </c>
      <c r="AF86">
        <v>2</v>
      </c>
      <c r="AG86" t="s">
        <v>376</v>
      </c>
    </row>
    <row r="87" spans="1:33" x14ac:dyDescent="0.25">
      <c r="A87" t="s">
        <v>117</v>
      </c>
      <c r="B87">
        <v>1148</v>
      </c>
      <c r="C87">
        <v>49</v>
      </c>
      <c r="D87" t="s">
        <v>354</v>
      </c>
      <c r="E87">
        <v>722</v>
      </c>
      <c r="F87" t="s">
        <v>355</v>
      </c>
      <c r="G87">
        <v>25</v>
      </c>
      <c r="H87">
        <v>4</v>
      </c>
      <c r="I87" t="s">
        <v>358</v>
      </c>
      <c r="J87">
        <v>3</v>
      </c>
      <c r="K87" t="s">
        <v>364</v>
      </c>
      <c r="L87">
        <v>84</v>
      </c>
      <c r="M87">
        <v>3</v>
      </c>
      <c r="N87">
        <v>1</v>
      </c>
      <c r="O87" t="s">
        <v>365</v>
      </c>
      <c r="P87">
        <v>1</v>
      </c>
      <c r="Q87" t="s">
        <v>373</v>
      </c>
      <c r="R87">
        <v>3211</v>
      </c>
      <c r="S87">
        <v>22102</v>
      </c>
      <c r="T87">
        <v>1</v>
      </c>
      <c r="U87" t="s">
        <v>376</v>
      </c>
      <c r="V87">
        <v>14</v>
      </c>
      <c r="W87">
        <v>3</v>
      </c>
      <c r="X87">
        <v>4</v>
      </c>
      <c r="Y87">
        <v>1</v>
      </c>
      <c r="Z87">
        <v>10</v>
      </c>
      <c r="AA87">
        <v>3</v>
      </c>
      <c r="AB87">
        <v>2</v>
      </c>
      <c r="AC87">
        <v>9</v>
      </c>
      <c r="AD87">
        <v>6</v>
      </c>
      <c r="AE87">
        <v>1</v>
      </c>
      <c r="AF87">
        <v>4</v>
      </c>
      <c r="AG87" t="s">
        <v>376</v>
      </c>
    </row>
    <row r="88" spans="1:33" x14ac:dyDescent="0.25">
      <c r="A88" t="s">
        <v>118</v>
      </c>
      <c r="B88">
        <v>1288</v>
      </c>
      <c r="C88">
        <v>42</v>
      </c>
      <c r="D88" t="s">
        <v>354</v>
      </c>
      <c r="E88">
        <v>1128</v>
      </c>
      <c r="F88" t="s">
        <v>355</v>
      </c>
      <c r="G88">
        <v>13</v>
      </c>
      <c r="H88">
        <v>3</v>
      </c>
      <c r="I88" t="s">
        <v>361</v>
      </c>
      <c r="J88">
        <v>2</v>
      </c>
      <c r="K88" t="s">
        <v>363</v>
      </c>
      <c r="L88">
        <v>95</v>
      </c>
      <c r="M88">
        <v>4</v>
      </c>
      <c r="N88">
        <v>2</v>
      </c>
      <c r="O88" t="s">
        <v>370</v>
      </c>
      <c r="P88">
        <v>1</v>
      </c>
      <c r="Q88" t="s">
        <v>373</v>
      </c>
      <c r="R88">
        <v>5538</v>
      </c>
      <c r="S88">
        <v>5696</v>
      </c>
      <c r="T88">
        <v>5</v>
      </c>
      <c r="U88" t="s">
        <v>376</v>
      </c>
      <c r="V88">
        <v>18</v>
      </c>
      <c r="W88">
        <v>3</v>
      </c>
      <c r="X88">
        <v>3</v>
      </c>
      <c r="Y88">
        <v>2</v>
      </c>
      <c r="Z88">
        <v>10</v>
      </c>
      <c r="AA88">
        <v>2</v>
      </c>
      <c r="AB88">
        <v>2</v>
      </c>
      <c r="AC88">
        <v>0</v>
      </c>
      <c r="AD88">
        <v>0</v>
      </c>
      <c r="AE88">
        <v>0</v>
      </c>
      <c r="AF88">
        <v>0</v>
      </c>
      <c r="AG88" t="s">
        <v>376</v>
      </c>
    </row>
    <row r="89" spans="1:33" x14ac:dyDescent="0.25">
      <c r="A89" t="s">
        <v>119</v>
      </c>
      <c r="B89">
        <v>462</v>
      </c>
      <c r="C89">
        <v>35</v>
      </c>
      <c r="D89" t="s">
        <v>354</v>
      </c>
      <c r="E89">
        <v>195</v>
      </c>
      <c r="F89" t="s">
        <v>356</v>
      </c>
      <c r="G89">
        <v>1</v>
      </c>
      <c r="H89">
        <v>3</v>
      </c>
      <c r="I89" t="s">
        <v>361</v>
      </c>
      <c r="J89">
        <v>1</v>
      </c>
      <c r="K89" t="s">
        <v>364</v>
      </c>
      <c r="L89">
        <v>80</v>
      </c>
      <c r="M89">
        <v>3</v>
      </c>
      <c r="N89">
        <v>2</v>
      </c>
      <c r="O89" t="s">
        <v>368</v>
      </c>
      <c r="P89">
        <v>3</v>
      </c>
      <c r="Q89" t="s">
        <v>375</v>
      </c>
      <c r="R89">
        <v>4859</v>
      </c>
      <c r="S89">
        <v>6698</v>
      </c>
      <c r="T89">
        <v>1</v>
      </c>
      <c r="U89" t="s">
        <v>376</v>
      </c>
      <c r="V89">
        <v>16</v>
      </c>
      <c r="W89">
        <v>3</v>
      </c>
      <c r="X89">
        <v>4</v>
      </c>
      <c r="Y89">
        <v>0</v>
      </c>
      <c r="Z89">
        <v>5</v>
      </c>
      <c r="AA89">
        <v>3</v>
      </c>
      <c r="AB89">
        <v>3</v>
      </c>
      <c r="AC89">
        <v>5</v>
      </c>
      <c r="AD89">
        <v>4</v>
      </c>
      <c r="AE89">
        <v>0</v>
      </c>
      <c r="AF89">
        <v>3</v>
      </c>
      <c r="AG89" t="s">
        <v>376</v>
      </c>
    </row>
    <row r="90" spans="1:33" x14ac:dyDescent="0.25">
      <c r="A90" t="s">
        <v>120</v>
      </c>
      <c r="B90">
        <v>975</v>
      </c>
      <c r="C90">
        <v>27</v>
      </c>
      <c r="D90" t="s">
        <v>352</v>
      </c>
      <c r="E90">
        <v>793</v>
      </c>
      <c r="F90" t="s">
        <v>356</v>
      </c>
      <c r="G90">
        <v>2</v>
      </c>
      <c r="H90">
        <v>1</v>
      </c>
      <c r="I90" t="s">
        <v>358</v>
      </c>
      <c r="J90">
        <v>4</v>
      </c>
      <c r="K90" t="s">
        <v>363</v>
      </c>
      <c r="L90">
        <v>43</v>
      </c>
      <c r="M90">
        <v>1</v>
      </c>
      <c r="N90">
        <v>2</v>
      </c>
      <c r="O90" t="s">
        <v>368</v>
      </c>
      <c r="P90">
        <v>4</v>
      </c>
      <c r="Q90" t="s">
        <v>375</v>
      </c>
      <c r="R90">
        <v>5071</v>
      </c>
      <c r="S90">
        <v>20392</v>
      </c>
      <c r="T90">
        <v>3</v>
      </c>
      <c r="U90" t="s">
        <v>376</v>
      </c>
      <c r="V90">
        <v>20</v>
      </c>
      <c r="W90">
        <v>4</v>
      </c>
      <c r="X90">
        <v>2</v>
      </c>
      <c r="Y90">
        <v>0</v>
      </c>
      <c r="Z90">
        <v>8</v>
      </c>
      <c r="AA90">
        <v>3</v>
      </c>
      <c r="AB90">
        <v>3</v>
      </c>
      <c r="AC90">
        <v>6</v>
      </c>
      <c r="AD90">
        <v>2</v>
      </c>
      <c r="AE90">
        <v>0</v>
      </c>
      <c r="AF90">
        <v>0</v>
      </c>
      <c r="AG90" t="s">
        <v>376</v>
      </c>
    </row>
    <row r="91" spans="1:33" x14ac:dyDescent="0.25">
      <c r="A91" t="s">
        <v>121</v>
      </c>
      <c r="B91">
        <v>475</v>
      </c>
      <c r="C91">
        <v>24</v>
      </c>
      <c r="D91" t="s">
        <v>354</v>
      </c>
      <c r="E91">
        <v>691</v>
      </c>
      <c r="F91" t="s">
        <v>355</v>
      </c>
      <c r="G91">
        <v>23</v>
      </c>
      <c r="H91">
        <v>3</v>
      </c>
      <c r="I91" t="s">
        <v>361</v>
      </c>
      <c r="J91">
        <v>2</v>
      </c>
      <c r="K91" t="s">
        <v>363</v>
      </c>
      <c r="L91">
        <v>89</v>
      </c>
      <c r="M91">
        <v>4</v>
      </c>
      <c r="N91">
        <v>1</v>
      </c>
      <c r="O91" t="s">
        <v>366</v>
      </c>
      <c r="P91">
        <v>4</v>
      </c>
      <c r="Q91" t="s">
        <v>373</v>
      </c>
      <c r="R91">
        <v>2725</v>
      </c>
      <c r="S91">
        <v>21630</v>
      </c>
      <c r="T91">
        <v>1</v>
      </c>
      <c r="U91" t="s">
        <v>377</v>
      </c>
      <c r="V91">
        <v>11</v>
      </c>
      <c r="W91">
        <v>3</v>
      </c>
      <c r="X91">
        <v>2</v>
      </c>
      <c r="Y91">
        <v>2</v>
      </c>
      <c r="Z91">
        <v>6</v>
      </c>
      <c r="AA91">
        <v>3</v>
      </c>
      <c r="AB91">
        <v>3</v>
      </c>
      <c r="AC91">
        <v>6</v>
      </c>
      <c r="AD91">
        <v>5</v>
      </c>
      <c r="AE91">
        <v>1</v>
      </c>
      <c r="AF91">
        <v>4</v>
      </c>
      <c r="AG91" t="s">
        <v>376</v>
      </c>
    </row>
    <row r="92" spans="1:33" x14ac:dyDescent="0.25">
      <c r="A92" t="s">
        <v>122</v>
      </c>
      <c r="B92">
        <v>1394</v>
      </c>
      <c r="C92">
        <v>27</v>
      </c>
      <c r="D92" t="s">
        <v>354</v>
      </c>
      <c r="E92">
        <v>954</v>
      </c>
      <c r="F92" t="s">
        <v>356</v>
      </c>
      <c r="G92">
        <v>9</v>
      </c>
      <c r="H92">
        <v>3</v>
      </c>
      <c r="I92" t="s">
        <v>362</v>
      </c>
      <c r="J92">
        <v>4</v>
      </c>
      <c r="K92" t="s">
        <v>363</v>
      </c>
      <c r="L92">
        <v>44</v>
      </c>
      <c r="M92">
        <v>3</v>
      </c>
      <c r="N92">
        <v>2</v>
      </c>
      <c r="O92" t="s">
        <v>368</v>
      </c>
      <c r="P92">
        <v>4</v>
      </c>
      <c r="Q92" t="s">
        <v>375</v>
      </c>
      <c r="R92">
        <v>4105</v>
      </c>
      <c r="S92">
        <v>5099</v>
      </c>
      <c r="T92">
        <v>1</v>
      </c>
      <c r="U92" t="s">
        <v>376</v>
      </c>
      <c r="V92">
        <v>14</v>
      </c>
      <c r="W92">
        <v>3</v>
      </c>
      <c r="X92">
        <v>1</v>
      </c>
      <c r="Y92">
        <v>0</v>
      </c>
      <c r="Z92">
        <v>7</v>
      </c>
      <c r="AA92">
        <v>5</v>
      </c>
      <c r="AB92">
        <v>3</v>
      </c>
      <c r="AC92">
        <v>7</v>
      </c>
      <c r="AD92">
        <v>7</v>
      </c>
      <c r="AE92">
        <v>0</v>
      </c>
      <c r="AF92">
        <v>7</v>
      </c>
      <c r="AG92" t="s">
        <v>376</v>
      </c>
    </row>
    <row r="93" spans="1:33" x14ac:dyDescent="0.25">
      <c r="A93" t="s">
        <v>123</v>
      </c>
      <c r="B93">
        <v>547</v>
      </c>
      <c r="C93">
        <v>29</v>
      </c>
      <c r="D93" t="s">
        <v>354</v>
      </c>
      <c r="E93">
        <v>1396</v>
      </c>
      <c r="F93" t="s">
        <v>356</v>
      </c>
      <c r="G93">
        <v>10</v>
      </c>
      <c r="H93">
        <v>3</v>
      </c>
      <c r="I93" t="s">
        <v>358</v>
      </c>
      <c r="J93">
        <v>3</v>
      </c>
      <c r="K93" t="s">
        <v>363</v>
      </c>
      <c r="L93">
        <v>99</v>
      </c>
      <c r="M93">
        <v>3</v>
      </c>
      <c r="N93">
        <v>1</v>
      </c>
      <c r="O93" t="s">
        <v>372</v>
      </c>
      <c r="P93">
        <v>3</v>
      </c>
      <c r="Q93" t="s">
        <v>375</v>
      </c>
      <c r="R93">
        <v>2642</v>
      </c>
      <c r="S93">
        <v>2755</v>
      </c>
      <c r="T93">
        <v>1</v>
      </c>
      <c r="U93" t="s">
        <v>376</v>
      </c>
      <c r="V93">
        <v>11</v>
      </c>
      <c r="W93">
        <v>3</v>
      </c>
      <c r="X93">
        <v>3</v>
      </c>
      <c r="Y93">
        <v>0</v>
      </c>
      <c r="Z93">
        <v>1</v>
      </c>
      <c r="AA93">
        <v>6</v>
      </c>
      <c r="AB93">
        <v>3</v>
      </c>
      <c r="AC93">
        <v>1</v>
      </c>
      <c r="AD93">
        <v>0</v>
      </c>
      <c r="AE93">
        <v>0</v>
      </c>
      <c r="AF93">
        <v>0</v>
      </c>
      <c r="AG93" t="s">
        <v>376</v>
      </c>
    </row>
    <row r="94" spans="1:33" x14ac:dyDescent="0.25">
      <c r="A94" t="s">
        <v>124</v>
      </c>
      <c r="B94">
        <v>1427</v>
      </c>
      <c r="C94">
        <v>32</v>
      </c>
      <c r="D94" t="s">
        <v>354</v>
      </c>
      <c r="E94">
        <v>267</v>
      </c>
      <c r="F94" t="s">
        <v>355</v>
      </c>
      <c r="G94">
        <v>29</v>
      </c>
      <c r="H94">
        <v>4</v>
      </c>
      <c r="I94" t="s">
        <v>358</v>
      </c>
      <c r="J94">
        <v>3</v>
      </c>
      <c r="K94" t="s">
        <v>364</v>
      </c>
      <c r="L94">
        <v>49</v>
      </c>
      <c r="M94">
        <v>2</v>
      </c>
      <c r="N94">
        <v>1</v>
      </c>
      <c r="O94" t="s">
        <v>365</v>
      </c>
      <c r="P94">
        <v>2</v>
      </c>
      <c r="Q94" t="s">
        <v>375</v>
      </c>
      <c r="R94">
        <v>2837</v>
      </c>
      <c r="S94">
        <v>15919</v>
      </c>
      <c r="T94">
        <v>1</v>
      </c>
      <c r="U94" t="s">
        <v>376</v>
      </c>
      <c r="V94">
        <v>13</v>
      </c>
      <c r="W94">
        <v>3</v>
      </c>
      <c r="X94">
        <v>3</v>
      </c>
      <c r="Y94">
        <v>0</v>
      </c>
      <c r="Z94">
        <v>6</v>
      </c>
      <c r="AA94">
        <v>3</v>
      </c>
      <c r="AB94">
        <v>3</v>
      </c>
      <c r="AC94">
        <v>6</v>
      </c>
      <c r="AD94">
        <v>2</v>
      </c>
      <c r="AE94">
        <v>4</v>
      </c>
      <c r="AF94">
        <v>1</v>
      </c>
      <c r="AG94" t="s">
        <v>376</v>
      </c>
    </row>
    <row r="95" spans="1:33" x14ac:dyDescent="0.25">
      <c r="A95" t="s">
        <v>125</v>
      </c>
      <c r="B95">
        <v>771</v>
      </c>
      <c r="C95">
        <v>46</v>
      </c>
      <c r="D95" t="s">
        <v>354</v>
      </c>
      <c r="E95">
        <v>430</v>
      </c>
      <c r="F95" t="s">
        <v>355</v>
      </c>
      <c r="G95">
        <v>1</v>
      </c>
      <c r="H95">
        <v>4</v>
      </c>
      <c r="I95" t="s">
        <v>361</v>
      </c>
      <c r="J95">
        <v>4</v>
      </c>
      <c r="K95" t="s">
        <v>363</v>
      </c>
      <c r="L95">
        <v>40</v>
      </c>
      <c r="M95">
        <v>3</v>
      </c>
      <c r="N95">
        <v>5</v>
      </c>
      <c r="O95" t="s">
        <v>369</v>
      </c>
      <c r="P95">
        <v>4</v>
      </c>
      <c r="Q95" t="s">
        <v>374</v>
      </c>
      <c r="R95">
        <v>19627</v>
      </c>
      <c r="S95">
        <v>21445</v>
      </c>
      <c r="T95">
        <v>9</v>
      </c>
      <c r="U95" t="s">
        <v>376</v>
      </c>
      <c r="V95">
        <v>17</v>
      </c>
      <c r="W95">
        <v>3</v>
      </c>
      <c r="X95">
        <v>4</v>
      </c>
      <c r="Y95">
        <v>2</v>
      </c>
      <c r="Z95">
        <v>23</v>
      </c>
      <c r="AA95">
        <v>0</v>
      </c>
      <c r="AB95">
        <v>3</v>
      </c>
      <c r="AC95">
        <v>2</v>
      </c>
      <c r="AD95">
        <v>2</v>
      </c>
      <c r="AE95">
        <v>2</v>
      </c>
      <c r="AF95">
        <v>2</v>
      </c>
      <c r="AG95" t="s">
        <v>376</v>
      </c>
    </row>
    <row r="96" spans="1:33" x14ac:dyDescent="0.25">
      <c r="A96" t="s">
        <v>126</v>
      </c>
      <c r="B96">
        <v>636</v>
      </c>
      <c r="C96">
        <v>35</v>
      </c>
      <c r="D96" t="s">
        <v>354</v>
      </c>
      <c r="E96">
        <v>607</v>
      </c>
      <c r="F96" t="s">
        <v>355</v>
      </c>
      <c r="G96">
        <v>9</v>
      </c>
      <c r="H96">
        <v>3</v>
      </c>
      <c r="I96" t="s">
        <v>358</v>
      </c>
      <c r="J96">
        <v>4</v>
      </c>
      <c r="K96" t="s">
        <v>364</v>
      </c>
      <c r="L96">
        <v>66</v>
      </c>
      <c r="M96">
        <v>2</v>
      </c>
      <c r="N96">
        <v>3</v>
      </c>
      <c r="O96" t="s">
        <v>371</v>
      </c>
      <c r="P96">
        <v>3</v>
      </c>
      <c r="Q96" t="s">
        <v>373</v>
      </c>
      <c r="R96">
        <v>10685</v>
      </c>
      <c r="S96">
        <v>23457</v>
      </c>
      <c r="T96">
        <v>1</v>
      </c>
      <c r="U96" t="s">
        <v>377</v>
      </c>
      <c r="V96">
        <v>20</v>
      </c>
      <c r="W96">
        <v>4</v>
      </c>
      <c r="X96">
        <v>2</v>
      </c>
      <c r="Y96">
        <v>1</v>
      </c>
      <c r="Z96">
        <v>17</v>
      </c>
      <c r="AA96">
        <v>2</v>
      </c>
      <c r="AB96">
        <v>3</v>
      </c>
      <c r="AC96">
        <v>17</v>
      </c>
      <c r="AD96">
        <v>14</v>
      </c>
      <c r="AE96">
        <v>5</v>
      </c>
      <c r="AF96">
        <v>15</v>
      </c>
      <c r="AG96" t="s">
        <v>376</v>
      </c>
    </row>
    <row r="97" spans="1:33" x14ac:dyDescent="0.25">
      <c r="A97" t="s">
        <v>127</v>
      </c>
      <c r="B97">
        <v>282</v>
      </c>
      <c r="C97">
        <v>42</v>
      </c>
      <c r="D97" t="s">
        <v>354</v>
      </c>
      <c r="E97">
        <v>635</v>
      </c>
      <c r="F97" t="s">
        <v>356</v>
      </c>
      <c r="G97">
        <v>1</v>
      </c>
      <c r="H97">
        <v>1</v>
      </c>
      <c r="I97" t="s">
        <v>358</v>
      </c>
      <c r="J97">
        <v>2</v>
      </c>
      <c r="K97" t="s">
        <v>363</v>
      </c>
      <c r="L97">
        <v>99</v>
      </c>
      <c r="M97">
        <v>3</v>
      </c>
      <c r="N97">
        <v>2</v>
      </c>
      <c r="O97" t="s">
        <v>368</v>
      </c>
      <c r="P97">
        <v>3</v>
      </c>
      <c r="Q97" t="s">
        <v>373</v>
      </c>
      <c r="R97">
        <v>4907</v>
      </c>
      <c r="S97">
        <v>24532</v>
      </c>
      <c r="T97">
        <v>1</v>
      </c>
      <c r="U97" t="s">
        <v>376</v>
      </c>
      <c r="V97">
        <v>25</v>
      </c>
      <c r="W97">
        <v>4</v>
      </c>
      <c r="X97">
        <v>3</v>
      </c>
      <c r="Y97">
        <v>0</v>
      </c>
      <c r="Z97">
        <v>20</v>
      </c>
      <c r="AA97">
        <v>3</v>
      </c>
      <c r="AB97">
        <v>3</v>
      </c>
      <c r="AC97">
        <v>20</v>
      </c>
      <c r="AD97">
        <v>16</v>
      </c>
      <c r="AE97">
        <v>11</v>
      </c>
      <c r="AF97">
        <v>6</v>
      </c>
      <c r="AG97" t="s">
        <v>376</v>
      </c>
    </row>
    <row r="98" spans="1:33" x14ac:dyDescent="0.25">
      <c r="A98" t="s">
        <v>128</v>
      </c>
      <c r="B98">
        <v>580</v>
      </c>
      <c r="C98">
        <v>34</v>
      </c>
      <c r="D98" t="s">
        <v>354</v>
      </c>
      <c r="E98">
        <v>121</v>
      </c>
      <c r="F98" t="s">
        <v>355</v>
      </c>
      <c r="G98">
        <v>2</v>
      </c>
      <c r="H98">
        <v>4</v>
      </c>
      <c r="I98" t="s">
        <v>361</v>
      </c>
      <c r="J98">
        <v>3</v>
      </c>
      <c r="K98" t="s">
        <v>364</v>
      </c>
      <c r="L98">
        <v>86</v>
      </c>
      <c r="M98">
        <v>2</v>
      </c>
      <c r="N98">
        <v>1</v>
      </c>
      <c r="O98" t="s">
        <v>366</v>
      </c>
      <c r="P98">
        <v>1</v>
      </c>
      <c r="Q98" t="s">
        <v>375</v>
      </c>
      <c r="R98">
        <v>4381</v>
      </c>
      <c r="S98">
        <v>7530</v>
      </c>
      <c r="T98">
        <v>1</v>
      </c>
      <c r="U98" t="s">
        <v>376</v>
      </c>
      <c r="V98">
        <v>11</v>
      </c>
      <c r="W98">
        <v>3</v>
      </c>
      <c r="X98">
        <v>3</v>
      </c>
      <c r="Y98">
        <v>0</v>
      </c>
      <c r="Z98">
        <v>6</v>
      </c>
      <c r="AA98">
        <v>3</v>
      </c>
      <c r="AB98">
        <v>3</v>
      </c>
      <c r="AC98">
        <v>6</v>
      </c>
      <c r="AD98">
        <v>5</v>
      </c>
      <c r="AE98">
        <v>1</v>
      </c>
      <c r="AF98">
        <v>3</v>
      </c>
      <c r="AG98" t="s">
        <v>376</v>
      </c>
    </row>
    <row r="99" spans="1:33" x14ac:dyDescent="0.25">
      <c r="A99" t="s">
        <v>129</v>
      </c>
      <c r="B99">
        <v>143</v>
      </c>
      <c r="C99">
        <v>38</v>
      </c>
      <c r="D99" t="s">
        <v>354</v>
      </c>
      <c r="E99">
        <v>364</v>
      </c>
      <c r="F99" t="s">
        <v>355</v>
      </c>
      <c r="G99">
        <v>3</v>
      </c>
      <c r="H99">
        <v>5</v>
      </c>
      <c r="I99" t="s">
        <v>359</v>
      </c>
      <c r="J99">
        <v>4</v>
      </c>
      <c r="K99" t="s">
        <v>364</v>
      </c>
      <c r="L99">
        <v>32</v>
      </c>
      <c r="M99">
        <v>3</v>
      </c>
      <c r="N99">
        <v>2</v>
      </c>
      <c r="O99" t="s">
        <v>366</v>
      </c>
      <c r="P99">
        <v>3</v>
      </c>
      <c r="Q99" t="s">
        <v>375</v>
      </c>
      <c r="R99">
        <v>4317</v>
      </c>
      <c r="S99">
        <v>2302</v>
      </c>
      <c r="T99">
        <v>3</v>
      </c>
      <c r="U99" t="s">
        <v>377</v>
      </c>
      <c r="V99">
        <v>20</v>
      </c>
      <c r="W99">
        <v>4</v>
      </c>
      <c r="X99">
        <v>2</v>
      </c>
      <c r="Y99">
        <v>0</v>
      </c>
      <c r="Z99">
        <v>19</v>
      </c>
      <c r="AA99">
        <v>2</v>
      </c>
      <c r="AB99">
        <v>3</v>
      </c>
      <c r="AC99">
        <v>3</v>
      </c>
      <c r="AD99">
        <v>2</v>
      </c>
      <c r="AE99">
        <v>2</v>
      </c>
      <c r="AF99">
        <v>2</v>
      </c>
      <c r="AG99" t="s">
        <v>376</v>
      </c>
    </row>
    <row r="100" spans="1:33" x14ac:dyDescent="0.25">
      <c r="A100" t="s">
        <v>130</v>
      </c>
      <c r="B100">
        <v>170</v>
      </c>
      <c r="C100">
        <v>32</v>
      </c>
      <c r="D100" t="s">
        <v>354</v>
      </c>
      <c r="E100">
        <v>120</v>
      </c>
      <c r="F100" t="s">
        <v>355</v>
      </c>
      <c r="G100">
        <v>6</v>
      </c>
      <c r="H100">
        <v>5</v>
      </c>
      <c r="I100" t="s">
        <v>358</v>
      </c>
      <c r="J100">
        <v>3</v>
      </c>
      <c r="K100" t="s">
        <v>363</v>
      </c>
      <c r="L100">
        <v>43</v>
      </c>
      <c r="M100">
        <v>3</v>
      </c>
      <c r="N100">
        <v>1</v>
      </c>
      <c r="O100" t="s">
        <v>366</v>
      </c>
      <c r="P100">
        <v>3</v>
      </c>
      <c r="Q100" t="s">
        <v>375</v>
      </c>
      <c r="R100">
        <v>3038</v>
      </c>
      <c r="S100">
        <v>12430</v>
      </c>
      <c r="T100">
        <v>3</v>
      </c>
      <c r="U100" t="s">
        <v>376</v>
      </c>
      <c r="V100">
        <v>20</v>
      </c>
      <c r="W100">
        <v>4</v>
      </c>
      <c r="X100">
        <v>1</v>
      </c>
      <c r="Y100">
        <v>0</v>
      </c>
      <c r="Z100">
        <v>8</v>
      </c>
      <c r="AA100">
        <v>2</v>
      </c>
      <c r="AB100">
        <v>3</v>
      </c>
      <c r="AC100">
        <v>5</v>
      </c>
      <c r="AD100">
        <v>4</v>
      </c>
      <c r="AE100">
        <v>1</v>
      </c>
      <c r="AF100">
        <v>4</v>
      </c>
      <c r="AG100" t="s">
        <v>376</v>
      </c>
    </row>
    <row r="101" spans="1:33" x14ac:dyDescent="0.25">
      <c r="A101" t="s">
        <v>131</v>
      </c>
      <c r="B101">
        <v>595</v>
      </c>
      <c r="C101">
        <v>29</v>
      </c>
      <c r="D101" t="s">
        <v>354</v>
      </c>
      <c r="E101">
        <v>1252</v>
      </c>
      <c r="F101" t="s">
        <v>355</v>
      </c>
      <c r="G101">
        <v>23</v>
      </c>
      <c r="H101">
        <v>2</v>
      </c>
      <c r="I101" t="s">
        <v>358</v>
      </c>
      <c r="J101">
        <v>3</v>
      </c>
      <c r="K101" t="s">
        <v>363</v>
      </c>
      <c r="L101">
        <v>81</v>
      </c>
      <c r="M101">
        <v>4</v>
      </c>
      <c r="N101">
        <v>1</v>
      </c>
      <c r="O101" t="s">
        <v>366</v>
      </c>
      <c r="P101">
        <v>3</v>
      </c>
      <c r="Q101" t="s">
        <v>373</v>
      </c>
      <c r="R101">
        <v>2700</v>
      </c>
      <c r="S101">
        <v>23779</v>
      </c>
      <c r="T101">
        <v>1</v>
      </c>
      <c r="U101" t="s">
        <v>376</v>
      </c>
      <c r="V101">
        <v>24</v>
      </c>
      <c r="W101">
        <v>4</v>
      </c>
      <c r="X101">
        <v>3</v>
      </c>
      <c r="Y101">
        <v>1</v>
      </c>
      <c r="Z101">
        <v>10</v>
      </c>
      <c r="AA101">
        <v>3</v>
      </c>
      <c r="AB101">
        <v>3</v>
      </c>
      <c r="AC101">
        <v>10</v>
      </c>
      <c r="AD101">
        <v>7</v>
      </c>
      <c r="AE101">
        <v>0</v>
      </c>
      <c r="AF101">
        <v>7</v>
      </c>
      <c r="AG101" t="s">
        <v>376</v>
      </c>
    </row>
    <row r="102" spans="1:33" x14ac:dyDescent="0.25">
      <c r="A102" t="s">
        <v>132</v>
      </c>
      <c r="B102">
        <v>285</v>
      </c>
      <c r="C102">
        <v>26</v>
      </c>
      <c r="D102" t="s">
        <v>352</v>
      </c>
      <c r="E102">
        <v>496</v>
      </c>
      <c r="F102" t="s">
        <v>355</v>
      </c>
      <c r="G102">
        <v>11</v>
      </c>
      <c r="H102">
        <v>2</v>
      </c>
      <c r="I102" t="s">
        <v>361</v>
      </c>
      <c r="J102">
        <v>1</v>
      </c>
      <c r="K102" t="s">
        <v>363</v>
      </c>
      <c r="L102">
        <v>60</v>
      </c>
      <c r="M102">
        <v>3</v>
      </c>
      <c r="N102">
        <v>2</v>
      </c>
      <c r="O102" t="s">
        <v>370</v>
      </c>
      <c r="P102">
        <v>1</v>
      </c>
      <c r="Q102" t="s">
        <v>373</v>
      </c>
      <c r="R102">
        <v>4741</v>
      </c>
      <c r="S102">
        <v>22722</v>
      </c>
      <c r="T102">
        <v>1</v>
      </c>
      <c r="U102" t="s">
        <v>377</v>
      </c>
      <c r="V102">
        <v>13</v>
      </c>
      <c r="W102">
        <v>3</v>
      </c>
      <c r="X102">
        <v>3</v>
      </c>
      <c r="Y102">
        <v>1</v>
      </c>
      <c r="Z102">
        <v>5</v>
      </c>
      <c r="AA102">
        <v>3</v>
      </c>
      <c r="AB102">
        <v>3</v>
      </c>
      <c r="AC102">
        <v>5</v>
      </c>
      <c r="AD102">
        <v>3</v>
      </c>
      <c r="AE102">
        <v>3</v>
      </c>
      <c r="AF102">
        <v>3</v>
      </c>
      <c r="AG102" t="s">
        <v>376</v>
      </c>
    </row>
    <row r="103" spans="1:33" x14ac:dyDescent="0.25">
      <c r="A103" t="s">
        <v>133</v>
      </c>
      <c r="B103">
        <v>578</v>
      </c>
      <c r="C103">
        <v>37</v>
      </c>
      <c r="D103" t="s">
        <v>354</v>
      </c>
      <c r="E103">
        <v>571</v>
      </c>
      <c r="F103" t="s">
        <v>355</v>
      </c>
      <c r="G103">
        <v>10</v>
      </c>
      <c r="H103">
        <v>1</v>
      </c>
      <c r="I103" t="s">
        <v>358</v>
      </c>
      <c r="J103">
        <v>4</v>
      </c>
      <c r="K103" t="s">
        <v>364</v>
      </c>
      <c r="L103">
        <v>82</v>
      </c>
      <c r="M103">
        <v>3</v>
      </c>
      <c r="N103">
        <v>1</v>
      </c>
      <c r="O103" t="s">
        <v>366</v>
      </c>
      <c r="P103">
        <v>1</v>
      </c>
      <c r="Q103" t="s">
        <v>374</v>
      </c>
      <c r="R103">
        <v>2782</v>
      </c>
      <c r="S103">
        <v>19905</v>
      </c>
      <c r="T103">
        <v>0</v>
      </c>
      <c r="U103" t="s">
        <v>377</v>
      </c>
      <c r="V103">
        <v>13</v>
      </c>
      <c r="W103">
        <v>3</v>
      </c>
      <c r="X103">
        <v>2</v>
      </c>
      <c r="Y103">
        <v>2</v>
      </c>
      <c r="Z103">
        <v>6</v>
      </c>
      <c r="AA103">
        <v>3</v>
      </c>
      <c r="AB103">
        <v>2</v>
      </c>
      <c r="AC103">
        <v>5</v>
      </c>
      <c r="AD103">
        <v>3</v>
      </c>
      <c r="AE103">
        <v>4</v>
      </c>
      <c r="AF103">
        <v>3</v>
      </c>
      <c r="AG103" t="s">
        <v>376</v>
      </c>
    </row>
    <row r="104" spans="1:33" x14ac:dyDescent="0.25">
      <c r="A104" t="s">
        <v>134</v>
      </c>
      <c r="B104">
        <v>1268</v>
      </c>
      <c r="C104">
        <v>34</v>
      </c>
      <c r="D104" t="s">
        <v>353</v>
      </c>
      <c r="E104">
        <v>1375</v>
      </c>
      <c r="F104" t="s">
        <v>356</v>
      </c>
      <c r="G104">
        <v>10</v>
      </c>
      <c r="H104">
        <v>3</v>
      </c>
      <c r="I104" t="s">
        <v>358</v>
      </c>
      <c r="J104">
        <v>4</v>
      </c>
      <c r="K104" t="s">
        <v>363</v>
      </c>
      <c r="L104">
        <v>87</v>
      </c>
      <c r="M104">
        <v>3</v>
      </c>
      <c r="N104">
        <v>2</v>
      </c>
      <c r="O104" t="s">
        <v>368</v>
      </c>
      <c r="P104">
        <v>3</v>
      </c>
      <c r="Q104" t="s">
        <v>374</v>
      </c>
      <c r="R104">
        <v>4001</v>
      </c>
      <c r="S104">
        <v>12313</v>
      </c>
      <c r="T104">
        <v>1</v>
      </c>
      <c r="U104" t="s">
        <v>377</v>
      </c>
      <c r="V104">
        <v>14</v>
      </c>
      <c r="W104">
        <v>3</v>
      </c>
      <c r="X104">
        <v>3</v>
      </c>
      <c r="Y104">
        <v>1</v>
      </c>
      <c r="Z104">
        <v>15</v>
      </c>
      <c r="AA104">
        <v>3</v>
      </c>
      <c r="AB104">
        <v>3</v>
      </c>
      <c r="AC104">
        <v>15</v>
      </c>
      <c r="AD104">
        <v>14</v>
      </c>
      <c r="AE104">
        <v>0</v>
      </c>
      <c r="AF104">
        <v>7</v>
      </c>
      <c r="AG104" t="s">
        <v>376</v>
      </c>
    </row>
    <row r="105" spans="1:33" x14ac:dyDescent="0.25">
      <c r="A105" t="s">
        <v>135</v>
      </c>
      <c r="B105">
        <v>1081</v>
      </c>
      <c r="C105">
        <v>46</v>
      </c>
      <c r="D105" t="s">
        <v>354</v>
      </c>
      <c r="E105">
        <v>228</v>
      </c>
      <c r="F105" t="s">
        <v>356</v>
      </c>
      <c r="G105">
        <v>3</v>
      </c>
      <c r="H105">
        <v>3</v>
      </c>
      <c r="I105" t="s">
        <v>358</v>
      </c>
      <c r="J105">
        <v>3</v>
      </c>
      <c r="K105" t="s">
        <v>364</v>
      </c>
      <c r="L105">
        <v>51</v>
      </c>
      <c r="M105">
        <v>3</v>
      </c>
      <c r="N105">
        <v>4</v>
      </c>
      <c r="O105" t="s">
        <v>367</v>
      </c>
      <c r="P105">
        <v>2</v>
      </c>
      <c r="Q105" t="s">
        <v>373</v>
      </c>
      <c r="R105">
        <v>16606</v>
      </c>
      <c r="S105">
        <v>11380</v>
      </c>
      <c r="T105">
        <v>8</v>
      </c>
      <c r="U105" t="s">
        <v>376</v>
      </c>
      <c r="V105">
        <v>12</v>
      </c>
      <c r="W105">
        <v>3</v>
      </c>
      <c r="X105">
        <v>4</v>
      </c>
      <c r="Y105">
        <v>1</v>
      </c>
      <c r="Z105">
        <v>23</v>
      </c>
      <c r="AA105">
        <v>2</v>
      </c>
      <c r="AB105">
        <v>4</v>
      </c>
      <c r="AC105">
        <v>13</v>
      </c>
      <c r="AD105">
        <v>12</v>
      </c>
      <c r="AE105">
        <v>5</v>
      </c>
      <c r="AF105">
        <v>1</v>
      </c>
      <c r="AG105" t="s">
        <v>376</v>
      </c>
    </row>
    <row r="106" spans="1:33" x14ac:dyDescent="0.25">
      <c r="A106" t="s">
        <v>136</v>
      </c>
      <c r="B106">
        <v>398</v>
      </c>
      <c r="C106">
        <v>25</v>
      </c>
      <c r="D106" t="s">
        <v>354</v>
      </c>
      <c r="E106">
        <v>891</v>
      </c>
      <c r="F106" t="s">
        <v>356</v>
      </c>
      <c r="G106">
        <v>4</v>
      </c>
      <c r="H106">
        <v>2</v>
      </c>
      <c r="I106" t="s">
        <v>358</v>
      </c>
      <c r="J106">
        <v>2</v>
      </c>
      <c r="K106" t="s">
        <v>364</v>
      </c>
      <c r="L106">
        <v>99</v>
      </c>
      <c r="M106">
        <v>2</v>
      </c>
      <c r="N106">
        <v>2</v>
      </c>
      <c r="O106" t="s">
        <v>368</v>
      </c>
      <c r="P106">
        <v>4</v>
      </c>
      <c r="Q106" t="s">
        <v>375</v>
      </c>
      <c r="R106">
        <v>4487</v>
      </c>
      <c r="S106">
        <v>12090</v>
      </c>
      <c r="T106">
        <v>1</v>
      </c>
      <c r="U106" t="s">
        <v>377</v>
      </c>
      <c r="V106">
        <v>11</v>
      </c>
      <c r="W106">
        <v>3</v>
      </c>
      <c r="X106">
        <v>2</v>
      </c>
      <c r="Y106">
        <v>0</v>
      </c>
      <c r="Z106">
        <v>5</v>
      </c>
      <c r="AA106">
        <v>3</v>
      </c>
      <c r="AB106">
        <v>3</v>
      </c>
      <c r="AC106">
        <v>5</v>
      </c>
      <c r="AD106">
        <v>4</v>
      </c>
      <c r="AE106">
        <v>1</v>
      </c>
      <c r="AF106">
        <v>3</v>
      </c>
      <c r="AG106" t="s">
        <v>376</v>
      </c>
    </row>
    <row r="107" spans="1:33" x14ac:dyDescent="0.25">
      <c r="A107" t="s">
        <v>137</v>
      </c>
      <c r="B107">
        <v>807</v>
      </c>
      <c r="C107">
        <v>52</v>
      </c>
      <c r="D107" t="s">
        <v>354</v>
      </c>
      <c r="E107">
        <v>994</v>
      </c>
      <c r="F107" t="s">
        <v>355</v>
      </c>
      <c r="G107">
        <v>7</v>
      </c>
      <c r="H107">
        <v>4</v>
      </c>
      <c r="I107" t="s">
        <v>358</v>
      </c>
      <c r="J107">
        <v>2</v>
      </c>
      <c r="K107" t="s">
        <v>363</v>
      </c>
      <c r="L107">
        <v>87</v>
      </c>
      <c r="M107">
        <v>3</v>
      </c>
      <c r="N107">
        <v>3</v>
      </c>
      <c r="O107" t="s">
        <v>370</v>
      </c>
      <c r="P107">
        <v>2</v>
      </c>
      <c r="Q107" t="s">
        <v>375</v>
      </c>
      <c r="R107">
        <v>10445</v>
      </c>
      <c r="S107">
        <v>15322</v>
      </c>
      <c r="T107">
        <v>7</v>
      </c>
      <c r="U107" t="s">
        <v>376</v>
      </c>
      <c r="V107">
        <v>19</v>
      </c>
      <c r="W107">
        <v>3</v>
      </c>
      <c r="X107">
        <v>4</v>
      </c>
      <c r="Y107">
        <v>0</v>
      </c>
      <c r="Z107">
        <v>18</v>
      </c>
      <c r="AA107">
        <v>4</v>
      </c>
      <c r="AB107">
        <v>3</v>
      </c>
      <c r="AC107">
        <v>8</v>
      </c>
      <c r="AD107">
        <v>6</v>
      </c>
      <c r="AE107">
        <v>4</v>
      </c>
      <c r="AF107">
        <v>0</v>
      </c>
      <c r="AG107" t="s">
        <v>376</v>
      </c>
    </row>
    <row r="108" spans="1:33" x14ac:dyDescent="0.25">
      <c r="A108" t="s">
        <v>138</v>
      </c>
      <c r="B108">
        <v>1170</v>
      </c>
      <c r="C108">
        <v>27</v>
      </c>
      <c r="D108" t="s">
        <v>354</v>
      </c>
      <c r="E108">
        <v>486</v>
      </c>
      <c r="F108" t="s">
        <v>355</v>
      </c>
      <c r="G108">
        <v>8</v>
      </c>
      <c r="H108">
        <v>3</v>
      </c>
      <c r="I108" t="s">
        <v>361</v>
      </c>
      <c r="J108">
        <v>2</v>
      </c>
      <c r="K108" t="s">
        <v>364</v>
      </c>
      <c r="L108">
        <v>86</v>
      </c>
      <c r="M108">
        <v>4</v>
      </c>
      <c r="N108">
        <v>1</v>
      </c>
      <c r="O108" t="s">
        <v>366</v>
      </c>
      <c r="P108">
        <v>3</v>
      </c>
      <c r="Q108" t="s">
        <v>373</v>
      </c>
      <c r="R108">
        <v>3517</v>
      </c>
      <c r="S108">
        <v>22490</v>
      </c>
      <c r="T108">
        <v>7</v>
      </c>
      <c r="U108" t="s">
        <v>376</v>
      </c>
      <c r="V108">
        <v>17</v>
      </c>
      <c r="W108">
        <v>3</v>
      </c>
      <c r="X108">
        <v>1</v>
      </c>
      <c r="Y108">
        <v>0</v>
      </c>
      <c r="Z108">
        <v>5</v>
      </c>
      <c r="AA108">
        <v>0</v>
      </c>
      <c r="AB108">
        <v>3</v>
      </c>
      <c r="AC108">
        <v>3</v>
      </c>
      <c r="AD108">
        <v>2</v>
      </c>
      <c r="AE108">
        <v>0</v>
      </c>
      <c r="AF108">
        <v>2</v>
      </c>
      <c r="AG108" t="s">
        <v>376</v>
      </c>
    </row>
    <row r="109" spans="1:33" x14ac:dyDescent="0.25">
      <c r="A109" t="s">
        <v>139</v>
      </c>
      <c r="B109">
        <v>605</v>
      </c>
      <c r="C109">
        <v>42</v>
      </c>
      <c r="D109" t="s">
        <v>354</v>
      </c>
      <c r="E109">
        <v>933</v>
      </c>
      <c r="F109" t="s">
        <v>355</v>
      </c>
      <c r="G109">
        <v>29</v>
      </c>
      <c r="H109">
        <v>3</v>
      </c>
      <c r="I109" t="s">
        <v>358</v>
      </c>
      <c r="J109">
        <v>2</v>
      </c>
      <c r="K109" t="s">
        <v>363</v>
      </c>
      <c r="L109">
        <v>98</v>
      </c>
      <c r="M109">
        <v>3</v>
      </c>
      <c r="N109">
        <v>2</v>
      </c>
      <c r="O109" t="s">
        <v>371</v>
      </c>
      <c r="P109">
        <v>2</v>
      </c>
      <c r="Q109" t="s">
        <v>373</v>
      </c>
      <c r="R109">
        <v>4434</v>
      </c>
      <c r="S109">
        <v>11806</v>
      </c>
      <c r="T109">
        <v>1</v>
      </c>
      <c r="U109" t="s">
        <v>376</v>
      </c>
      <c r="V109">
        <v>13</v>
      </c>
      <c r="W109">
        <v>3</v>
      </c>
      <c r="X109">
        <v>4</v>
      </c>
      <c r="Y109">
        <v>1</v>
      </c>
      <c r="Z109">
        <v>10</v>
      </c>
      <c r="AA109">
        <v>3</v>
      </c>
      <c r="AB109">
        <v>2</v>
      </c>
      <c r="AC109">
        <v>9</v>
      </c>
      <c r="AD109">
        <v>8</v>
      </c>
      <c r="AE109">
        <v>7</v>
      </c>
      <c r="AF109">
        <v>8</v>
      </c>
      <c r="AG109" t="s">
        <v>376</v>
      </c>
    </row>
    <row r="110" spans="1:33" x14ac:dyDescent="0.25">
      <c r="A110" t="s">
        <v>140</v>
      </c>
      <c r="B110">
        <v>1421</v>
      </c>
      <c r="C110">
        <v>41</v>
      </c>
      <c r="D110" t="s">
        <v>354</v>
      </c>
      <c r="E110">
        <v>642</v>
      </c>
      <c r="F110" t="s">
        <v>355</v>
      </c>
      <c r="G110">
        <v>1</v>
      </c>
      <c r="H110">
        <v>3</v>
      </c>
      <c r="I110" t="s">
        <v>358</v>
      </c>
      <c r="J110">
        <v>4</v>
      </c>
      <c r="K110" t="s">
        <v>363</v>
      </c>
      <c r="L110">
        <v>76</v>
      </c>
      <c r="M110">
        <v>3</v>
      </c>
      <c r="N110">
        <v>1</v>
      </c>
      <c r="O110" t="s">
        <v>366</v>
      </c>
      <c r="P110">
        <v>4</v>
      </c>
      <c r="Q110" t="s">
        <v>373</v>
      </c>
      <c r="R110">
        <v>2782</v>
      </c>
      <c r="S110">
        <v>21412</v>
      </c>
      <c r="T110">
        <v>3</v>
      </c>
      <c r="U110" t="s">
        <v>376</v>
      </c>
      <c r="V110">
        <v>22</v>
      </c>
      <c r="W110">
        <v>4</v>
      </c>
      <c r="X110">
        <v>1</v>
      </c>
      <c r="Y110">
        <v>1</v>
      </c>
      <c r="Z110">
        <v>12</v>
      </c>
      <c r="AA110">
        <v>3</v>
      </c>
      <c r="AB110">
        <v>3</v>
      </c>
      <c r="AC110">
        <v>5</v>
      </c>
      <c r="AD110">
        <v>3</v>
      </c>
      <c r="AE110">
        <v>1</v>
      </c>
      <c r="AF110">
        <v>0</v>
      </c>
      <c r="AG110" t="s">
        <v>376</v>
      </c>
    </row>
    <row r="111" spans="1:33" x14ac:dyDescent="0.25">
      <c r="A111" t="s">
        <v>141</v>
      </c>
      <c r="B111">
        <v>187</v>
      </c>
      <c r="C111">
        <v>40</v>
      </c>
      <c r="D111" t="s">
        <v>354</v>
      </c>
      <c r="E111">
        <v>989</v>
      </c>
      <c r="F111" t="s">
        <v>355</v>
      </c>
      <c r="G111">
        <v>4</v>
      </c>
      <c r="H111">
        <v>1</v>
      </c>
      <c r="I111" t="s">
        <v>361</v>
      </c>
      <c r="J111">
        <v>4</v>
      </c>
      <c r="K111" t="s">
        <v>364</v>
      </c>
      <c r="L111">
        <v>46</v>
      </c>
      <c r="M111">
        <v>3</v>
      </c>
      <c r="N111">
        <v>5</v>
      </c>
      <c r="O111" t="s">
        <v>367</v>
      </c>
      <c r="P111">
        <v>3</v>
      </c>
      <c r="Q111" t="s">
        <v>373</v>
      </c>
      <c r="R111">
        <v>19033</v>
      </c>
      <c r="S111">
        <v>6499</v>
      </c>
      <c r="T111">
        <v>1</v>
      </c>
      <c r="U111" t="s">
        <v>376</v>
      </c>
      <c r="V111">
        <v>14</v>
      </c>
      <c r="W111">
        <v>3</v>
      </c>
      <c r="X111">
        <v>2</v>
      </c>
      <c r="Y111">
        <v>1</v>
      </c>
      <c r="Z111">
        <v>21</v>
      </c>
      <c r="AA111">
        <v>2</v>
      </c>
      <c r="AB111">
        <v>3</v>
      </c>
      <c r="AC111">
        <v>20</v>
      </c>
      <c r="AD111">
        <v>8</v>
      </c>
      <c r="AE111">
        <v>9</v>
      </c>
      <c r="AF111">
        <v>9</v>
      </c>
      <c r="AG111" t="s">
        <v>376</v>
      </c>
    </row>
    <row r="112" spans="1:33" x14ac:dyDescent="0.25">
      <c r="A112" t="s">
        <v>142</v>
      </c>
      <c r="B112">
        <v>40</v>
      </c>
      <c r="C112">
        <v>33</v>
      </c>
      <c r="D112" t="s">
        <v>352</v>
      </c>
      <c r="E112">
        <v>1141</v>
      </c>
      <c r="F112" t="s">
        <v>356</v>
      </c>
      <c r="G112">
        <v>1</v>
      </c>
      <c r="H112">
        <v>3</v>
      </c>
      <c r="I112" t="s">
        <v>358</v>
      </c>
      <c r="J112">
        <v>3</v>
      </c>
      <c r="K112" t="s">
        <v>364</v>
      </c>
      <c r="L112">
        <v>42</v>
      </c>
      <c r="M112">
        <v>4</v>
      </c>
      <c r="N112">
        <v>2</v>
      </c>
      <c r="O112" t="s">
        <v>368</v>
      </c>
      <c r="P112">
        <v>1</v>
      </c>
      <c r="Q112" t="s">
        <v>373</v>
      </c>
      <c r="R112">
        <v>5376</v>
      </c>
      <c r="S112">
        <v>3193</v>
      </c>
      <c r="T112">
        <v>2</v>
      </c>
      <c r="U112" t="s">
        <v>376</v>
      </c>
      <c r="V112">
        <v>19</v>
      </c>
      <c r="W112">
        <v>3</v>
      </c>
      <c r="X112">
        <v>1</v>
      </c>
      <c r="Y112">
        <v>2</v>
      </c>
      <c r="Z112">
        <v>10</v>
      </c>
      <c r="AA112">
        <v>3</v>
      </c>
      <c r="AB112">
        <v>3</v>
      </c>
      <c r="AC112">
        <v>5</v>
      </c>
      <c r="AD112">
        <v>3</v>
      </c>
      <c r="AE112">
        <v>1</v>
      </c>
      <c r="AF112">
        <v>3</v>
      </c>
      <c r="AG112" t="s">
        <v>376</v>
      </c>
    </row>
    <row r="113" spans="1:33" x14ac:dyDescent="0.25">
      <c r="A113" t="s">
        <v>143</v>
      </c>
      <c r="B113">
        <v>952</v>
      </c>
      <c r="C113">
        <v>41</v>
      </c>
      <c r="D113" t="s">
        <v>353</v>
      </c>
      <c r="E113">
        <v>256</v>
      </c>
      <c r="F113" t="s">
        <v>356</v>
      </c>
      <c r="G113">
        <v>10</v>
      </c>
      <c r="H113">
        <v>2</v>
      </c>
      <c r="I113" t="s">
        <v>361</v>
      </c>
      <c r="J113">
        <v>3</v>
      </c>
      <c r="K113" t="s">
        <v>363</v>
      </c>
      <c r="L113">
        <v>40</v>
      </c>
      <c r="M113">
        <v>1</v>
      </c>
      <c r="N113">
        <v>2</v>
      </c>
      <c r="O113" t="s">
        <v>368</v>
      </c>
      <c r="P113">
        <v>2</v>
      </c>
      <c r="Q113" t="s">
        <v>375</v>
      </c>
      <c r="R113">
        <v>6151</v>
      </c>
      <c r="S113">
        <v>22074</v>
      </c>
      <c r="T113">
        <v>1</v>
      </c>
      <c r="U113" t="s">
        <v>376</v>
      </c>
      <c r="V113">
        <v>13</v>
      </c>
      <c r="W113">
        <v>3</v>
      </c>
      <c r="X113">
        <v>1</v>
      </c>
      <c r="Y113">
        <v>0</v>
      </c>
      <c r="Z113">
        <v>19</v>
      </c>
      <c r="AA113">
        <v>4</v>
      </c>
      <c r="AB113">
        <v>3</v>
      </c>
      <c r="AC113">
        <v>19</v>
      </c>
      <c r="AD113">
        <v>2</v>
      </c>
      <c r="AE113">
        <v>11</v>
      </c>
      <c r="AF113">
        <v>9</v>
      </c>
      <c r="AG113" t="s">
        <v>376</v>
      </c>
    </row>
    <row r="114" spans="1:33" x14ac:dyDescent="0.25">
      <c r="A114" t="s">
        <v>144</v>
      </c>
      <c r="B114">
        <v>506</v>
      </c>
      <c r="C114">
        <v>26</v>
      </c>
      <c r="D114" t="s">
        <v>354</v>
      </c>
      <c r="E114">
        <v>991</v>
      </c>
      <c r="F114" t="s">
        <v>355</v>
      </c>
      <c r="G114">
        <v>6</v>
      </c>
      <c r="H114">
        <v>3</v>
      </c>
      <c r="I114" t="s">
        <v>358</v>
      </c>
      <c r="J114">
        <v>3</v>
      </c>
      <c r="K114" t="s">
        <v>364</v>
      </c>
      <c r="L114">
        <v>71</v>
      </c>
      <c r="M114">
        <v>3</v>
      </c>
      <c r="N114">
        <v>1</v>
      </c>
      <c r="O114" t="s">
        <v>365</v>
      </c>
      <c r="P114">
        <v>4</v>
      </c>
      <c r="Q114" t="s">
        <v>373</v>
      </c>
      <c r="R114">
        <v>2659</v>
      </c>
      <c r="S114">
        <v>17759</v>
      </c>
      <c r="T114">
        <v>1</v>
      </c>
      <c r="U114" t="s">
        <v>377</v>
      </c>
      <c r="V114">
        <v>13</v>
      </c>
      <c r="W114">
        <v>3</v>
      </c>
      <c r="X114">
        <v>3</v>
      </c>
      <c r="Y114">
        <v>1</v>
      </c>
      <c r="Z114">
        <v>3</v>
      </c>
      <c r="AA114">
        <v>2</v>
      </c>
      <c r="AB114">
        <v>3</v>
      </c>
      <c r="AC114">
        <v>3</v>
      </c>
      <c r="AD114">
        <v>2</v>
      </c>
      <c r="AE114">
        <v>0</v>
      </c>
      <c r="AF114">
        <v>2</v>
      </c>
      <c r="AG114" t="s">
        <v>376</v>
      </c>
    </row>
    <row r="115" spans="1:33" x14ac:dyDescent="0.25">
      <c r="A115" t="s">
        <v>145</v>
      </c>
      <c r="B115">
        <v>1437</v>
      </c>
      <c r="C115">
        <v>21</v>
      </c>
      <c r="D115" t="s">
        <v>354</v>
      </c>
      <c r="E115">
        <v>501</v>
      </c>
      <c r="F115" t="s">
        <v>356</v>
      </c>
      <c r="G115">
        <v>5</v>
      </c>
      <c r="H115">
        <v>1</v>
      </c>
      <c r="I115" t="s">
        <v>361</v>
      </c>
      <c r="J115">
        <v>3</v>
      </c>
      <c r="K115" t="s">
        <v>363</v>
      </c>
      <c r="L115">
        <v>58</v>
      </c>
      <c r="M115">
        <v>3</v>
      </c>
      <c r="N115">
        <v>1</v>
      </c>
      <c r="O115" t="s">
        <v>372</v>
      </c>
      <c r="P115">
        <v>1</v>
      </c>
      <c r="Q115" t="s">
        <v>375</v>
      </c>
      <c r="R115">
        <v>2380</v>
      </c>
      <c r="S115">
        <v>25479</v>
      </c>
      <c r="T115">
        <v>1</v>
      </c>
      <c r="U115" t="s">
        <v>377</v>
      </c>
      <c r="V115">
        <v>11</v>
      </c>
      <c r="W115">
        <v>3</v>
      </c>
      <c r="X115">
        <v>4</v>
      </c>
      <c r="Y115">
        <v>0</v>
      </c>
      <c r="Z115">
        <v>2</v>
      </c>
      <c r="AA115">
        <v>6</v>
      </c>
      <c r="AB115">
        <v>3</v>
      </c>
      <c r="AC115">
        <v>2</v>
      </c>
      <c r="AD115">
        <v>2</v>
      </c>
      <c r="AE115">
        <v>1</v>
      </c>
      <c r="AF115">
        <v>2</v>
      </c>
      <c r="AG115" t="s">
        <v>376</v>
      </c>
    </row>
    <row r="116" spans="1:33" x14ac:dyDescent="0.25">
      <c r="A116" t="s">
        <v>146</v>
      </c>
      <c r="B116">
        <v>1065</v>
      </c>
      <c r="C116">
        <v>30</v>
      </c>
      <c r="D116" t="s">
        <v>354</v>
      </c>
      <c r="E116">
        <v>330</v>
      </c>
      <c r="F116" t="s">
        <v>357</v>
      </c>
      <c r="G116">
        <v>1</v>
      </c>
      <c r="H116">
        <v>3</v>
      </c>
      <c r="I116" t="s">
        <v>358</v>
      </c>
      <c r="J116">
        <v>3</v>
      </c>
      <c r="K116" t="s">
        <v>363</v>
      </c>
      <c r="L116">
        <v>46</v>
      </c>
      <c r="M116">
        <v>3</v>
      </c>
      <c r="N116">
        <v>1</v>
      </c>
      <c r="O116" t="s">
        <v>357</v>
      </c>
      <c r="P116">
        <v>3</v>
      </c>
      <c r="Q116" t="s">
        <v>374</v>
      </c>
      <c r="R116">
        <v>2064</v>
      </c>
      <c r="S116">
        <v>15428</v>
      </c>
      <c r="T116">
        <v>0</v>
      </c>
      <c r="U116" t="s">
        <v>376</v>
      </c>
      <c r="V116">
        <v>21</v>
      </c>
      <c r="W116">
        <v>4</v>
      </c>
      <c r="X116">
        <v>1</v>
      </c>
      <c r="Y116">
        <v>1</v>
      </c>
      <c r="Z116">
        <v>6</v>
      </c>
      <c r="AA116">
        <v>3</v>
      </c>
      <c r="AB116">
        <v>4</v>
      </c>
      <c r="AC116">
        <v>5</v>
      </c>
      <c r="AD116">
        <v>3</v>
      </c>
      <c r="AE116">
        <v>1</v>
      </c>
      <c r="AF116">
        <v>3</v>
      </c>
      <c r="AG116" t="s">
        <v>376</v>
      </c>
    </row>
    <row r="117" spans="1:33" x14ac:dyDescent="0.25">
      <c r="A117" t="s">
        <v>147</v>
      </c>
      <c r="B117">
        <v>1048</v>
      </c>
      <c r="C117">
        <v>33</v>
      </c>
      <c r="D117" t="s">
        <v>352</v>
      </c>
      <c r="E117">
        <v>430</v>
      </c>
      <c r="F117" t="s">
        <v>356</v>
      </c>
      <c r="G117">
        <v>7</v>
      </c>
      <c r="H117">
        <v>3</v>
      </c>
      <c r="I117" t="s">
        <v>361</v>
      </c>
      <c r="J117">
        <v>4</v>
      </c>
      <c r="K117" t="s">
        <v>363</v>
      </c>
      <c r="L117">
        <v>54</v>
      </c>
      <c r="M117">
        <v>3</v>
      </c>
      <c r="N117">
        <v>2</v>
      </c>
      <c r="O117" t="s">
        <v>368</v>
      </c>
      <c r="P117">
        <v>1</v>
      </c>
      <c r="Q117" t="s">
        <v>373</v>
      </c>
      <c r="R117">
        <v>4373</v>
      </c>
      <c r="S117">
        <v>17456</v>
      </c>
      <c r="T117">
        <v>0</v>
      </c>
      <c r="U117" t="s">
        <v>376</v>
      </c>
      <c r="V117">
        <v>14</v>
      </c>
      <c r="W117">
        <v>3</v>
      </c>
      <c r="X117">
        <v>1</v>
      </c>
      <c r="Y117">
        <v>2</v>
      </c>
      <c r="Z117">
        <v>5</v>
      </c>
      <c r="AA117">
        <v>2</v>
      </c>
      <c r="AB117">
        <v>3</v>
      </c>
      <c r="AC117">
        <v>4</v>
      </c>
      <c r="AD117">
        <v>3</v>
      </c>
      <c r="AE117">
        <v>0</v>
      </c>
      <c r="AF117">
        <v>3</v>
      </c>
      <c r="AG117" t="s">
        <v>376</v>
      </c>
    </row>
    <row r="118" spans="1:33" x14ac:dyDescent="0.25">
      <c r="A118" t="s">
        <v>148</v>
      </c>
      <c r="B118">
        <v>1123</v>
      </c>
      <c r="C118">
        <v>29</v>
      </c>
      <c r="D118" t="s">
        <v>354</v>
      </c>
      <c r="E118">
        <v>1370</v>
      </c>
      <c r="F118" t="s">
        <v>355</v>
      </c>
      <c r="G118">
        <v>3</v>
      </c>
      <c r="H118">
        <v>1</v>
      </c>
      <c r="I118" t="s">
        <v>361</v>
      </c>
      <c r="J118">
        <v>2</v>
      </c>
      <c r="K118" t="s">
        <v>363</v>
      </c>
      <c r="L118">
        <v>87</v>
      </c>
      <c r="M118">
        <v>3</v>
      </c>
      <c r="N118">
        <v>1</v>
      </c>
      <c r="O118" t="s">
        <v>365</v>
      </c>
      <c r="P118">
        <v>1</v>
      </c>
      <c r="Q118" t="s">
        <v>375</v>
      </c>
      <c r="R118">
        <v>4723</v>
      </c>
      <c r="S118">
        <v>16213</v>
      </c>
      <c r="T118">
        <v>1</v>
      </c>
      <c r="U118" t="s">
        <v>377</v>
      </c>
      <c r="V118">
        <v>18</v>
      </c>
      <c r="W118">
        <v>3</v>
      </c>
      <c r="X118">
        <v>4</v>
      </c>
      <c r="Y118">
        <v>0</v>
      </c>
      <c r="Z118">
        <v>10</v>
      </c>
      <c r="AA118">
        <v>3</v>
      </c>
      <c r="AB118">
        <v>3</v>
      </c>
      <c r="AC118">
        <v>10</v>
      </c>
      <c r="AD118">
        <v>9</v>
      </c>
      <c r="AE118">
        <v>1</v>
      </c>
      <c r="AF118">
        <v>5</v>
      </c>
      <c r="AG118" t="s">
        <v>376</v>
      </c>
    </row>
    <row r="119" spans="1:33" x14ac:dyDescent="0.25">
      <c r="A119" t="s">
        <v>149</v>
      </c>
      <c r="B119">
        <v>157</v>
      </c>
      <c r="C119">
        <v>51</v>
      </c>
      <c r="D119" t="s">
        <v>354</v>
      </c>
      <c r="E119">
        <v>1169</v>
      </c>
      <c r="F119" t="s">
        <v>355</v>
      </c>
      <c r="G119">
        <v>7</v>
      </c>
      <c r="H119">
        <v>4</v>
      </c>
      <c r="I119" t="s">
        <v>361</v>
      </c>
      <c r="J119">
        <v>2</v>
      </c>
      <c r="K119" t="s">
        <v>363</v>
      </c>
      <c r="L119">
        <v>34</v>
      </c>
      <c r="M119">
        <v>2</v>
      </c>
      <c r="N119">
        <v>2</v>
      </c>
      <c r="O119" t="s">
        <v>371</v>
      </c>
      <c r="P119">
        <v>3</v>
      </c>
      <c r="Q119" t="s">
        <v>373</v>
      </c>
      <c r="R119">
        <v>6132</v>
      </c>
      <c r="S119">
        <v>13983</v>
      </c>
      <c r="T119">
        <v>2</v>
      </c>
      <c r="U119" t="s">
        <v>376</v>
      </c>
      <c r="V119">
        <v>17</v>
      </c>
      <c r="W119">
        <v>3</v>
      </c>
      <c r="X119">
        <v>3</v>
      </c>
      <c r="Y119">
        <v>0</v>
      </c>
      <c r="Z119">
        <v>10</v>
      </c>
      <c r="AA119">
        <v>2</v>
      </c>
      <c r="AB119">
        <v>3</v>
      </c>
      <c r="AC119">
        <v>1</v>
      </c>
      <c r="AD119">
        <v>0</v>
      </c>
      <c r="AE119">
        <v>0</v>
      </c>
      <c r="AF119">
        <v>0</v>
      </c>
      <c r="AG119" t="s">
        <v>376</v>
      </c>
    </row>
    <row r="120" spans="1:33" x14ac:dyDescent="0.25">
      <c r="A120" t="s">
        <v>150</v>
      </c>
      <c r="B120">
        <v>1209</v>
      </c>
      <c r="C120">
        <v>34</v>
      </c>
      <c r="D120" t="s">
        <v>354</v>
      </c>
      <c r="E120">
        <v>1157</v>
      </c>
      <c r="F120" t="s">
        <v>355</v>
      </c>
      <c r="G120">
        <v>5</v>
      </c>
      <c r="H120">
        <v>2</v>
      </c>
      <c r="I120" t="s">
        <v>361</v>
      </c>
      <c r="J120">
        <v>2</v>
      </c>
      <c r="K120" t="s">
        <v>363</v>
      </c>
      <c r="L120">
        <v>57</v>
      </c>
      <c r="M120">
        <v>2</v>
      </c>
      <c r="N120">
        <v>2</v>
      </c>
      <c r="O120" t="s">
        <v>365</v>
      </c>
      <c r="P120">
        <v>4</v>
      </c>
      <c r="Q120" t="s">
        <v>373</v>
      </c>
      <c r="R120">
        <v>3986</v>
      </c>
      <c r="S120">
        <v>11912</v>
      </c>
      <c r="T120">
        <v>1</v>
      </c>
      <c r="U120" t="s">
        <v>376</v>
      </c>
      <c r="V120">
        <v>14</v>
      </c>
      <c r="W120">
        <v>3</v>
      </c>
      <c r="X120">
        <v>3</v>
      </c>
      <c r="Y120">
        <v>1</v>
      </c>
      <c r="Z120">
        <v>15</v>
      </c>
      <c r="AA120">
        <v>3</v>
      </c>
      <c r="AB120">
        <v>4</v>
      </c>
      <c r="AC120">
        <v>15</v>
      </c>
      <c r="AD120">
        <v>10</v>
      </c>
      <c r="AE120">
        <v>4</v>
      </c>
      <c r="AF120">
        <v>13</v>
      </c>
      <c r="AG120" t="s">
        <v>376</v>
      </c>
    </row>
    <row r="121" spans="1:33" x14ac:dyDescent="0.25">
      <c r="A121" t="s">
        <v>151</v>
      </c>
      <c r="B121">
        <v>755</v>
      </c>
      <c r="C121">
        <v>33</v>
      </c>
      <c r="D121" t="s">
        <v>353</v>
      </c>
      <c r="E121">
        <v>1038</v>
      </c>
      <c r="F121" t="s">
        <v>356</v>
      </c>
      <c r="G121">
        <v>8</v>
      </c>
      <c r="H121">
        <v>1</v>
      </c>
      <c r="I121" t="s">
        <v>358</v>
      </c>
      <c r="J121">
        <v>2</v>
      </c>
      <c r="K121" t="s">
        <v>364</v>
      </c>
      <c r="L121">
        <v>88</v>
      </c>
      <c r="M121">
        <v>2</v>
      </c>
      <c r="N121">
        <v>1</v>
      </c>
      <c r="O121" t="s">
        <v>372</v>
      </c>
      <c r="P121">
        <v>4</v>
      </c>
      <c r="Q121" t="s">
        <v>375</v>
      </c>
      <c r="R121">
        <v>2342</v>
      </c>
      <c r="S121">
        <v>21437</v>
      </c>
      <c r="T121">
        <v>0</v>
      </c>
      <c r="U121" t="s">
        <v>376</v>
      </c>
      <c r="V121">
        <v>19</v>
      </c>
      <c r="W121">
        <v>3</v>
      </c>
      <c r="X121">
        <v>4</v>
      </c>
      <c r="Y121">
        <v>0</v>
      </c>
      <c r="Z121">
        <v>3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2</v>
      </c>
      <c r="AG121" t="s">
        <v>376</v>
      </c>
    </row>
    <row r="122" spans="1:33" x14ac:dyDescent="0.25">
      <c r="A122" t="s">
        <v>152</v>
      </c>
      <c r="B122">
        <v>62</v>
      </c>
      <c r="C122">
        <v>38</v>
      </c>
      <c r="D122" t="s">
        <v>352</v>
      </c>
      <c r="E122">
        <v>653</v>
      </c>
      <c r="F122" t="s">
        <v>355</v>
      </c>
      <c r="G122">
        <v>29</v>
      </c>
      <c r="H122">
        <v>5</v>
      </c>
      <c r="I122" t="s">
        <v>358</v>
      </c>
      <c r="J122">
        <v>4</v>
      </c>
      <c r="K122" t="s">
        <v>364</v>
      </c>
      <c r="L122">
        <v>50</v>
      </c>
      <c r="M122">
        <v>3</v>
      </c>
      <c r="N122">
        <v>2</v>
      </c>
      <c r="O122" t="s">
        <v>365</v>
      </c>
      <c r="P122">
        <v>4</v>
      </c>
      <c r="Q122" t="s">
        <v>375</v>
      </c>
      <c r="R122">
        <v>2406</v>
      </c>
      <c r="S122">
        <v>5456</v>
      </c>
      <c r="T122">
        <v>1</v>
      </c>
      <c r="U122" t="s">
        <v>376</v>
      </c>
      <c r="V122">
        <v>11</v>
      </c>
      <c r="W122">
        <v>3</v>
      </c>
      <c r="X122">
        <v>4</v>
      </c>
      <c r="Y122">
        <v>0</v>
      </c>
      <c r="Z122">
        <v>10</v>
      </c>
      <c r="AA122">
        <v>2</v>
      </c>
      <c r="AB122">
        <v>3</v>
      </c>
      <c r="AC122">
        <v>10</v>
      </c>
      <c r="AD122">
        <v>3</v>
      </c>
      <c r="AE122">
        <v>9</v>
      </c>
      <c r="AF122">
        <v>9</v>
      </c>
      <c r="AG122" t="s">
        <v>376</v>
      </c>
    </row>
    <row r="123" spans="1:33" x14ac:dyDescent="0.25">
      <c r="A123" t="s">
        <v>153</v>
      </c>
      <c r="B123">
        <v>333</v>
      </c>
      <c r="C123">
        <v>54</v>
      </c>
      <c r="D123" t="s">
        <v>352</v>
      </c>
      <c r="E123">
        <v>928</v>
      </c>
      <c r="F123" t="s">
        <v>355</v>
      </c>
      <c r="G123">
        <v>20</v>
      </c>
      <c r="H123">
        <v>4</v>
      </c>
      <c r="I123" t="s">
        <v>358</v>
      </c>
      <c r="J123">
        <v>4</v>
      </c>
      <c r="K123" t="s">
        <v>364</v>
      </c>
      <c r="L123">
        <v>31</v>
      </c>
      <c r="M123">
        <v>3</v>
      </c>
      <c r="N123">
        <v>2</v>
      </c>
      <c r="O123" t="s">
        <v>366</v>
      </c>
      <c r="P123">
        <v>3</v>
      </c>
      <c r="Q123" t="s">
        <v>375</v>
      </c>
      <c r="R123">
        <v>4869</v>
      </c>
      <c r="S123">
        <v>16885</v>
      </c>
      <c r="T123">
        <v>3</v>
      </c>
      <c r="U123" t="s">
        <v>376</v>
      </c>
      <c r="V123">
        <v>12</v>
      </c>
      <c r="W123">
        <v>3</v>
      </c>
      <c r="X123">
        <v>4</v>
      </c>
      <c r="Y123">
        <v>0</v>
      </c>
      <c r="Z123">
        <v>20</v>
      </c>
      <c r="AA123">
        <v>4</v>
      </c>
      <c r="AB123">
        <v>2</v>
      </c>
      <c r="AC123">
        <v>4</v>
      </c>
      <c r="AD123">
        <v>3</v>
      </c>
      <c r="AE123">
        <v>0</v>
      </c>
      <c r="AF123">
        <v>3</v>
      </c>
      <c r="AG123" t="s">
        <v>376</v>
      </c>
    </row>
    <row r="124" spans="1:33" x14ac:dyDescent="0.25">
      <c r="A124" t="s">
        <v>154</v>
      </c>
      <c r="B124">
        <v>1235</v>
      </c>
      <c r="C124">
        <v>47</v>
      </c>
      <c r="D124" t="s">
        <v>353</v>
      </c>
      <c r="E124">
        <v>543</v>
      </c>
      <c r="F124" t="s">
        <v>356</v>
      </c>
      <c r="G124">
        <v>2</v>
      </c>
      <c r="H124">
        <v>4</v>
      </c>
      <c r="I124" t="s">
        <v>362</v>
      </c>
      <c r="J124">
        <v>3</v>
      </c>
      <c r="K124" t="s">
        <v>363</v>
      </c>
      <c r="L124">
        <v>87</v>
      </c>
      <c r="M124">
        <v>3</v>
      </c>
      <c r="N124">
        <v>2</v>
      </c>
      <c r="O124" t="s">
        <v>368</v>
      </c>
      <c r="P124">
        <v>2</v>
      </c>
      <c r="Q124" t="s">
        <v>373</v>
      </c>
      <c r="R124">
        <v>4978</v>
      </c>
      <c r="S124">
        <v>3536</v>
      </c>
      <c r="T124">
        <v>7</v>
      </c>
      <c r="U124" t="s">
        <v>376</v>
      </c>
      <c r="V124">
        <v>11</v>
      </c>
      <c r="W124">
        <v>3</v>
      </c>
      <c r="X124">
        <v>4</v>
      </c>
      <c r="Y124">
        <v>1</v>
      </c>
      <c r="Z124">
        <v>4</v>
      </c>
      <c r="AA124">
        <v>3</v>
      </c>
      <c r="AB124">
        <v>1</v>
      </c>
      <c r="AC124">
        <v>1</v>
      </c>
      <c r="AD124">
        <v>0</v>
      </c>
      <c r="AE124">
        <v>0</v>
      </c>
      <c r="AF124">
        <v>0</v>
      </c>
      <c r="AG124" t="s">
        <v>376</v>
      </c>
    </row>
    <row r="125" spans="1:33" x14ac:dyDescent="0.25">
      <c r="A125" t="s">
        <v>155</v>
      </c>
      <c r="B125">
        <v>1448</v>
      </c>
      <c r="C125">
        <v>36</v>
      </c>
      <c r="D125" t="s">
        <v>353</v>
      </c>
      <c r="E125">
        <v>301</v>
      </c>
      <c r="F125" t="s">
        <v>356</v>
      </c>
      <c r="G125">
        <v>15</v>
      </c>
      <c r="H125">
        <v>4</v>
      </c>
      <c r="I125" t="s">
        <v>362</v>
      </c>
      <c r="J125">
        <v>4</v>
      </c>
      <c r="K125" t="s">
        <v>363</v>
      </c>
      <c r="L125">
        <v>88</v>
      </c>
      <c r="M125">
        <v>1</v>
      </c>
      <c r="N125">
        <v>2</v>
      </c>
      <c r="O125" t="s">
        <v>368</v>
      </c>
      <c r="P125">
        <v>4</v>
      </c>
      <c r="Q125" t="s">
        <v>374</v>
      </c>
      <c r="R125">
        <v>5406</v>
      </c>
      <c r="S125">
        <v>10436</v>
      </c>
      <c r="T125">
        <v>1</v>
      </c>
      <c r="U125" t="s">
        <v>376</v>
      </c>
      <c r="V125">
        <v>24</v>
      </c>
      <c r="W125">
        <v>4</v>
      </c>
      <c r="X125">
        <v>1</v>
      </c>
      <c r="Y125">
        <v>1</v>
      </c>
      <c r="Z125">
        <v>15</v>
      </c>
      <c r="AA125">
        <v>4</v>
      </c>
      <c r="AB125">
        <v>2</v>
      </c>
      <c r="AC125">
        <v>15</v>
      </c>
      <c r="AD125">
        <v>12</v>
      </c>
      <c r="AE125">
        <v>11</v>
      </c>
      <c r="AF125">
        <v>11</v>
      </c>
      <c r="AG125" t="s">
        <v>376</v>
      </c>
    </row>
    <row r="126" spans="1:33" x14ac:dyDescent="0.25">
      <c r="A126" t="s">
        <v>156</v>
      </c>
      <c r="B126">
        <v>325</v>
      </c>
      <c r="C126">
        <v>30</v>
      </c>
      <c r="D126" t="s">
        <v>354</v>
      </c>
      <c r="E126">
        <v>1275</v>
      </c>
      <c r="F126" t="s">
        <v>355</v>
      </c>
      <c r="G126">
        <v>28</v>
      </c>
      <c r="H126">
        <v>2</v>
      </c>
      <c r="I126" t="s">
        <v>361</v>
      </c>
      <c r="J126">
        <v>4</v>
      </c>
      <c r="K126" t="s">
        <v>364</v>
      </c>
      <c r="L126">
        <v>64</v>
      </c>
      <c r="M126">
        <v>3</v>
      </c>
      <c r="N126">
        <v>2</v>
      </c>
      <c r="O126" t="s">
        <v>366</v>
      </c>
      <c r="P126">
        <v>4</v>
      </c>
      <c r="Q126" t="s">
        <v>373</v>
      </c>
      <c r="R126">
        <v>5775</v>
      </c>
      <c r="S126">
        <v>11934</v>
      </c>
      <c r="T126">
        <v>1</v>
      </c>
      <c r="U126" t="s">
        <v>376</v>
      </c>
      <c r="V126">
        <v>13</v>
      </c>
      <c r="W126">
        <v>3</v>
      </c>
      <c r="X126">
        <v>4</v>
      </c>
      <c r="Y126">
        <v>2</v>
      </c>
      <c r="Z126">
        <v>11</v>
      </c>
      <c r="AA126">
        <v>2</v>
      </c>
      <c r="AB126">
        <v>3</v>
      </c>
      <c r="AC126">
        <v>10</v>
      </c>
      <c r="AD126">
        <v>8</v>
      </c>
      <c r="AE126">
        <v>1</v>
      </c>
      <c r="AF126">
        <v>9</v>
      </c>
      <c r="AG126" t="s">
        <v>376</v>
      </c>
    </row>
    <row r="127" spans="1:33" x14ac:dyDescent="0.25">
      <c r="A127" t="s">
        <v>157</v>
      </c>
      <c r="B127">
        <v>1381</v>
      </c>
      <c r="C127">
        <v>35</v>
      </c>
      <c r="D127" t="s">
        <v>354</v>
      </c>
      <c r="E127">
        <v>682</v>
      </c>
      <c r="F127" t="s">
        <v>356</v>
      </c>
      <c r="G127">
        <v>18</v>
      </c>
      <c r="H127">
        <v>4</v>
      </c>
      <c r="I127" t="s">
        <v>361</v>
      </c>
      <c r="J127">
        <v>2</v>
      </c>
      <c r="K127" t="s">
        <v>363</v>
      </c>
      <c r="L127">
        <v>71</v>
      </c>
      <c r="M127">
        <v>3</v>
      </c>
      <c r="N127">
        <v>2</v>
      </c>
      <c r="O127" t="s">
        <v>368</v>
      </c>
      <c r="P127">
        <v>1</v>
      </c>
      <c r="Q127" t="s">
        <v>373</v>
      </c>
      <c r="R127">
        <v>5561</v>
      </c>
      <c r="S127">
        <v>15975</v>
      </c>
      <c r="T127">
        <v>0</v>
      </c>
      <c r="U127" t="s">
        <v>376</v>
      </c>
      <c r="V127">
        <v>16</v>
      </c>
      <c r="W127">
        <v>3</v>
      </c>
      <c r="X127">
        <v>4</v>
      </c>
      <c r="Y127">
        <v>1</v>
      </c>
      <c r="Z127">
        <v>6</v>
      </c>
      <c r="AA127">
        <v>2</v>
      </c>
      <c r="AB127">
        <v>1</v>
      </c>
      <c r="AC127">
        <v>5</v>
      </c>
      <c r="AD127">
        <v>3</v>
      </c>
      <c r="AE127">
        <v>0</v>
      </c>
      <c r="AF127">
        <v>4</v>
      </c>
      <c r="AG127" t="s">
        <v>376</v>
      </c>
    </row>
    <row r="128" spans="1:33" x14ac:dyDescent="0.25">
      <c r="A128" t="s">
        <v>158</v>
      </c>
      <c r="B128">
        <v>1426</v>
      </c>
      <c r="C128">
        <v>33</v>
      </c>
      <c r="D128" t="s">
        <v>354</v>
      </c>
      <c r="E128">
        <v>501</v>
      </c>
      <c r="F128" t="s">
        <v>355</v>
      </c>
      <c r="G128">
        <v>15</v>
      </c>
      <c r="H128">
        <v>2</v>
      </c>
      <c r="I128" t="s">
        <v>361</v>
      </c>
      <c r="J128">
        <v>2</v>
      </c>
      <c r="K128" t="s">
        <v>364</v>
      </c>
      <c r="L128">
        <v>95</v>
      </c>
      <c r="M128">
        <v>3</v>
      </c>
      <c r="N128">
        <v>2</v>
      </c>
      <c r="O128" t="s">
        <v>370</v>
      </c>
      <c r="P128">
        <v>4</v>
      </c>
      <c r="Q128" t="s">
        <v>373</v>
      </c>
      <c r="R128">
        <v>4878</v>
      </c>
      <c r="S128">
        <v>21653</v>
      </c>
      <c r="T128">
        <v>0</v>
      </c>
      <c r="U128" t="s">
        <v>377</v>
      </c>
      <c r="V128">
        <v>13</v>
      </c>
      <c r="W128">
        <v>3</v>
      </c>
      <c r="X128">
        <v>1</v>
      </c>
      <c r="Y128">
        <v>1</v>
      </c>
      <c r="Z128">
        <v>10</v>
      </c>
      <c r="AA128">
        <v>6</v>
      </c>
      <c r="AB128">
        <v>3</v>
      </c>
      <c r="AC128">
        <v>9</v>
      </c>
      <c r="AD128">
        <v>7</v>
      </c>
      <c r="AE128">
        <v>8</v>
      </c>
      <c r="AF128">
        <v>1</v>
      </c>
      <c r="AG128" t="s">
        <v>376</v>
      </c>
    </row>
    <row r="129" spans="1:33" x14ac:dyDescent="0.25">
      <c r="A129" t="s">
        <v>159</v>
      </c>
      <c r="B129">
        <v>409</v>
      </c>
      <c r="C129">
        <v>52</v>
      </c>
      <c r="D129" t="s">
        <v>354</v>
      </c>
      <c r="E129">
        <v>1490</v>
      </c>
      <c r="F129" t="s">
        <v>355</v>
      </c>
      <c r="G129">
        <v>4</v>
      </c>
      <c r="H129">
        <v>2</v>
      </c>
      <c r="I129" t="s">
        <v>358</v>
      </c>
      <c r="J129">
        <v>4</v>
      </c>
      <c r="K129" t="s">
        <v>364</v>
      </c>
      <c r="L129">
        <v>30</v>
      </c>
      <c r="M129">
        <v>3</v>
      </c>
      <c r="N129">
        <v>4</v>
      </c>
      <c r="O129" t="s">
        <v>367</v>
      </c>
      <c r="P129">
        <v>4</v>
      </c>
      <c r="Q129" t="s">
        <v>373</v>
      </c>
      <c r="R129">
        <v>16555</v>
      </c>
      <c r="S129">
        <v>10310</v>
      </c>
      <c r="T129">
        <v>2</v>
      </c>
      <c r="U129" t="s">
        <v>376</v>
      </c>
      <c r="V129">
        <v>13</v>
      </c>
      <c r="W129">
        <v>3</v>
      </c>
      <c r="X129">
        <v>4</v>
      </c>
      <c r="Y129">
        <v>0</v>
      </c>
      <c r="Z129">
        <v>31</v>
      </c>
      <c r="AA129">
        <v>2</v>
      </c>
      <c r="AB129">
        <v>1</v>
      </c>
      <c r="AC129">
        <v>5</v>
      </c>
      <c r="AD129">
        <v>2</v>
      </c>
      <c r="AE129">
        <v>1</v>
      </c>
      <c r="AF129">
        <v>4</v>
      </c>
      <c r="AG129" t="s">
        <v>376</v>
      </c>
    </row>
    <row r="130" spans="1:33" x14ac:dyDescent="0.25">
      <c r="A130" t="s">
        <v>160</v>
      </c>
      <c r="B130">
        <v>886</v>
      </c>
      <c r="C130">
        <v>25</v>
      </c>
      <c r="D130" t="s">
        <v>354</v>
      </c>
      <c r="E130">
        <v>1356</v>
      </c>
      <c r="F130" t="s">
        <v>356</v>
      </c>
      <c r="G130">
        <v>10</v>
      </c>
      <c r="H130">
        <v>4</v>
      </c>
      <c r="I130" t="s">
        <v>358</v>
      </c>
      <c r="J130">
        <v>3</v>
      </c>
      <c r="K130" t="s">
        <v>363</v>
      </c>
      <c r="L130">
        <v>57</v>
      </c>
      <c r="M130">
        <v>3</v>
      </c>
      <c r="N130">
        <v>2</v>
      </c>
      <c r="O130" t="s">
        <v>368</v>
      </c>
      <c r="P130">
        <v>4</v>
      </c>
      <c r="Q130" t="s">
        <v>375</v>
      </c>
      <c r="R130">
        <v>4950</v>
      </c>
      <c r="S130">
        <v>20623</v>
      </c>
      <c r="T130">
        <v>0</v>
      </c>
      <c r="U130" t="s">
        <v>376</v>
      </c>
      <c r="V130">
        <v>14</v>
      </c>
      <c r="W130">
        <v>3</v>
      </c>
      <c r="X130">
        <v>2</v>
      </c>
      <c r="Y130">
        <v>0</v>
      </c>
      <c r="Z130">
        <v>5</v>
      </c>
      <c r="AA130">
        <v>4</v>
      </c>
      <c r="AB130">
        <v>3</v>
      </c>
      <c r="AC130">
        <v>4</v>
      </c>
      <c r="AD130">
        <v>3</v>
      </c>
      <c r="AE130">
        <v>1</v>
      </c>
      <c r="AF130">
        <v>1</v>
      </c>
      <c r="AG130" t="s">
        <v>376</v>
      </c>
    </row>
    <row r="131" spans="1:33" x14ac:dyDescent="0.25">
      <c r="A131" t="s">
        <v>161</v>
      </c>
      <c r="B131">
        <v>1401</v>
      </c>
      <c r="C131">
        <v>38</v>
      </c>
      <c r="D131" t="s">
        <v>352</v>
      </c>
      <c r="E131">
        <v>1444</v>
      </c>
      <c r="F131" t="s">
        <v>357</v>
      </c>
      <c r="G131">
        <v>1</v>
      </c>
      <c r="H131">
        <v>4</v>
      </c>
      <c r="I131" t="s">
        <v>360</v>
      </c>
      <c r="J131">
        <v>4</v>
      </c>
      <c r="K131" t="s">
        <v>363</v>
      </c>
      <c r="L131">
        <v>88</v>
      </c>
      <c r="M131">
        <v>3</v>
      </c>
      <c r="N131">
        <v>1</v>
      </c>
      <c r="O131" t="s">
        <v>357</v>
      </c>
      <c r="P131">
        <v>2</v>
      </c>
      <c r="Q131" t="s">
        <v>373</v>
      </c>
      <c r="R131">
        <v>2991</v>
      </c>
      <c r="S131">
        <v>5224</v>
      </c>
      <c r="T131">
        <v>0</v>
      </c>
      <c r="U131" t="s">
        <v>377</v>
      </c>
      <c r="V131">
        <v>11</v>
      </c>
      <c r="W131">
        <v>3</v>
      </c>
      <c r="X131">
        <v>2</v>
      </c>
      <c r="Y131">
        <v>1</v>
      </c>
      <c r="Z131">
        <v>7</v>
      </c>
      <c r="AA131">
        <v>2</v>
      </c>
      <c r="AB131">
        <v>3</v>
      </c>
      <c r="AC131">
        <v>6</v>
      </c>
      <c r="AD131">
        <v>2</v>
      </c>
      <c r="AE131">
        <v>1</v>
      </c>
      <c r="AF131">
        <v>2</v>
      </c>
      <c r="AG131" t="s">
        <v>376</v>
      </c>
    </row>
    <row r="132" spans="1:33" x14ac:dyDescent="0.25">
      <c r="A132" t="s">
        <v>162</v>
      </c>
      <c r="B132">
        <v>1306</v>
      </c>
      <c r="C132">
        <v>54</v>
      </c>
      <c r="D132" t="s">
        <v>354</v>
      </c>
      <c r="E132">
        <v>431</v>
      </c>
      <c r="F132" t="s">
        <v>355</v>
      </c>
      <c r="G132">
        <v>7</v>
      </c>
      <c r="H132">
        <v>4</v>
      </c>
      <c r="I132" t="s">
        <v>361</v>
      </c>
      <c r="J132">
        <v>4</v>
      </c>
      <c r="K132" t="s">
        <v>364</v>
      </c>
      <c r="L132">
        <v>68</v>
      </c>
      <c r="M132">
        <v>3</v>
      </c>
      <c r="N132">
        <v>2</v>
      </c>
      <c r="O132" t="s">
        <v>366</v>
      </c>
      <c r="P132">
        <v>4</v>
      </c>
      <c r="Q132" t="s">
        <v>373</v>
      </c>
      <c r="R132">
        <v>6854</v>
      </c>
      <c r="S132">
        <v>15696</v>
      </c>
      <c r="T132">
        <v>4</v>
      </c>
      <c r="U132" t="s">
        <v>376</v>
      </c>
      <c r="V132">
        <v>15</v>
      </c>
      <c r="W132">
        <v>3</v>
      </c>
      <c r="X132">
        <v>2</v>
      </c>
      <c r="Y132">
        <v>1</v>
      </c>
      <c r="Z132">
        <v>14</v>
      </c>
      <c r="AA132">
        <v>2</v>
      </c>
      <c r="AB132">
        <v>2</v>
      </c>
      <c r="AC132">
        <v>7</v>
      </c>
      <c r="AD132">
        <v>1</v>
      </c>
      <c r="AE132">
        <v>1</v>
      </c>
      <c r="AF132">
        <v>7</v>
      </c>
      <c r="AG132" t="s">
        <v>376</v>
      </c>
    </row>
    <row r="133" spans="1:33" x14ac:dyDescent="0.25">
      <c r="A133" t="s">
        <v>163</v>
      </c>
      <c r="B133">
        <v>1153</v>
      </c>
      <c r="C133">
        <v>21</v>
      </c>
      <c r="D133" t="s">
        <v>354</v>
      </c>
      <c r="E133">
        <v>546</v>
      </c>
      <c r="F133" t="s">
        <v>355</v>
      </c>
      <c r="G133">
        <v>5</v>
      </c>
      <c r="H133">
        <v>1</v>
      </c>
      <c r="I133" t="s">
        <v>361</v>
      </c>
      <c r="J133">
        <v>3</v>
      </c>
      <c r="K133" t="s">
        <v>363</v>
      </c>
      <c r="L133">
        <v>97</v>
      </c>
      <c r="M133">
        <v>3</v>
      </c>
      <c r="N133">
        <v>1</v>
      </c>
      <c r="O133" t="s">
        <v>366</v>
      </c>
      <c r="P133">
        <v>4</v>
      </c>
      <c r="Q133" t="s">
        <v>375</v>
      </c>
      <c r="R133">
        <v>3117</v>
      </c>
      <c r="S133">
        <v>26009</v>
      </c>
      <c r="T133">
        <v>1</v>
      </c>
      <c r="U133" t="s">
        <v>376</v>
      </c>
      <c r="V133">
        <v>18</v>
      </c>
      <c r="W133">
        <v>3</v>
      </c>
      <c r="X133">
        <v>3</v>
      </c>
      <c r="Y133">
        <v>0</v>
      </c>
      <c r="Z133">
        <v>3</v>
      </c>
      <c r="AA133">
        <v>2</v>
      </c>
      <c r="AB133">
        <v>3</v>
      </c>
      <c r="AC133">
        <v>2</v>
      </c>
      <c r="AD133">
        <v>2</v>
      </c>
      <c r="AE133">
        <v>2</v>
      </c>
      <c r="AF133">
        <v>2</v>
      </c>
      <c r="AG133" t="s">
        <v>376</v>
      </c>
    </row>
    <row r="134" spans="1:33" x14ac:dyDescent="0.25">
      <c r="A134" t="s">
        <v>164</v>
      </c>
      <c r="B134">
        <v>39</v>
      </c>
      <c r="C134">
        <v>36</v>
      </c>
      <c r="D134" t="s">
        <v>354</v>
      </c>
      <c r="E134">
        <v>852</v>
      </c>
      <c r="F134" t="s">
        <v>355</v>
      </c>
      <c r="G134">
        <v>5</v>
      </c>
      <c r="H134">
        <v>4</v>
      </c>
      <c r="I134" t="s">
        <v>358</v>
      </c>
      <c r="J134">
        <v>2</v>
      </c>
      <c r="K134" t="s">
        <v>364</v>
      </c>
      <c r="L134">
        <v>82</v>
      </c>
      <c r="M134">
        <v>2</v>
      </c>
      <c r="N134">
        <v>1</v>
      </c>
      <c r="O134" t="s">
        <v>366</v>
      </c>
      <c r="P134">
        <v>1</v>
      </c>
      <c r="Q134" t="s">
        <v>373</v>
      </c>
      <c r="R134">
        <v>3419</v>
      </c>
      <c r="S134">
        <v>13072</v>
      </c>
      <c r="T134">
        <v>9</v>
      </c>
      <c r="U134" t="s">
        <v>377</v>
      </c>
      <c r="V134">
        <v>14</v>
      </c>
      <c r="W134">
        <v>3</v>
      </c>
      <c r="X134">
        <v>4</v>
      </c>
      <c r="Y134">
        <v>1</v>
      </c>
      <c r="Z134">
        <v>6</v>
      </c>
      <c r="AA134">
        <v>3</v>
      </c>
      <c r="AB134">
        <v>4</v>
      </c>
      <c r="AC134">
        <v>1</v>
      </c>
      <c r="AD134">
        <v>1</v>
      </c>
      <c r="AE134">
        <v>0</v>
      </c>
      <c r="AF134">
        <v>0</v>
      </c>
      <c r="AG134" t="s">
        <v>376</v>
      </c>
    </row>
    <row r="135" spans="1:33" x14ac:dyDescent="0.25">
      <c r="A135" t="s">
        <v>165</v>
      </c>
      <c r="B135">
        <v>1197</v>
      </c>
      <c r="C135">
        <v>41</v>
      </c>
      <c r="D135" t="s">
        <v>354</v>
      </c>
      <c r="E135">
        <v>1206</v>
      </c>
      <c r="F135" t="s">
        <v>356</v>
      </c>
      <c r="G135">
        <v>23</v>
      </c>
      <c r="H135">
        <v>2</v>
      </c>
      <c r="I135" t="s">
        <v>358</v>
      </c>
      <c r="J135">
        <v>4</v>
      </c>
      <c r="K135" t="s">
        <v>363</v>
      </c>
      <c r="L135">
        <v>80</v>
      </c>
      <c r="M135">
        <v>3</v>
      </c>
      <c r="N135">
        <v>3</v>
      </c>
      <c r="O135" t="s">
        <v>368</v>
      </c>
      <c r="P135">
        <v>3</v>
      </c>
      <c r="Q135" t="s">
        <v>375</v>
      </c>
      <c r="R135">
        <v>7082</v>
      </c>
      <c r="S135">
        <v>11591</v>
      </c>
      <c r="T135">
        <v>3</v>
      </c>
      <c r="U135" t="s">
        <v>377</v>
      </c>
      <c r="V135">
        <v>16</v>
      </c>
      <c r="W135">
        <v>3</v>
      </c>
      <c r="X135">
        <v>4</v>
      </c>
      <c r="Y135">
        <v>0</v>
      </c>
      <c r="Z135">
        <v>21</v>
      </c>
      <c r="AA135">
        <v>2</v>
      </c>
      <c r="AB135">
        <v>3</v>
      </c>
      <c r="AC135">
        <v>2</v>
      </c>
      <c r="AD135">
        <v>0</v>
      </c>
      <c r="AE135">
        <v>0</v>
      </c>
      <c r="AF135">
        <v>2</v>
      </c>
      <c r="AG135" t="s">
        <v>376</v>
      </c>
    </row>
    <row r="136" spans="1:33" x14ac:dyDescent="0.25">
      <c r="A136" t="s">
        <v>166</v>
      </c>
      <c r="B136">
        <v>420</v>
      </c>
      <c r="C136">
        <v>30</v>
      </c>
      <c r="D136" t="s">
        <v>353</v>
      </c>
      <c r="E136">
        <v>1400</v>
      </c>
      <c r="F136" t="s">
        <v>355</v>
      </c>
      <c r="G136">
        <v>3</v>
      </c>
      <c r="H136">
        <v>3</v>
      </c>
      <c r="I136" t="s">
        <v>358</v>
      </c>
      <c r="J136">
        <v>3</v>
      </c>
      <c r="K136" t="s">
        <v>363</v>
      </c>
      <c r="L136">
        <v>53</v>
      </c>
      <c r="M136">
        <v>3</v>
      </c>
      <c r="N136">
        <v>1</v>
      </c>
      <c r="O136" t="s">
        <v>365</v>
      </c>
      <c r="P136">
        <v>4</v>
      </c>
      <c r="Q136" t="s">
        <v>373</v>
      </c>
      <c r="R136">
        <v>2097</v>
      </c>
      <c r="S136">
        <v>16734</v>
      </c>
      <c r="T136">
        <v>4</v>
      </c>
      <c r="U136" t="s">
        <v>376</v>
      </c>
      <c r="V136">
        <v>15</v>
      </c>
      <c r="W136">
        <v>3</v>
      </c>
      <c r="X136">
        <v>3</v>
      </c>
      <c r="Y136">
        <v>1</v>
      </c>
      <c r="Z136">
        <v>9</v>
      </c>
      <c r="AA136">
        <v>3</v>
      </c>
      <c r="AB136">
        <v>1</v>
      </c>
      <c r="AC136">
        <v>5</v>
      </c>
      <c r="AD136">
        <v>3</v>
      </c>
      <c r="AE136">
        <v>1</v>
      </c>
      <c r="AF136">
        <v>4</v>
      </c>
      <c r="AG136" t="s">
        <v>376</v>
      </c>
    </row>
    <row r="137" spans="1:33" x14ac:dyDescent="0.25">
      <c r="A137" t="s">
        <v>167</v>
      </c>
      <c r="B137">
        <v>854</v>
      </c>
      <c r="C137">
        <v>19</v>
      </c>
      <c r="D137" t="s">
        <v>354</v>
      </c>
      <c r="E137">
        <v>645</v>
      </c>
      <c r="F137" t="s">
        <v>355</v>
      </c>
      <c r="G137">
        <v>9</v>
      </c>
      <c r="H137">
        <v>2</v>
      </c>
      <c r="I137" t="s">
        <v>358</v>
      </c>
      <c r="J137">
        <v>3</v>
      </c>
      <c r="K137" t="s">
        <v>363</v>
      </c>
      <c r="L137">
        <v>54</v>
      </c>
      <c r="M137">
        <v>3</v>
      </c>
      <c r="N137">
        <v>1</v>
      </c>
      <c r="O137" t="s">
        <v>366</v>
      </c>
      <c r="P137">
        <v>1</v>
      </c>
      <c r="Q137" t="s">
        <v>375</v>
      </c>
      <c r="R137">
        <v>2552</v>
      </c>
      <c r="S137">
        <v>7172</v>
      </c>
      <c r="T137">
        <v>1</v>
      </c>
      <c r="U137" t="s">
        <v>376</v>
      </c>
      <c r="V137">
        <v>25</v>
      </c>
      <c r="W137">
        <v>4</v>
      </c>
      <c r="X137">
        <v>3</v>
      </c>
      <c r="Y137">
        <v>0</v>
      </c>
      <c r="Z137">
        <v>1</v>
      </c>
      <c r="AA137">
        <v>4</v>
      </c>
      <c r="AB137">
        <v>3</v>
      </c>
      <c r="AC137">
        <v>1</v>
      </c>
      <c r="AD137">
        <v>1</v>
      </c>
      <c r="AE137">
        <v>0</v>
      </c>
      <c r="AF137">
        <v>0</v>
      </c>
      <c r="AG137" t="s">
        <v>376</v>
      </c>
    </row>
    <row r="138" spans="1:33" x14ac:dyDescent="0.25">
      <c r="A138" t="s">
        <v>168</v>
      </c>
      <c r="B138">
        <v>691</v>
      </c>
      <c r="C138">
        <v>31</v>
      </c>
      <c r="D138" t="s">
        <v>354</v>
      </c>
      <c r="E138">
        <v>616</v>
      </c>
      <c r="F138" t="s">
        <v>355</v>
      </c>
      <c r="G138">
        <v>12</v>
      </c>
      <c r="H138">
        <v>3</v>
      </c>
      <c r="I138" t="s">
        <v>361</v>
      </c>
      <c r="J138">
        <v>4</v>
      </c>
      <c r="K138" t="s">
        <v>364</v>
      </c>
      <c r="L138">
        <v>41</v>
      </c>
      <c r="M138">
        <v>3</v>
      </c>
      <c r="N138">
        <v>2</v>
      </c>
      <c r="O138" t="s">
        <v>370</v>
      </c>
      <c r="P138">
        <v>4</v>
      </c>
      <c r="Q138" t="s">
        <v>373</v>
      </c>
      <c r="R138">
        <v>5855</v>
      </c>
      <c r="S138">
        <v>17369</v>
      </c>
      <c r="T138">
        <v>0</v>
      </c>
      <c r="U138" t="s">
        <v>377</v>
      </c>
      <c r="V138">
        <v>11</v>
      </c>
      <c r="W138">
        <v>3</v>
      </c>
      <c r="X138">
        <v>3</v>
      </c>
      <c r="Y138">
        <v>2</v>
      </c>
      <c r="Z138">
        <v>10</v>
      </c>
      <c r="AA138">
        <v>2</v>
      </c>
      <c r="AB138">
        <v>1</v>
      </c>
      <c r="AC138">
        <v>9</v>
      </c>
      <c r="AD138">
        <v>7</v>
      </c>
      <c r="AE138">
        <v>8</v>
      </c>
      <c r="AF138">
        <v>5</v>
      </c>
      <c r="AG138" t="s">
        <v>376</v>
      </c>
    </row>
    <row r="139" spans="1:33" x14ac:dyDescent="0.25">
      <c r="A139" t="s">
        <v>169</v>
      </c>
      <c r="B139">
        <v>1015</v>
      </c>
      <c r="C139">
        <v>31</v>
      </c>
      <c r="D139" t="s">
        <v>354</v>
      </c>
      <c r="E139">
        <v>182</v>
      </c>
      <c r="F139" t="s">
        <v>355</v>
      </c>
      <c r="G139">
        <v>8</v>
      </c>
      <c r="H139">
        <v>5</v>
      </c>
      <c r="I139" t="s">
        <v>358</v>
      </c>
      <c r="J139">
        <v>1</v>
      </c>
      <c r="K139" t="s">
        <v>364</v>
      </c>
      <c r="L139">
        <v>93</v>
      </c>
      <c r="M139">
        <v>3</v>
      </c>
      <c r="N139">
        <v>4</v>
      </c>
      <c r="O139" t="s">
        <v>369</v>
      </c>
      <c r="P139">
        <v>2</v>
      </c>
      <c r="Q139" t="s">
        <v>375</v>
      </c>
      <c r="R139">
        <v>16422</v>
      </c>
      <c r="S139">
        <v>8847</v>
      </c>
      <c r="T139">
        <v>3</v>
      </c>
      <c r="U139" t="s">
        <v>376</v>
      </c>
      <c r="V139">
        <v>11</v>
      </c>
      <c r="W139">
        <v>3</v>
      </c>
      <c r="X139">
        <v>3</v>
      </c>
      <c r="Y139">
        <v>0</v>
      </c>
      <c r="Z139">
        <v>9</v>
      </c>
      <c r="AA139">
        <v>3</v>
      </c>
      <c r="AB139">
        <v>4</v>
      </c>
      <c r="AC139">
        <v>3</v>
      </c>
      <c r="AD139">
        <v>2</v>
      </c>
      <c r="AE139">
        <v>1</v>
      </c>
      <c r="AF139">
        <v>0</v>
      </c>
      <c r="AG139" t="s">
        <v>376</v>
      </c>
    </row>
    <row r="140" spans="1:33" x14ac:dyDescent="0.25">
      <c r="A140" t="s">
        <v>170</v>
      </c>
      <c r="B140">
        <v>257</v>
      </c>
      <c r="C140">
        <v>42</v>
      </c>
      <c r="D140" t="s">
        <v>354</v>
      </c>
      <c r="E140">
        <v>269</v>
      </c>
      <c r="F140" t="s">
        <v>355</v>
      </c>
      <c r="G140">
        <v>2</v>
      </c>
      <c r="H140">
        <v>3</v>
      </c>
      <c r="I140" t="s">
        <v>361</v>
      </c>
      <c r="J140">
        <v>4</v>
      </c>
      <c r="K140" t="s">
        <v>364</v>
      </c>
      <c r="L140">
        <v>56</v>
      </c>
      <c r="M140">
        <v>2</v>
      </c>
      <c r="N140">
        <v>1</v>
      </c>
      <c r="O140" t="s">
        <v>365</v>
      </c>
      <c r="P140">
        <v>1</v>
      </c>
      <c r="Q140" t="s">
        <v>374</v>
      </c>
      <c r="R140">
        <v>2593</v>
      </c>
      <c r="S140">
        <v>8007</v>
      </c>
      <c r="T140">
        <v>0</v>
      </c>
      <c r="U140" t="s">
        <v>377</v>
      </c>
      <c r="V140">
        <v>11</v>
      </c>
      <c r="W140">
        <v>3</v>
      </c>
      <c r="X140">
        <v>3</v>
      </c>
      <c r="Y140">
        <v>1</v>
      </c>
      <c r="Z140">
        <v>10</v>
      </c>
      <c r="AA140">
        <v>4</v>
      </c>
      <c r="AB140">
        <v>3</v>
      </c>
      <c r="AC140">
        <v>9</v>
      </c>
      <c r="AD140">
        <v>6</v>
      </c>
      <c r="AE140">
        <v>7</v>
      </c>
      <c r="AF140">
        <v>8</v>
      </c>
      <c r="AG140" t="s">
        <v>376</v>
      </c>
    </row>
    <row r="141" spans="1:33" x14ac:dyDescent="0.25">
      <c r="A141" t="s">
        <v>171</v>
      </c>
      <c r="B141">
        <v>518</v>
      </c>
      <c r="C141">
        <v>25</v>
      </c>
      <c r="D141" t="s">
        <v>354</v>
      </c>
      <c r="E141">
        <v>810</v>
      </c>
      <c r="F141" t="s">
        <v>356</v>
      </c>
      <c r="G141">
        <v>8</v>
      </c>
      <c r="H141">
        <v>3</v>
      </c>
      <c r="I141" t="s">
        <v>358</v>
      </c>
      <c r="J141">
        <v>4</v>
      </c>
      <c r="K141" t="s">
        <v>363</v>
      </c>
      <c r="L141">
        <v>57</v>
      </c>
      <c r="M141">
        <v>4</v>
      </c>
      <c r="N141">
        <v>2</v>
      </c>
      <c r="O141" t="s">
        <v>368</v>
      </c>
      <c r="P141">
        <v>2</v>
      </c>
      <c r="Q141" t="s">
        <v>373</v>
      </c>
      <c r="R141">
        <v>4851</v>
      </c>
      <c r="S141">
        <v>15678</v>
      </c>
      <c r="T141">
        <v>0</v>
      </c>
      <c r="U141" t="s">
        <v>376</v>
      </c>
      <c r="V141">
        <v>22</v>
      </c>
      <c r="W141">
        <v>4</v>
      </c>
      <c r="X141">
        <v>3</v>
      </c>
      <c r="Y141">
        <v>1</v>
      </c>
      <c r="Z141">
        <v>4</v>
      </c>
      <c r="AA141">
        <v>4</v>
      </c>
      <c r="AB141">
        <v>3</v>
      </c>
      <c r="AC141">
        <v>3</v>
      </c>
      <c r="AD141">
        <v>2</v>
      </c>
      <c r="AE141">
        <v>1</v>
      </c>
      <c r="AF141">
        <v>2</v>
      </c>
      <c r="AG141" t="s">
        <v>376</v>
      </c>
    </row>
    <row r="142" spans="1:33" x14ac:dyDescent="0.25">
      <c r="A142" t="s">
        <v>172</v>
      </c>
      <c r="B142">
        <v>1429</v>
      </c>
      <c r="C142">
        <v>32</v>
      </c>
      <c r="D142" t="s">
        <v>354</v>
      </c>
      <c r="E142">
        <v>234</v>
      </c>
      <c r="F142" t="s">
        <v>356</v>
      </c>
      <c r="G142">
        <v>1</v>
      </c>
      <c r="H142">
        <v>4</v>
      </c>
      <c r="I142" t="s">
        <v>361</v>
      </c>
      <c r="J142">
        <v>2</v>
      </c>
      <c r="K142" t="s">
        <v>363</v>
      </c>
      <c r="L142">
        <v>68</v>
      </c>
      <c r="M142">
        <v>2</v>
      </c>
      <c r="N142">
        <v>1</v>
      </c>
      <c r="O142" t="s">
        <v>372</v>
      </c>
      <c r="P142">
        <v>2</v>
      </c>
      <c r="Q142" t="s">
        <v>373</v>
      </c>
      <c r="R142">
        <v>2269</v>
      </c>
      <c r="S142">
        <v>18024</v>
      </c>
      <c r="T142">
        <v>0</v>
      </c>
      <c r="U142" t="s">
        <v>376</v>
      </c>
      <c r="V142">
        <v>14</v>
      </c>
      <c r="W142">
        <v>3</v>
      </c>
      <c r="X142">
        <v>2</v>
      </c>
      <c r="Y142">
        <v>1</v>
      </c>
      <c r="Z142">
        <v>3</v>
      </c>
      <c r="AA142">
        <v>2</v>
      </c>
      <c r="AB142">
        <v>3</v>
      </c>
      <c r="AC142">
        <v>2</v>
      </c>
      <c r="AD142">
        <v>2</v>
      </c>
      <c r="AE142">
        <v>2</v>
      </c>
      <c r="AF142">
        <v>2</v>
      </c>
      <c r="AG142" t="s">
        <v>376</v>
      </c>
    </row>
    <row r="143" spans="1:33" x14ac:dyDescent="0.25">
      <c r="A143" t="s">
        <v>173</v>
      </c>
      <c r="B143">
        <v>377</v>
      </c>
      <c r="C143">
        <v>51</v>
      </c>
      <c r="D143" t="s">
        <v>354</v>
      </c>
      <c r="E143">
        <v>1178</v>
      </c>
      <c r="F143" t="s">
        <v>356</v>
      </c>
      <c r="G143">
        <v>14</v>
      </c>
      <c r="H143">
        <v>2</v>
      </c>
      <c r="I143" t="s">
        <v>358</v>
      </c>
      <c r="J143">
        <v>3</v>
      </c>
      <c r="K143" t="s">
        <v>364</v>
      </c>
      <c r="L143">
        <v>87</v>
      </c>
      <c r="M143">
        <v>3</v>
      </c>
      <c r="N143">
        <v>2</v>
      </c>
      <c r="O143" t="s">
        <v>368</v>
      </c>
      <c r="P143">
        <v>4</v>
      </c>
      <c r="Q143" t="s">
        <v>373</v>
      </c>
      <c r="R143">
        <v>4936</v>
      </c>
      <c r="S143">
        <v>14862</v>
      </c>
      <c r="T143">
        <v>4</v>
      </c>
      <c r="U143" t="s">
        <v>376</v>
      </c>
      <c r="V143">
        <v>11</v>
      </c>
      <c r="W143">
        <v>3</v>
      </c>
      <c r="X143">
        <v>3</v>
      </c>
      <c r="Y143">
        <v>1</v>
      </c>
      <c r="Z143">
        <v>18</v>
      </c>
      <c r="AA143">
        <v>2</v>
      </c>
      <c r="AB143">
        <v>2</v>
      </c>
      <c r="AC143">
        <v>7</v>
      </c>
      <c r="AD143">
        <v>7</v>
      </c>
      <c r="AE143">
        <v>0</v>
      </c>
      <c r="AF143">
        <v>7</v>
      </c>
      <c r="AG143" t="s">
        <v>376</v>
      </c>
    </row>
    <row r="144" spans="1:33" x14ac:dyDescent="0.25">
      <c r="A144" t="s">
        <v>174</v>
      </c>
      <c r="B144">
        <v>1402</v>
      </c>
      <c r="C144">
        <v>55</v>
      </c>
      <c r="D144" t="s">
        <v>354</v>
      </c>
      <c r="E144">
        <v>189</v>
      </c>
      <c r="F144" t="s">
        <v>357</v>
      </c>
      <c r="G144">
        <v>26</v>
      </c>
      <c r="H144">
        <v>4</v>
      </c>
      <c r="I144" t="s">
        <v>357</v>
      </c>
      <c r="J144">
        <v>3</v>
      </c>
      <c r="K144" t="s">
        <v>363</v>
      </c>
      <c r="L144">
        <v>71</v>
      </c>
      <c r="M144">
        <v>4</v>
      </c>
      <c r="N144">
        <v>5</v>
      </c>
      <c r="O144" t="s">
        <v>367</v>
      </c>
      <c r="P144">
        <v>2</v>
      </c>
      <c r="Q144" t="s">
        <v>373</v>
      </c>
      <c r="R144">
        <v>19636</v>
      </c>
      <c r="S144">
        <v>25811</v>
      </c>
      <c r="T144">
        <v>4</v>
      </c>
      <c r="U144" t="s">
        <v>377</v>
      </c>
      <c r="V144">
        <v>18</v>
      </c>
      <c r="W144">
        <v>3</v>
      </c>
      <c r="X144">
        <v>1</v>
      </c>
      <c r="Y144">
        <v>1</v>
      </c>
      <c r="Z144">
        <v>35</v>
      </c>
      <c r="AA144">
        <v>0</v>
      </c>
      <c r="AB144">
        <v>3</v>
      </c>
      <c r="AC144">
        <v>10</v>
      </c>
      <c r="AD144">
        <v>9</v>
      </c>
      <c r="AE144">
        <v>1</v>
      </c>
      <c r="AF144">
        <v>4</v>
      </c>
      <c r="AG144" t="s">
        <v>376</v>
      </c>
    </row>
    <row r="145" spans="1:33" x14ac:dyDescent="0.25">
      <c r="A145" t="s">
        <v>175</v>
      </c>
      <c r="B145">
        <v>395</v>
      </c>
      <c r="C145">
        <v>31</v>
      </c>
      <c r="D145" t="s">
        <v>354</v>
      </c>
      <c r="E145">
        <v>480</v>
      </c>
      <c r="F145" t="s">
        <v>355</v>
      </c>
      <c r="G145">
        <v>7</v>
      </c>
      <c r="H145">
        <v>2</v>
      </c>
      <c r="I145" t="s">
        <v>361</v>
      </c>
      <c r="J145">
        <v>2</v>
      </c>
      <c r="K145" t="s">
        <v>364</v>
      </c>
      <c r="L145">
        <v>31</v>
      </c>
      <c r="M145">
        <v>3</v>
      </c>
      <c r="N145">
        <v>2</v>
      </c>
      <c r="O145" t="s">
        <v>371</v>
      </c>
      <c r="P145">
        <v>1</v>
      </c>
      <c r="Q145" t="s">
        <v>373</v>
      </c>
      <c r="R145">
        <v>4306</v>
      </c>
      <c r="S145">
        <v>4156</v>
      </c>
      <c r="T145">
        <v>1</v>
      </c>
      <c r="U145" t="s">
        <v>376</v>
      </c>
      <c r="V145">
        <v>12</v>
      </c>
      <c r="W145">
        <v>3</v>
      </c>
      <c r="X145">
        <v>2</v>
      </c>
      <c r="Y145">
        <v>1</v>
      </c>
      <c r="Z145">
        <v>13</v>
      </c>
      <c r="AA145">
        <v>5</v>
      </c>
      <c r="AB145">
        <v>1</v>
      </c>
      <c r="AC145">
        <v>13</v>
      </c>
      <c r="AD145">
        <v>10</v>
      </c>
      <c r="AE145">
        <v>3</v>
      </c>
      <c r="AF145">
        <v>12</v>
      </c>
      <c r="AG145" t="s">
        <v>376</v>
      </c>
    </row>
    <row r="146" spans="1:33" x14ac:dyDescent="0.25">
      <c r="A146" t="s">
        <v>176</v>
      </c>
      <c r="B146">
        <v>1336</v>
      </c>
      <c r="C146">
        <v>39</v>
      </c>
      <c r="D146" t="s">
        <v>354</v>
      </c>
      <c r="E146">
        <v>835</v>
      </c>
      <c r="F146" t="s">
        <v>355</v>
      </c>
      <c r="G146">
        <v>19</v>
      </c>
      <c r="H146">
        <v>4</v>
      </c>
      <c r="I146" t="s">
        <v>360</v>
      </c>
      <c r="J146">
        <v>4</v>
      </c>
      <c r="K146" t="s">
        <v>363</v>
      </c>
      <c r="L146">
        <v>41</v>
      </c>
      <c r="M146">
        <v>3</v>
      </c>
      <c r="N146">
        <v>2</v>
      </c>
      <c r="O146" t="s">
        <v>366</v>
      </c>
      <c r="P146">
        <v>4</v>
      </c>
      <c r="Q146" t="s">
        <v>374</v>
      </c>
      <c r="R146">
        <v>3902</v>
      </c>
      <c r="S146">
        <v>5141</v>
      </c>
      <c r="T146">
        <v>8</v>
      </c>
      <c r="U146" t="s">
        <v>376</v>
      </c>
      <c r="V146">
        <v>14</v>
      </c>
      <c r="W146">
        <v>3</v>
      </c>
      <c r="X146">
        <v>2</v>
      </c>
      <c r="Y146">
        <v>3</v>
      </c>
      <c r="Z146">
        <v>7</v>
      </c>
      <c r="AA146">
        <v>2</v>
      </c>
      <c r="AB146">
        <v>3</v>
      </c>
      <c r="AC146">
        <v>2</v>
      </c>
      <c r="AD146">
        <v>2</v>
      </c>
      <c r="AE146">
        <v>2</v>
      </c>
      <c r="AF146">
        <v>2</v>
      </c>
      <c r="AG146" t="s">
        <v>376</v>
      </c>
    </row>
    <row r="147" spans="1:33" x14ac:dyDescent="0.25">
      <c r="A147" t="s">
        <v>177</v>
      </c>
      <c r="B147">
        <v>901</v>
      </c>
      <c r="C147">
        <v>36</v>
      </c>
      <c r="D147" t="s">
        <v>352</v>
      </c>
      <c r="E147">
        <v>469</v>
      </c>
      <c r="F147" t="s">
        <v>355</v>
      </c>
      <c r="G147">
        <v>3</v>
      </c>
      <c r="H147">
        <v>3</v>
      </c>
      <c r="I147" t="s">
        <v>359</v>
      </c>
      <c r="J147">
        <v>3</v>
      </c>
      <c r="K147" t="s">
        <v>363</v>
      </c>
      <c r="L147">
        <v>46</v>
      </c>
      <c r="M147">
        <v>3</v>
      </c>
      <c r="N147">
        <v>1</v>
      </c>
      <c r="O147" t="s">
        <v>366</v>
      </c>
      <c r="P147">
        <v>2</v>
      </c>
      <c r="Q147" t="s">
        <v>373</v>
      </c>
      <c r="R147">
        <v>3692</v>
      </c>
      <c r="S147">
        <v>9256</v>
      </c>
      <c r="T147">
        <v>1</v>
      </c>
      <c r="U147" t="s">
        <v>376</v>
      </c>
      <c r="V147">
        <v>12</v>
      </c>
      <c r="W147">
        <v>3</v>
      </c>
      <c r="X147">
        <v>3</v>
      </c>
      <c r="Y147">
        <v>0</v>
      </c>
      <c r="Z147">
        <v>12</v>
      </c>
      <c r="AA147">
        <v>2</v>
      </c>
      <c r="AB147">
        <v>2</v>
      </c>
      <c r="AC147">
        <v>11</v>
      </c>
      <c r="AD147">
        <v>10</v>
      </c>
      <c r="AE147">
        <v>0</v>
      </c>
      <c r="AF147">
        <v>7</v>
      </c>
      <c r="AG147" t="s">
        <v>376</v>
      </c>
    </row>
    <row r="148" spans="1:33" x14ac:dyDescent="0.25">
      <c r="A148" t="s">
        <v>178</v>
      </c>
      <c r="B148">
        <v>1452</v>
      </c>
      <c r="C148">
        <v>38</v>
      </c>
      <c r="D148" t="s">
        <v>354</v>
      </c>
      <c r="E148">
        <v>345</v>
      </c>
      <c r="F148" t="s">
        <v>356</v>
      </c>
      <c r="G148">
        <v>10</v>
      </c>
      <c r="H148">
        <v>2</v>
      </c>
      <c r="I148" t="s">
        <v>358</v>
      </c>
      <c r="J148">
        <v>1</v>
      </c>
      <c r="K148" t="s">
        <v>364</v>
      </c>
      <c r="L148">
        <v>100</v>
      </c>
      <c r="M148">
        <v>3</v>
      </c>
      <c r="N148">
        <v>2</v>
      </c>
      <c r="O148" t="s">
        <v>368</v>
      </c>
      <c r="P148">
        <v>4</v>
      </c>
      <c r="Q148" t="s">
        <v>373</v>
      </c>
      <c r="R148">
        <v>5343</v>
      </c>
      <c r="S148">
        <v>5982</v>
      </c>
      <c r="T148">
        <v>1</v>
      </c>
      <c r="U148" t="s">
        <v>376</v>
      </c>
      <c r="V148">
        <v>11</v>
      </c>
      <c r="W148">
        <v>3</v>
      </c>
      <c r="X148">
        <v>3</v>
      </c>
      <c r="Y148">
        <v>1</v>
      </c>
      <c r="Z148">
        <v>10</v>
      </c>
      <c r="AA148">
        <v>1</v>
      </c>
      <c r="AB148">
        <v>3</v>
      </c>
      <c r="AC148">
        <v>10</v>
      </c>
      <c r="AD148">
        <v>7</v>
      </c>
      <c r="AE148">
        <v>1</v>
      </c>
      <c r="AF148">
        <v>9</v>
      </c>
      <c r="AG148" t="s">
        <v>376</v>
      </c>
    </row>
    <row r="149" spans="1:33" x14ac:dyDescent="0.25">
      <c r="A149" t="s">
        <v>179</v>
      </c>
      <c r="B149">
        <v>403</v>
      </c>
      <c r="C149">
        <v>30</v>
      </c>
      <c r="D149" t="s">
        <v>354</v>
      </c>
      <c r="E149">
        <v>1082</v>
      </c>
      <c r="F149" t="s">
        <v>356</v>
      </c>
      <c r="G149">
        <v>12</v>
      </c>
      <c r="H149">
        <v>3</v>
      </c>
      <c r="I149" t="s">
        <v>359</v>
      </c>
      <c r="J149">
        <v>2</v>
      </c>
      <c r="K149" t="s">
        <v>364</v>
      </c>
      <c r="L149">
        <v>83</v>
      </c>
      <c r="M149">
        <v>3</v>
      </c>
      <c r="N149">
        <v>2</v>
      </c>
      <c r="O149" t="s">
        <v>368</v>
      </c>
      <c r="P149">
        <v>3</v>
      </c>
      <c r="Q149" t="s">
        <v>375</v>
      </c>
      <c r="R149">
        <v>6577</v>
      </c>
      <c r="S149">
        <v>19558</v>
      </c>
      <c r="T149">
        <v>0</v>
      </c>
      <c r="U149" t="s">
        <v>376</v>
      </c>
      <c r="V149">
        <v>11</v>
      </c>
      <c r="W149">
        <v>3</v>
      </c>
      <c r="X149">
        <v>2</v>
      </c>
      <c r="Y149">
        <v>0</v>
      </c>
      <c r="Z149">
        <v>6</v>
      </c>
      <c r="AA149">
        <v>6</v>
      </c>
      <c r="AB149">
        <v>3</v>
      </c>
      <c r="AC149">
        <v>5</v>
      </c>
      <c r="AD149">
        <v>4</v>
      </c>
      <c r="AE149">
        <v>4</v>
      </c>
      <c r="AF149">
        <v>4</v>
      </c>
      <c r="AG149" t="s">
        <v>376</v>
      </c>
    </row>
    <row r="150" spans="1:33" x14ac:dyDescent="0.25">
      <c r="A150" t="s">
        <v>180</v>
      </c>
      <c r="B150">
        <v>602</v>
      </c>
      <c r="C150">
        <v>40</v>
      </c>
      <c r="D150" t="s">
        <v>352</v>
      </c>
      <c r="E150">
        <v>720</v>
      </c>
      <c r="F150" t="s">
        <v>355</v>
      </c>
      <c r="G150">
        <v>16</v>
      </c>
      <c r="H150">
        <v>4</v>
      </c>
      <c r="I150" t="s">
        <v>361</v>
      </c>
      <c r="J150">
        <v>1</v>
      </c>
      <c r="K150" t="s">
        <v>363</v>
      </c>
      <c r="L150">
        <v>51</v>
      </c>
      <c r="M150">
        <v>2</v>
      </c>
      <c r="N150">
        <v>2</v>
      </c>
      <c r="O150" t="s">
        <v>365</v>
      </c>
      <c r="P150">
        <v>3</v>
      </c>
      <c r="Q150" t="s">
        <v>375</v>
      </c>
      <c r="R150">
        <v>5094</v>
      </c>
      <c r="S150">
        <v>11983</v>
      </c>
      <c r="T150">
        <v>6</v>
      </c>
      <c r="U150" t="s">
        <v>376</v>
      </c>
      <c r="V150">
        <v>14</v>
      </c>
      <c r="W150">
        <v>3</v>
      </c>
      <c r="X150">
        <v>4</v>
      </c>
      <c r="Y150">
        <v>0</v>
      </c>
      <c r="Z150">
        <v>10</v>
      </c>
      <c r="AA150">
        <v>6</v>
      </c>
      <c r="AB150">
        <v>3</v>
      </c>
      <c r="AC150">
        <v>1</v>
      </c>
      <c r="AD150">
        <v>0</v>
      </c>
      <c r="AE150">
        <v>0</v>
      </c>
      <c r="AF150">
        <v>0</v>
      </c>
      <c r="AG150" t="s">
        <v>376</v>
      </c>
    </row>
    <row r="151" spans="1:33" x14ac:dyDescent="0.25">
      <c r="A151" t="s">
        <v>181</v>
      </c>
      <c r="B151">
        <v>381</v>
      </c>
      <c r="C151">
        <v>24</v>
      </c>
      <c r="D151" t="s">
        <v>354</v>
      </c>
      <c r="E151">
        <v>1371</v>
      </c>
      <c r="F151" t="s">
        <v>356</v>
      </c>
      <c r="G151">
        <v>10</v>
      </c>
      <c r="H151">
        <v>4</v>
      </c>
      <c r="I151" t="s">
        <v>362</v>
      </c>
      <c r="J151">
        <v>4</v>
      </c>
      <c r="K151" t="s">
        <v>364</v>
      </c>
      <c r="L151">
        <v>77</v>
      </c>
      <c r="M151">
        <v>3</v>
      </c>
      <c r="N151">
        <v>2</v>
      </c>
      <c r="O151" t="s">
        <v>368</v>
      </c>
      <c r="P151">
        <v>3</v>
      </c>
      <c r="Q151" t="s">
        <v>374</v>
      </c>
      <c r="R151">
        <v>4260</v>
      </c>
      <c r="S151">
        <v>5915</v>
      </c>
      <c r="T151">
        <v>1</v>
      </c>
      <c r="U151" t="s">
        <v>377</v>
      </c>
      <c r="V151">
        <v>12</v>
      </c>
      <c r="W151">
        <v>3</v>
      </c>
      <c r="X151">
        <v>4</v>
      </c>
      <c r="Y151">
        <v>1</v>
      </c>
      <c r="Z151">
        <v>5</v>
      </c>
      <c r="AA151">
        <v>2</v>
      </c>
      <c r="AB151">
        <v>4</v>
      </c>
      <c r="AC151">
        <v>5</v>
      </c>
      <c r="AD151">
        <v>2</v>
      </c>
      <c r="AE151">
        <v>0</v>
      </c>
      <c r="AF151">
        <v>3</v>
      </c>
      <c r="AG151" t="s">
        <v>376</v>
      </c>
    </row>
    <row r="152" spans="1:33" x14ac:dyDescent="0.25">
      <c r="A152" t="s">
        <v>182</v>
      </c>
      <c r="B152">
        <v>250</v>
      </c>
      <c r="C152">
        <v>45</v>
      </c>
      <c r="D152" t="s">
        <v>352</v>
      </c>
      <c r="E152">
        <v>1199</v>
      </c>
      <c r="F152" t="s">
        <v>355</v>
      </c>
      <c r="G152">
        <v>7</v>
      </c>
      <c r="H152">
        <v>4</v>
      </c>
      <c r="I152" t="s">
        <v>358</v>
      </c>
      <c r="J152">
        <v>1</v>
      </c>
      <c r="K152" t="s">
        <v>363</v>
      </c>
      <c r="L152">
        <v>77</v>
      </c>
      <c r="M152">
        <v>4</v>
      </c>
      <c r="N152">
        <v>2</v>
      </c>
      <c r="O152" t="s">
        <v>371</v>
      </c>
      <c r="P152">
        <v>3</v>
      </c>
      <c r="Q152" t="s">
        <v>373</v>
      </c>
      <c r="R152">
        <v>6434</v>
      </c>
      <c r="S152">
        <v>5118</v>
      </c>
      <c r="T152">
        <v>4</v>
      </c>
      <c r="U152" t="s">
        <v>376</v>
      </c>
      <c r="V152">
        <v>17</v>
      </c>
      <c r="W152">
        <v>3</v>
      </c>
      <c r="X152">
        <v>4</v>
      </c>
      <c r="Y152">
        <v>1</v>
      </c>
      <c r="Z152">
        <v>9</v>
      </c>
      <c r="AA152">
        <v>1</v>
      </c>
      <c r="AB152">
        <v>3</v>
      </c>
      <c r="AC152">
        <v>3</v>
      </c>
      <c r="AD152">
        <v>2</v>
      </c>
      <c r="AE152">
        <v>0</v>
      </c>
      <c r="AF152">
        <v>2</v>
      </c>
      <c r="AG152" t="s">
        <v>376</v>
      </c>
    </row>
    <row r="153" spans="1:33" x14ac:dyDescent="0.25">
      <c r="A153" t="s">
        <v>183</v>
      </c>
      <c r="B153">
        <v>466</v>
      </c>
      <c r="C153">
        <v>46</v>
      </c>
      <c r="D153" t="s">
        <v>352</v>
      </c>
      <c r="E153">
        <v>1034</v>
      </c>
      <c r="F153" t="s">
        <v>355</v>
      </c>
      <c r="G153">
        <v>18</v>
      </c>
      <c r="H153">
        <v>1</v>
      </c>
      <c r="I153" t="s">
        <v>361</v>
      </c>
      <c r="J153">
        <v>1</v>
      </c>
      <c r="K153" t="s">
        <v>364</v>
      </c>
      <c r="L153">
        <v>86</v>
      </c>
      <c r="M153">
        <v>3</v>
      </c>
      <c r="N153">
        <v>3</v>
      </c>
      <c r="O153" t="s">
        <v>370</v>
      </c>
      <c r="P153">
        <v>3</v>
      </c>
      <c r="Q153" t="s">
        <v>373</v>
      </c>
      <c r="R153">
        <v>10527</v>
      </c>
      <c r="S153">
        <v>8984</v>
      </c>
      <c r="T153">
        <v>5</v>
      </c>
      <c r="U153" t="s">
        <v>376</v>
      </c>
      <c r="V153">
        <v>11</v>
      </c>
      <c r="W153">
        <v>3</v>
      </c>
      <c r="X153">
        <v>4</v>
      </c>
      <c r="Y153">
        <v>0</v>
      </c>
      <c r="Z153">
        <v>28</v>
      </c>
      <c r="AA153">
        <v>3</v>
      </c>
      <c r="AB153">
        <v>2</v>
      </c>
      <c r="AC153">
        <v>2</v>
      </c>
      <c r="AD153">
        <v>2</v>
      </c>
      <c r="AE153">
        <v>1</v>
      </c>
      <c r="AF153">
        <v>2</v>
      </c>
      <c r="AG153" t="s">
        <v>376</v>
      </c>
    </row>
    <row r="154" spans="1:33" x14ac:dyDescent="0.25">
      <c r="A154" t="s">
        <v>184</v>
      </c>
      <c r="B154">
        <v>1097</v>
      </c>
      <c r="C154">
        <v>40</v>
      </c>
      <c r="D154" t="s">
        <v>354</v>
      </c>
      <c r="E154">
        <v>898</v>
      </c>
      <c r="F154" t="s">
        <v>357</v>
      </c>
      <c r="G154">
        <v>6</v>
      </c>
      <c r="H154">
        <v>2</v>
      </c>
      <c r="I154" t="s">
        <v>361</v>
      </c>
      <c r="J154">
        <v>3</v>
      </c>
      <c r="K154" t="s">
        <v>363</v>
      </c>
      <c r="L154">
        <v>38</v>
      </c>
      <c r="M154">
        <v>3</v>
      </c>
      <c r="N154">
        <v>4</v>
      </c>
      <c r="O154" t="s">
        <v>367</v>
      </c>
      <c r="P154">
        <v>4</v>
      </c>
      <c r="Q154" t="s">
        <v>375</v>
      </c>
      <c r="R154">
        <v>16437</v>
      </c>
      <c r="S154">
        <v>17381</v>
      </c>
      <c r="T154">
        <v>1</v>
      </c>
      <c r="U154" t="s">
        <v>377</v>
      </c>
      <c r="V154">
        <v>21</v>
      </c>
      <c r="W154">
        <v>4</v>
      </c>
      <c r="X154">
        <v>4</v>
      </c>
      <c r="Y154">
        <v>0</v>
      </c>
      <c r="Z154">
        <v>21</v>
      </c>
      <c r="AA154">
        <v>2</v>
      </c>
      <c r="AB154">
        <v>3</v>
      </c>
      <c r="AC154">
        <v>21</v>
      </c>
      <c r="AD154">
        <v>7</v>
      </c>
      <c r="AE154">
        <v>7</v>
      </c>
      <c r="AF154">
        <v>7</v>
      </c>
      <c r="AG154" t="s">
        <v>376</v>
      </c>
    </row>
    <row r="155" spans="1:33" x14ac:dyDescent="0.25">
      <c r="A155" t="s">
        <v>185</v>
      </c>
      <c r="B155">
        <v>497</v>
      </c>
      <c r="C155">
        <v>21</v>
      </c>
      <c r="D155" t="s">
        <v>354</v>
      </c>
      <c r="E155">
        <v>1343</v>
      </c>
      <c r="F155" t="s">
        <v>356</v>
      </c>
      <c r="G155">
        <v>22</v>
      </c>
      <c r="H155">
        <v>1</v>
      </c>
      <c r="I155" t="s">
        <v>359</v>
      </c>
      <c r="J155">
        <v>3</v>
      </c>
      <c r="K155" t="s">
        <v>363</v>
      </c>
      <c r="L155">
        <v>49</v>
      </c>
      <c r="M155">
        <v>3</v>
      </c>
      <c r="N155">
        <v>1</v>
      </c>
      <c r="O155" t="s">
        <v>372</v>
      </c>
      <c r="P155">
        <v>3</v>
      </c>
      <c r="Q155" t="s">
        <v>375</v>
      </c>
      <c r="R155">
        <v>3447</v>
      </c>
      <c r="S155">
        <v>24444</v>
      </c>
      <c r="T155">
        <v>1</v>
      </c>
      <c r="U155" t="s">
        <v>376</v>
      </c>
      <c r="V155">
        <v>11</v>
      </c>
      <c r="W155">
        <v>3</v>
      </c>
      <c r="X155">
        <v>3</v>
      </c>
      <c r="Y155">
        <v>0</v>
      </c>
      <c r="Z155">
        <v>3</v>
      </c>
      <c r="AA155">
        <v>2</v>
      </c>
      <c r="AB155">
        <v>3</v>
      </c>
      <c r="AC155">
        <v>3</v>
      </c>
      <c r="AD155">
        <v>2</v>
      </c>
      <c r="AE155">
        <v>1</v>
      </c>
      <c r="AF155">
        <v>2</v>
      </c>
      <c r="AG155" t="s">
        <v>376</v>
      </c>
    </row>
    <row r="156" spans="1:33" x14ac:dyDescent="0.25">
      <c r="A156" t="s">
        <v>186</v>
      </c>
      <c r="B156">
        <v>945</v>
      </c>
      <c r="C156">
        <v>28</v>
      </c>
      <c r="D156" t="s">
        <v>353</v>
      </c>
      <c r="E156">
        <v>1476</v>
      </c>
      <c r="F156" t="s">
        <v>355</v>
      </c>
      <c r="G156">
        <v>1</v>
      </c>
      <c r="H156">
        <v>3</v>
      </c>
      <c r="I156" t="s">
        <v>358</v>
      </c>
      <c r="J156">
        <v>3</v>
      </c>
      <c r="K156" t="s">
        <v>364</v>
      </c>
      <c r="L156">
        <v>55</v>
      </c>
      <c r="M156">
        <v>1</v>
      </c>
      <c r="N156">
        <v>2</v>
      </c>
      <c r="O156" t="s">
        <v>365</v>
      </c>
      <c r="P156">
        <v>4</v>
      </c>
      <c r="Q156" t="s">
        <v>373</v>
      </c>
      <c r="R156">
        <v>6674</v>
      </c>
      <c r="S156">
        <v>16392</v>
      </c>
      <c r="T156">
        <v>0</v>
      </c>
      <c r="U156" t="s">
        <v>376</v>
      </c>
      <c r="V156">
        <v>11</v>
      </c>
      <c r="W156">
        <v>3</v>
      </c>
      <c r="X156">
        <v>1</v>
      </c>
      <c r="Y156">
        <v>3</v>
      </c>
      <c r="Z156">
        <v>10</v>
      </c>
      <c r="AA156">
        <v>6</v>
      </c>
      <c r="AB156">
        <v>3</v>
      </c>
      <c r="AC156">
        <v>9</v>
      </c>
      <c r="AD156">
        <v>8</v>
      </c>
      <c r="AE156">
        <v>7</v>
      </c>
      <c r="AF156">
        <v>5</v>
      </c>
      <c r="AG156" t="s">
        <v>376</v>
      </c>
    </row>
    <row r="157" spans="1:33" x14ac:dyDescent="0.25">
      <c r="A157" t="s">
        <v>187</v>
      </c>
      <c r="B157">
        <v>368</v>
      </c>
      <c r="C157">
        <v>50</v>
      </c>
      <c r="D157" t="s">
        <v>354</v>
      </c>
      <c r="E157">
        <v>1046</v>
      </c>
      <c r="F157" t="s">
        <v>355</v>
      </c>
      <c r="G157">
        <v>10</v>
      </c>
      <c r="H157">
        <v>3</v>
      </c>
      <c r="I157" t="s">
        <v>359</v>
      </c>
      <c r="J157">
        <v>4</v>
      </c>
      <c r="K157" t="s">
        <v>363</v>
      </c>
      <c r="L157">
        <v>100</v>
      </c>
      <c r="M157">
        <v>2</v>
      </c>
      <c r="N157">
        <v>3</v>
      </c>
      <c r="O157" t="s">
        <v>370</v>
      </c>
      <c r="P157">
        <v>4</v>
      </c>
      <c r="Q157" t="s">
        <v>375</v>
      </c>
      <c r="R157">
        <v>10496</v>
      </c>
      <c r="S157">
        <v>2755</v>
      </c>
      <c r="T157">
        <v>6</v>
      </c>
      <c r="U157" t="s">
        <v>376</v>
      </c>
      <c r="V157">
        <v>15</v>
      </c>
      <c r="W157">
        <v>3</v>
      </c>
      <c r="X157">
        <v>4</v>
      </c>
      <c r="Y157">
        <v>0</v>
      </c>
      <c r="Z157">
        <v>20</v>
      </c>
      <c r="AA157">
        <v>2</v>
      </c>
      <c r="AB157">
        <v>3</v>
      </c>
      <c r="AC157">
        <v>4</v>
      </c>
      <c r="AD157">
        <v>3</v>
      </c>
      <c r="AE157">
        <v>1</v>
      </c>
      <c r="AF157">
        <v>3</v>
      </c>
      <c r="AG157" t="s">
        <v>376</v>
      </c>
    </row>
    <row r="158" spans="1:33" x14ac:dyDescent="0.25">
      <c r="A158" t="s">
        <v>188</v>
      </c>
      <c r="B158">
        <v>1031</v>
      </c>
      <c r="C158">
        <v>31</v>
      </c>
      <c r="D158" t="s">
        <v>354</v>
      </c>
      <c r="E158">
        <v>326</v>
      </c>
      <c r="F158" t="s">
        <v>356</v>
      </c>
      <c r="G158">
        <v>8</v>
      </c>
      <c r="H158">
        <v>2</v>
      </c>
      <c r="I158" t="s">
        <v>358</v>
      </c>
      <c r="J158">
        <v>1</v>
      </c>
      <c r="K158" t="s">
        <v>363</v>
      </c>
      <c r="L158">
        <v>31</v>
      </c>
      <c r="M158">
        <v>3</v>
      </c>
      <c r="N158">
        <v>3</v>
      </c>
      <c r="O158" t="s">
        <v>368</v>
      </c>
      <c r="P158">
        <v>4</v>
      </c>
      <c r="Q158" t="s">
        <v>374</v>
      </c>
      <c r="R158">
        <v>10793</v>
      </c>
      <c r="S158">
        <v>8386</v>
      </c>
      <c r="T158">
        <v>1</v>
      </c>
      <c r="U158" t="s">
        <v>376</v>
      </c>
      <c r="V158">
        <v>18</v>
      </c>
      <c r="W158">
        <v>3</v>
      </c>
      <c r="X158">
        <v>1</v>
      </c>
      <c r="Y158">
        <v>1</v>
      </c>
      <c r="Z158">
        <v>13</v>
      </c>
      <c r="AA158">
        <v>5</v>
      </c>
      <c r="AB158">
        <v>3</v>
      </c>
      <c r="AC158">
        <v>13</v>
      </c>
      <c r="AD158">
        <v>7</v>
      </c>
      <c r="AE158">
        <v>9</v>
      </c>
      <c r="AF158">
        <v>9</v>
      </c>
      <c r="AG158" t="s">
        <v>376</v>
      </c>
    </row>
    <row r="159" spans="1:33" x14ac:dyDescent="0.25">
      <c r="A159" t="s">
        <v>189</v>
      </c>
      <c r="B159">
        <v>234</v>
      </c>
      <c r="C159">
        <v>50</v>
      </c>
      <c r="D159" t="s">
        <v>354</v>
      </c>
      <c r="E159">
        <v>854</v>
      </c>
      <c r="F159" t="s">
        <v>356</v>
      </c>
      <c r="G159">
        <v>1</v>
      </c>
      <c r="H159">
        <v>4</v>
      </c>
      <c r="I159" t="s">
        <v>361</v>
      </c>
      <c r="J159">
        <v>4</v>
      </c>
      <c r="K159" t="s">
        <v>364</v>
      </c>
      <c r="L159">
        <v>68</v>
      </c>
      <c r="M159">
        <v>3</v>
      </c>
      <c r="N159">
        <v>5</v>
      </c>
      <c r="O159" t="s">
        <v>367</v>
      </c>
      <c r="P159">
        <v>4</v>
      </c>
      <c r="Q159" t="s">
        <v>374</v>
      </c>
      <c r="R159">
        <v>19517</v>
      </c>
      <c r="S159">
        <v>24118</v>
      </c>
      <c r="T159">
        <v>3</v>
      </c>
      <c r="U159" t="s">
        <v>376</v>
      </c>
      <c r="V159">
        <v>11</v>
      </c>
      <c r="W159">
        <v>3</v>
      </c>
      <c r="X159">
        <v>3</v>
      </c>
      <c r="Y159">
        <v>1</v>
      </c>
      <c r="Z159">
        <v>32</v>
      </c>
      <c r="AA159">
        <v>3</v>
      </c>
      <c r="AB159">
        <v>2</v>
      </c>
      <c r="AC159">
        <v>7</v>
      </c>
      <c r="AD159">
        <v>0</v>
      </c>
      <c r="AE159">
        <v>0</v>
      </c>
      <c r="AF159">
        <v>6</v>
      </c>
      <c r="AG159" t="s">
        <v>376</v>
      </c>
    </row>
    <row r="160" spans="1:33" x14ac:dyDescent="0.25">
      <c r="A160" t="s">
        <v>190</v>
      </c>
      <c r="B160">
        <v>115</v>
      </c>
      <c r="C160">
        <v>34</v>
      </c>
      <c r="D160" t="s">
        <v>354</v>
      </c>
      <c r="E160">
        <v>1031</v>
      </c>
      <c r="F160" t="s">
        <v>355</v>
      </c>
      <c r="G160">
        <v>6</v>
      </c>
      <c r="H160">
        <v>4</v>
      </c>
      <c r="I160" t="s">
        <v>358</v>
      </c>
      <c r="J160">
        <v>3</v>
      </c>
      <c r="K160" t="s">
        <v>364</v>
      </c>
      <c r="L160">
        <v>45</v>
      </c>
      <c r="M160">
        <v>2</v>
      </c>
      <c r="N160">
        <v>2</v>
      </c>
      <c r="O160" t="s">
        <v>366</v>
      </c>
      <c r="P160">
        <v>2</v>
      </c>
      <c r="Q160" t="s">
        <v>374</v>
      </c>
      <c r="R160">
        <v>4505</v>
      </c>
      <c r="S160">
        <v>15000</v>
      </c>
      <c r="T160">
        <v>6</v>
      </c>
      <c r="U160" t="s">
        <v>376</v>
      </c>
      <c r="V160">
        <v>15</v>
      </c>
      <c r="W160">
        <v>3</v>
      </c>
      <c r="X160">
        <v>3</v>
      </c>
      <c r="Y160">
        <v>1</v>
      </c>
      <c r="Z160">
        <v>12</v>
      </c>
      <c r="AA160">
        <v>3</v>
      </c>
      <c r="AB160">
        <v>3</v>
      </c>
      <c r="AC160">
        <v>1</v>
      </c>
      <c r="AD160">
        <v>0</v>
      </c>
      <c r="AE160">
        <v>0</v>
      </c>
      <c r="AF160">
        <v>0</v>
      </c>
      <c r="AG160" t="s">
        <v>376</v>
      </c>
    </row>
    <row r="161" spans="1:33" x14ac:dyDescent="0.25">
      <c r="A161" t="s">
        <v>191</v>
      </c>
      <c r="B161">
        <v>376</v>
      </c>
      <c r="C161">
        <v>49</v>
      </c>
      <c r="D161" t="s">
        <v>354</v>
      </c>
      <c r="E161">
        <v>1261</v>
      </c>
      <c r="F161" t="s">
        <v>355</v>
      </c>
      <c r="G161">
        <v>7</v>
      </c>
      <c r="H161">
        <v>3</v>
      </c>
      <c r="I161" t="s">
        <v>360</v>
      </c>
      <c r="J161">
        <v>2</v>
      </c>
      <c r="K161" t="s">
        <v>363</v>
      </c>
      <c r="L161">
        <v>31</v>
      </c>
      <c r="M161">
        <v>2</v>
      </c>
      <c r="N161">
        <v>3</v>
      </c>
      <c r="O161" t="s">
        <v>370</v>
      </c>
      <c r="P161">
        <v>3</v>
      </c>
      <c r="Q161" t="s">
        <v>375</v>
      </c>
      <c r="R161">
        <v>10965</v>
      </c>
      <c r="S161">
        <v>12066</v>
      </c>
      <c r="T161">
        <v>8</v>
      </c>
      <c r="U161" t="s">
        <v>376</v>
      </c>
      <c r="V161">
        <v>24</v>
      </c>
      <c r="W161">
        <v>4</v>
      </c>
      <c r="X161">
        <v>3</v>
      </c>
      <c r="Y161">
        <v>0</v>
      </c>
      <c r="Z161">
        <v>26</v>
      </c>
      <c r="AA161">
        <v>2</v>
      </c>
      <c r="AB161">
        <v>3</v>
      </c>
      <c r="AC161">
        <v>5</v>
      </c>
      <c r="AD161">
        <v>2</v>
      </c>
      <c r="AE161">
        <v>0</v>
      </c>
      <c r="AF161">
        <v>0</v>
      </c>
      <c r="AG161" t="s">
        <v>376</v>
      </c>
    </row>
    <row r="162" spans="1:33" x14ac:dyDescent="0.25">
      <c r="A162" t="s">
        <v>192</v>
      </c>
      <c r="B162">
        <v>1224</v>
      </c>
      <c r="C162">
        <v>47</v>
      </c>
      <c r="D162" t="s">
        <v>352</v>
      </c>
      <c r="E162">
        <v>1093</v>
      </c>
      <c r="F162" t="s">
        <v>356</v>
      </c>
      <c r="G162">
        <v>9</v>
      </c>
      <c r="H162">
        <v>3</v>
      </c>
      <c r="I162" t="s">
        <v>358</v>
      </c>
      <c r="J162">
        <v>3</v>
      </c>
      <c r="K162" t="s">
        <v>363</v>
      </c>
      <c r="L162">
        <v>82</v>
      </c>
      <c r="M162">
        <v>1</v>
      </c>
      <c r="N162">
        <v>4</v>
      </c>
      <c r="O162" t="s">
        <v>368</v>
      </c>
      <c r="P162">
        <v>3</v>
      </c>
      <c r="Q162" t="s">
        <v>373</v>
      </c>
      <c r="R162">
        <v>12936</v>
      </c>
      <c r="S162">
        <v>24164</v>
      </c>
      <c r="T162">
        <v>7</v>
      </c>
      <c r="U162" t="s">
        <v>376</v>
      </c>
      <c r="V162">
        <v>11</v>
      </c>
      <c r="W162">
        <v>3</v>
      </c>
      <c r="X162">
        <v>3</v>
      </c>
      <c r="Y162">
        <v>0</v>
      </c>
      <c r="Z162">
        <v>25</v>
      </c>
      <c r="AA162">
        <v>3</v>
      </c>
      <c r="AB162">
        <v>1</v>
      </c>
      <c r="AC162">
        <v>23</v>
      </c>
      <c r="AD162">
        <v>5</v>
      </c>
      <c r="AE162">
        <v>14</v>
      </c>
      <c r="AF162">
        <v>10</v>
      </c>
      <c r="AG162" t="s">
        <v>377</v>
      </c>
    </row>
    <row r="163" spans="1:33" x14ac:dyDescent="0.25">
      <c r="A163" t="s">
        <v>193</v>
      </c>
      <c r="B163">
        <v>1366</v>
      </c>
      <c r="C163">
        <v>29</v>
      </c>
      <c r="D163" t="s">
        <v>352</v>
      </c>
      <c r="E163">
        <v>746</v>
      </c>
      <c r="F163" t="s">
        <v>356</v>
      </c>
      <c r="G163">
        <v>24</v>
      </c>
      <c r="H163">
        <v>3</v>
      </c>
      <c r="I163" t="s">
        <v>359</v>
      </c>
      <c r="J163">
        <v>3</v>
      </c>
      <c r="K163" t="s">
        <v>363</v>
      </c>
      <c r="L163">
        <v>45</v>
      </c>
      <c r="M163">
        <v>4</v>
      </c>
      <c r="N163">
        <v>1</v>
      </c>
      <c r="O163" t="s">
        <v>372</v>
      </c>
      <c r="P163">
        <v>1</v>
      </c>
      <c r="Q163" t="s">
        <v>375</v>
      </c>
      <c r="R163">
        <v>1091</v>
      </c>
      <c r="S163">
        <v>10642</v>
      </c>
      <c r="T163">
        <v>1</v>
      </c>
      <c r="U163" t="s">
        <v>376</v>
      </c>
      <c r="V163">
        <v>17</v>
      </c>
      <c r="W163">
        <v>3</v>
      </c>
      <c r="X163">
        <v>4</v>
      </c>
      <c r="Y163">
        <v>0</v>
      </c>
      <c r="Z163">
        <v>1</v>
      </c>
      <c r="AA163">
        <v>3</v>
      </c>
      <c r="AB163">
        <v>3</v>
      </c>
      <c r="AC163">
        <v>1</v>
      </c>
      <c r="AD163">
        <v>0</v>
      </c>
      <c r="AE163">
        <v>0</v>
      </c>
      <c r="AF163">
        <v>0</v>
      </c>
      <c r="AG163" t="s">
        <v>377</v>
      </c>
    </row>
    <row r="164" spans="1:33" x14ac:dyDescent="0.25">
      <c r="A164" t="s">
        <v>194</v>
      </c>
      <c r="B164">
        <v>70</v>
      </c>
      <c r="C164">
        <v>36</v>
      </c>
      <c r="D164" t="s">
        <v>354</v>
      </c>
      <c r="E164">
        <v>318</v>
      </c>
      <c r="F164" t="s">
        <v>355</v>
      </c>
      <c r="G164">
        <v>9</v>
      </c>
      <c r="H164">
        <v>3</v>
      </c>
      <c r="I164" t="s">
        <v>361</v>
      </c>
      <c r="J164">
        <v>4</v>
      </c>
      <c r="K164" t="s">
        <v>363</v>
      </c>
      <c r="L164">
        <v>79</v>
      </c>
      <c r="M164">
        <v>2</v>
      </c>
      <c r="N164">
        <v>1</v>
      </c>
      <c r="O164" t="s">
        <v>366</v>
      </c>
      <c r="P164">
        <v>3</v>
      </c>
      <c r="Q164" t="s">
        <v>373</v>
      </c>
      <c r="R164">
        <v>3388</v>
      </c>
      <c r="S164">
        <v>21777</v>
      </c>
      <c r="T164">
        <v>0</v>
      </c>
      <c r="U164" t="s">
        <v>377</v>
      </c>
      <c r="V164">
        <v>17</v>
      </c>
      <c r="W164">
        <v>3</v>
      </c>
      <c r="X164">
        <v>1</v>
      </c>
      <c r="Y164">
        <v>1</v>
      </c>
      <c r="Z164">
        <v>2</v>
      </c>
      <c r="AA164">
        <v>0</v>
      </c>
      <c r="AB164">
        <v>2</v>
      </c>
      <c r="AC164">
        <v>1</v>
      </c>
      <c r="AD164">
        <v>0</v>
      </c>
      <c r="AE164">
        <v>0</v>
      </c>
      <c r="AF164">
        <v>0</v>
      </c>
      <c r="AG164" t="s">
        <v>377</v>
      </c>
    </row>
    <row r="165" spans="1:33" x14ac:dyDescent="0.25">
      <c r="A165" t="s">
        <v>195</v>
      </c>
      <c r="B165">
        <v>1058</v>
      </c>
      <c r="C165">
        <v>29</v>
      </c>
      <c r="D165" t="s">
        <v>352</v>
      </c>
      <c r="E165">
        <v>115</v>
      </c>
      <c r="F165" t="s">
        <v>356</v>
      </c>
      <c r="G165">
        <v>13</v>
      </c>
      <c r="H165">
        <v>3</v>
      </c>
      <c r="I165" t="s">
        <v>359</v>
      </c>
      <c r="J165">
        <v>1</v>
      </c>
      <c r="K165" t="s">
        <v>364</v>
      </c>
      <c r="L165">
        <v>51</v>
      </c>
      <c r="M165">
        <v>3</v>
      </c>
      <c r="N165">
        <v>2</v>
      </c>
      <c r="O165" t="s">
        <v>368</v>
      </c>
      <c r="P165">
        <v>2</v>
      </c>
      <c r="Q165" t="s">
        <v>375</v>
      </c>
      <c r="R165">
        <v>5765</v>
      </c>
      <c r="S165">
        <v>17485</v>
      </c>
      <c r="T165">
        <v>5</v>
      </c>
      <c r="U165" t="s">
        <v>376</v>
      </c>
      <c r="V165">
        <v>11</v>
      </c>
      <c r="W165">
        <v>3</v>
      </c>
      <c r="X165">
        <v>1</v>
      </c>
      <c r="Y165">
        <v>0</v>
      </c>
      <c r="Z165">
        <v>7</v>
      </c>
      <c r="AA165">
        <v>4</v>
      </c>
      <c r="AB165">
        <v>1</v>
      </c>
      <c r="AC165">
        <v>5</v>
      </c>
      <c r="AD165">
        <v>3</v>
      </c>
      <c r="AE165">
        <v>0</v>
      </c>
      <c r="AF165">
        <v>0</v>
      </c>
      <c r="AG165" t="s">
        <v>377</v>
      </c>
    </row>
    <row r="166" spans="1:33" x14ac:dyDescent="0.25">
      <c r="A166" t="s">
        <v>196</v>
      </c>
      <c r="B166">
        <v>440</v>
      </c>
      <c r="C166">
        <v>31</v>
      </c>
      <c r="D166" t="s">
        <v>352</v>
      </c>
      <c r="E166">
        <v>534</v>
      </c>
      <c r="F166" t="s">
        <v>355</v>
      </c>
      <c r="G166">
        <v>20</v>
      </c>
      <c r="H166">
        <v>3</v>
      </c>
      <c r="I166" t="s">
        <v>358</v>
      </c>
      <c r="J166">
        <v>1</v>
      </c>
      <c r="K166" t="s">
        <v>363</v>
      </c>
      <c r="L166">
        <v>66</v>
      </c>
      <c r="M166">
        <v>3</v>
      </c>
      <c r="N166">
        <v>3</v>
      </c>
      <c r="O166" t="s">
        <v>370</v>
      </c>
      <c r="P166">
        <v>3</v>
      </c>
      <c r="Q166" t="s">
        <v>373</v>
      </c>
      <c r="R166">
        <v>9824</v>
      </c>
      <c r="S166">
        <v>22908</v>
      </c>
      <c r="T166">
        <v>3</v>
      </c>
      <c r="U166" t="s">
        <v>376</v>
      </c>
      <c r="V166">
        <v>12</v>
      </c>
      <c r="W166">
        <v>3</v>
      </c>
      <c r="X166">
        <v>1</v>
      </c>
      <c r="Y166">
        <v>0</v>
      </c>
      <c r="Z166">
        <v>12</v>
      </c>
      <c r="AA166">
        <v>2</v>
      </c>
      <c r="AB166">
        <v>3</v>
      </c>
      <c r="AC166">
        <v>1</v>
      </c>
      <c r="AD166">
        <v>0</v>
      </c>
      <c r="AE166">
        <v>0</v>
      </c>
      <c r="AF166">
        <v>0</v>
      </c>
      <c r="AG166" t="s">
        <v>377</v>
      </c>
    </row>
    <row r="167" spans="1:33" x14ac:dyDescent="0.25">
      <c r="A167" t="s">
        <v>197</v>
      </c>
      <c r="B167">
        <v>914</v>
      </c>
      <c r="C167">
        <v>45</v>
      </c>
      <c r="D167" t="s">
        <v>354</v>
      </c>
      <c r="E167">
        <v>1449</v>
      </c>
      <c r="F167" t="s">
        <v>356</v>
      </c>
      <c r="G167">
        <v>2</v>
      </c>
      <c r="H167">
        <v>3</v>
      </c>
      <c r="I167" t="s">
        <v>362</v>
      </c>
      <c r="J167">
        <v>1</v>
      </c>
      <c r="K167" t="s">
        <v>364</v>
      </c>
      <c r="L167">
        <v>94</v>
      </c>
      <c r="M167">
        <v>1</v>
      </c>
      <c r="N167">
        <v>5</v>
      </c>
      <c r="O167" t="s">
        <v>367</v>
      </c>
      <c r="P167">
        <v>2</v>
      </c>
      <c r="Q167" t="s">
        <v>375</v>
      </c>
      <c r="R167">
        <v>18824</v>
      </c>
      <c r="S167">
        <v>2493</v>
      </c>
      <c r="T167">
        <v>2</v>
      </c>
      <c r="U167" t="s">
        <v>377</v>
      </c>
      <c r="V167">
        <v>16</v>
      </c>
      <c r="W167">
        <v>3</v>
      </c>
      <c r="X167">
        <v>1</v>
      </c>
      <c r="Y167">
        <v>0</v>
      </c>
      <c r="Z167">
        <v>26</v>
      </c>
      <c r="AA167">
        <v>2</v>
      </c>
      <c r="AB167">
        <v>3</v>
      </c>
      <c r="AC167">
        <v>24</v>
      </c>
      <c r="AD167">
        <v>10</v>
      </c>
      <c r="AE167">
        <v>1</v>
      </c>
      <c r="AF167">
        <v>11</v>
      </c>
      <c r="AG167" t="s">
        <v>377</v>
      </c>
    </row>
    <row r="168" spans="1:33" x14ac:dyDescent="0.25">
      <c r="A168" t="s">
        <v>198</v>
      </c>
      <c r="B168">
        <v>133</v>
      </c>
      <c r="C168">
        <v>31</v>
      </c>
      <c r="D168" t="s">
        <v>354</v>
      </c>
      <c r="E168">
        <v>542</v>
      </c>
      <c r="F168" t="s">
        <v>356</v>
      </c>
      <c r="G168">
        <v>20</v>
      </c>
      <c r="H168">
        <v>3</v>
      </c>
      <c r="I168" t="s">
        <v>358</v>
      </c>
      <c r="J168">
        <v>2</v>
      </c>
      <c r="K168" t="s">
        <v>364</v>
      </c>
      <c r="L168">
        <v>71</v>
      </c>
      <c r="M168">
        <v>1</v>
      </c>
      <c r="N168">
        <v>2</v>
      </c>
      <c r="O168" t="s">
        <v>368</v>
      </c>
      <c r="P168">
        <v>3</v>
      </c>
      <c r="Q168" t="s">
        <v>373</v>
      </c>
      <c r="R168">
        <v>4559</v>
      </c>
      <c r="S168">
        <v>24788</v>
      </c>
      <c r="T168">
        <v>3</v>
      </c>
      <c r="U168" t="s">
        <v>377</v>
      </c>
      <c r="V168">
        <v>11</v>
      </c>
      <c r="W168">
        <v>3</v>
      </c>
      <c r="X168">
        <v>3</v>
      </c>
      <c r="Y168">
        <v>1</v>
      </c>
      <c r="Z168">
        <v>4</v>
      </c>
      <c r="AA168">
        <v>2</v>
      </c>
      <c r="AB168">
        <v>3</v>
      </c>
      <c r="AC168">
        <v>2</v>
      </c>
      <c r="AD168">
        <v>2</v>
      </c>
      <c r="AE168">
        <v>2</v>
      </c>
      <c r="AF168">
        <v>2</v>
      </c>
      <c r="AG168" t="s">
        <v>377</v>
      </c>
    </row>
    <row r="169" spans="1:33" x14ac:dyDescent="0.25">
      <c r="A169" t="s">
        <v>199</v>
      </c>
      <c r="B169">
        <v>1355</v>
      </c>
      <c r="C169">
        <v>56</v>
      </c>
      <c r="D169" t="s">
        <v>354</v>
      </c>
      <c r="E169">
        <v>1162</v>
      </c>
      <c r="F169" t="s">
        <v>355</v>
      </c>
      <c r="G169">
        <v>24</v>
      </c>
      <c r="H169">
        <v>2</v>
      </c>
      <c r="I169" t="s">
        <v>358</v>
      </c>
      <c r="J169">
        <v>1</v>
      </c>
      <c r="K169" t="s">
        <v>363</v>
      </c>
      <c r="L169">
        <v>97</v>
      </c>
      <c r="M169">
        <v>3</v>
      </c>
      <c r="N169">
        <v>1</v>
      </c>
      <c r="O169" t="s">
        <v>365</v>
      </c>
      <c r="P169">
        <v>4</v>
      </c>
      <c r="Q169" t="s">
        <v>375</v>
      </c>
      <c r="R169">
        <v>2587</v>
      </c>
      <c r="S169">
        <v>10261</v>
      </c>
      <c r="T169">
        <v>1</v>
      </c>
      <c r="U169" t="s">
        <v>376</v>
      </c>
      <c r="V169">
        <v>16</v>
      </c>
      <c r="W169">
        <v>3</v>
      </c>
      <c r="X169">
        <v>4</v>
      </c>
      <c r="Y169">
        <v>0</v>
      </c>
      <c r="Z169">
        <v>5</v>
      </c>
      <c r="AA169">
        <v>3</v>
      </c>
      <c r="AB169">
        <v>3</v>
      </c>
      <c r="AC169">
        <v>4</v>
      </c>
      <c r="AD169">
        <v>2</v>
      </c>
      <c r="AE169">
        <v>1</v>
      </c>
      <c r="AF169">
        <v>0</v>
      </c>
      <c r="AG169" t="s">
        <v>377</v>
      </c>
    </row>
    <row r="170" spans="1:33" x14ac:dyDescent="0.25">
      <c r="A170" t="s">
        <v>200</v>
      </c>
      <c r="B170">
        <v>25</v>
      </c>
      <c r="C170">
        <v>34</v>
      </c>
      <c r="D170" t="s">
        <v>354</v>
      </c>
      <c r="E170">
        <v>699</v>
      </c>
      <c r="F170" t="s">
        <v>355</v>
      </c>
      <c r="G170">
        <v>6</v>
      </c>
      <c r="H170">
        <v>1</v>
      </c>
      <c r="I170" t="s">
        <v>361</v>
      </c>
      <c r="J170">
        <v>2</v>
      </c>
      <c r="K170" t="s">
        <v>363</v>
      </c>
      <c r="L170">
        <v>83</v>
      </c>
      <c r="M170">
        <v>3</v>
      </c>
      <c r="N170">
        <v>1</v>
      </c>
      <c r="O170" t="s">
        <v>366</v>
      </c>
      <c r="P170">
        <v>1</v>
      </c>
      <c r="Q170" t="s">
        <v>375</v>
      </c>
      <c r="R170">
        <v>2960</v>
      </c>
      <c r="S170">
        <v>17102</v>
      </c>
      <c r="T170">
        <v>2</v>
      </c>
      <c r="U170" t="s">
        <v>376</v>
      </c>
      <c r="V170">
        <v>11</v>
      </c>
      <c r="W170">
        <v>3</v>
      </c>
      <c r="X170">
        <v>3</v>
      </c>
      <c r="Y170">
        <v>0</v>
      </c>
      <c r="Z170">
        <v>8</v>
      </c>
      <c r="AA170">
        <v>2</v>
      </c>
      <c r="AB170">
        <v>3</v>
      </c>
      <c r="AC170">
        <v>4</v>
      </c>
      <c r="AD170">
        <v>2</v>
      </c>
      <c r="AE170">
        <v>1</v>
      </c>
      <c r="AF170">
        <v>3</v>
      </c>
      <c r="AG170" t="s">
        <v>377</v>
      </c>
    </row>
    <row r="171" spans="1:33" x14ac:dyDescent="0.25">
      <c r="A171" t="s">
        <v>201</v>
      </c>
      <c r="B171">
        <v>750</v>
      </c>
      <c r="C171">
        <v>52</v>
      </c>
      <c r="D171" t="s">
        <v>354</v>
      </c>
      <c r="E171">
        <v>266</v>
      </c>
      <c r="F171" t="s">
        <v>356</v>
      </c>
      <c r="G171">
        <v>2</v>
      </c>
      <c r="H171">
        <v>1</v>
      </c>
      <c r="I171" t="s">
        <v>362</v>
      </c>
      <c r="J171">
        <v>1</v>
      </c>
      <c r="K171" t="s">
        <v>364</v>
      </c>
      <c r="L171">
        <v>57</v>
      </c>
      <c r="M171">
        <v>1</v>
      </c>
      <c r="N171">
        <v>5</v>
      </c>
      <c r="O171" t="s">
        <v>367</v>
      </c>
      <c r="P171">
        <v>4</v>
      </c>
      <c r="Q171" t="s">
        <v>373</v>
      </c>
      <c r="R171">
        <v>19845</v>
      </c>
      <c r="S171">
        <v>25846</v>
      </c>
      <c r="T171">
        <v>1</v>
      </c>
      <c r="U171" t="s">
        <v>376</v>
      </c>
      <c r="V171">
        <v>15</v>
      </c>
      <c r="W171">
        <v>3</v>
      </c>
      <c r="X171">
        <v>4</v>
      </c>
      <c r="Y171">
        <v>1</v>
      </c>
      <c r="Z171">
        <v>33</v>
      </c>
      <c r="AA171">
        <v>3</v>
      </c>
      <c r="AB171">
        <v>3</v>
      </c>
      <c r="AC171">
        <v>32</v>
      </c>
      <c r="AD171">
        <v>14</v>
      </c>
      <c r="AE171">
        <v>6</v>
      </c>
      <c r="AF171">
        <v>9</v>
      </c>
      <c r="AG171" t="s">
        <v>377</v>
      </c>
    </row>
    <row r="172" spans="1:33" x14ac:dyDescent="0.25">
      <c r="A172" t="s">
        <v>202</v>
      </c>
      <c r="B172">
        <v>1313</v>
      </c>
      <c r="C172">
        <v>31</v>
      </c>
      <c r="D172" t="s">
        <v>354</v>
      </c>
      <c r="E172">
        <v>359</v>
      </c>
      <c r="F172" t="s">
        <v>357</v>
      </c>
      <c r="G172">
        <v>18</v>
      </c>
      <c r="H172">
        <v>5</v>
      </c>
      <c r="I172" t="s">
        <v>357</v>
      </c>
      <c r="J172">
        <v>4</v>
      </c>
      <c r="K172" t="s">
        <v>363</v>
      </c>
      <c r="L172">
        <v>89</v>
      </c>
      <c r="M172">
        <v>4</v>
      </c>
      <c r="N172">
        <v>1</v>
      </c>
      <c r="O172" t="s">
        <v>357</v>
      </c>
      <c r="P172">
        <v>1</v>
      </c>
      <c r="Q172" t="s">
        <v>373</v>
      </c>
      <c r="R172">
        <v>2956</v>
      </c>
      <c r="S172">
        <v>21495</v>
      </c>
      <c r="T172">
        <v>0</v>
      </c>
      <c r="U172" t="s">
        <v>376</v>
      </c>
      <c r="V172">
        <v>17</v>
      </c>
      <c r="W172">
        <v>3</v>
      </c>
      <c r="X172">
        <v>3</v>
      </c>
      <c r="Y172">
        <v>0</v>
      </c>
      <c r="Z172">
        <v>2</v>
      </c>
      <c r="AA172">
        <v>4</v>
      </c>
      <c r="AB172">
        <v>3</v>
      </c>
      <c r="AC172">
        <v>1</v>
      </c>
      <c r="AD172">
        <v>0</v>
      </c>
      <c r="AE172">
        <v>0</v>
      </c>
      <c r="AF172">
        <v>0</v>
      </c>
      <c r="AG172" t="s">
        <v>377</v>
      </c>
    </row>
    <row r="173" spans="1:33" x14ac:dyDescent="0.25">
      <c r="A173" t="s">
        <v>203</v>
      </c>
      <c r="B173">
        <v>178</v>
      </c>
      <c r="C173">
        <v>19</v>
      </c>
      <c r="D173" t="s">
        <v>354</v>
      </c>
      <c r="E173">
        <v>303</v>
      </c>
      <c r="F173" t="s">
        <v>355</v>
      </c>
      <c r="G173">
        <v>2</v>
      </c>
      <c r="H173">
        <v>3</v>
      </c>
      <c r="I173" t="s">
        <v>358</v>
      </c>
      <c r="J173">
        <v>2</v>
      </c>
      <c r="K173" t="s">
        <v>363</v>
      </c>
      <c r="L173">
        <v>47</v>
      </c>
      <c r="M173">
        <v>2</v>
      </c>
      <c r="N173">
        <v>1</v>
      </c>
      <c r="O173" t="s">
        <v>365</v>
      </c>
      <c r="P173">
        <v>4</v>
      </c>
      <c r="Q173" t="s">
        <v>375</v>
      </c>
      <c r="R173">
        <v>1102</v>
      </c>
      <c r="S173">
        <v>9241</v>
      </c>
      <c r="T173">
        <v>1</v>
      </c>
      <c r="U173" t="s">
        <v>376</v>
      </c>
      <c r="V173">
        <v>22</v>
      </c>
      <c r="W173">
        <v>4</v>
      </c>
      <c r="X173">
        <v>3</v>
      </c>
      <c r="Y173">
        <v>0</v>
      </c>
      <c r="Z173">
        <v>1</v>
      </c>
      <c r="AA173">
        <v>3</v>
      </c>
      <c r="AB173">
        <v>2</v>
      </c>
      <c r="AC173">
        <v>1</v>
      </c>
      <c r="AD173">
        <v>0</v>
      </c>
      <c r="AE173">
        <v>1</v>
      </c>
      <c r="AF173">
        <v>0</v>
      </c>
      <c r="AG173" t="s">
        <v>377</v>
      </c>
    </row>
    <row r="174" spans="1:33" x14ac:dyDescent="0.25">
      <c r="A174" t="s">
        <v>204</v>
      </c>
      <c r="B174">
        <v>364</v>
      </c>
      <c r="C174">
        <v>33</v>
      </c>
      <c r="D174" t="s">
        <v>354</v>
      </c>
      <c r="E174">
        <v>350</v>
      </c>
      <c r="F174" t="s">
        <v>356</v>
      </c>
      <c r="G174">
        <v>5</v>
      </c>
      <c r="H174">
        <v>3</v>
      </c>
      <c r="I174" t="s">
        <v>362</v>
      </c>
      <c r="J174">
        <v>4</v>
      </c>
      <c r="K174" t="s">
        <v>364</v>
      </c>
      <c r="L174">
        <v>34</v>
      </c>
      <c r="M174">
        <v>3</v>
      </c>
      <c r="N174">
        <v>1</v>
      </c>
      <c r="O174" t="s">
        <v>372</v>
      </c>
      <c r="P174">
        <v>3</v>
      </c>
      <c r="Q174" t="s">
        <v>375</v>
      </c>
      <c r="R174">
        <v>2851</v>
      </c>
      <c r="S174">
        <v>9150</v>
      </c>
      <c r="T174">
        <v>1</v>
      </c>
      <c r="U174" t="s">
        <v>377</v>
      </c>
      <c r="V174">
        <v>13</v>
      </c>
      <c r="W174">
        <v>3</v>
      </c>
      <c r="X174">
        <v>2</v>
      </c>
      <c r="Y174">
        <v>0</v>
      </c>
      <c r="Z174">
        <v>1</v>
      </c>
      <c r="AA174">
        <v>2</v>
      </c>
      <c r="AB174">
        <v>3</v>
      </c>
      <c r="AC174">
        <v>1</v>
      </c>
      <c r="AD174">
        <v>0</v>
      </c>
      <c r="AE174">
        <v>0</v>
      </c>
      <c r="AF174">
        <v>0</v>
      </c>
      <c r="AG174" t="s">
        <v>377</v>
      </c>
    </row>
    <row r="175" spans="1:33" x14ac:dyDescent="0.25">
      <c r="A175" t="s">
        <v>205</v>
      </c>
      <c r="B175">
        <v>1205</v>
      </c>
      <c r="C175">
        <v>48</v>
      </c>
      <c r="D175" t="s">
        <v>352</v>
      </c>
      <c r="E175">
        <v>708</v>
      </c>
      <c r="F175" t="s">
        <v>356</v>
      </c>
      <c r="G175">
        <v>7</v>
      </c>
      <c r="H175">
        <v>2</v>
      </c>
      <c r="I175" t="s">
        <v>361</v>
      </c>
      <c r="J175">
        <v>4</v>
      </c>
      <c r="K175" t="s">
        <v>364</v>
      </c>
      <c r="L175">
        <v>95</v>
      </c>
      <c r="M175">
        <v>3</v>
      </c>
      <c r="N175">
        <v>1</v>
      </c>
      <c r="O175" t="s">
        <v>372</v>
      </c>
      <c r="P175">
        <v>3</v>
      </c>
      <c r="Q175" t="s">
        <v>373</v>
      </c>
      <c r="R175">
        <v>2655</v>
      </c>
      <c r="S175">
        <v>11740</v>
      </c>
      <c r="T175">
        <v>2</v>
      </c>
      <c r="U175" t="s">
        <v>377</v>
      </c>
      <c r="V175">
        <v>11</v>
      </c>
      <c r="W175">
        <v>3</v>
      </c>
      <c r="X175">
        <v>3</v>
      </c>
      <c r="Y175">
        <v>2</v>
      </c>
      <c r="Z175">
        <v>19</v>
      </c>
      <c r="AA175">
        <v>3</v>
      </c>
      <c r="AB175">
        <v>3</v>
      </c>
      <c r="AC175">
        <v>9</v>
      </c>
      <c r="AD175">
        <v>7</v>
      </c>
      <c r="AE175">
        <v>7</v>
      </c>
      <c r="AF175">
        <v>7</v>
      </c>
      <c r="AG175" t="s">
        <v>377</v>
      </c>
    </row>
    <row r="176" spans="1:33" x14ac:dyDescent="0.25">
      <c r="A176" t="s">
        <v>206</v>
      </c>
      <c r="B176">
        <v>563</v>
      </c>
      <c r="C176">
        <v>33</v>
      </c>
      <c r="D176" t="s">
        <v>354</v>
      </c>
      <c r="E176">
        <v>527</v>
      </c>
      <c r="F176" t="s">
        <v>355</v>
      </c>
      <c r="G176">
        <v>1</v>
      </c>
      <c r="H176">
        <v>4</v>
      </c>
      <c r="I176" t="s">
        <v>360</v>
      </c>
      <c r="J176">
        <v>4</v>
      </c>
      <c r="K176" t="s">
        <v>363</v>
      </c>
      <c r="L176">
        <v>63</v>
      </c>
      <c r="M176">
        <v>3</v>
      </c>
      <c r="N176">
        <v>1</v>
      </c>
      <c r="O176" t="s">
        <v>366</v>
      </c>
      <c r="P176">
        <v>4</v>
      </c>
      <c r="Q176" t="s">
        <v>375</v>
      </c>
      <c r="R176">
        <v>2686</v>
      </c>
      <c r="S176">
        <v>5207</v>
      </c>
      <c r="T176">
        <v>1</v>
      </c>
      <c r="U176" t="s">
        <v>377</v>
      </c>
      <c r="V176">
        <v>13</v>
      </c>
      <c r="W176">
        <v>3</v>
      </c>
      <c r="X176">
        <v>3</v>
      </c>
      <c r="Y176">
        <v>0</v>
      </c>
      <c r="Z176">
        <v>10</v>
      </c>
      <c r="AA176">
        <v>2</v>
      </c>
      <c r="AB176">
        <v>2</v>
      </c>
      <c r="AC176">
        <v>10</v>
      </c>
      <c r="AD176">
        <v>9</v>
      </c>
      <c r="AE176">
        <v>7</v>
      </c>
      <c r="AF176">
        <v>8</v>
      </c>
      <c r="AG176" t="s">
        <v>377</v>
      </c>
    </row>
    <row r="177" spans="1:33" x14ac:dyDescent="0.25">
      <c r="A177" t="s">
        <v>207</v>
      </c>
      <c r="B177">
        <v>1033</v>
      </c>
      <c r="C177">
        <v>39</v>
      </c>
      <c r="D177" t="s">
        <v>353</v>
      </c>
      <c r="E177">
        <v>592</v>
      </c>
      <c r="F177" t="s">
        <v>355</v>
      </c>
      <c r="G177">
        <v>2</v>
      </c>
      <c r="H177">
        <v>3</v>
      </c>
      <c r="I177" t="s">
        <v>358</v>
      </c>
      <c r="J177">
        <v>1</v>
      </c>
      <c r="K177" t="s">
        <v>364</v>
      </c>
      <c r="L177">
        <v>54</v>
      </c>
      <c r="M177">
        <v>2</v>
      </c>
      <c r="N177">
        <v>1</v>
      </c>
      <c r="O177" t="s">
        <v>365</v>
      </c>
      <c r="P177">
        <v>1</v>
      </c>
      <c r="Q177" t="s">
        <v>375</v>
      </c>
      <c r="R177">
        <v>3646</v>
      </c>
      <c r="S177">
        <v>17181</v>
      </c>
      <c r="T177">
        <v>2</v>
      </c>
      <c r="U177" t="s">
        <v>377</v>
      </c>
      <c r="V177">
        <v>23</v>
      </c>
      <c r="W177">
        <v>4</v>
      </c>
      <c r="X177">
        <v>2</v>
      </c>
      <c r="Y177">
        <v>0</v>
      </c>
      <c r="Z177">
        <v>11</v>
      </c>
      <c r="AA177">
        <v>2</v>
      </c>
      <c r="AB177">
        <v>4</v>
      </c>
      <c r="AC177">
        <v>1</v>
      </c>
      <c r="AD177">
        <v>0</v>
      </c>
      <c r="AE177">
        <v>0</v>
      </c>
      <c r="AF177">
        <v>0</v>
      </c>
      <c r="AG177" t="s">
        <v>377</v>
      </c>
    </row>
    <row r="178" spans="1:33" x14ac:dyDescent="0.25">
      <c r="A178" t="s">
        <v>208</v>
      </c>
      <c r="B178">
        <v>458</v>
      </c>
      <c r="C178">
        <v>18</v>
      </c>
      <c r="D178" t="s">
        <v>352</v>
      </c>
      <c r="E178">
        <v>1306</v>
      </c>
      <c r="F178" t="s">
        <v>356</v>
      </c>
      <c r="G178">
        <v>5</v>
      </c>
      <c r="H178">
        <v>3</v>
      </c>
      <c r="I178" t="s">
        <v>362</v>
      </c>
      <c r="J178">
        <v>2</v>
      </c>
      <c r="K178" t="s">
        <v>363</v>
      </c>
      <c r="L178">
        <v>69</v>
      </c>
      <c r="M178">
        <v>3</v>
      </c>
      <c r="N178">
        <v>1</v>
      </c>
      <c r="O178" t="s">
        <v>372</v>
      </c>
      <c r="P178">
        <v>2</v>
      </c>
      <c r="Q178" t="s">
        <v>375</v>
      </c>
      <c r="R178">
        <v>1878</v>
      </c>
      <c r="S178">
        <v>8059</v>
      </c>
      <c r="T178">
        <v>1</v>
      </c>
      <c r="U178" t="s">
        <v>377</v>
      </c>
      <c r="V178">
        <v>14</v>
      </c>
      <c r="W178">
        <v>3</v>
      </c>
      <c r="X178">
        <v>4</v>
      </c>
      <c r="Y178">
        <v>0</v>
      </c>
      <c r="Z178">
        <v>0</v>
      </c>
      <c r="AA178">
        <v>3</v>
      </c>
      <c r="AB178">
        <v>3</v>
      </c>
      <c r="AC178">
        <v>0</v>
      </c>
      <c r="AD178">
        <v>0</v>
      </c>
      <c r="AE178">
        <v>0</v>
      </c>
      <c r="AF178">
        <v>0</v>
      </c>
      <c r="AG178" t="s">
        <v>377</v>
      </c>
    </row>
    <row r="179" spans="1:33" x14ac:dyDescent="0.25">
      <c r="A179" t="s">
        <v>209</v>
      </c>
      <c r="B179">
        <v>206</v>
      </c>
      <c r="C179">
        <v>29</v>
      </c>
      <c r="D179" t="s">
        <v>354</v>
      </c>
      <c r="E179">
        <v>121</v>
      </c>
      <c r="F179" t="s">
        <v>356</v>
      </c>
      <c r="G179">
        <v>27</v>
      </c>
      <c r="H179">
        <v>3</v>
      </c>
      <c r="I179" t="s">
        <v>362</v>
      </c>
      <c r="J179">
        <v>2</v>
      </c>
      <c r="K179" t="s">
        <v>364</v>
      </c>
      <c r="L179">
        <v>35</v>
      </c>
      <c r="M179">
        <v>3</v>
      </c>
      <c r="N179">
        <v>3</v>
      </c>
      <c r="O179" t="s">
        <v>368</v>
      </c>
      <c r="P179">
        <v>4</v>
      </c>
      <c r="Q179" t="s">
        <v>373</v>
      </c>
      <c r="R179">
        <v>7639</v>
      </c>
      <c r="S179">
        <v>24525</v>
      </c>
      <c r="T179">
        <v>1</v>
      </c>
      <c r="U179" t="s">
        <v>376</v>
      </c>
      <c r="V179">
        <v>22</v>
      </c>
      <c r="W179">
        <v>4</v>
      </c>
      <c r="X179">
        <v>4</v>
      </c>
      <c r="Y179">
        <v>3</v>
      </c>
      <c r="Z179">
        <v>10</v>
      </c>
      <c r="AA179">
        <v>3</v>
      </c>
      <c r="AB179">
        <v>2</v>
      </c>
      <c r="AC179">
        <v>10</v>
      </c>
      <c r="AD179">
        <v>4</v>
      </c>
      <c r="AE179">
        <v>1</v>
      </c>
      <c r="AF179">
        <v>9</v>
      </c>
      <c r="AG179" t="s">
        <v>377</v>
      </c>
    </row>
    <row r="180" spans="1:33" x14ac:dyDescent="0.25">
      <c r="A180" t="s">
        <v>210</v>
      </c>
      <c r="B180">
        <v>839</v>
      </c>
      <c r="C180">
        <v>42</v>
      </c>
      <c r="D180" t="s">
        <v>352</v>
      </c>
      <c r="E180">
        <v>481</v>
      </c>
      <c r="F180" t="s">
        <v>356</v>
      </c>
      <c r="G180">
        <v>12</v>
      </c>
      <c r="H180">
        <v>3</v>
      </c>
      <c r="I180" t="s">
        <v>358</v>
      </c>
      <c r="J180">
        <v>3</v>
      </c>
      <c r="K180" t="s">
        <v>363</v>
      </c>
      <c r="L180">
        <v>44</v>
      </c>
      <c r="M180">
        <v>3</v>
      </c>
      <c r="N180">
        <v>4</v>
      </c>
      <c r="O180" t="s">
        <v>368</v>
      </c>
      <c r="P180">
        <v>1</v>
      </c>
      <c r="Q180" t="s">
        <v>375</v>
      </c>
      <c r="R180">
        <v>13758</v>
      </c>
      <c r="S180">
        <v>2447</v>
      </c>
      <c r="T180">
        <v>0</v>
      </c>
      <c r="U180" t="s">
        <v>377</v>
      </c>
      <c r="V180">
        <v>12</v>
      </c>
      <c r="W180">
        <v>3</v>
      </c>
      <c r="X180">
        <v>2</v>
      </c>
      <c r="Y180">
        <v>0</v>
      </c>
      <c r="Z180">
        <v>22</v>
      </c>
      <c r="AA180">
        <v>2</v>
      </c>
      <c r="AB180">
        <v>2</v>
      </c>
      <c r="AC180">
        <v>21</v>
      </c>
      <c r="AD180">
        <v>9</v>
      </c>
      <c r="AE180">
        <v>13</v>
      </c>
      <c r="AF180">
        <v>14</v>
      </c>
      <c r="AG180" t="s">
        <v>377</v>
      </c>
    </row>
    <row r="181" spans="1:33" x14ac:dyDescent="0.25">
      <c r="A181" t="s">
        <v>211</v>
      </c>
      <c r="B181">
        <v>721</v>
      </c>
      <c r="C181">
        <v>30</v>
      </c>
      <c r="D181" t="s">
        <v>354</v>
      </c>
      <c r="E181">
        <v>138</v>
      </c>
      <c r="F181" t="s">
        <v>355</v>
      </c>
      <c r="G181">
        <v>22</v>
      </c>
      <c r="H181">
        <v>3</v>
      </c>
      <c r="I181" t="s">
        <v>358</v>
      </c>
      <c r="J181">
        <v>1</v>
      </c>
      <c r="K181" t="s">
        <v>364</v>
      </c>
      <c r="L181">
        <v>48</v>
      </c>
      <c r="M181">
        <v>3</v>
      </c>
      <c r="N181">
        <v>1</v>
      </c>
      <c r="O181" t="s">
        <v>366</v>
      </c>
      <c r="P181">
        <v>3</v>
      </c>
      <c r="Q181" t="s">
        <v>373</v>
      </c>
      <c r="R181">
        <v>2132</v>
      </c>
      <c r="S181">
        <v>11539</v>
      </c>
      <c r="T181">
        <v>4</v>
      </c>
      <c r="U181" t="s">
        <v>377</v>
      </c>
      <c r="V181">
        <v>11</v>
      </c>
      <c r="W181">
        <v>3</v>
      </c>
      <c r="X181">
        <v>2</v>
      </c>
      <c r="Y181">
        <v>0</v>
      </c>
      <c r="Z181">
        <v>7</v>
      </c>
      <c r="AA181">
        <v>2</v>
      </c>
      <c r="AB181">
        <v>3</v>
      </c>
      <c r="AC181">
        <v>5</v>
      </c>
      <c r="AD181">
        <v>2</v>
      </c>
      <c r="AE181">
        <v>0</v>
      </c>
      <c r="AF181">
        <v>1</v>
      </c>
      <c r="AG181" t="s">
        <v>377</v>
      </c>
    </row>
    <row r="182" spans="1:33" x14ac:dyDescent="0.25">
      <c r="A182" t="s">
        <v>212</v>
      </c>
      <c r="B182">
        <v>1206</v>
      </c>
      <c r="C182">
        <v>32</v>
      </c>
      <c r="D182" t="s">
        <v>354</v>
      </c>
      <c r="E182">
        <v>1259</v>
      </c>
      <c r="F182" t="s">
        <v>355</v>
      </c>
      <c r="G182">
        <v>2</v>
      </c>
      <c r="H182">
        <v>4</v>
      </c>
      <c r="I182" t="s">
        <v>358</v>
      </c>
      <c r="J182">
        <v>4</v>
      </c>
      <c r="K182" t="s">
        <v>363</v>
      </c>
      <c r="L182">
        <v>95</v>
      </c>
      <c r="M182">
        <v>3</v>
      </c>
      <c r="N182">
        <v>1</v>
      </c>
      <c r="O182" t="s">
        <v>365</v>
      </c>
      <c r="P182">
        <v>2</v>
      </c>
      <c r="Q182" t="s">
        <v>375</v>
      </c>
      <c r="R182">
        <v>1393</v>
      </c>
      <c r="S182">
        <v>24852</v>
      </c>
      <c r="T182">
        <v>1</v>
      </c>
      <c r="U182" t="s">
        <v>376</v>
      </c>
      <c r="V182">
        <v>12</v>
      </c>
      <c r="W182">
        <v>3</v>
      </c>
      <c r="X182">
        <v>1</v>
      </c>
      <c r="Y182">
        <v>0</v>
      </c>
      <c r="Z182">
        <v>1</v>
      </c>
      <c r="AA182">
        <v>2</v>
      </c>
      <c r="AB182">
        <v>3</v>
      </c>
      <c r="AC182">
        <v>1</v>
      </c>
      <c r="AD182">
        <v>0</v>
      </c>
      <c r="AE182">
        <v>0</v>
      </c>
      <c r="AF182">
        <v>0</v>
      </c>
      <c r="AG182" t="s">
        <v>377</v>
      </c>
    </row>
    <row r="183" spans="1:33" x14ac:dyDescent="0.25">
      <c r="A183" t="s">
        <v>213</v>
      </c>
      <c r="B183">
        <v>745</v>
      </c>
      <c r="C183">
        <v>37</v>
      </c>
      <c r="D183" t="s">
        <v>354</v>
      </c>
      <c r="E183">
        <v>1141</v>
      </c>
      <c r="F183" t="s">
        <v>355</v>
      </c>
      <c r="G183">
        <v>11</v>
      </c>
      <c r="H183">
        <v>2</v>
      </c>
      <c r="I183" t="s">
        <v>361</v>
      </c>
      <c r="J183">
        <v>1</v>
      </c>
      <c r="K183" t="s">
        <v>364</v>
      </c>
      <c r="L183">
        <v>61</v>
      </c>
      <c r="M183">
        <v>1</v>
      </c>
      <c r="N183">
        <v>2</v>
      </c>
      <c r="O183" t="s">
        <v>370</v>
      </c>
      <c r="P183">
        <v>2</v>
      </c>
      <c r="Q183" t="s">
        <v>373</v>
      </c>
      <c r="R183">
        <v>4777</v>
      </c>
      <c r="S183">
        <v>14382</v>
      </c>
      <c r="T183">
        <v>5</v>
      </c>
      <c r="U183" t="s">
        <v>376</v>
      </c>
      <c r="V183">
        <v>15</v>
      </c>
      <c r="W183">
        <v>3</v>
      </c>
      <c r="X183">
        <v>1</v>
      </c>
      <c r="Y183">
        <v>0</v>
      </c>
      <c r="Z183">
        <v>15</v>
      </c>
      <c r="AA183">
        <v>2</v>
      </c>
      <c r="AB183">
        <v>1</v>
      </c>
      <c r="AC183">
        <v>1</v>
      </c>
      <c r="AD183">
        <v>0</v>
      </c>
      <c r="AE183">
        <v>0</v>
      </c>
      <c r="AF183">
        <v>0</v>
      </c>
      <c r="AG183" t="s">
        <v>377</v>
      </c>
    </row>
    <row r="184" spans="1:33" x14ac:dyDescent="0.25">
      <c r="A184" t="s">
        <v>214</v>
      </c>
      <c r="B184">
        <v>1327</v>
      </c>
      <c r="C184">
        <v>32</v>
      </c>
      <c r="D184" t="s">
        <v>354</v>
      </c>
      <c r="E184">
        <v>414</v>
      </c>
      <c r="F184" t="s">
        <v>356</v>
      </c>
      <c r="G184">
        <v>2</v>
      </c>
      <c r="H184">
        <v>4</v>
      </c>
      <c r="I184" t="s">
        <v>362</v>
      </c>
      <c r="J184">
        <v>3</v>
      </c>
      <c r="K184" t="s">
        <v>363</v>
      </c>
      <c r="L184">
        <v>82</v>
      </c>
      <c r="M184">
        <v>2</v>
      </c>
      <c r="N184">
        <v>2</v>
      </c>
      <c r="O184" t="s">
        <v>368</v>
      </c>
      <c r="P184">
        <v>2</v>
      </c>
      <c r="Q184" t="s">
        <v>375</v>
      </c>
      <c r="R184">
        <v>9907</v>
      </c>
      <c r="S184">
        <v>26186</v>
      </c>
      <c r="T184">
        <v>7</v>
      </c>
      <c r="U184" t="s">
        <v>377</v>
      </c>
      <c r="V184">
        <v>12</v>
      </c>
      <c r="W184">
        <v>3</v>
      </c>
      <c r="X184">
        <v>3</v>
      </c>
      <c r="Y184">
        <v>0</v>
      </c>
      <c r="Z184">
        <v>7</v>
      </c>
      <c r="AA184">
        <v>3</v>
      </c>
      <c r="AB184">
        <v>2</v>
      </c>
      <c r="AC184">
        <v>2</v>
      </c>
      <c r="AD184">
        <v>2</v>
      </c>
      <c r="AE184">
        <v>2</v>
      </c>
      <c r="AF184">
        <v>2</v>
      </c>
      <c r="AG184" t="s">
        <v>377</v>
      </c>
    </row>
    <row r="185" spans="1:33" x14ac:dyDescent="0.25">
      <c r="A185" t="s">
        <v>215</v>
      </c>
      <c r="B185">
        <v>954</v>
      </c>
      <c r="C185">
        <v>44</v>
      </c>
      <c r="D185" t="s">
        <v>354</v>
      </c>
      <c r="E185">
        <v>935</v>
      </c>
      <c r="F185" t="s">
        <v>355</v>
      </c>
      <c r="G185">
        <v>3</v>
      </c>
      <c r="H185">
        <v>3</v>
      </c>
      <c r="I185" t="s">
        <v>358</v>
      </c>
      <c r="J185">
        <v>1</v>
      </c>
      <c r="K185" t="s">
        <v>363</v>
      </c>
      <c r="L185">
        <v>89</v>
      </c>
      <c r="M185">
        <v>3</v>
      </c>
      <c r="N185">
        <v>1</v>
      </c>
      <c r="O185" t="s">
        <v>365</v>
      </c>
      <c r="P185">
        <v>1</v>
      </c>
      <c r="Q185" t="s">
        <v>373</v>
      </c>
      <c r="R185">
        <v>2362</v>
      </c>
      <c r="S185">
        <v>14669</v>
      </c>
      <c r="T185">
        <v>4</v>
      </c>
      <c r="U185" t="s">
        <v>376</v>
      </c>
      <c r="V185">
        <v>12</v>
      </c>
      <c r="W185">
        <v>3</v>
      </c>
      <c r="X185">
        <v>3</v>
      </c>
      <c r="Y185">
        <v>0</v>
      </c>
      <c r="Z185">
        <v>10</v>
      </c>
      <c r="AA185">
        <v>4</v>
      </c>
      <c r="AB185">
        <v>4</v>
      </c>
      <c r="AC185">
        <v>3</v>
      </c>
      <c r="AD185">
        <v>2</v>
      </c>
      <c r="AE185">
        <v>1</v>
      </c>
      <c r="AF185">
        <v>2</v>
      </c>
      <c r="AG185" t="s">
        <v>377</v>
      </c>
    </row>
    <row r="186" spans="1:33" x14ac:dyDescent="0.25">
      <c r="A186" t="s">
        <v>216</v>
      </c>
      <c r="B186">
        <v>183</v>
      </c>
      <c r="C186">
        <v>41</v>
      </c>
      <c r="D186" t="s">
        <v>354</v>
      </c>
      <c r="E186">
        <v>1356</v>
      </c>
      <c r="F186" t="s">
        <v>356</v>
      </c>
      <c r="G186">
        <v>20</v>
      </c>
      <c r="H186">
        <v>2</v>
      </c>
      <c r="I186" t="s">
        <v>362</v>
      </c>
      <c r="J186">
        <v>2</v>
      </c>
      <c r="K186" t="s">
        <v>364</v>
      </c>
      <c r="L186">
        <v>70</v>
      </c>
      <c r="M186">
        <v>3</v>
      </c>
      <c r="N186">
        <v>1</v>
      </c>
      <c r="O186" t="s">
        <v>372</v>
      </c>
      <c r="P186">
        <v>2</v>
      </c>
      <c r="Q186" t="s">
        <v>375</v>
      </c>
      <c r="R186">
        <v>3140</v>
      </c>
      <c r="S186">
        <v>21728</v>
      </c>
      <c r="T186">
        <v>1</v>
      </c>
      <c r="U186" t="s">
        <v>377</v>
      </c>
      <c r="V186">
        <v>22</v>
      </c>
      <c r="W186">
        <v>4</v>
      </c>
      <c r="X186">
        <v>4</v>
      </c>
      <c r="Y186">
        <v>0</v>
      </c>
      <c r="Z186">
        <v>4</v>
      </c>
      <c r="AA186">
        <v>5</v>
      </c>
      <c r="AB186">
        <v>2</v>
      </c>
      <c r="AC186">
        <v>4</v>
      </c>
      <c r="AD186">
        <v>3</v>
      </c>
      <c r="AE186">
        <v>0</v>
      </c>
      <c r="AF186">
        <v>2</v>
      </c>
      <c r="AG186" t="s">
        <v>377</v>
      </c>
    </row>
    <row r="187" spans="1:33" x14ac:dyDescent="0.25">
      <c r="A187" t="s">
        <v>217</v>
      </c>
      <c r="B187">
        <v>1022</v>
      </c>
      <c r="C187">
        <v>25</v>
      </c>
      <c r="D187" t="s">
        <v>354</v>
      </c>
      <c r="E187">
        <v>383</v>
      </c>
      <c r="F187" t="s">
        <v>356</v>
      </c>
      <c r="G187">
        <v>9</v>
      </c>
      <c r="H187">
        <v>2</v>
      </c>
      <c r="I187" t="s">
        <v>358</v>
      </c>
      <c r="J187">
        <v>1</v>
      </c>
      <c r="K187" t="s">
        <v>363</v>
      </c>
      <c r="L187">
        <v>68</v>
      </c>
      <c r="M187">
        <v>2</v>
      </c>
      <c r="N187">
        <v>1</v>
      </c>
      <c r="O187" t="s">
        <v>372</v>
      </c>
      <c r="P187">
        <v>1</v>
      </c>
      <c r="Q187" t="s">
        <v>373</v>
      </c>
      <c r="R187">
        <v>4400</v>
      </c>
      <c r="S187">
        <v>15182</v>
      </c>
      <c r="T187">
        <v>3</v>
      </c>
      <c r="U187" t="s">
        <v>376</v>
      </c>
      <c r="V187">
        <v>12</v>
      </c>
      <c r="W187">
        <v>3</v>
      </c>
      <c r="X187">
        <v>1</v>
      </c>
      <c r="Y187">
        <v>0</v>
      </c>
      <c r="Z187">
        <v>6</v>
      </c>
      <c r="AA187">
        <v>2</v>
      </c>
      <c r="AB187">
        <v>3</v>
      </c>
      <c r="AC187">
        <v>3</v>
      </c>
      <c r="AD187">
        <v>2</v>
      </c>
      <c r="AE187">
        <v>2</v>
      </c>
      <c r="AF187">
        <v>2</v>
      </c>
      <c r="AG187" t="s">
        <v>377</v>
      </c>
    </row>
    <row r="188" spans="1:33" x14ac:dyDescent="0.25">
      <c r="A188" t="s">
        <v>218</v>
      </c>
      <c r="B188">
        <v>125</v>
      </c>
      <c r="C188">
        <v>31</v>
      </c>
      <c r="D188" t="s">
        <v>354</v>
      </c>
      <c r="E188">
        <v>249</v>
      </c>
      <c r="F188" t="s">
        <v>356</v>
      </c>
      <c r="G188">
        <v>6</v>
      </c>
      <c r="H188">
        <v>4</v>
      </c>
      <c r="I188" t="s">
        <v>358</v>
      </c>
      <c r="J188">
        <v>2</v>
      </c>
      <c r="K188" t="s">
        <v>363</v>
      </c>
      <c r="L188">
        <v>76</v>
      </c>
      <c r="M188">
        <v>1</v>
      </c>
      <c r="N188">
        <v>2</v>
      </c>
      <c r="O188" t="s">
        <v>368</v>
      </c>
      <c r="P188">
        <v>3</v>
      </c>
      <c r="Q188" t="s">
        <v>373</v>
      </c>
      <c r="R188">
        <v>6172</v>
      </c>
      <c r="S188">
        <v>20739</v>
      </c>
      <c r="T188">
        <v>4</v>
      </c>
      <c r="U188" t="s">
        <v>377</v>
      </c>
      <c r="V188">
        <v>18</v>
      </c>
      <c r="W188">
        <v>3</v>
      </c>
      <c r="X188">
        <v>2</v>
      </c>
      <c r="Y188">
        <v>0</v>
      </c>
      <c r="Z188">
        <v>12</v>
      </c>
      <c r="AA188">
        <v>3</v>
      </c>
      <c r="AB188">
        <v>2</v>
      </c>
      <c r="AC188">
        <v>7</v>
      </c>
      <c r="AD188">
        <v>7</v>
      </c>
      <c r="AE188">
        <v>7</v>
      </c>
      <c r="AF188">
        <v>7</v>
      </c>
      <c r="AG188" t="s">
        <v>377</v>
      </c>
    </row>
    <row r="189" spans="1:33" x14ac:dyDescent="0.25">
      <c r="A189" t="s">
        <v>219</v>
      </c>
      <c r="B189">
        <v>912</v>
      </c>
      <c r="C189">
        <v>25</v>
      </c>
      <c r="D189" t="s">
        <v>352</v>
      </c>
      <c r="E189">
        <v>599</v>
      </c>
      <c r="F189" t="s">
        <v>356</v>
      </c>
      <c r="G189">
        <v>24</v>
      </c>
      <c r="H189">
        <v>1</v>
      </c>
      <c r="I189" t="s">
        <v>358</v>
      </c>
      <c r="J189">
        <v>3</v>
      </c>
      <c r="K189" t="s">
        <v>363</v>
      </c>
      <c r="L189">
        <v>73</v>
      </c>
      <c r="M189">
        <v>1</v>
      </c>
      <c r="N189">
        <v>1</v>
      </c>
      <c r="O189" t="s">
        <v>372</v>
      </c>
      <c r="P189">
        <v>4</v>
      </c>
      <c r="Q189" t="s">
        <v>375</v>
      </c>
      <c r="R189">
        <v>1118</v>
      </c>
      <c r="S189">
        <v>8040</v>
      </c>
      <c r="T189">
        <v>1</v>
      </c>
      <c r="U189" t="s">
        <v>377</v>
      </c>
      <c r="V189">
        <v>14</v>
      </c>
      <c r="W189">
        <v>3</v>
      </c>
      <c r="X189">
        <v>4</v>
      </c>
      <c r="Y189">
        <v>0</v>
      </c>
      <c r="Z189">
        <v>1</v>
      </c>
      <c r="AA189">
        <v>4</v>
      </c>
      <c r="AB189">
        <v>3</v>
      </c>
      <c r="AC189">
        <v>1</v>
      </c>
      <c r="AD189">
        <v>0</v>
      </c>
      <c r="AE189">
        <v>1</v>
      </c>
      <c r="AF189">
        <v>0</v>
      </c>
      <c r="AG189" t="s">
        <v>377</v>
      </c>
    </row>
    <row r="190" spans="1:33" x14ac:dyDescent="0.25">
      <c r="A190" t="s">
        <v>220</v>
      </c>
      <c r="B190">
        <v>101</v>
      </c>
      <c r="C190">
        <v>37</v>
      </c>
      <c r="D190" t="s">
        <v>354</v>
      </c>
      <c r="E190">
        <v>807</v>
      </c>
      <c r="F190" t="s">
        <v>357</v>
      </c>
      <c r="G190">
        <v>6</v>
      </c>
      <c r="H190">
        <v>4</v>
      </c>
      <c r="I190" t="s">
        <v>357</v>
      </c>
      <c r="J190">
        <v>3</v>
      </c>
      <c r="K190" t="s">
        <v>363</v>
      </c>
      <c r="L190">
        <v>63</v>
      </c>
      <c r="M190">
        <v>3</v>
      </c>
      <c r="N190">
        <v>1</v>
      </c>
      <c r="O190" t="s">
        <v>357</v>
      </c>
      <c r="P190">
        <v>1</v>
      </c>
      <c r="Q190" t="s">
        <v>374</v>
      </c>
      <c r="R190">
        <v>2073</v>
      </c>
      <c r="S190">
        <v>23648</v>
      </c>
      <c r="T190">
        <v>4</v>
      </c>
      <c r="U190" t="s">
        <v>377</v>
      </c>
      <c r="V190">
        <v>22</v>
      </c>
      <c r="W190">
        <v>4</v>
      </c>
      <c r="X190">
        <v>4</v>
      </c>
      <c r="Y190">
        <v>0</v>
      </c>
      <c r="Z190">
        <v>7</v>
      </c>
      <c r="AA190">
        <v>3</v>
      </c>
      <c r="AB190">
        <v>3</v>
      </c>
      <c r="AC190">
        <v>3</v>
      </c>
      <c r="AD190">
        <v>2</v>
      </c>
      <c r="AE190">
        <v>0</v>
      </c>
      <c r="AF190">
        <v>2</v>
      </c>
      <c r="AG190" t="s">
        <v>377</v>
      </c>
    </row>
    <row r="191" spans="1:33" x14ac:dyDescent="0.25">
      <c r="A191" t="s">
        <v>221</v>
      </c>
      <c r="B191">
        <v>112</v>
      </c>
      <c r="C191">
        <v>34</v>
      </c>
      <c r="D191" t="s">
        <v>352</v>
      </c>
      <c r="E191">
        <v>658</v>
      </c>
      <c r="F191" t="s">
        <v>355</v>
      </c>
      <c r="G191">
        <v>7</v>
      </c>
      <c r="H191">
        <v>3</v>
      </c>
      <c r="I191" t="s">
        <v>358</v>
      </c>
      <c r="J191">
        <v>1</v>
      </c>
      <c r="K191" t="s">
        <v>363</v>
      </c>
      <c r="L191">
        <v>66</v>
      </c>
      <c r="M191">
        <v>1</v>
      </c>
      <c r="N191">
        <v>2</v>
      </c>
      <c r="O191" t="s">
        <v>365</v>
      </c>
      <c r="P191">
        <v>3</v>
      </c>
      <c r="Q191" t="s">
        <v>375</v>
      </c>
      <c r="R191">
        <v>6074</v>
      </c>
      <c r="S191">
        <v>22887</v>
      </c>
      <c r="T191">
        <v>1</v>
      </c>
      <c r="U191" t="s">
        <v>377</v>
      </c>
      <c r="V191">
        <v>24</v>
      </c>
      <c r="W191">
        <v>4</v>
      </c>
      <c r="X191">
        <v>4</v>
      </c>
      <c r="Y191">
        <v>0</v>
      </c>
      <c r="Z191">
        <v>9</v>
      </c>
      <c r="AA191">
        <v>3</v>
      </c>
      <c r="AB191">
        <v>3</v>
      </c>
      <c r="AC191">
        <v>9</v>
      </c>
      <c r="AD191">
        <v>7</v>
      </c>
      <c r="AE191">
        <v>0</v>
      </c>
      <c r="AF191">
        <v>6</v>
      </c>
      <c r="AG191" t="s">
        <v>377</v>
      </c>
    </row>
    <row r="192" spans="1:33" x14ac:dyDescent="0.25">
      <c r="A192" t="s">
        <v>222</v>
      </c>
      <c r="B192">
        <v>1391</v>
      </c>
      <c r="C192">
        <v>28</v>
      </c>
      <c r="D192" t="s">
        <v>354</v>
      </c>
      <c r="E192">
        <v>1404</v>
      </c>
      <c r="F192" t="s">
        <v>355</v>
      </c>
      <c r="G192">
        <v>17</v>
      </c>
      <c r="H192">
        <v>3</v>
      </c>
      <c r="I192" t="s">
        <v>359</v>
      </c>
      <c r="J192">
        <v>3</v>
      </c>
      <c r="K192" t="s">
        <v>363</v>
      </c>
      <c r="L192">
        <v>32</v>
      </c>
      <c r="M192">
        <v>2</v>
      </c>
      <c r="N192">
        <v>1</v>
      </c>
      <c r="O192" t="s">
        <v>365</v>
      </c>
      <c r="P192">
        <v>4</v>
      </c>
      <c r="Q192" t="s">
        <v>374</v>
      </c>
      <c r="R192">
        <v>2367</v>
      </c>
      <c r="S192">
        <v>18779</v>
      </c>
      <c r="T192">
        <v>5</v>
      </c>
      <c r="U192" t="s">
        <v>376</v>
      </c>
      <c r="V192">
        <v>12</v>
      </c>
      <c r="W192">
        <v>3</v>
      </c>
      <c r="X192">
        <v>1</v>
      </c>
      <c r="Y192">
        <v>1</v>
      </c>
      <c r="Z192">
        <v>6</v>
      </c>
      <c r="AA192">
        <v>2</v>
      </c>
      <c r="AB192">
        <v>2</v>
      </c>
      <c r="AC192">
        <v>4</v>
      </c>
      <c r="AD192">
        <v>1</v>
      </c>
      <c r="AE192">
        <v>0</v>
      </c>
      <c r="AF192">
        <v>3</v>
      </c>
      <c r="AG192" t="s">
        <v>377</v>
      </c>
    </row>
    <row r="193" spans="1:33" x14ac:dyDescent="0.25">
      <c r="A193" t="s">
        <v>223</v>
      </c>
      <c r="B193">
        <v>480</v>
      </c>
      <c r="C193">
        <v>24</v>
      </c>
      <c r="D193" t="s">
        <v>352</v>
      </c>
      <c r="E193">
        <v>1287</v>
      </c>
      <c r="F193" t="s">
        <v>355</v>
      </c>
      <c r="G193">
        <v>7</v>
      </c>
      <c r="H193">
        <v>3</v>
      </c>
      <c r="I193" t="s">
        <v>358</v>
      </c>
      <c r="J193">
        <v>1</v>
      </c>
      <c r="K193" t="s">
        <v>364</v>
      </c>
      <c r="L193">
        <v>55</v>
      </c>
      <c r="M193">
        <v>3</v>
      </c>
      <c r="N193">
        <v>1</v>
      </c>
      <c r="O193" t="s">
        <v>365</v>
      </c>
      <c r="P193">
        <v>3</v>
      </c>
      <c r="Q193" t="s">
        <v>373</v>
      </c>
      <c r="R193">
        <v>2886</v>
      </c>
      <c r="S193">
        <v>14168</v>
      </c>
      <c r="T193">
        <v>1</v>
      </c>
      <c r="U193" t="s">
        <v>377</v>
      </c>
      <c r="V193">
        <v>16</v>
      </c>
      <c r="W193">
        <v>3</v>
      </c>
      <c r="X193">
        <v>4</v>
      </c>
      <c r="Y193">
        <v>1</v>
      </c>
      <c r="Z193">
        <v>6</v>
      </c>
      <c r="AA193">
        <v>4</v>
      </c>
      <c r="AB193">
        <v>3</v>
      </c>
      <c r="AC193">
        <v>6</v>
      </c>
      <c r="AD193">
        <v>3</v>
      </c>
      <c r="AE193">
        <v>1</v>
      </c>
      <c r="AF193">
        <v>2</v>
      </c>
      <c r="AG193" t="s">
        <v>377</v>
      </c>
    </row>
    <row r="194" spans="1:33" x14ac:dyDescent="0.25">
      <c r="A194" t="s">
        <v>224</v>
      </c>
      <c r="B194">
        <v>1086</v>
      </c>
      <c r="C194">
        <v>31</v>
      </c>
      <c r="D194" t="s">
        <v>352</v>
      </c>
      <c r="E194">
        <v>561</v>
      </c>
      <c r="F194" t="s">
        <v>355</v>
      </c>
      <c r="G194">
        <v>3</v>
      </c>
      <c r="H194">
        <v>3</v>
      </c>
      <c r="I194" t="s">
        <v>358</v>
      </c>
      <c r="J194">
        <v>4</v>
      </c>
      <c r="K194" t="s">
        <v>364</v>
      </c>
      <c r="L194">
        <v>33</v>
      </c>
      <c r="M194">
        <v>3</v>
      </c>
      <c r="N194">
        <v>1</v>
      </c>
      <c r="O194" t="s">
        <v>366</v>
      </c>
      <c r="P194">
        <v>3</v>
      </c>
      <c r="Q194" t="s">
        <v>375</v>
      </c>
      <c r="R194">
        <v>4084</v>
      </c>
      <c r="S194">
        <v>4156</v>
      </c>
      <c r="T194">
        <v>1</v>
      </c>
      <c r="U194" t="s">
        <v>376</v>
      </c>
      <c r="V194">
        <v>12</v>
      </c>
      <c r="W194">
        <v>3</v>
      </c>
      <c r="X194">
        <v>1</v>
      </c>
      <c r="Y194">
        <v>0</v>
      </c>
      <c r="Z194">
        <v>7</v>
      </c>
      <c r="AA194">
        <v>2</v>
      </c>
      <c r="AB194">
        <v>1</v>
      </c>
      <c r="AC194">
        <v>7</v>
      </c>
      <c r="AD194">
        <v>2</v>
      </c>
      <c r="AE194">
        <v>7</v>
      </c>
      <c r="AF194">
        <v>7</v>
      </c>
      <c r="AG194" t="s">
        <v>377</v>
      </c>
    </row>
    <row r="195" spans="1:33" x14ac:dyDescent="0.25">
      <c r="A195" t="s">
        <v>225</v>
      </c>
      <c r="B195">
        <v>215</v>
      </c>
      <c r="C195">
        <v>30</v>
      </c>
      <c r="D195" t="s">
        <v>354</v>
      </c>
      <c r="E195">
        <v>1005</v>
      </c>
      <c r="F195" t="s">
        <v>355</v>
      </c>
      <c r="G195">
        <v>3</v>
      </c>
      <c r="H195">
        <v>3</v>
      </c>
      <c r="I195" t="s">
        <v>359</v>
      </c>
      <c r="J195">
        <v>4</v>
      </c>
      <c r="K195" t="s">
        <v>364</v>
      </c>
      <c r="L195">
        <v>88</v>
      </c>
      <c r="M195">
        <v>3</v>
      </c>
      <c r="N195">
        <v>1</v>
      </c>
      <c r="O195" t="s">
        <v>366</v>
      </c>
      <c r="P195">
        <v>1</v>
      </c>
      <c r="Q195" t="s">
        <v>375</v>
      </c>
      <c r="R195">
        <v>2657</v>
      </c>
      <c r="S195">
        <v>8556</v>
      </c>
      <c r="T195">
        <v>5</v>
      </c>
      <c r="U195" t="s">
        <v>377</v>
      </c>
      <c r="V195">
        <v>11</v>
      </c>
      <c r="W195">
        <v>3</v>
      </c>
      <c r="X195">
        <v>3</v>
      </c>
      <c r="Y195">
        <v>0</v>
      </c>
      <c r="Z195">
        <v>8</v>
      </c>
      <c r="AA195">
        <v>5</v>
      </c>
      <c r="AB195">
        <v>3</v>
      </c>
      <c r="AC195">
        <v>5</v>
      </c>
      <c r="AD195">
        <v>2</v>
      </c>
      <c r="AE195">
        <v>0</v>
      </c>
      <c r="AF195">
        <v>4</v>
      </c>
      <c r="AG195" t="s">
        <v>377</v>
      </c>
    </row>
    <row r="196" spans="1:33" x14ac:dyDescent="0.25">
      <c r="A196" t="s">
        <v>226</v>
      </c>
      <c r="B196">
        <v>608</v>
      </c>
      <c r="C196">
        <v>49</v>
      </c>
      <c r="D196" t="s">
        <v>354</v>
      </c>
      <c r="E196">
        <v>1184</v>
      </c>
      <c r="F196" t="s">
        <v>356</v>
      </c>
      <c r="G196">
        <v>11</v>
      </c>
      <c r="H196">
        <v>3</v>
      </c>
      <c r="I196" t="s">
        <v>362</v>
      </c>
      <c r="J196">
        <v>3</v>
      </c>
      <c r="K196" t="s">
        <v>364</v>
      </c>
      <c r="L196">
        <v>43</v>
      </c>
      <c r="M196">
        <v>3</v>
      </c>
      <c r="N196">
        <v>3</v>
      </c>
      <c r="O196" t="s">
        <v>368</v>
      </c>
      <c r="P196">
        <v>4</v>
      </c>
      <c r="Q196" t="s">
        <v>373</v>
      </c>
      <c r="R196">
        <v>7654</v>
      </c>
      <c r="S196">
        <v>5860</v>
      </c>
      <c r="T196">
        <v>1</v>
      </c>
      <c r="U196" t="s">
        <v>376</v>
      </c>
      <c r="V196">
        <v>18</v>
      </c>
      <c r="W196">
        <v>3</v>
      </c>
      <c r="X196">
        <v>1</v>
      </c>
      <c r="Y196">
        <v>2</v>
      </c>
      <c r="Z196">
        <v>9</v>
      </c>
      <c r="AA196">
        <v>3</v>
      </c>
      <c r="AB196">
        <v>4</v>
      </c>
      <c r="AC196">
        <v>9</v>
      </c>
      <c r="AD196">
        <v>8</v>
      </c>
      <c r="AE196">
        <v>7</v>
      </c>
      <c r="AF196">
        <v>7</v>
      </c>
      <c r="AG196" t="s">
        <v>377</v>
      </c>
    </row>
    <row r="197" spans="1:33" x14ac:dyDescent="0.25">
      <c r="A197" t="s">
        <v>227</v>
      </c>
      <c r="B197">
        <v>240</v>
      </c>
      <c r="C197">
        <v>32</v>
      </c>
      <c r="D197" t="s">
        <v>354</v>
      </c>
      <c r="E197">
        <v>515</v>
      </c>
      <c r="F197" t="s">
        <v>355</v>
      </c>
      <c r="G197">
        <v>1</v>
      </c>
      <c r="H197">
        <v>3</v>
      </c>
      <c r="I197" t="s">
        <v>358</v>
      </c>
      <c r="J197">
        <v>4</v>
      </c>
      <c r="K197" t="s">
        <v>363</v>
      </c>
      <c r="L197">
        <v>62</v>
      </c>
      <c r="M197">
        <v>2</v>
      </c>
      <c r="N197">
        <v>1</v>
      </c>
      <c r="O197" t="s">
        <v>365</v>
      </c>
      <c r="P197">
        <v>3</v>
      </c>
      <c r="Q197" t="s">
        <v>375</v>
      </c>
      <c r="R197">
        <v>3730</v>
      </c>
      <c r="S197">
        <v>9571</v>
      </c>
      <c r="T197">
        <v>0</v>
      </c>
      <c r="U197" t="s">
        <v>377</v>
      </c>
      <c r="V197">
        <v>14</v>
      </c>
      <c r="W197">
        <v>3</v>
      </c>
      <c r="X197">
        <v>4</v>
      </c>
      <c r="Y197">
        <v>0</v>
      </c>
      <c r="Z197">
        <v>4</v>
      </c>
      <c r="AA197">
        <v>2</v>
      </c>
      <c r="AB197">
        <v>1</v>
      </c>
      <c r="AC197">
        <v>3</v>
      </c>
      <c r="AD197">
        <v>2</v>
      </c>
      <c r="AE197">
        <v>1</v>
      </c>
      <c r="AF197">
        <v>2</v>
      </c>
      <c r="AG197" t="s">
        <v>377</v>
      </c>
    </row>
    <row r="198" spans="1:33" x14ac:dyDescent="0.25">
      <c r="A198" t="s">
        <v>228</v>
      </c>
      <c r="B198">
        <v>237</v>
      </c>
      <c r="C198">
        <v>33</v>
      </c>
      <c r="D198" t="s">
        <v>354</v>
      </c>
      <c r="E198">
        <v>465</v>
      </c>
      <c r="F198" t="s">
        <v>355</v>
      </c>
      <c r="G198">
        <v>2</v>
      </c>
      <c r="H198">
        <v>2</v>
      </c>
      <c r="I198" t="s">
        <v>358</v>
      </c>
      <c r="J198">
        <v>1</v>
      </c>
      <c r="K198" t="s">
        <v>364</v>
      </c>
      <c r="L198">
        <v>39</v>
      </c>
      <c r="M198">
        <v>3</v>
      </c>
      <c r="N198">
        <v>1</v>
      </c>
      <c r="O198" t="s">
        <v>365</v>
      </c>
      <c r="P198">
        <v>1</v>
      </c>
      <c r="Q198" t="s">
        <v>373</v>
      </c>
      <c r="R198">
        <v>2707</v>
      </c>
      <c r="S198">
        <v>21509</v>
      </c>
      <c r="T198">
        <v>7</v>
      </c>
      <c r="U198" t="s">
        <v>376</v>
      </c>
      <c r="V198">
        <v>20</v>
      </c>
      <c r="W198">
        <v>4</v>
      </c>
      <c r="X198">
        <v>1</v>
      </c>
      <c r="Y198">
        <v>0</v>
      </c>
      <c r="Z198">
        <v>13</v>
      </c>
      <c r="AA198">
        <v>3</v>
      </c>
      <c r="AB198">
        <v>4</v>
      </c>
      <c r="AC198">
        <v>9</v>
      </c>
      <c r="AD198">
        <v>7</v>
      </c>
      <c r="AE198">
        <v>1</v>
      </c>
      <c r="AF198">
        <v>7</v>
      </c>
      <c r="AG198" t="s">
        <v>377</v>
      </c>
    </row>
    <row r="199" spans="1:33" x14ac:dyDescent="0.25">
      <c r="A199" t="s">
        <v>229</v>
      </c>
      <c r="B199">
        <v>217</v>
      </c>
      <c r="C199">
        <v>30</v>
      </c>
      <c r="D199" t="s">
        <v>352</v>
      </c>
      <c r="E199">
        <v>334</v>
      </c>
      <c r="F199" t="s">
        <v>356</v>
      </c>
      <c r="G199">
        <v>26</v>
      </c>
      <c r="H199">
        <v>4</v>
      </c>
      <c r="I199" t="s">
        <v>362</v>
      </c>
      <c r="J199">
        <v>3</v>
      </c>
      <c r="K199" t="s">
        <v>364</v>
      </c>
      <c r="L199">
        <v>52</v>
      </c>
      <c r="M199">
        <v>2</v>
      </c>
      <c r="N199">
        <v>2</v>
      </c>
      <c r="O199" t="s">
        <v>368</v>
      </c>
      <c r="P199">
        <v>1</v>
      </c>
      <c r="Q199" t="s">
        <v>375</v>
      </c>
      <c r="R199">
        <v>6696</v>
      </c>
      <c r="S199">
        <v>22967</v>
      </c>
      <c r="T199">
        <v>5</v>
      </c>
      <c r="U199" t="s">
        <v>376</v>
      </c>
      <c r="V199">
        <v>15</v>
      </c>
      <c r="W199">
        <v>3</v>
      </c>
      <c r="X199">
        <v>3</v>
      </c>
      <c r="Y199">
        <v>0</v>
      </c>
      <c r="Z199">
        <v>9</v>
      </c>
      <c r="AA199">
        <v>5</v>
      </c>
      <c r="AB199">
        <v>2</v>
      </c>
      <c r="AC199">
        <v>6</v>
      </c>
      <c r="AD199">
        <v>3</v>
      </c>
      <c r="AE199">
        <v>0</v>
      </c>
      <c r="AF199">
        <v>1</v>
      </c>
      <c r="AG199" t="s">
        <v>377</v>
      </c>
    </row>
    <row r="200" spans="1:33" x14ac:dyDescent="0.25">
      <c r="A200" t="s">
        <v>230</v>
      </c>
      <c r="B200">
        <v>324</v>
      </c>
      <c r="C200">
        <v>28</v>
      </c>
      <c r="D200" t="s">
        <v>354</v>
      </c>
      <c r="E200">
        <v>1157</v>
      </c>
      <c r="F200" t="s">
        <v>355</v>
      </c>
      <c r="G200">
        <v>2</v>
      </c>
      <c r="H200">
        <v>4</v>
      </c>
      <c r="I200" t="s">
        <v>361</v>
      </c>
      <c r="J200">
        <v>1</v>
      </c>
      <c r="K200" t="s">
        <v>363</v>
      </c>
      <c r="L200">
        <v>84</v>
      </c>
      <c r="M200">
        <v>1</v>
      </c>
      <c r="N200">
        <v>1</v>
      </c>
      <c r="O200" t="s">
        <v>366</v>
      </c>
      <c r="P200">
        <v>4</v>
      </c>
      <c r="Q200" t="s">
        <v>373</v>
      </c>
      <c r="R200">
        <v>3464</v>
      </c>
      <c r="S200">
        <v>24737</v>
      </c>
      <c r="T200">
        <v>5</v>
      </c>
      <c r="U200" t="s">
        <v>377</v>
      </c>
      <c r="V200">
        <v>13</v>
      </c>
      <c r="W200">
        <v>3</v>
      </c>
      <c r="X200">
        <v>4</v>
      </c>
      <c r="Y200">
        <v>0</v>
      </c>
      <c r="Z200">
        <v>5</v>
      </c>
      <c r="AA200">
        <v>4</v>
      </c>
      <c r="AB200">
        <v>2</v>
      </c>
      <c r="AC200">
        <v>3</v>
      </c>
      <c r="AD200">
        <v>2</v>
      </c>
      <c r="AE200">
        <v>2</v>
      </c>
      <c r="AF200">
        <v>2</v>
      </c>
      <c r="AG200" t="s">
        <v>377</v>
      </c>
    </row>
    <row r="201" spans="1:33" x14ac:dyDescent="0.25">
      <c r="A201" t="s">
        <v>231</v>
      </c>
      <c r="B201">
        <v>1340</v>
      </c>
      <c r="C201">
        <v>22</v>
      </c>
      <c r="D201" t="s">
        <v>354</v>
      </c>
      <c r="E201">
        <v>391</v>
      </c>
      <c r="F201" t="s">
        <v>355</v>
      </c>
      <c r="G201">
        <v>7</v>
      </c>
      <c r="H201">
        <v>1</v>
      </c>
      <c r="I201" t="s">
        <v>358</v>
      </c>
      <c r="J201">
        <v>4</v>
      </c>
      <c r="K201" t="s">
        <v>363</v>
      </c>
      <c r="L201">
        <v>75</v>
      </c>
      <c r="M201">
        <v>3</v>
      </c>
      <c r="N201">
        <v>1</v>
      </c>
      <c r="O201" t="s">
        <v>366</v>
      </c>
      <c r="P201">
        <v>2</v>
      </c>
      <c r="Q201" t="s">
        <v>375</v>
      </c>
      <c r="R201">
        <v>2472</v>
      </c>
      <c r="S201">
        <v>26092</v>
      </c>
      <c r="T201">
        <v>1</v>
      </c>
      <c r="U201" t="s">
        <v>377</v>
      </c>
      <c r="V201">
        <v>23</v>
      </c>
      <c r="W201">
        <v>4</v>
      </c>
      <c r="X201">
        <v>1</v>
      </c>
      <c r="Y201">
        <v>0</v>
      </c>
      <c r="Z201">
        <v>1</v>
      </c>
      <c r="AA201">
        <v>2</v>
      </c>
      <c r="AB201">
        <v>3</v>
      </c>
      <c r="AC201">
        <v>1</v>
      </c>
      <c r="AD201">
        <v>0</v>
      </c>
      <c r="AE201">
        <v>0</v>
      </c>
      <c r="AF201">
        <v>0</v>
      </c>
      <c r="AG201" t="s">
        <v>377</v>
      </c>
    </row>
    <row r="202" spans="1:33" x14ac:dyDescent="0.25">
      <c r="A202" t="s">
        <v>232</v>
      </c>
      <c r="B202">
        <v>947</v>
      </c>
      <c r="C202">
        <v>40</v>
      </c>
      <c r="D202" t="s">
        <v>354</v>
      </c>
      <c r="E202">
        <v>299</v>
      </c>
      <c r="F202" t="s">
        <v>356</v>
      </c>
      <c r="G202">
        <v>25</v>
      </c>
      <c r="H202">
        <v>4</v>
      </c>
      <c r="I202" t="s">
        <v>362</v>
      </c>
      <c r="J202">
        <v>4</v>
      </c>
      <c r="K202" t="s">
        <v>363</v>
      </c>
      <c r="L202">
        <v>57</v>
      </c>
      <c r="M202">
        <v>2</v>
      </c>
      <c r="N202">
        <v>3</v>
      </c>
      <c r="O202" t="s">
        <v>368</v>
      </c>
      <c r="P202">
        <v>2</v>
      </c>
      <c r="Q202" t="s">
        <v>375</v>
      </c>
      <c r="R202">
        <v>9094</v>
      </c>
      <c r="S202">
        <v>17235</v>
      </c>
      <c r="T202">
        <v>2</v>
      </c>
      <c r="U202" t="s">
        <v>377</v>
      </c>
      <c r="V202">
        <v>12</v>
      </c>
      <c r="W202">
        <v>3</v>
      </c>
      <c r="X202">
        <v>3</v>
      </c>
      <c r="Y202">
        <v>0</v>
      </c>
      <c r="Z202">
        <v>9</v>
      </c>
      <c r="AA202">
        <v>2</v>
      </c>
      <c r="AB202">
        <v>3</v>
      </c>
      <c r="AC202">
        <v>5</v>
      </c>
      <c r="AD202">
        <v>4</v>
      </c>
      <c r="AE202">
        <v>1</v>
      </c>
      <c r="AF202">
        <v>0</v>
      </c>
      <c r="AG202" t="s">
        <v>377</v>
      </c>
    </row>
    <row r="203" spans="1:33" x14ac:dyDescent="0.25">
      <c r="A203" t="s">
        <v>233</v>
      </c>
      <c r="B203">
        <v>1291</v>
      </c>
      <c r="C203">
        <v>34</v>
      </c>
      <c r="D203" t="s">
        <v>352</v>
      </c>
      <c r="E203">
        <v>234</v>
      </c>
      <c r="F203" t="s">
        <v>355</v>
      </c>
      <c r="G203">
        <v>9</v>
      </c>
      <c r="H203">
        <v>4</v>
      </c>
      <c r="I203" t="s">
        <v>358</v>
      </c>
      <c r="J203">
        <v>4</v>
      </c>
      <c r="K203" t="s">
        <v>363</v>
      </c>
      <c r="L203">
        <v>93</v>
      </c>
      <c r="M203">
        <v>3</v>
      </c>
      <c r="N203">
        <v>2</v>
      </c>
      <c r="O203" t="s">
        <v>365</v>
      </c>
      <c r="P203">
        <v>1</v>
      </c>
      <c r="Q203" t="s">
        <v>373</v>
      </c>
      <c r="R203">
        <v>5346</v>
      </c>
      <c r="S203">
        <v>6208</v>
      </c>
      <c r="T203">
        <v>4</v>
      </c>
      <c r="U203" t="s">
        <v>376</v>
      </c>
      <c r="V203">
        <v>17</v>
      </c>
      <c r="W203">
        <v>3</v>
      </c>
      <c r="X203">
        <v>3</v>
      </c>
      <c r="Y203">
        <v>1</v>
      </c>
      <c r="Z203">
        <v>11</v>
      </c>
      <c r="AA203">
        <v>3</v>
      </c>
      <c r="AB203">
        <v>2</v>
      </c>
      <c r="AC203">
        <v>7</v>
      </c>
      <c r="AD203">
        <v>1</v>
      </c>
      <c r="AE203">
        <v>0</v>
      </c>
      <c r="AF203">
        <v>7</v>
      </c>
      <c r="AG203" t="s">
        <v>377</v>
      </c>
    </row>
    <row r="204" spans="1:33" x14ac:dyDescent="0.25">
      <c r="A204" t="s">
        <v>234</v>
      </c>
      <c r="B204">
        <v>667</v>
      </c>
      <c r="C204">
        <v>22</v>
      </c>
      <c r="D204" t="s">
        <v>354</v>
      </c>
      <c r="E204">
        <v>617</v>
      </c>
      <c r="F204" t="s">
        <v>355</v>
      </c>
      <c r="G204">
        <v>3</v>
      </c>
      <c r="H204">
        <v>1</v>
      </c>
      <c r="I204" t="s">
        <v>358</v>
      </c>
      <c r="J204">
        <v>2</v>
      </c>
      <c r="K204" t="s">
        <v>364</v>
      </c>
      <c r="L204">
        <v>34</v>
      </c>
      <c r="M204">
        <v>3</v>
      </c>
      <c r="N204">
        <v>2</v>
      </c>
      <c r="O204" t="s">
        <v>371</v>
      </c>
      <c r="P204">
        <v>3</v>
      </c>
      <c r="Q204" t="s">
        <v>373</v>
      </c>
      <c r="R204">
        <v>4171</v>
      </c>
      <c r="S204">
        <v>10022</v>
      </c>
      <c r="T204">
        <v>0</v>
      </c>
      <c r="U204" t="s">
        <v>377</v>
      </c>
      <c r="V204">
        <v>19</v>
      </c>
      <c r="W204">
        <v>3</v>
      </c>
      <c r="X204">
        <v>1</v>
      </c>
      <c r="Y204">
        <v>1</v>
      </c>
      <c r="Z204">
        <v>4</v>
      </c>
      <c r="AA204">
        <v>3</v>
      </c>
      <c r="AB204">
        <v>4</v>
      </c>
      <c r="AC204">
        <v>3</v>
      </c>
      <c r="AD204">
        <v>2</v>
      </c>
      <c r="AE204">
        <v>0</v>
      </c>
      <c r="AF204">
        <v>2</v>
      </c>
      <c r="AG204" t="s">
        <v>377</v>
      </c>
    </row>
    <row r="205" spans="1:33" x14ac:dyDescent="0.25">
      <c r="A205" t="s">
        <v>235</v>
      </c>
      <c r="B205">
        <v>1462</v>
      </c>
      <c r="C205">
        <v>50</v>
      </c>
      <c r="D205" t="s">
        <v>354</v>
      </c>
      <c r="E205">
        <v>410</v>
      </c>
      <c r="F205" t="s">
        <v>356</v>
      </c>
      <c r="G205">
        <v>28</v>
      </c>
      <c r="H205">
        <v>3</v>
      </c>
      <c r="I205" t="s">
        <v>362</v>
      </c>
      <c r="J205">
        <v>4</v>
      </c>
      <c r="K205" t="s">
        <v>363</v>
      </c>
      <c r="L205">
        <v>39</v>
      </c>
      <c r="M205">
        <v>2</v>
      </c>
      <c r="N205">
        <v>3</v>
      </c>
      <c r="O205" t="s">
        <v>368</v>
      </c>
      <c r="P205">
        <v>1</v>
      </c>
      <c r="Q205" t="s">
        <v>374</v>
      </c>
      <c r="R205">
        <v>10854</v>
      </c>
      <c r="S205">
        <v>16586</v>
      </c>
      <c r="T205">
        <v>4</v>
      </c>
      <c r="U205" t="s">
        <v>377</v>
      </c>
      <c r="V205">
        <v>13</v>
      </c>
      <c r="W205">
        <v>3</v>
      </c>
      <c r="X205">
        <v>2</v>
      </c>
      <c r="Y205">
        <v>1</v>
      </c>
      <c r="Z205">
        <v>20</v>
      </c>
      <c r="AA205">
        <v>3</v>
      </c>
      <c r="AB205">
        <v>3</v>
      </c>
      <c r="AC205">
        <v>3</v>
      </c>
      <c r="AD205">
        <v>2</v>
      </c>
      <c r="AE205">
        <v>2</v>
      </c>
      <c r="AF205">
        <v>0</v>
      </c>
      <c r="AG205" t="s">
        <v>377</v>
      </c>
    </row>
    <row r="206" spans="1:33" x14ac:dyDescent="0.25">
      <c r="A206" t="s">
        <v>236</v>
      </c>
      <c r="B206">
        <v>422</v>
      </c>
      <c r="C206">
        <v>29</v>
      </c>
      <c r="D206" t="s">
        <v>354</v>
      </c>
      <c r="E206">
        <v>408</v>
      </c>
      <c r="F206" t="s">
        <v>355</v>
      </c>
      <c r="G206">
        <v>25</v>
      </c>
      <c r="H206">
        <v>5</v>
      </c>
      <c r="I206" t="s">
        <v>359</v>
      </c>
      <c r="J206">
        <v>3</v>
      </c>
      <c r="K206" t="s">
        <v>364</v>
      </c>
      <c r="L206">
        <v>71</v>
      </c>
      <c r="M206">
        <v>2</v>
      </c>
      <c r="N206">
        <v>1</v>
      </c>
      <c r="O206" t="s">
        <v>366</v>
      </c>
      <c r="P206">
        <v>2</v>
      </c>
      <c r="Q206" t="s">
        <v>373</v>
      </c>
      <c r="R206">
        <v>2546</v>
      </c>
      <c r="S206">
        <v>18300</v>
      </c>
      <c r="T206">
        <v>5</v>
      </c>
      <c r="U206" t="s">
        <v>376</v>
      </c>
      <c r="V206">
        <v>16</v>
      </c>
      <c r="W206">
        <v>3</v>
      </c>
      <c r="X206">
        <v>2</v>
      </c>
      <c r="Y206">
        <v>0</v>
      </c>
      <c r="Z206">
        <v>6</v>
      </c>
      <c r="AA206">
        <v>2</v>
      </c>
      <c r="AB206">
        <v>4</v>
      </c>
      <c r="AC206">
        <v>2</v>
      </c>
      <c r="AD206">
        <v>2</v>
      </c>
      <c r="AE206">
        <v>1</v>
      </c>
      <c r="AF206">
        <v>1</v>
      </c>
      <c r="AG206" t="s">
        <v>377</v>
      </c>
    </row>
    <row r="207" spans="1:33" x14ac:dyDescent="0.25">
      <c r="A207" t="s">
        <v>237</v>
      </c>
      <c r="B207">
        <v>850</v>
      </c>
      <c r="C207">
        <v>43</v>
      </c>
      <c r="D207" t="s">
        <v>354</v>
      </c>
      <c r="E207">
        <v>1372</v>
      </c>
      <c r="F207" t="s">
        <v>356</v>
      </c>
      <c r="G207">
        <v>9</v>
      </c>
      <c r="H207">
        <v>3</v>
      </c>
      <c r="I207" t="s">
        <v>362</v>
      </c>
      <c r="J207">
        <v>1</v>
      </c>
      <c r="K207" t="s">
        <v>364</v>
      </c>
      <c r="L207">
        <v>85</v>
      </c>
      <c r="M207">
        <v>1</v>
      </c>
      <c r="N207">
        <v>2</v>
      </c>
      <c r="O207" t="s">
        <v>368</v>
      </c>
      <c r="P207">
        <v>3</v>
      </c>
      <c r="Q207" t="s">
        <v>375</v>
      </c>
      <c r="R207">
        <v>5346</v>
      </c>
      <c r="S207">
        <v>9489</v>
      </c>
      <c r="T207">
        <v>8</v>
      </c>
      <c r="U207" t="s">
        <v>376</v>
      </c>
      <c r="V207">
        <v>13</v>
      </c>
      <c r="W207">
        <v>3</v>
      </c>
      <c r="X207">
        <v>2</v>
      </c>
      <c r="Y207">
        <v>0</v>
      </c>
      <c r="Z207">
        <v>7</v>
      </c>
      <c r="AA207">
        <v>2</v>
      </c>
      <c r="AB207">
        <v>2</v>
      </c>
      <c r="AC207">
        <v>4</v>
      </c>
      <c r="AD207">
        <v>3</v>
      </c>
      <c r="AE207">
        <v>1</v>
      </c>
      <c r="AF207">
        <v>3</v>
      </c>
      <c r="AG207" t="s">
        <v>377</v>
      </c>
    </row>
    <row r="208" spans="1:33" x14ac:dyDescent="0.25">
      <c r="A208" t="s">
        <v>238</v>
      </c>
      <c r="B208">
        <v>1154</v>
      </c>
      <c r="C208">
        <v>18</v>
      </c>
      <c r="D208" t="s">
        <v>352</v>
      </c>
      <c r="E208">
        <v>544</v>
      </c>
      <c r="F208" t="s">
        <v>356</v>
      </c>
      <c r="G208">
        <v>3</v>
      </c>
      <c r="H208">
        <v>2</v>
      </c>
      <c r="I208" t="s">
        <v>361</v>
      </c>
      <c r="J208">
        <v>2</v>
      </c>
      <c r="K208" t="s">
        <v>364</v>
      </c>
      <c r="L208">
        <v>70</v>
      </c>
      <c r="M208">
        <v>3</v>
      </c>
      <c r="N208">
        <v>1</v>
      </c>
      <c r="O208" t="s">
        <v>372</v>
      </c>
      <c r="P208">
        <v>4</v>
      </c>
      <c r="Q208" t="s">
        <v>375</v>
      </c>
      <c r="R208">
        <v>1569</v>
      </c>
      <c r="S208">
        <v>18420</v>
      </c>
      <c r="T208">
        <v>1</v>
      </c>
      <c r="U208" t="s">
        <v>377</v>
      </c>
      <c r="V208">
        <v>12</v>
      </c>
      <c r="W208">
        <v>3</v>
      </c>
      <c r="X208">
        <v>3</v>
      </c>
      <c r="Y208">
        <v>0</v>
      </c>
      <c r="Z208">
        <v>0</v>
      </c>
      <c r="AA208">
        <v>2</v>
      </c>
      <c r="AB208">
        <v>4</v>
      </c>
      <c r="AC208">
        <v>0</v>
      </c>
      <c r="AD208">
        <v>0</v>
      </c>
      <c r="AE208">
        <v>0</v>
      </c>
      <c r="AF208">
        <v>0</v>
      </c>
      <c r="AG208" t="s">
        <v>377</v>
      </c>
    </row>
    <row r="209" spans="1:33" x14ac:dyDescent="0.25">
      <c r="A209" t="s">
        <v>239</v>
      </c>
      <c r="B209">
        <v>235</v>
      </c>
      <c r="C209">
        <v>33</v>
      </c>
      <c r="D209" t="s">
        <v>354</v>
      </c>
      <c r="E209">
        <v>813</v>
      </c>
      <c r="F209" t="s">
        <v>355</v>
      </c>
      <c r="G209">
        <v>14</v>
      </c>
      <c r="H209">
        <v>3</v>
      </c>
      <c r="I209" t="s">
        <v>361</v>
      </c>
      <c r="J209">
        <v>3</v>
      </c>
      <c r="K209" t="s">
        <v>363</v>
      </c>
      <c r="L209">
        <v>58</v>
      </c>
      <c r="M209">
        <v>3</v>
      </c>
      <c r="N209">
        <v>1</v>
      </c>
      <c r="O209" t="s">
        <v>365</v>
      </c>
      <c r="P209">
        <v>4</v>
      </c>
      <c r="Q209" t="s">
        <v>373</v>
      </c>
      <c r="R209">
        <v>2436</v>
      </c>
      <c r="S209">
        <v>22149</v>
      </c>
      <c r="T209">
        <v>5</v>
      </c>
      <c r="U209" t="s">
        <v>377</v>
      </c>
      <c r="V209">
        <v>13</v>
      </c>
      <c r="W209">
        <v>3</v>
      </c>
      <c r="X209">
        <v>3</v>
      </c>
      <c r="Y209">
        <v>1</v>
      </c>
      <c r="Z209">
        <v>8</v>
      </c>
      <c r="AA209">
        <v>2</v>
      </c>
      <c r="AB209">
        <v>1</v>
      </c>
      <c r="AC209">
        <v>5</v>
      </c>
      <c r="AD209">
        <v>4</v>
      </c>
      <c r="AE209">
        <v>0</v>
      </c>
      <c r="AF209">
        <v>4</v>
      </c>
      <c r="AG209" t="s">
        <v>377</v>
      </c>
    </row>
    <row r="210" spans="1:33" x14ac:dyDescent="0.25">
      <c r="A210" t="s">
        <v>240</v>
      </c>
      <c r="B210">
        <v>1069</v>
      </c>
      <c r="C210">
        <v>28</v>
      </c>
      <c r="D210" t="s">
        <v>352</v>
      </c>
      <c r="E210">
        <v>289</v>
      </c>
      <c r="F210" t="s">
        <v>355</v>
      </c>
      <c r="G210">
        <v>2</v>
      </c>
      <c r="H210">
        <v>2</v>
      </c>
      <c r="I210" t="s">
        <v>361</v>
      </c>
      <c r="J210">
        <v>3</v>
      </c>
      <c r="K210" t="s">
        <v>363</v>
      </c>
      <c r="L210">
        <v>38</v>
      </c>
      <c r="M210">
        <v>2</v>
      </c>
      <c r="N210">
        <v>1</v>
      </c>
      <c r="O210" t="s">
        <v>365</v>
      </c>
      <c r="P210">
        <v>1</v>
      </c>
      <c r="Q210" t="s">
        <v>375</v>
      </c>
      <c r="R210">
        <v>2561</v>
      </c>
      <c r="S210">
        <v>5355</v>
      </c>
      <c r="T210">
        <v>7</v>
      </c>
      <c r="U210" t="s">
        <v>376</v>
      </c>
      <c r="V210">
        <v>11</v>
      </c>
      <c r="W210">
        <v>3</v>
      </c>
      <c r="X210">
        <v>3</v>
      </c>
      <c r="Y210">
        <v>0</v>
      </c>
      <c r="Z210">
        <v>8</v>
      </c>
      <c r="AA210">
        <v>2</v>
      </c>
      <c r="AB210">
        <v>2</v>
      </c>
      <c r="AC210">
        <v>0</v>
      </c>
      <c r="AD210">
        <v>0</v>
      </c>
      <c r="AE210">
        <v>0</v>
      </c>
      <c r="AF210">
        <v>0</v>
      </c>
      <c r="AG210" t="s">
        <v>377</v>
      </c>
    </row>
    <row r="211" spans="1:33" x14ac:dyDescent="0.25">
      <c r="A211" t="s">
        <v>241</v>
      </c>
      <c r="B211">
        <v>251</v>
      </c>
      <c r="C211">
        <v>37</v>
      </c>
      <c r="D211" t="s">
        <v>352</v>
      </c>
      <c r="E211">
        <v>504</v>
      </c>
      <c r="F211" t="s">
        <v>355</v>
      </c>
      <c r="G211">
        <v>10</v>
      </c>
      <c r="H211">
        <v>3</v>
      </c>
      <c r="I211" t="s">
        <v>361</v>
      </c>
      <c r="J211">
        <v>1</v>
      </c>
      <c r="K211" t="s">
        <v>363</v>
      </c>
      <c r="L211">
        <v>61</v>
      </c>
      <c r="M211">
        <v>3</v>
      </c>
      <c r="N211">
        <v>3</v>
      </c>
      <c r="O211" t="s">
        <v>371</v>
      </c>
      <c r="P211">
        <v>3</v>
      </c>
      <c r="Q211" t="s">
        <v>374</v>
      </c>
      <c r="R211">
        <v>10048</v>
      </c>
      <c r="S211">
        <v>22573</v>
      </c>
      <c r="T211">
        <v>6</v>
      </c>
      <c r="U211" t="s">
        <v>376</v>
      </c>
      <c r="V211">
        <v>11</v>
      </c>
      <c r="W211">
        <v>3</v>
      </c>
      <c r="X211">
        <v>2</v>
      </c>
      <c r="Y211">
        <v>2</v>
      </c>
      <c r="Z211">
        <v>17</v>
      </c>
      <c r="AA211">
        <v>5</v>
      </c>
      <c r="AB211">
        <v>3</v>
      </c>
      <c r="AC211">
        <v>1</v>
      </c>
      <c r="AD211">
        <v>0</v>
      </c>
      <c r="AE211">
        <v>0</v>
      </c>
      <c r="AF211">
        <v>0</v>
      </c>
      <c r="AG211" t="s">
        <v>377</v>
      </c>
    </row>
    <row r="212" spans="1:33" x14ac:dyDescent="0.25">
      <c r="A212" t="s">
        <v>242</v>
      </c>
      <c r="B212">
        <v>967</v>
      </c>
      <c r="C212">
        <v>58</v>
      </c>
      <c r="D212" t="s">
        <v>354</v>
      </c>
      <c r="E212">
        <v>601</v>
      </c>
      <c r="F212" t="s">
        <v>355</v>
      </c>
      <c r="G212">
        <v>7</v>
      </c>
      <c r="H212">
        <v>4</v>
      </c>
      <c r="I212" t="s">
        <v>361</v>
      </c>
      <c r="J212">
        <v>3</v>
      </c>
      <c r="K212" t="s">
        <v>364</v>
      </c>
      <c r="L212">
        <v>53</v>
      </c>
      <c r="M212">
        <v>2</v>
      </c>
      <c r="N212">
        <v>3</v>
      </c>
      <c r="O212" t="s">
        <v>371</v>
      </c>
      <c r="P212">
        <v>1</v>
      </c>
      <c r="Q212" t="s">
        <v>373</v>
      </c>
      <c r="R212">
        <v>10008</v>
      </c>
      <c r="S212">
        <v>12023</v>
      </c>
      <c r="T212">
        <v>7</v>
      </c>
      <c r="U212" t="s">
        <v>377</v>
      </c>
      <c r="V212">
        <v>14</v>
      </c>
      <c r="W212">
        <v>3</v>
      </c>
      <c r="X212">
        <v>4</v>
      </c>
      <c r="Y212">
        <v>0</v>
      </c>
      <c r="Z212">
        <v>31</v>
      </c>
      <c r="AA212">
        <v>0</v>
      </c>
      <c r="AB212">
        <v>2</v>
      </c>
      <c r="AC212">
        <v>10</v>
      </c>
      <c r="AD212">
        <v>9</v>
      </c>
      <c r="AE212">
        <v>5</v>
      </c>
      <c r="AF212">
        <v>9</v>
      </c>
      <c r="AG212" t="s">
        <v>377</v>
      </c>
    </row>
    <row r="213" spans="1:33" x14ac:dyDescent="0.25">
      <c r="A213" t="s">
        <v>243</v>
      </c>
      <c r="B213">
        <v>569</v>
      </c>
      <c r="C213">
        <v>55</v>
      </c>
      <c r="D213" t="s">
        <v>354</v>
      </c>
      <c r="E213">
        <v>725</v>
      </c>
      <c r="F213" t="s">
        <v>355</v>
      </c>
      <c r="G213">
        <v>2</v>
      </c>
      <c r="H213">
        <v>3</v>
      </c>
      <c r="I213" t="s">
        <v>361</v>
      </c>
      <c r="J213">
        <v>4</v>
      </c>
      <c r="K213" t="s">
        <v>363</v>
      </c>
      <c r="L213">
        <v>78</v>
      </c>
      <c r="M213">
        <v>3</v>
      </c>
      <c r="N213">
        <v>5</v>
      </c>
      <c r="O213" t="s">
        <v>367</v>
      </c>
      <c r="P213">
        <v>1</v>
      </c>
      <c r="Q213" t="s">
        <v>373</v>
      </c>
      <c r="R213">
        <v>19859</v>
      </c>
      <c r="S213">
        <v>21199</v>
      </c>
      <c r="T213">
        <v>5</v>
      </c>
      <c r="U213" t="s">
        <v>377</v>
      </c>
      <c r="V213">
        <v>13</v>
      </c>
      <c r="W213">
        <v>3</v>
      </c>
      <c r="X213">
        <v>4</v>
      </c>
      <c r="Y213">
        <v>1</v>
      </c>
      <c r="Z213">
        <v>24</v>
      </c>
      <c r="AA213">
        <v>2</v>
      </c>
      <c r="AB213">
        <v>3</v>
      </c>
      <c r="AC213">
        <v>5</v>
      </c>
      <c r="AD213">
        <v>2</v>
      </c>
      <c r="AE213">
        <v>1</v>
      </c>
      <c r="AF213">
        <v>4</v>
      </c>
      <c r="AG213" t="s">
        <v>377</v>
      </c>
    </row>
    <row r="214" spans="1:33" x14ac:dyDescent="0.25">
      <c r="A214" t="s">
        <v>244</v>
      </c>
      <c r="B214">
        <v>814</v>
      </c>
      <c r="C214">
        <v>39</v>
      </c>
      <c r="D214" t="s">
        <v>352</v>
      </c>
      <c r="E214">
        <v>203</v>
      </c>
      <c r="F214" t="s">
        <v>355</v>
      </c>
      <c r="G214">
        <v>2</v>
      </c>
      <c r="H214">
        <v>3</v>
      </c>
      <c r="I214" t="s">
        <v>358</v>
      </c>
      <c r="J214">
        <v>1</v>
      </c>
      <c r="K214" t="s">
        <v>363</v>
      </c>
      <c r="L214">
        <v>84</v>
      </c>
      <c r="M214">
        <v>3</v>
      </c>
      <c r="N214">
        <v>4</v>
      </c>
      <c r="O214" t="s">
        <v>370</v>
      </c>
      <c r="P214">
        <v>4</v>
      </c>
      <c r="Q214" t="s">
        <v>374</v>
      </c>
      <c r="R214">
        <v>12169</v>
      </c>
      <c r="S214">
        <v>13547</v>
      </c>
      <c r="T214">
        <v>7</v>
      </c>
      <c r="U214" t="s">
        <v>376</v>
      </c>
      <c r="V214">
        <v>11</v>
      </c>
      <c r="W214">
        <v>3</v>
      </c>
      <c r="X214">
        <v>4</v>
      </c>
      <c r="Y214">
        <v>3</v>
      </c>
      <c r="Z214">
        <v>21</v>
      </c>
      <c r="AA214">
        <v>4</v>
      </c>
      <c r="AB214">
        <v>3</v>
      </c>
      <c r="AC214">
        <v>18</v>
      </c>
      <c r="AD214">
        <v>7</v>
      </c>
      <c r="AE214">
        <v>11</v>
      </c>
      <c r="AF214">
        <v>5</v>
      </c>
      <c r="AG214" t="s">
        <v>377</v>
      </c>
    </row>
    <row r="215" spans="1:33" x14ac:dyDescent="0.25">
      <c r="A215" t="s">
        <v>245</v>
      </c>
      <c r="B215">
        <v>1040</v>
      </c>
      <c r="C215">
        <v>34</v>
      </c>
      <c r="D215" t="s">
        <v>354</v>
      </c>
      <c r="E215">
        <v>1107</v>
      </c>
      <c r="F215" t="s">
        <v>357</v>
      </c>
      <c r="G215">
        <v>9</v>
      </c>
      <c r="H215">
        <v>4</v>
      </c>
      <c r="I215" t="s">
        <v>359</v>
      </c>
      <c r="J215">
        <v>1</v>
      </c>
      <c r="K215" t="s">
        <v>364</v>
      </c>
      <c r="L215">
        <v>52</v>
      </c>
      <c r="M215">
        <v>3</v>
      </c>
      <c r="N215">
        <v>1</v>
      </c>
      <c r="O215" t="s">
        <v>357</v>
      </c>
      <c r="P215">
        <v>3</v>
      </c>
      <c r="Q215" t="s">
        <v>373</v>
      </c>
      <c r="R215">
        <v>2742</v>
      </c>
      <c r="S215">
        <v>3072</v>
      </c>
      <c r="T215">
        <v>1</v>
      </c>
      <c r="U215" t="s">
        <v>376</v>
      </c>
      <c r="V215">
        <v>15</v>
      </c>
      <c r="W215">
        <v>3</v>
      </c>
      <c r="X215">
        <v>4</v>
      </c>
      <c r="Y215">
        <v>0</v>
      </c>
      <c r="Z215">
        <v>2</v>
      </c>
      <c r="AA215">
        <v>0</v>
      </c>
      <c r="AB215">
        <v>3</v>
      </c>
      <c r="AC215">
        <v>2</v>
      </c>
      <c r="AD215">
        <v>2</v>
      </c>
      <c r="AE215">
        <v>2</v>
      </c>
      <c r="AF215">
        <v>2</v>
      </c>
      <c r="AG215" t="s">
        <v>377</v>
      </c>
    </row>
    <row r="216" spans="1:33" x14ac:dyDescent="0.25">
      <c r="A216" t="s">
        <v>246</v>
      </c>
      <c r="B216">
        <v>1443</v>
      </c>
      <c r="C216">
        <v>29</v>
      </c>
      <c r="D216" t="s">
        <v>354</v>
      </c>
      <c r="E216">
        <v>1092</v>
      </c>
      <c r="F216" t="s">
        <v>355</v>
      </c>
      <c r="G216">
        <v>1</v>
      </c>
      <c r="H216">
        <v>4</v>
      </c>
      <c r="I216" t="s">
        <v>361</v>
      </c>
      <c r="J216">
        <v>1</v>
      </c>
      <c r="K216" t="s">
        <v>363</v>
      </c>
      <c r="L216">
        <v>36</v>
      </c>
      <c r="M216">
        <v>3</v>
      </c>
      <c r="N216">
        <v>1</v>
      </c>
      <c r="O216" t="s">
        <v>366</v>
      </c>
      <c r="P216">
        <v>4</v>
      </c>
      <c r="Q216" t="s">
        <v>373</v>
      </c>
      <c r="R216">
        <v>4787</v>
      </c>
      <c r="S216">
        <v>26124</v>
      </c>
      <c r="T216">
        <v>9</v>
      </c>
      <c r="U216" t="s">
        <v>377</v>
      </c>
      <c r="V216">
        <v>14</v>
      </c>
      <c r="W216">
        <v>3</v>
      </c>
      <c r="X216">
        <v>2</v>
      </c>
      <c r="Y216">
        <v>3</v>
      </c>
      <c r="Z216">
        <v>4</v>
      </c>
      <c r="AA216">
        <v>3</v>
      </c>
      <c r="AB216">
        <v>4</v>
      </c>
      <c r="AC216">
        <v>2</v>
      </c>
      <c r="AD216">
        <v>2</v>
      </c>
      <c r="AE216">
        <v>2</v>
      </c>
      <c r="AF216">
        <v>2</v>
      </c>
      <c r="AG216" t="s">
        <v>377</v>
      </c>
    </row>
    <row r="217" spans="1:33" x14ac:dyDescent="0.25">
      <c r="A217" t="s">
        <v>247</v>
      </c>
      <c r="B217">
        <v>37</v>
      </c>
      <c r="C217">
        <v>50</v>
      </c>
      <c r="D217" t="s">
        <v>354</v>
      </c>
      <c r="E217">
        <v>869</v>
      </c>
      <c r="F217" t="s">
        <v>356</v>
      </c>
      <c r="G217">
        <v>3</v>
      </c>
      <c r="H217">
        <v>2</v>
      </c>
      <c r="I217" t="s">
        <v>362</v>
      </c>
      <c r="J217">
        <v>1</v>
      </c>
      <c r="K217" t="s">
        <v>363</v>
      </c>
      <c r="L217">
        <v>86</v>
      </c>
      <c r="M217">
        <v>2</v>
      </c>
      <c r="N217">
        <v>1</v>
      </c>
      <c r="O217" t="s">
        <v>372</v>
      </c>
      <c r="P217">
        <v>3</v>
      </c>
      <c r="Q217" t="s">
        <v>373</v>
      </c>
      <c r="R217">
        <v>2683</v>
      </c>
      <c r="S217">
        <v>3810</v>
      </c>
      <c r="T217">
        <v>1</v>
      </c>
      <c r="U217" t="s">
        <v>377</v>
      </c>
      <c r="V217">
        <v>14</v>
      </c>
      <c r="W217">
        <v>3</v>
      </c>
      <c r="X217">
        <v>3</v>
      </c>
      <c r="Y217">
        <v>0</v>
      </c>
      <c r="Z217">
        <v>3</v>
      </c>
      <c r="AA217">
        <v>2</v>
      </c>
      <c r="AB217">
        <v>3</v>
      </c>
      <c r="AC217">
        <v>3</v>
      </c>
      <c r="AD217">
        <v>2</v>
      </c>
      <c r="AE217">
        <v>0</v>
      </c>
      <c r="AF217">
        <v>2</v>
      </c>
      <c r="AG217" t="s">
        <v>377</v>
      </c>
    </row>
    <row r="218" spans="1:33" x14ac:dyDescent="0.25">
      <c r="A218" t="s">
        <v>248</v>
      </c>
      <c r="B218">
        <v>337</v>
      </c>
      <c r="C218">
        <v>29</v>
      </c>
      <c r="D218" t="s">
        <v>354</v>
      </c>
      <c r="E218">
        <v>318</v>
      </c>
      <c r="F218" t="s">
        <v>355</v>
      </c>
      <c r="G218">
        <v>8</v>
      </c>
      <c r="H218">
        <v>4</v>
      </c>
      <c r="I218" t="s">
        <v>360</v>
      </c>
      <c r="J218">
        <v>2</v>
      </c>
      <c r="K218" t="s">
        <v>363</v>
      </c>
      <c r="L218">
        <v>77</v>
      </c>
      <c r="M218">
        <v>1</v>
      </c>
      <c r="N218">
        <v>1</v>
      </c>
      <c r="O218" t="s">
        <v>365</v>
      </c>
      <c r="P218">
        <v>1</v>
      </c>
      <c r="Q218" t="s">
        <v>373</v>
      </c>
      <c r="R218">
        <v>2119</v>
      </c>
      <c r="S218">
        <v>4759</v>
      </c>
      <c r="T218">
        <v>1</v>
      </c>
      <c r="U218" t="s">
        <v>377</v>
      </c>
      <c r="V218">
        <v>11</v>
      </c>
      <c r="W218">
        <v>3</v>
      </c>
      <c r="X218">
        <v>4</v>
      </c>
      <c r="Y218">
        <v>0</v>
      </c>
      <c r="Z218">
        <v>7</v>
      </c>
      <c r="AA218">
        <v>4</v>
      </c>
      <c r="AB218">
        <v>2</v>
      </c>
      <c r="AC218">
        <v>7</v>
      </c>
      <c r="AD218">
        <v>7</v>
      </c>
      <c r="AE218">
        <v>0</v>
      </c>
      <c r="AF218">
        <v>7</v>
      </c>
      <c r="AG218" t="s">
        <v>377</v>
      </c>
    </row>
    <row r="219" spans="1:33" x14ac:dyDescent="0.25">
      <c r="A219" t="s">
        <v>249</v>
      </c>
      <c r="B219">
        <v>22</v>
      </c>
      <c r="C219">
        <v>36</v>
      </c>
      <c r="D219" t="s">
        <v>354</v>
      </c>
      <c r="E219">
        <v>1218</v>
      </c>
      <c r="F219" t="s">
        <v>356</v>
      </c>
      <c r="G219">
        <v>9</v>
      </c>
      <c r="H219">
        <v>4</v>
      </c>
      <c r="I219" t="s">
        <v>358</v>
      </c>
      <c r="J219">
        <v>3</v>
      </c>
      <c r="K219" t="s">
        <v>363</v>
      </c>
      <c r="L219">
        <v>82</v>
      </c>
      <c r="M219">
        <v>2</v>
      </c>
      <c r="N219">
        <v>1</v>
      </c>
      <c r="O219" t="s">
        <v>372</v>
      </c>
      <c r="P219">
        <v>1</v>
      </c>
      <c r="Q219" t="s">
        <v>375</v>
      </c>
      <c r="R219">
        <v>3407</v>
      </c>
      <c r="S219">
        <v>6986</v>
      </c>
      <c r="T219">
        <v>7</v>
      </c>
      <c r="U219" t="s">
        <v>376</v>
      </c>
      <c r="V219">
        <v>23</v>
      </c>
      <c r="W219">
        <v>4</v>
      </c>
      <c r="X219">
        <v>2</v>
      </c>
      <c r="Y219">
        <v>0</v>
      </c>
      <c r="Z219">
        <v>10</v>
      </c>
      <c r="AA219">
        <v>4</v>
      </c>
      <c r="AB219">
        <v>3</v>
      </c>
      <c r="AC219">
        <v>5</v>
      </c>
      <c r="AD219">
        <v>3</v>
      </c>
      <c r="AE219">
        <v>0</v>
      </c>
      <c r="AF219">
        <v>3</v>
      </c>
      <c r="AG219" t="s">
        <v>377</v>
      </c>
    </row>
    <row r="220" spans="1:33" x14ac:dyDescent="0.25">
      <c r="A220" t="s">
        <v>250</v>
      </c>
      <c r="B220">
        <v>1334</v>
      </c>
      <c r="C220">
        <v>46</v>
      </c>
      <c r="D220" t="s">
        <v>354</v>
      </c>
      <c r="E220">
        <v>1254</v>
      </c>
      <c r="F220" t="s">
        <v>356</v>
      </c>
      <c r="G220">
        <v>10</v>
      </c>
      <c r="H220">
        <v>3</v>
      </c>
      <c r="I220" t="s">
        <v>358</v>
      </c>
      <c r="J220">
        <v>3</v>
      </c>
      <c r="K220" t="s">
        <v>364</v>
      </c>
      <c r="L220">
        <v>64</v>
      </c>
      <c r="M220">
        <v>3</v>
      </c>
      <c r="N220">
        <v>3</v>
      </c>
      <c r="O220" t="s">
        <v>368</v>
      </c>
      <c r="P220">
        <v>2</v>
      </c>
      <c r="Q220" t="s">
        <v>373</v>
      </c>
      <c r="R220">
        <v>7314</v>
      </c>
      <c r="S220">
        <v>14011</v>
      </c>
      <c r="T220">
        <v>5</v>
      </c>
      <c r="U220" t="s">
        <v>376</v>
      </c>
      <c r="V220">
        <v>21</v>
      </c>
      <c r="W220">
        <v>4</v>
      </c>
      <c r="X220">
        <v>3</v>
      </c>
      <c r="Y220">
        <v>3</v>
      </c>
      <c r="Z220">
        <v>14</v>
      </c>
      <c r="AA220">
        <v>2</v>
      </c>
      <c r="AB220">
        <v>3</v>
      </c>
      <c r="AC220">
        <v>8</v>
      </c>
      <c r="AD220">
        <v>7</v>
      </c>
      <c r="AE220">
        <v>0</v>
      </c>
      <c r="AF220">
        <v>7</v>
      </c>
      <c r="AG220" t="s">
        <v>377</v>
      </c>
    </row>
    <row r="221" spans="1:33" x14ac:dyDescent="0.25">
      <c r="A221" t="s">
        <v>251</v>
      </c>
      <c r="B221">
        <v>1013</v>
      </c>
      <c r="C221">
        <v>31</v>
      </c>
      <c r="D221" t="s">
        <v>352</v>
      </c>
      <c r="E221">
        <v>667</v>
      </c>
      <c r="F221" t="s">
        <v>356</v>
      </c>
      <c r="G221">
        <v>1</v>
      </c>
      <c r="H221">
        <v>4</v>
      </c>
      <c r="I221" t="s">
        <v>358</v>
      </c>
      <c r="J221">
        <v>2</v>
      </c>
      <c r="K221" t="s">
        <v>364</v>
      </c>
      <c r="L221">
        <v>50</v>
      </c>
      <c r="M221">
        <v>1</v>
      </c>
      <c r="N221">
        <v>1</v>
      </c>
      <c r="O221" t="s">
        <v>372</v>
      </c>
      <c r="P221">
        <v>3</v>
      </c>
      <c r="Q221" t="s">
        <v>375</v>
      </c>
      <c r="R221">
        <v>1359</v>
      </c>
      <c r="S221">
        <v>16154</v>
      </c>
      <c r="T221">
        <v>1</v>
      </c>
      <c r="U221" t="s">
        <v>376</v>
      </c>
      <c r="V221">
        <v>12</v>
      </c>
      <c r="W221">
        <v>3</v>
      </c>
      <c r="X221">
        <v>2</v>
      </c>
      <c r="Y221">
        <v>0</v>
      </c>
      <c r="Z221">
        <v>1</v>
      </c>
      <c r="AA221">
        <v>3</v>
      </c>
      <c r="AB221">
        <v>3</v>
      </c>
      <c r="AC221">
        <v>1</v>
      </c>
      <c r="AD221">
        <v>0</v>
      </c>
      <c r="AE221">
        <v>0</v>
      </c>
      <c r="AF221">
        <v>0</v>
      </c>
      <c r="AG221" t="s">
        <v>377</v>
      </c>
    </row>
    <row r="222" spans="1:33" x14ac:dyDescent="0.25">
      <c r="A222" t="s">
        <v>252</v>
      </c>
      <c r="B222">
        <v>1059</v>
      </c>
      <c r="C222">
        <v>34</v>
      </c>
      <c r="D222" t="s">
        <v>354</v>
      </c>
      <c r="E222">
        <v>790</v>
      </c>
      <c r="F222" t="s">
        <v>356</v>
      </c>
      <c r="G222">
        <v>24</v>
      </c>
      <c r="H222">
        <v>4</v>
      </c>
      <c r="I222" t="s">
        <v>361</v>
      </c>
      <c r="J222">
        <v>1</v>
      </c>
      <c r="K222" t="s">
        <v>364</v>
      </c>
      <c r="L222">
        <v>40</v>
      </c>
      <c r="M222">
        <v>2</v>
      </c>
      <c r="N222">
        <v>2</v>
      </c>
      <c r="O222" t="s">
        <v>368</v>
      </c>
      <c r="P222">
        <v>2</v>
      </c>
      <c r="Q222" t="s">
        <v>375</v>
      </c>
      <c r="R222">
        <v>4599</v>
      </c>
      <c r="S222">
        <v>7815</v>
      </c>
      <c r="T222">
        <v>0</v>
      </c>
      <c r="U222" t="s">
        <v>377</v>
      </c>
      <c r="V222">
        <v>23</v>
      </c>
      <c r="W222">
        <v>4</v>
      </c>
      <c r="X222">
        <v>3</v>
      </c>
      <c r="Y222">
        <v>0</v>
      </c>
      <c r="Z222">
        <v>16</v>
      </c>
      <c r="AA222">
        <v>2</v>
      </c>
      <c r="AB222">
        <v>4</v>
      </c>
      <c r="AC222">
        <v>15</v>
      </c>
      <c r="AD222">
        <v>9</v>
      </c>
      <c r="AE222">
        <v>10</v>
      </c>
      <c r="AF222">
        <v>10</v>
      </c>
      <c r="AG222" t="s">
        <v>377</v>
      </c>
    </row>
    <row r="223" spans="1:33" x14ac:dyDescent="0.25">
      <c r="A223" t="s">
        <v>253</v>
      </c>
      <c r="B223">
        <v>1292</v>
      </c>
      <c r="C223">
        <v>37</v>
      </c>
      <c r="D223" t="s">
        <v>354</v>
      </c>
      <c r="E223">
        <v>370</v>
      </c>
      <c r="F223" t="s">
        <v>355</v>
      </c>
      <c r="G223">
        <v>10</v>
      </c>
      <c r="H223">
        <v>4</v>
      </c>
      <c r="I223" t="s">
        <v>361</v>
      </c>
      <c r="J223">
        <v>4</v>
      </c>
      <c r="K223" t="s">
        <v>363</v>
      </c>
      <c r="L223">
        <v>58</v>
      </c>
      <c r="M223">
        <v>3</v>
      </c>
      <c r="N223">
        <v>2</v>
      </c>
      <c r="O223" t="s">
        <v>371</v>
      </c>
      <c r="P223">
        <v>1</v>
      </c>
      <c r="Q223" t="s">
        <v>375</v>
      </c>
      <c r="R223">
        <v>4213</v>
      </c>
      <c r="S223">
        <v>4992</v>
      </c>
      <c r="T223">
        <v>1</v>
      </c>
      <c r="U223" t="s">
        <v>376</v>
      </c>
      <c r="V223">
        <v>15</v>
      </c>
      <c r="W223">
        <v>3</v>
      </c>
      <c r="X223">
        <v>2</v>
      </c>
      <c r="Y223">
        <v>0</v>
      </c>
      <c r="Z223">
        <v>10</v>
      </c>
      <c r="AA223">
        <v>4</v>
      </c>
      <c r="AB223">
        <v>1</v>
      </c>
      <c r="AC223">
        <v>10</v>
      </c>
      <c r="AD223">
        <v>3</v>
      </c>
      <c r="AE223">
        <v>0</v>
      </c>
      <c r="AF223">
        <v>8</v>
      </c>
      <c r="AG223" t="s">
        <v>377</v>
      </c>
    </row>
    <row r="224" spans="1:33" x14ac:dyDescent="0.25">
      <c r="A224" t="s">
        <v>254</v>
      </c>
      <c r="B224">
        <v>379</v>
      </c>
      <c r="C224">
        <v>34</v>
      </c>
      <c r="D224" t="s">
        <v>353</v>
      </c>
      <c r="E224">
        <v>1362</v>
      </c>
      <c r="F224" t="s">
        <v>356</v>
      </c>
      <c r="G224">
        <v>19</v>
      </c>
      <c r="H224">
        <v>3</v>
      </c>
      <c r="I224" t="s">
        <v>362</v>
      </c>
      <c r="J224">
        <v>1</v>
      </c>
      <c r="K224" t="s">
        <v>363</v>
      </c>
      <c r="L224">
        <v>67</v>
      </c>
      <c r="M224">
        <v>4</v>
      </c>
      <c r="N224">
        <v>2</v>
      </c>
      <c r="O224" t="s">
        <v>368</v>
      </c>
      <c r="P224">
        <v>4</v>
      </c>
      <c r="Q224" t="s">
        <v>375</v>
      </c>
      <c r="R224">
        <v>5304</v>
      </c>
      <c r="S224">
        <v>4652</v>
      </c>
      <c r="T224">
        <v>8</v>
      </c>
      <c r="U224" t="s">
        <v>377</v>
      </c>
      <c r="V224">
        <v>13</v>
      </c>
      <c r="W224">
        <v>3</v>
      </c>
      <c r="X224">
        <v>2</v>
      </c>
      <c r="Y224">
        <v>0</v>
      </c>
      <c r="Z224">
        <v>9</v>
      </c>
      <c r="AA224">
        <v>3</v>
      </c>
      <c r="AB224">
        <v>2</v>
      </c>
      <c r="AC224">
        <v>5</v>
      </c>
      <c r="AD224">
        <v>2</v>
      </c>
      <c r="AE224">
        <v>0</v>
      </c>
      <c r="AF224">
        <v>4</v>
      </c>
      <c r="AG224" t="s">
        <v>377</v>
      </c>
    </row>
    <row r="225" spans="1:33" x14ac:dyDescent="0.25">
      <c r="A225" t="s">
        <v>255</v>
      </c>
      <c r="B225">
        <v>441</v>
      </c>
      <c r="C225">
        <v>34</v>
      </c>
      <c r="D225" t="s">
        <v>352</v>
      </c>
      <c r="E225">
        <v>988</v>
      </c>
      <c r="F225" t="s">
        <v>357</v>
      </c>
      <c r="G225">
        <v>23</v>
      </c>
      <c r="H225">
        <v>3</v>
      </c>
      <c r="I225" t="s">
        <v>357</v>
      </c>
      <c r="J225">
        <v>2</v>
      </c>
      <c r="K225" t="s">
        <v>364</v>
      </c>
      <c r="L225">
        <v>43</v>
      </c>
      <c r="M225">
        <v>3</v>
      </c>
      <c r="N225">
        <v>3</v>
      </c>
      <c r="O225" t="s">
        <v>357</v>
      </c>
      <c r="P225">
        <v>1</v>
      </c>
      <c r="Q225" t="s">
        <v>374</v>
      </c>
      <c r="R225">
        <v>9950</v>
      </c>
      <c r="S225">
        <v>11533</v>
      </c>
      <c r="T225">
        <v>9</v>
      </c>
      <c r="U225" t="s">
        <v>377</v>
      </c>
      <c r="V225">
        <v>15</v>
      </c>
      <c r="W225">
        <v>3</v>
      </c>
      <c r="X225">
        <v>3</v>
      </c>
      <c r="Y225">
        <v>3</v>
      </c>
      <c r="Z225">
        <v>11</v>
      </c>
      <c r="AA225">
        <v>2</v>
      </c>
      <c r="AB225">
        <v>3</v>
      </c>
      <c r="AC225">
        <v>3</v>
      </c>
      <c r="AD225">
        <v>2</v>
      </c>
      <c r="AE225">
        <v>0</v>
      </c>
      <c r="AF225">
        <v>2</v>
      </c>
      <c r="AG225" t="s">
        <v>377</v>
      </c>
    </row>
    <row r="226" spans="1:33" x14ac:dyDescent="0.25">
      <c r="A226" t="s">
        <v>256</v>
      </c>
      <c r="B226">
        <v>615</v>
      </c>
      <c r="C226">
        <v>26</v>
      </c>
      <c r="D226" t="s">
        <v>352</v>
      </c>
      <c r="E226">
        <v>887</v>
      </c>
      <c r="F226" t="s">
        <v>355</v>
      </c>
      <c r="G226">
        <v>5</v>
      </c>
      <c r="H226">
        <v>2</v>
      </c>
      <c r="I226" t="s">
        <v>361</v>
      </c>
      <c r="J226">
        <v>3</v>
      </c>
      <c r="K226" t="s">
        <v>364</v>
      </c>
      <c r="L226">
        <v>88</v>
      </c>
      <c r="M226">
        <v>2</v>
      </c>
      <c r="N226">
        <v>1</v>
      </c>
      <c r="O226" t="s">
        <v>366</v>
      </c>
      <c r="P226">
        <v>3</v>
      </c>
      <c r="Q226" t="s">
        <v>373</v>
      </c>
      <c r="R226">
        <v>2366</v>
      </c>
      <c r="S226">
        <v>20898</v>
      </c>
      <c r="T226">
        <v>1</v>
      </c>
      <c r="U226" t="s">
        <v>377</v>
      </c>
      <c r="V226">
        <v>14</v>
      </c>
      <c r="W226">
        <v>3</v>
      </c>
      <c r="X226">
        <v>1</v>
      </c>
      <c r="Y226">
        <v>1</v>
      </c>
      <c r="Z226">
        <v>8</v>
      </c>
      <c r="AA226">
        <v>2</v>
      </c>
      <c r="AB226">
        <v>3</v>
      </c>
      <c r="AC226">
        <v>8</v>
      </c>
      <c r="AD226">
        <v>7</v>
      </c>
      <c r="AE226">
        <v>1</v>
      </c>
      <c r="AF226">
        <v>7</v>
      </c>
      <c r="AG226" t="s">
        <v>377</v>
      </c>
    </row>
    <row r="227" spans="1:33" x14ac:dyDescent="0.25">
      <c r="A227" t="s">
        <v>257</v>
      </c>
      <c r="B227">
        <v>1453</v>
      </c>
      <c r="C227">
        <v>50</v>
      </c>
      <c r="D227" t="s">
        <v>352</v>
      </c>
      <c r="E227">
        <v>878</v>
      </c>
      <c r="F227" t="s">
        <v>356</v>
      </c>
      <c r="G227">
        <v>1</v>
      </c>
      <c r="H227">
        <v>4</v>
      </c>
      <c r="I227" t="s">
        <v>358</v>
      </c>
      <c r="J227">
        <v>2</v>
      </c>
      <c r="K227" t="s">
        <v>363</v>
      </c>
      <c r="L227">
        <v>94</v>
      </c>
      <c r="M227">
        <v>3</v>
      </c>
      <c r="N227">
        <v>2</v>
      </c>
      <c r="O227" t="s">
        <v>368</v>
      </c>
      <c r="P227">
        <v>3</v>
      </c>
      <c r="Q227" t="s">
        <v>374</v>
      </c>
      <c r="R227">
        <v>6728</v>
      </c>
      <c r="S227">
        <v>14255</v>
      </c>
      <c r="T227">
        <v>7</v>
      </c>
      <c r="U227" t="s">
        <v>376</v>
      </c>
      <c r="V227">
        <v>12</v>
      </c>
      <c r="W227">
        <v>3</v>
      </c>
      <c r="X227">
        <v>4</v>
      </c>
      <c r="Y227">
        <v>2</v>
      </c>
      <c r="Z227">
        <v>12</v>
      </c>
      <c r="AA227">
        <v>3</v>
      </c>
      <c r="AB227">
        <v>3</v>
      </c>
      <c r="AC227">
        <v>6</v>
      </c>
      <c r="AD227">
        <v>3</v>
      </c>
      <c r="AE227">
        <v>0</v>
      </c>
      <c r="AF227">
        <v>1</v>
      </c>
      <c r="AG227" t="s">
        <v>377</v>
      </c>
    </row>
    <row r="228" spans="1:33" x14ac:dyDescent="0.25">
      <c r="A228" t="s">
        <v>258</v>
      </c>
      <c r="B228">
        <v>792</v>
      </c>
      <c r="C228">
        <v>35</v>
      </c>
      <c r="D228" t="s">
        <v>354</v>
      </c>
      <c r="E228">
        <v>1204</v>
      </c>
      <c r="F228" t="s">
        <v>356</v>
      </c>
      <c r="G228">
        <v>4</v>
      </c>
      <c r="H228">
        <v>3</v>
      </c>
      <c r="I228" t="s">
        <v>359</v>
      </c>
      <c r="J228">
        <v>4</v>
      </c>
      <c r="K228" t="s">
        <v>363</v>
      </c>
      <c r="L228">
        <v>86</v>
      </c>
      <c r="M228">
        <v>3</v>
      </c>
      <c r="N228">
        <v>3</v>
      </c>
      <c r="O228" t="s">
        <v>368</v>
      </c>
      <c r="P228">
        <v>1</v>
      </c>
      <c r="Q228" t="s">
        <v>375</v>
      </c>
      <c r="R228">
        <v>9582</v>
      </c>
      <c r="S228">
        <v>10333</v>
      </c>
      <c r="T228">
        <v>0</v>
      </c>
      <c r="U228" t="s">
        <v>377</v>
      </c>
      <c r="V228">
        <v>22</v>
      </c>
      <c r="W228">
        <v>4</v>
      </c>
      <c r="X228">
        <v>1</v>
      </c>
      <c r="Y228">
        <v>0</v>
      </c>
      <c r="Z228">
        <v>9</v>
      </c>
      <c r="AA228">
        <v>2</v>
      </c>
      <c r="AB228">
        <v>3</v>
      </c>
      <c r="AC228">
        <v>8</v>
      </c>
      <c r="AD228">
        <v>7</v>
      </c>
      <c r="AE228">
        <v>4</v>
      </c>
      <c r="AF228">
        <v>7</v>
      </c>
      <c r="AG228" t="s">
        <v>377</v>
      </c>
    </row>
    <row r="229" spans="1:33" x14ac:dyDescent="0.25">
      <c r="A229" t="s">
        <v>259</v>
      </c>
      <c r="B229">
        <v>423</v>
      </c>
      <c r="C229">
        <v>19</v>
      </c>
      <c r="D229" t="s">
        <v>354</v>
      </c>
      <c r="E229">
        <v>489</v>
      </c>
      <c r="F229" t="s">
        <v>357</v>
      </c>
      <c r="G229">
        <v>2</v>
      </c>
      <c r="H229">
        <v>2</v>
      </c>
      <c r="I229" t="s">
        <v>359</v>
      </c>
      <c r="J229">
        <v>1</v>
      </c>
      <c r="K229" t="s">
        <v>363</v>
      </c>
      <c r="L229">
        <v>52</v>
      </c>
      <c r="M229">
        <v>2</v>
      </c>
      <c r="N229">
        <v>1</v>
      </c>
      <c r="O229" t="s">
        <v>357</v>
      </c>
      <c r="P229">
        <v>4</v>
      </c>
      <c r="Q229" t="s">
        <v>375</v>
      </c>
      <c r="R229">
        <v>2564</v>
      </c>
      <c r="S229">
        <v>18437</v>
      </c>
      <c r="T229">
        <v>1</v>
      </c>
      <c r="U229" t="s">
        <v>376</v>
      </c>
      <c r="V229">
        <v>12</v>
      </c>
      <c r="W229">
        <v>3</v>
      </c>
      <c r="X229">
        <v>3</v>
      </c>
      <c r="Y229">
        <v>0</v>
      </c>
      <c r="Z229">
        <v>1</v>
      </c>
      <c r="AA229">
        <v>3</v>
      </c>
      <c r="AB229">
        <v>4</v>
      </c>
      <c r="AC229">
        <v>1</v>
      </c>
      <c r="AD229">
        <v>0</v>
      </c>
      <c r="AE229">
        <v>0</v>
      </c>
      <c r="AF229">
        <v>0</v>
      </c>
      <c r="AG229" t="s">
        <v>377</v>
      </c>
    </row>
    <row r="230" spans="1:33" x14ac:dyDescent="0.25">
      <c r="A230" t="s">
        <v>260</v>
      </c>
      <c r="B230">
        <v>858</v>
      </c>
      <c r="C230">
        <v>44</v>
      </c>
      <c r="D230" t="s">
        <v>354</v>
      </c>
      <c r="E230">
        <v>1097</v>
      </c>
      <c r="F230" t="s">
        <v>355</v>
      </c>
      <c r="G230">
        <v>10</v>
      </c>
      <c r="H230">
        <v>4</v>
      </c>
      <c r="I230" t="s">
        <v>358</v>
      </c>
      <c r="J230">
        <v>3</v>
      </c>
      <c r="K230" t="s">
        <v>363</v>
      </c>
      <c r="L230">
        <v>96</v>
      </c>
      <c r="M230">
        <v>3</v>
      </c>
      <c r="N230">
        <v>1</v>
      </c>
      <c r="O230" t="s">
        <v>366</v>
      </c>
      <c r="P230">
        <v>3</v>
      </c>
      <c r="Q230" t="s">
        <v>375</v>
      </c>
      <c r="R230">
        <v>2936</v>
      </c>
      <c r="S230">
        <v>10826</v>
      </c>
      <c r="T230">
        <v>1</v>
      </c>
      <c r="U230" t="s">
        <v>377</v>
      </c>
      <c r="V230">
        <v>11</v>
      </c>
      <c r="W230">
        <v>3</v>
      </c>
      <c r="X230">
        <v>3</v>
      </c>
      <c r="Y230">
        <v>0</v>
      </c>
      <c r="Z230">
        <v>6</v>
      </c>
      <c r="AA230">
        <v>4</v>
      </c>
      <c r="AB230">
        <v>3</v>
      </c>
      <c r="AC230">
        <v>6</v>
      </c>
      <c r="AD230">
        <v>4</v>
      </c>
      <c r="AE230">
        <v>0</v>
      </c>
      <c r="AF230">
        <v>2</v>
      </c>
      <c r="AG230" t="s">
        <v>377</v>
      </c>
    </row>
    <row r="231" spans="1:33" x14ac:dyDescent="0.25">
      <c r="A231" t="s">
        <v>261</v>
      </c>
      <c r="B231">
        <v>710</v>
      </c>
      <c r="C231">
        <v>31</v>
      </c>
      <c r="D231" t="s">
        <v>353</v>
      </c>
      <c r="E231">
        <v>335</v>
      </c>
      <c r="F231" t="s">
        <v>355</v>
      </c>
      <c r="G231">
        <v>9</v>
      </c>
      <c r="H231">
        <v>2</v>
      </c>
      <c r="I231" t="s">
        <v>361</v>
      </c>
      <c r="J231">
        <v>3</v>
      </c>
      <c r="K231" t="s">
        <v>363</v>
      </c>
      <c r="L231">
        <v>46</v>
      </c>
      <c r="M231">
        <v>2</v>
      </c>
      <c r="N231">
        <v>1</v>
      </c>
      <c r="O231" t="s">
        <v>366</v>
      </c>
      <c r="P231">
        <v>1</v>
      </c>
      <c r="Q231" t="s">
        <v>375</v>
      </c>
      <c r="R231">
        <v>2321</v>
      </c>
      <c r="S231">
        <v>10322</v>
      </c>
      <c r="T231">
        <v>0</v>
      </c>
      <c r="U231" t="s">
        <v>377</v>
      </c>
      <c r="V231">
        <v>22</v>
      </c>
      <c r="W231">
        <v>4</v>
      </c>
      <c r="X231">
        <v>1</v>
      </c>
      <c r="Y231">
        <v>0</v>
      </c>
      <c r="Z231">
        <v>4</v>
      </c>
      <c r="AA231">
        <v>0</v>
      </c>
      <c r="AB231">
        <v>3</v>
      </c>
      <c r="AC231">
        <v>3</v>
      </c>
      <c r="AD231">
        <v>2</v>
      </c>
      <c r="AE231">
        <v>1</v>
      </c>
      <c r="AF231">
        <v>2</v>
      </c>
      <c r="AG231" t="s">
        <v>377</v>
      </c>
    </row>
    <row r="232" spans="1:33" x14ac:dyDescent="0.25">
      <c r="A232" t="s">
        <v>262</v>
      </c>
      <c r="B232">
        <v>590</v>
      </c>
      <c r="C232">
        <v>29</v>
      </c>
      <c r="D232" t="s">
        <v>354</v>
      </c>
      <c r="E232">
        <v>805</v>
      </c>
      <c r="F232" t="s">
        <v>355</v>
      </c>
      <c r="G232">
        <v>1</v>
      </c>
      <c r="H232">
        <v>2</v>
      </c>
      <c r="I232" t="s">
        <v>358</v>
      </c>
      <c r="J232">
        <v>2</v>
      </c>
      <c r="K232" t="s">
        <v>364</v>
      </c>
      <c r="L232">
        <v>36</v>
      </c>
      <c r="M232">
        <v>2</v>
      </c>
      <c r="N232">
        <v>1</v>
      </c>
      <c r="O232" t="s">
        <v>365</v>
      </c>
      <c r="P232">
        <v>1</v>
      </c>
      <c r="Q232" t="s">
        <v>373</v>
      </c>
      <c r="R232">
        <v>2319</v>
      </c>
      <c r="S232">
        <v>6689</v>
      </c>
      <c r="T232">
        <v>1</v>
      </c>
      <c r="U232" t="s">
        <v>377</v>
      </c>
      <c r="V232">
        <v>11</v>
      </c>
      <c r="W232">
        <v>3</v>
      </c>
      <c r="X232">
        <v>4</v>
      </c>
      <c r="Y232">
        <v>1</v>
      </c>
      <c r="Z232">
        <v>1</v>
      </c>
      <c r="AA232">
        <v>1</v>
      </c>
      <c r="AB232">
        <v>3</v>
      </c>
      <c r="AC232">
        <v>1</v>
      </c>
      <c r="AD232">
        <v>0</v>
      </c>
      <c r="AE232">
        <v>0</v>
      </c>
      <c r="AF232">
        <v>0</v>
      </c>
      <c r="AG232" t="s">
        <v>377</v>
      </c>
    </row>
    <row r="233" spans="1:33" x14ac:dyDescent="0.25">
      <c r="A233" t="s">
        <v>263</v>
      </c>
      <c r="B233">
        <v>287</v>
      </c>
      <c r="C233">
        <v>44</v>
      </c>
      <c r="D233" t="s">
        <v>352</v>
      </c>
      <c r="E233">
        <v>920</v>
      </c>
      <c r="F233" t="s">
        <v>355</v>
      </c>
      <c r="G233">
        <v>24</v>
      </c>
      <c r="H233">
        <v>3</v>
      </c>
      <c r="I233" t="s">
        <v>358</v>
      </c>
      <c r="J233">
        <v>4</v>
      </c>
      <c r="K233" t="s">
        <v>363</v>
      </c>
      <c r="L233">
        <v>43</v>
      </c>
      <c r="M233">
        <v>3</v>
      </c>
      <c r="N233">
        <v>1</v>
      </c>
      <c r="O233" t="s">
        <v>365</v>
      </c>
      <c r="P233">
        <v>3</v>
      </c>
      <c r="Q233" t="s">
        <v>374</v>
      </c>
      <c r="R233">
        <v>3161</v>
      </c>
      <c r="S233">
        <v>19920</v>
      </c>
      <c r="T233">
        <v>3</v>
      </c>
      <c r="U233" t="s">
        <v>377</v>
      </c>
      <c r="V233">
        <v>22</v>
      </c>
      <c r="W233">
        <v>4</v>
      </c>
      <c r="X233">
        <v>4</v>
      </c>
      <c r="Y233">
        <v>1</v>
      </c>
      <c r="Z233">
        <v>19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 t="s">
        <v>377</v>
      </c>
    </row>
    <row r="234" spans="1:33" x14ac:dyDescent="0.25">
      <c r="A234" t="s">
        <v>264</v>
      </c>
      <c r="B234">
        <v>733</v>
      </c>
      <c r="C234">
        <v>30</v>
      </c>
      <c r="D234" t="s">
        <v>352</v>
      </c>
      <c r="E234">
        <v>109</v>
      </c>
      <c r="F234" t="s">
        <v>355</v>
      </c>
      <c r="G234">
        <v>5</v>
      </c>
      <c r="H234">
        <v>3</v>
      </c>
      <c r="I234" t="s">
        <v>361</v>
      </c>
      <c r="J234">
        <v>2</v>
      </c>
      <c r="K234" t="s">
        <v>364</v>
      </c>
      <c r="L234">
        <v>60</v>
      </c>
      <c r="M234">
        <v>3</v>
      </c>
      <c r="N234">
        <v>1</v>
      </c>
      <c r="O234" t="s">
        <v>365</v>
      </c>
      <c r="P234">
        <v>2</v>
      </c>
      <c r="Q234" t="s">
        <v>375</v>
      </c>
      <c r="R234">
        <v>2422</v>
      </c>
      <c r="S234">
        <v>25725</v>
      </c>
      <c r="T234">
        <v>0</v>
      </c>
      <c r="U234" t="s">
        <v>376</v>
      </c>
      <c r="V234">
        <v>17</v>
      </c>
      <c r="W234">
        <v>3</v>
      </c>
      <c r="X234">
        <v>1</v>
      </c>
      <c r="Y234">
        <v>0</v>
      </c>
      <c r="Z234">
        <v>4</v>
      </c>
      <c r="AA234">
        <v>3</v>
      </c>
      <c r="AB234">
        <v>3</v>
      </c>
      <c r="AC234">
        <v>3</v>
      </c>
      <c r="AD234">
        <v>2</v>
      </c>
      <c r="AE234">
        <v>1</v>
      </c>
      <c r="AF234">
        <v>2</v>
      </c>
      <c r="AG234" t="s">
        <v>377</v>
      </c>
    </row>
    <row r="235" spans="1:33" x14ac:dyDescent="0.25">
      <c r="A235" t="s">
        <v>265</v>
      </c>
      <c r="B235">
        <v>1439</v>
      </c>
      <c r="C235">
        <v>23</v>
      </c>
      <c r="D235" t="s">
        <v>352</v>
      </c>
      <c r="E235">
        <v>638</v>
      </c>
      <c r="F235" t="s">
        <v>356</v>
      </c>
      <c r="G235">
        <v>9</v>
      </c>
      <c r="H235">
        <v>3</v>
      </c>
      <c r="I235" t="s">
        <v>362</v>
      </c>
      <c r="J235">
        <v>4</v>
      </c>
      <c r="K235" t="s">
        <v>363</v>
      </c>
      <c r="L235">
        <v>33</v>
      </c>
      <c r="M235">
        <v>3</v>
      </c>
      <c r="N235">
        <v>1</v>
      </c>
      <c r="O235" t="s">
        <v>372</v>
      </c>
      <c r="P235">
        <v>1</v>
      </c>
      <c r="Q235" t="s">
        <v>373</v>
      </c>
      <c r="R235">
        <v>1790</v>
      </c>
      <c r="S235">
        <v>26956</v>
      </c>
      <c r="T235">
        <v>1</v>
      </c>
      <c r="U235" t="s">
        <v>376</v>
      </c>
      <c r="V235">
        <v>19</v>
      </c>
      <c r="W235">
        <v>3</v>
      </c>
      <c r="X235">
        <v>1</v>
      </c>
      <c r="Y235">
        <v>1</v>
      </c>
      <c r="Z235">
        <v>1</v>
      </c>
      <c r="AA235">
        <v>3</v>
      </c>
      <c r="AB235">
        <v>2</v>
      </c>
      <c r="AC235">
        <v>1</v>
      </c>
      <c r="AD235">
        <v>0</v>
      </c>
      <c r="AE235">
        <v>1</v>
      </c>
      <c r="AF235">
        <v>0</v>
      </c>
      <c r="AG235" t="s">
        <v>377</v>
      </c>
    </row>
    <row r="236" spans="1:33" x14ac:dyDescent="0.25">
      <c r="A236" t="s">
        <v>266</v>
      </c>
      <c r="B236">
        <v>830</v>
      </c>
      <c r="C236">
        <v>33</v>
      </c>
      <c r="D236" t="s">
        <v>354</v>
      </c>
      <c r="E236">
        <v>603</v>
      </c>
      <c r="F236" t="s">
        <v>356</v>
      </c>
      <c r="G236">
        <v>9</v>
      </c>
      <c r="H236">
        <v>4</v>
      </c>
      <c r="I236" t="s">
        <v>362</v>
      </c>
      <c r="J236">
        <v>1</v>
      </c>
      <c r="K236" t="s">
        <v>364</v>
      </c>
      <c r="L236">
        <v>77</v>
      </c>
      <c r="M236">
        <v>3</v>
      </c>
      <c r="N236">
        <v>2</v>
      </c>
      <c r="O236" t="s">
        <v>368</v>
      </c>
      <c r="P236">
        <v>1</v>
      </c>
      <c r="Q236" t="s">
        <v>375</v>
      </c>
      <c r="R236">
        <v>8224</v>
      </c>
      <c r="S236">
        <v>18385</v>
      </c>
      <c r="T236">
        <v>0</v>
      </c>
      <c r="U236" t="s">
        <v>377</v>
      </c>
      <c r="V236">
        <v>17</v>
      </c>
      <c r="W236">
        <v>3</v>
      </c>
      <c r="X236">
        <v>1</v>
      </c>
      <c r="Y236">
        <v>0</v>
      </c>
      <c r="Z236">
        <v>6</v>
      </c>
      <c r="AA236">
        <v>3</v>
      </c>
      <c r="AB236">
        <v>3</v>
      </c>
      <c r="AC236">
        <v>5</v>
      </c>
      <c r="AD236">
        <v>2</v>
      </c>
      <c r="AE236">
        <v>0</v>
      </c>
      <c r="AF236">
        <v>3</v>
      </c>
      <c r="AG236" t="s">
        <v>377</v>
      </c>
    </row>
    <row r="237" spans="1:33" x14ac:dyDescent="0.25">
      <c r="A237" t="s">
        <v>267</v>
      </c>
      <c r="B237">
        <v>1397</v>
      </c>
      <c r="C237">
        <v>53</v>
      </c>
      <c r="D237" t="s">
        <v>354</v>
      </c>
      <c r="E237">
        <v>1168</v>
      </c>
      <c r="F237" t="s">
        <v>356</v>
      </c>
      <c r="G237">
        <v>24</v>
      </c>
      <c r="H237">
        <v>4</v>
      </c>
      <c r="I237" t="s">
        <v>358</v>
      </c>
      <c r="J237">
        <v>1</v>
      </c>
      <c r="K237" t="s">
        <v>363</v>
      </c>
      <c r="L237">
        <v>66</v>
      </c>
      <c r="M237">
        <v>3</v>
      </c>
      <c r="N237">
        <v>3</v>
      </c>
      <c r="O237" t="s">
        <v>368</v>
      </c>
      <c r="P237">
        <v>1</v>
      </c>
      <c r="Q237" t="s">
        <v>375</v>
      </c>
      <c r="R237">
        <v>10448</v>
      </c>
      <c r="S237">
        <v>5843</v>
      </c>
      <c r="T237">
        <v>6</v>
      </c>
      <c r="U237" t="s">
        <v>377</v>
      </c>
      <c r="V237">
        <v>13</v>
      </c>
      <c r="W237">
        <v>3</v>
      </c>
      <c r="X237">
        <v>2</v>
      </c>
      <c r="Y237">
        <v>0</v>
      </c>
      <c r="Z237">
        <v>15</v>
      </c>
      <c r="AA237">
        <v>2</v>
      </c>
      <c r="AB237">
        <v>2</v>
      </c>
      <c r="AC237">
        <v>2</v>
      </c>
      <c r="AD237">
        <v>2</v>
      </c>
      <c r="AE237">
        <v>2</v>
      </c>
      <c r="AF237">
        <v>2</v>
      </c>
      <c r="AG237" t="s">
        <v>377</v>
      </c>
    </row>
    <row r="238" spans="1:33" x14ac:dyDescent="0.25">
      <c r="A238" t="s">
        <v>268</v>
      </c>
      <c r="B238">
        <v>436</v>
      </c>
      <c r="C238">
        <v>33</v>
      </c>
      <c r="D238" t="s">
        <v>354</v>
      </c>
      <c r="E238">
        <v>1277</v>
      </c>
      <c r="F238" t="s">
        <v>355</v>
      </c>
      <c r="G238">
        <v>15</v>
      </c>
      <c r="H238">
        <v>1</v>
      </c>
      <c r="I238" t="s">
        <v>361</v>
      </c>
      <c r="J238">
        <v>2</v>
      </c>
      <c r="K238" t="s">
        <v>363</v>
      </c>
      <c r="L238">
        <v>56</v>
      </c>
      <c r="M238">
        <v>3</v>
      </c>
      <c r="N238">
        <v>3</v>
      </c>
      <c r="O238" t="s">
        <v>367</v>
      </c>
      <c r="P238">
        <v>3</v>
      </c>
      <c r="Q238" t="s">
        <v>373</v>
      </c>
      <c r="R238">
        <v>13610</v>
      </c>
      <c r="S238">
        <v>24619</v>
      </c>
      <c r="T238">
        <v>7</v>
      </c>
      <c r="U238" t="s">
        <v>377</v>
      </c>
      <c r="V238">
        <v>12</v>
      </c>
      <c r="W238">
        <v>3</v>
      </c>
      <c r="X238">
        <v>4</v>
      </c>
      <c r="Y238">
        <v>0</v>
      </c>
      <c r="Z238">
        <v>15</v>
      </c>
      <c r="AA238">
        <v>2</v>
      </c>
      <c r="AB238">
        <v>4</v>
      </c>
      <c r="AC238">
        <v>7</v>
      </c>
      <c r="AD238">
        <v>6</v>
      </c>
      <c r="AE238">
        <v>7</v>
      </c>
      <c r="AF238">
        <v>7</v>
      </c>
      <c r="AG238" t="s">
        <v>377</v>
      </c>
    </row>
    <row r="239" spans="1:33" x14ac:dyDescent="0.25">
      <c r="A239" t="s">
        <v>269</v>
      </c>
      <c r="B239">
        <v>193</v>
      </c>
      <c r="C239">
        <v>35</v>
      </c>
      <c r="D239" t="s">
        <v>354</v>
      </c>
      <c r="E239">
        <v>556</v>
      </c>
      <c r="F239" t="s">
        <v>355</v>
      </c>
      <c r="G239">
        <v>23</v>
      </c>
      <c r="H239">
        <v>2</v>
      </c>
      <c r="I239" t="s">
        <v>358</v>
      </c>
      <c r="J239">
        <v>2</v>
      </c>
      <c r="K239" t="s">
        <v>363</v>
      </c>
      <c r="L239">
        <v>50</v>
      </c>
      <c r="M239">
        <v>2</v>
      </c>
      <c r="N239">
        <v>2</v>
      </c>
      <c r="O239" t="s">
        <v>371</v>
      </c>
      <c r="P239">
        <v>3</v>
      </c>
      <c r="Q239" t="s">
        <v>373</v>
      </c>
      <c r="R239">
        <v>5916</v>
      </c>
      <c r="S239">
        <v>15497</v>
      </c>
      <c r="T239">
        <v>3</v>
      </c>
      <c r="U239" t="s">
        <v>377</v>
      </c>
      <c r="V239">
        <v>13</v>
      </c>
      <c r="W239">
        <v>3</v>
      </c>
      <c r="X239">
        <v>1</v>
      </c>
      <c r="Y239">
        <v>0</v>
      </c>
      <c r="Z239">
        <v>8</v>
      </c>
      <c r="AA239">
        <v>1</v>
      </c>
      <c r="AB239">
        <v>3</v>
      </c>
      <c r="AC239">
        <v>1</v>
      </c>
      <c r="AD239">
        <v>0</v>
      </c>
      <c r="AE239">
        <v>0</v>
      </c>
      <c r="AF239">
        <v>1</v>
      </c>
      <c r="AG239" t="s">
        <v>377</v>
      </c>
    </row>
    <row r="240" spans="1:33" x14ac:dyDescent="0.25">
      <c r="A240" t="s">
        <v>270</v>
      </c>
      <c r="B240">
        <v>778</v>
      </c>
      <c r="C240">
        <v>21</v>
      </c>
      <c r="D240" t="s">
        <v>354</v>
      </c>
      <c r="E240">
        <v>1334</v>
      </c>
      <c r="F240" t="s">
        <v>355</v>
      </c>
      <c r="G240">
        <v>10</v>
      </c>
      <c r="H240">
        <v>3</v>
      </c>
      <c r="I240" t="s">
        <v>358</v>
      </c>
      <c r="J240">
        <v>3</v>
      </c>
      <c r="K240" t="s">
        <v>364</v>
      </c>
      <c r="L240">
        <v>36</v>
      </c>
      <c r="M240">
        <v>2</v>
      </c>
      <c r="N240">
        <v>1</v>
      </c>
      <c r="O240" t="s">
        <v>365</v>
      </c>
      <c r="P240">
        <v>1</v>
      </c>
      <c r="Q240" t="s">
        <v>375</v>
      </c>
      <c r="R240">
        <v>1416</v>
      </c>
      <c r="S240">
        <v>17258</v>
      </c>
      <c r="T240">
        <v>1</v>
      </c>
      <c r="U240" t="s">
        <v>376</v>
      </c>
      <c r="V240">
        <v>13</v>
      </c>
      <c r="W240">
        <v>3</v>
      </c>
      <c r="X240">
        <v>1</v>
      </c>
      <c r="Y240">
        <v>0</v>
      </c>
      <c r="Z240">
        <v>1</v>
      </c>
      <c r="AA240">
        <v>6</v>
      </c>
      <c r="AB240">
        <v>2</v>
      </c>
      <c r="AC240">
        <v>1</v>
      </c>
      <c r="AD240">
        <v>0</v>
      </c>
      <c r="AE240">
        <v>1</v>
      </c>
      <c r="AF240">
        <v>0</v>
      </c>
      <c r="AG240" t="s">
        <v>377</v>
      </c>
    </row>
    <row r="241" spans="1:33" x14ac:dyDescent="0.25">
      <c r="A241" t="s">
        <v>271</v>
      </c>
      <c r="B241">
        <v>367</v>
      </c>
      <c r="C241">
        <v>41</v>
      </c>
      <c r="D241" t="s">
        <v>352</v>
      </c>
      <c r="E241">
        <v>143</v>
      </c>
      <c r="F241" t="s">
        <v>356</v>
      </c>
      <c r="G241">
        <v>4</v>
      </c>
      <c r="H241">
        <v>3</v>
      </c>
      <c r="I241" t="s">
        <v>362</v>
      </c>
      <c r="J241">
        <v>1</v>
      </c>
      <c r="K241" t="s">
        <v>363</v>
      </c>
      <c r="L241">
        <v>56</v>
      </c>
      <c r="M241">
        <v>3</v>
      </c>
      <c r="N241">
        <v>2</v>
      </c>
      <c r="O241" t="s">
        <v>368</v>
      </c>
      <c r="P241">
        <v>2</v>
      </c>
      <c r="Q241" t="s">
        <v>375</v>
      </c>
      <c r="R241">
        <v>9355</v>
      </c>
      <c r="S241">
        <v>9558</v>
      </c>
      <c r="T241">
        <v>1</v>
      </c>
      <c r="U241" t="s">
        <v>376</v>
      </c>
      <c r="V241">
        <v>18</v>
      </c>
      <c r="W241">
        <v>3</v>
      </c>
      <c r="X241">
        <v>3</v>
      </c>
      <c r="Y241">
        <v>0</v>
      </c>
      <c r="Z241">
        <v>8</v>
      </c>
      <c r="AA241">
        <v>5</v>
      </c>
      <c r="AB241">
        <v>3</v>
      </c>
      <c r="AC241">
        <v>8</v>
      </c>
      <c r="AD241">
        <v>7</v>
      </c>
      <c r="AE241">
        <v>7</v>
      </c>
      <c r="AF241">
        <v>7</v>
      </c>
      <c r="AG241" t="s">
        <v>377</v>
      </c>
    </row>
    <row r="242" spans="1:33" x14ac:dyDescent="0.25">
      <c r="A242" t="s">
        <v>272</v>
      </c>
      <c r="B242">
        <v>1247</v>
      </c>
      <c r="C242">
        <v>30</v>
      </c>
      <c r="D242" t="s">
        <v>352</v>
      </c>
      <c r="E242">
        <v>600</v>
      </c>
      <c r="F242" t="s">
        <v>357</v>
      </c>
      <c r="G242">
        <v>8</v>
      </c>
      <c r="H242">
        <v>3</v>
      </c>
      <c r="I242" t="s">
        <v>357</v>
      </c>
      <c r="J242">
        <v>3</v>
      </c>
      <c r="K242" t="s">
        <v>364</v>
      </c>
      <c r="L242">
        <v>66</v>
      </c>
      <c r="M242">
        <v>2</v>
      </c>
      <c r="N242">
        <v>1</v>
      </c>
      <c r="O242" t="s">
        <v>357</v>
      </c>
      <c r="P242">
        <v>4</v>
      </c>
      <c r="Q242" t="s">
        <v>374</v>
      </c>
      <c r="R242">
        <v>2180</v>
      </c>
      <c r="S242">
        <v>9732</v>
      </c>
      <c r="T242">
        <v>6</v>
      </c>
      <c r="U242" t="s">
        <v>376</v>
      </c>
      <c r="V242">
        <v>11</v>
      </c>
      <c r="W242">
        <v>3</v>
      </c>
      <c r="X242">
        <v>3</v>
      </c>
      <c r="Y242">
        <v>1</v>
      </c>
      <c r="Z242">
        <v>6</v>
      </c>
      <c r="AA242">
        <v>0</v>
      </c>
      <c r="AB242">
        <v>2</v>
      </c>
      <c r="AC242">
        <v>4</v>
      </c>
      <c r="AD242">
        <v>2</v>
      </c>
      <c r="AE242">
        <v>1</v>
      </c>
      <c r="AF242">
        <v>2</v>
      </c>
      <c r="AG242" t="s">
        <v>377</v>
      </c>
    </row>
    <row r="243" spans="1:33" x14ac:dyDescent="0.25">
      <c r="A243" t="s">
        <v>273</v>
      </c>
      <c r="B243">
        <v>1017</v>
      </c>
      <c r="C243">
        <v>31</v>
      </c>
      <c r="D243" t="s">
        <v>354</v>
      </c>
      <c r="E243">
        <v>202</v>
      </c>
      <c r="F243" t="s">
        <v>355</v>
      </c>
      <c r="G243">
        <v>8</v>
      </c>
      <c r="H243">
        <v>3</v>
      </c>
      <c r="I243" t="s">
        <v>358</v>
      </c>
      <c r="J243">
        <v>1</v>
      </c>
      <c r="K243" t="s">
        <v>364</v>
      </c>
      <c r="L243">
        <v>34</v>
      </c>
      <c r="M243">
        <v>2</v>
      </c>
      <c r="N243">
        <v>1</v>
      </c>
      <c r="O243" t="s">
        <v>366</v>
      </c>
      <c r="P243">
        <v>2</v>
      </c>
      <c r="Q243" t="s">
        <v>375</v>
      </c>
      <c r="R243">
        <v>1261</v>
      </c>
      <c r="S243">
        <v>22262</v>
      </c>
      <c r="T243">
        <v>1</v>
      </c>
      <c r="U243" t="s">
        <v>376</v>
      </c>
      <c r="V243">
        <v>12</v>
      </c>
      <c r="W243">
        <v>3</v>
      </c>
      <c r="X243">
        <v>3</v>
      </c>
      <c r="Y243">
        <v>0</v>
      </c>
      <c r="Z243">
        <v>1</v>
      </c>
      <c r="AA243">
        <v>3</v>
      </c>
      <c r="AB243">
        <v>4</v>
      </c>
      <c r="AC243">
        <v>1</v>
      </c>
      <c r="AD243">
        <v>0</v>
      </c>
      <c r="AE243">
        <v>0</v>
      </c>
      <c r="AF243">
        <v>0</v>
      </c>
      <c r="AG243" t="s">
        <v>377</v>
      </c>
    </row>
    <row r="244" spans="1:33" x14ac:dyDescent="0.25">
      <c r="A244" t="s">
        <v>274</v>
      </c>
      <c r="B244">
        <v>1380</v>
      </c>
      <c r="C244">
        <v>27</v>
      </c>
      <c r="D244" t="s">
        <v>352</v>
      </c>
      <c r="E244">
        <v>1337</v>
      </c>
      <c r="F244" t="s">
        <v>357</v>
      </c>
      <c r="G244">
        <v>22</v>
      </c>
      <c r="H244">
        <v>3</v>
      </c>
      <c r="I244" t="s">
        <v>357</v>
      </c>
      <c r="J244">
        <v>1</v>
      </c>
      <c r="K244" t="s">
        <v>364</v>
      </c>
      <c r="L244">
        <v>58</v>
      </c>
      <c r="M244">
        <v>2</v>
      </c>
      <c r="N244">
        <v>1</v>
      </c>
      <c r="O244" t="s">
        <v>357</v>
      </c>
      <c r="P244">
        <v>2</v>
      </c>
      <c r="Q244" t="s">
        <v>373</v>
      </c>
      <c r="R244">
        <v>2863</v>
      </c>
      <c r="S244">
        <v>19555</v>
      </c>
      <c r="T244">
        <v>1</v>
      </c>
      <c r="U244" t="s">
        <v>376</v>
      </c>
      <c r="V244">
        <v>12</v>
      </c>
      <c r="W244">
        <v>3</v>
      </c>
      <c r="X244">
        <v>1</v>
      </c>
      <c r="Y244">
        <v>0</v>
      </c>
      <c r="Z244">
        <v>1</v>
      </c>
      <c r="AA244">
        <v>2</v>
      </c>
      <c r="AB244">
        <v>3</v>
      </c>
      <c r="AC244">
        <v>1</v>
      </c>
      <c r="AD244">
        <v>0</v>
      </c>
      <c r="AE244">
        <v>0</v>
      </c>
      <c r="AF244">
        <v>0</v>
      </c>
      <c r="AG244" t="s">
        <v>377</v>
      </c>
    </row>
    <row r="245" spans="1:33" x14ac:dyDescent="0.25">
      <c r="A245" t="s">
        <v>275</v>
      </c>
      <c r="B245">
        <v>574</v>
      </c>
      <c r="C245">
        <v>26</v>
      </c>
      <c r="D245" t="s">
        <v>354</v>
      </c>
      <c r="E245">
        <v>1146</v>
      </c>
      <c r="F245" t="s">
        <v>356</v>
      </c>
      <c r="G245">
        <v>8</v>
      </c>
      <c r="H245">
        <v>3</v>
      </c>
      <c r="I245" t="s">
        <v>359</v>
      </c>
      <c r="J245">
        <v>4</v>
      </c>
      <c r="K245" t="s">
        <v>363</v>
      </c>
      <c r="L245">
        <v>38</v>
      </c>
      <c r="M245">
        <v>2</v>
      </c>
      <c r="N245">
        <v>2</v>
      </c>
      <c r="O245" t="s">
        <v>368</v>
      </c>
      <c r="P245">
        <v>1</v>
      </c>
      <c r="Q245" t="s">
        <v>375</v>
      </c>
      <c r="R245">
        <v>5326</v>
      </c>
      <c r="S245">
        <v>3064</v>
      </c>
      <c r="T245">
        <v>6</v>
      </c>
      <c r="U245" t="s">
        <v>376</v>
      </c>
      <c r="V245">
        <v>17</v>
      </c>
      <c r="W245">
        <v>3</v>
      </c>
      <c r="X245">
        <v>3</v>
      </c>
      <c r="Y245">
        <v>0</v>
      </c>
      <c r="Z245">
        <v>6</v>
      </c>
      <c r="AA245">
        <v>2</v>
      </c>
      <c r="AB245">
        <v>2</v>
      </c>
      <c r="AC245">
        <v>4</v>
      </c>
      <c r="AD245">
        <v>3</v>
      </c>
      <c r="AE245">
        <v>1</v>
      </c>
      <c r="AF245">
        <v>2</v>
      </c>
      <c r="AG245" t="s">
        <v>377</v>
      </c>
    </row>
    <row r="246" spans="1:33" x14ac:dyDescent="0.25">
      <c r="A246" t="s">
        <v>276</v>
      </c>
      <c r="B246">
        <v>689</v>
      </c>
      <c r="C246">
        <v>19</v>
      </c>
      <c r="D246" t="s">
        <v>354</v>
      </c>
      <c r="E246">
        <v>419</v>
      </c>
      <c r="F246" t="s">
        <v>356</v>
      </c>
      <c r="G246">
        <v>21</v>
      </c>
      <c r="H246">
        <v>3</v>
      </c>
      <c r="I246" t="s">
        <v>360</v>
      </c>
      <c r="J246">
        <v>4</v>
      </c>
      <c r="K246" t="s">
        <v>363</v>
      </c>
      <c r="L246">
        <v>37</v>
      </c>
      <c r="M246">
        <v>2</v>
      </c>
      <c r="N246">
        <v>1</v>
      </c>
      <c r="O246" t="s">
        <v>372</v>
      </c>
      <c r="P246">
        <v>2</v>
      </c>
      <c r="Q246" t="s">
        <v>375</v>
      </c>
      <c r="R246">
        <v>2121</v>
      </c>
      <c r="S246">
        <v>9947</v>
      </c>
      <c r="T246">
        <v>1</v>
      </c>
      <c r="U246" t="s">
        <v>377</v>
      </c>
      <c r="V246">
        <v>13</v>
      </c>
      <c r="W246">
        <v>3</v>
      </c>
      <c r="X246">
        <v>2</v>
      </c>
      <c r="Y246">
        <v>0</v>
      </c>
      <c r="Z246">
        <v>1</v>
      </c>
      <c r="AA246">
        <v>3</v>
      </c>
      <c r="AB246">
        <v>4</v>
      </c>
      <c r="AC246">
        <v>1</v>
      </c>
      <c r="AD246">
        <v>0</v>
      </c>
      <c r="AE246">
        <v>0</v>
      </c>
      <c r="AF246">
        <v>0</v>
      </c>
      <c r="AG246" t="s">
        <v>377</v>
      </c>
    </row>
    <row r="247" spans="1:33" x14ac:dyDescent="0.25">
      <c r="A247" t="s">
        <v>277</v>
      </c>
      <c r="B247">
        <v>1280</v>
      </c>
      <c r="C247">
        <v>44</v>
      </c>
      <c r="D247" t="s">
        <v>352</v>
      </c>
      <c r="E247">
        <v>429</v>
      </c>
      <c r="F247" t="s">
        <v>355</v>
      </c>
      <c r="G247">
        <v>1</v>
      </c>
      <c r="H247">
        <v>2</v>
      </c>
      <c r="I247" t="s">
        <v>361</v>
      </c>
      <c r="J247">
        <v>3</v>
      </c>
      <c r="K247" t="s">
        <v>363</v>
      </c>
      <c r="L247">
        <v>99</v>
      </c>
      <c r="M247">
        <v>3</v>
      </c>
      <c r="N247">
        <v>1</v>
      </c>
      <c r="O247" t="s">
        <v>366</v>
      </c>
      <c r="P247">
        <v>2</v>
      </c>
      <c r="Q247" t="s">
        <v>374</v>
      </c>
      <c r="R247">
        <v>2342</v>
      </c>
      <c r="S247">
        <v>11092</v>
      </c>
      <c r="T247">
        <v>1</v>
      </c>
      <c r="U247" t="s">
        <v>377</v>
      </c>
      <c r="V247">
        <v>12</v>
      </c>
      <c r="W247">
        <v>3</v>
      </c>
      <c r="X247">
        <v>3</v>
      </c>
      <c r="Y247">
        <v>3</v>
      </c>
      <c r="Z247">
        <v>6</v>
      </c>
      <c r="AA247">
        <v>2</v>
      </c>
      <c r="AB247">
        <v>2</v>
      </c>
      <c r="AC247">
        <v>5</v>
      </c>
      <c r="AD247">
        <v>3</v>
      </c>
      <c r="AE247">
        <v>2</v>
      </c>
      <c r="AF247">
        <v>3</v>
      </c>
      <c r="AG247" t="s">
        <v>377</v>
      </c>
    </row>
    <row r="248" spans="1:33" x14ac:dyDescent="0.25">
      <c r="A248" t="s">
        <v>278</v>
      </c>
      <c r="B248">
        <v>1084</v>
      </c>
      <c r="C248">
        <v>40</v>
      </c>
      <c r="D248" t="s">
        <v>354</v>
      </c>
      <c r="E248">
        <v>676</v>
      </c>
      <c r="F248" t="s">
        <v>355</v>
      </c>
      <c r="G248">
        <v>9</v>
      </c>
      <c r="H248">
        <v>4</v>
      </c>
      <c r="I248" t="s">
        <v>358</v>
      </c>
      <c r="J248">
        <v>4</v>
      </c>
      <c r="K248" t="s">
        <v>363</v>
      </c>
      <c r="L248">
        <v>86</v>
      </c>
      <c r="M248">
        <v>3</v>
      </c>
      <c r="N248">
        <v>1</v>
      </c>
      <c r="O248" t="s">
        <v>365</v>
      </c>
      <c r="P248">
        <v>1</v>
      </c>
      <c r="Q248" t="s">
        <v>375</v>
      </c>
      <c r="R248">
        <v>2018</v>
      </c>
      <c r="S248">
        <v>21831</v>
      </c>
      <c r="T248">
        <v>3</v>
      </c>
      <c r="U248" t="s">
        <v>376</v>
      </c>
      <c r="V248">
        <v>14</v>
      </c>
      <c r="W248">
        <v>3</v>
      </c>
      <c r="X248">
        <v>2</v>
      </c>
      <c r="Y248">
        <v>0</v>
      </c>
      <c r="Z248">
        <v>15</v>
      </c>
      <c r="AA248">
        <v>3</v>
      </c>
      <c r="AB248">
        <v>1</v>
      </c>
      <c r="AC248">
        <v>5</v>
      </c>
      <c r="AD248">
        <v>4</v>
      </c>
      <c r="AE248">
        <v>1</v>
      </c>
      <c r="AF248">
        <v>0</v>
      </c>
      <c r="AG248" t="s">
        <v>377</v>
      </c>
    </row>
    <row r="249" spans="1:33" x14ac:dyDescent="0.25">
      <c r="A249" t="s">
        <v>279</v>
      </c>
      <c r="B249">
        <v>933</v>
      </c>
      <c r="C249">
        <v>29</v>
      </c>
      <c r="D249" t="s">
        <v>354</v>
      </c>
      <c r="E249">
        <v>806</v>
      </c>
      <c r="F249" t="s">
        <v>355</v>
      </c>
      <c r="G249">
        <v>7</v>
      </c>
      <c r="H249">
        <v>3</v>
      </c>
      <c r="I249" t="s">
        <v>359</v>
      </c>
      <c r="J249">
        <v>2</v>
      </c>
      <c r="K249" t="s">
        <v>364</v>
      </c>
      <c r="L249">
        <v>39</v>
      </c>
      <c r="M249">
        <v>3</v>
      </c>
      <c r="N249">
        <v>1</v>
      </c>
      <c r="O249" t="s">
        <v>365</v>
      </c>
      <c r="P249">
        <v>3</v>
      </c>
      <c r="Q249" t="s">
        <v>374</v>
      </c>
      <c r="R249">
        <v>3339</v>
      </c>
      <c r="S249">
        <v>17285</v>
      </c>
      <c r="T249">
        <v>3</v>
      </c>
      <c r="U249" t="s">
        <v>377</v>
      </c>
      <c r="V249">
        <v>13</v>
      </c>
      <c r="W249">
        <v>3</v>
      </c>
      <c r="X249">
        <v>1</v>
      </c>
      <c r="Y249">
        <v>2</v>
      </c>
      <c r="Z249">
        <v>10</v>
      </c>
      <c r="AA249">
        <v>2</v>
      </c>
      <c r="AB249">
        <v>3</v>
      </c>
      <c r="AC249">
        <v>7</v>
      </c>
      <c r="AD249">
        <v>7</v>
      </c>
      <c r="AE249">
        <v>7</v>
      </c>
      <c r="AF249">
        <v>7</v>
      </c>
      <c r="AG249" t="s">
        <v>377</v>
      </c>
    </row>
    <row r="250" spans="1:33" x14ac:dyDescent="0.25">
      <c r="A250" t="s">
        <v>280</v>
      </c>
      <c r="B250">
        <v>1202</v>
      </c>
      <c r="C250">
        <v>23</v>
      </c>
      <c r="D250" t="s">
        <v>354</v>
      </c>
      <c r="E250">
        <v>1320</v>
      </c>
      <c r="F250" t="s">
        <v>355</v>
      </c>
      <c r="G250">
        <v>8</v>
      </c>
      <c r="H250">
        <v>1</v>
      </c>
      <c r="I250" t="s">
        <v>361</v>
      </c>
      <c r="J250">
        <v>4</v>
      </c>
      <c r="K250" t="s">
        <v>363</v>
      </c>
      <c r="L250">
        <v>93</v>
      </c>
      <c r="M250">
        <v>2</v>
      </c>
      <c r="N250">
        <v>1</v>
      </c>
      <c r="O250" t="s">
        <v>365</v>
      </c>
      <c r="P250">
        <v>3</v>
      </c>
      <c r="Q250" t="s">
        <v>375</v>
      </c>
      <c r="R250">
        <v>3989</v>
      </c>
      <c r="S250">
        <v>20586</v>
      </c>
      <c r="T250">
        <v>1</v>
      </c>
      <c r="U250" t="s">
        <v>377</v>
      </c>
      <c r="V250">
        <v>11</v>
      </c>
      <c r="W250">
        <v>3</v>
      </c>
      <c r="X250">
        <v>1</v>
      </c>
      <c r="Y250">
        <v>0</v>
      </c>
      <c r="Z250">
        <v>5</v>
      </c>
      <c r="AA250">
        <v>2</v>
      </c>
      <c r="AB250">
        <v>3</v>
      </c>
      <c r="AC250">
        <v>5</v>
      </c>
      <c r="AD250">
        <v>4</v>
      </c>
      <c r="AE250">
        <v>1</v>
      </c>
      <c r="AF250">
        <v>2</v>
      </c>
      <c r="AG250" t="s">
        <v>377</v>
      </c>
    </row>
    <row r="251" spans="1:33" x14ac:dyDescent="0.25">
      <c r="A251" t="s">
        <v>281</v>
      </c>
      <c r="B251">
        <v>1034</v>
      </c>
      <c r="C251">
        <v>31</v>
      </c>
      <c r="D251" t="s">
        <v>352</v>
      </c>
      <c r="E251">
        <v>1445</v>
      </c>
      <c r="F251" t="s">
        <v>355</v>
      </c>
      <c r="G251">
        <v>1</v>
      </c>
      <c r="H251">
        <v>5</v>
      </c>
      <c r="I251" t="s">
        <v>358</v>
      </c>
      <c r="J251">
        <v>3</v>
      </c>
      <c r="K251" t="s">
        <v>364</v>
      </c>
      <c r="L251">
        <v>100</v>
      </c>
      <c r="M251">
        <v>4</v>
      </c>
      <c r="N251">
        <v>3</v>
      </c>
      <c r="O251" t="s">
        <v>371</v>
      </c>
      <c r="P251">
        <v>2</v>
      </c>
      <c r="Q251" t="s">
        <v>375</v>
      </c>
      <c r="R251">
        <v>7446</v>
      </c>
      <c r="S251">
        <v>8931</v>
      </c>
      <c r="T251">
        <v>1</v>
      </c>
      <c r="U251" t="s">
        <v>376</v>
      </c>
      <c r="V251">
        <v>11</v>
      </c>
      <c r="W251">
        <v>3</v>
      </c>
      <c r="X251">
        <v>1</v>
      </c>
      <c r="Y251">
        <v>0</v>
      </c>
      <c r="Z251">
        <v>10</v>
      </c>
      <c r="AA251">
        <v>2</v>
      </c>
      <c r="AB251">
        <v>3</v>
      </c>
      <c r="AC251">
        <v>10</v>
      </c>
      <c r="AD251">
        <v>8</v>
      </c>
      <c r="AE251">
        <v>4</v>
      </c>
      <c r="AF251">
        <v>7</v>
      </c>
      <c r="AG251" t="s">
        <v>377</v>
      </c>
    </row>
    <row r="252" spans="1:33" x14ac:dyDescent="0.25">
      <c r="A252" t="s">
        <v>282</v>
      </c>
      <c r="B252">
        <v>454</v>
      </c>
      <c r="C252">
        <v>26</v>
      </c>
      <c r="D252" t="s">
        <v>352</v>
      </c>
      <c r="E252">
        <v>426</v>
      </c>
      <c r="F252" t="s">
        <v>357</v>
      </c>
      <c r="G252">
        <v>17</v>
      </c>
      <c r="H252">
        <v>4</v>
      </c>
      <c r="I252" t="s">
        <v>358</v>
      </c>
      <c r="J252">
        <v>2</v>
      </c>
      <c r="K252" t="s">
        <v>364</v>
      </c>
      <c r="L252">
        <v>58</v>
      </c>
      <c r="M252">
        <v>3</v>
      </c>
      <c r="N252">
        <v>1</v>
      </c>
      <c r="O252" t="s">
        <v>357</v>
      </c>
      <c r="P252">
        <v>3</v>
      </c>
      <c r="Q252" t="s">
        <v>374</v>
      </c>
      <c r="R252">
        <v>2741</v>
      </c>
      <c r="S252">
        <v>22808</v>
      </c>
      <c r="T252">
        <v>0</v>
      </c>
      <c r="U252" t="s">
        <v>377</v>
      </c>
      <c r="V252">
        <v>11</v>
      </c>
      <c r="W252">
        <v>3</v>
      </c>
      <c r="X252">
        <v>2</v>
      </c>
      <c r="Y252">
        <v>1</v>
      </c>
      <c r="Z252">
        <v>8</v>
      </c>
      <c r="AA252">
        <v>2</v>
      </c>
      <c r="AB252">
        <v>2</v>
      </c>
      <c r="AC252">
        <v>7</v>
      </c>
      <c r="AD252">
        <v>7</v>
      </c>
      <c r="AE252">
        <v>1</v>
      </c>
      <c r="AF252">
        <v>0</v>
      </c>
      <c r="AG252" t="s">
        <v>377</v>
      </c>
    </row>
    <row r="253" spans="1:33" x14ac:dyDescent="0.25">
      <c r="A253" t="s">
        <v>283</v>
      </c>
      <c r="B253">
        <v>35</v>
      </c>
      <c r="C253">
        <v>24</v>
      </c>
      <c r="D253" t="s">
        <v>354</v>
      </c>
      <c r="E253">
        <v>813</v>
      </c>
      <c r="F253" t="s">
        <v>355</v>
      </c>
      <c r="G253">
        <v>1</v>
      </c>
      <c r="H253">
        <v>3</v>
      </c>
      <c r="I253" t="s">
        <v>361</v>
      </c>
      <c r="J253">
        <v>2</v>
      </c>
      <c r="K253" t="s">
        <v>363</v>
      </c>
      <c r="L253">
        <v>61</v>
      </c>
      <c r="M253">
        <v>3</v>
      </c>
      <c r="N253">
        <v>1</v>
      </c>
      <c r="O253" t="s">
        <v>366</v>
      </c>
      <c r="P253">
        <v>4</v>
      </c>
      <c r="Q253" t="s">
        <v>373</v>
      </c>
      <c r="R253">
        <v>2293</v>
      </c>
      <c r="S253">
        <v>3020</v>
      </c>
      <c r="T253">
        <v>2</v>
      </c>
      <c r="U253" t="s">
        <v>377</v>
      </c>
      <c r="V253">
        <v>16</v>
      </c>
      <c r="W253">
        <v>3</v>
      </c>
      <c r="X253">
        <v>1</v>
      </c>
      <c r="Y253">
        <v>1</v>
      </c>
      <c r="Z253">
        <v>6</v>
      </c>
      <c r="AA253">
        <v>2</v>
      </c>
      <c r="AB253">
        <v>2</v>
      </c>
      <c r="AC253">
        <v>2</v>
      </c>
      <c r="AD253">
        <v>0</v>
      </c>
      <c r="AE253">
        <v>2</v>
      </c>
      <c r="AF253">
        <v>0</v>
      </c>
      <c r="AG253" t="s">
        <v>377</v>
      </c>
    </row>
    <row r="254" spans="1:33" x14ac:dyDescent="0.25">
      <c r="A254" t="s">
        <v>284</v>
      </c>
      <c r="B254">
        <v>1032</v>
      </c>
      <c r="C254">
        <v>46</v>
      </c>
      <c r="D254" t="s">
        <v>354</v>
      </c>
      <c r="E254">
        <v>377</v>
      </c>
      <c r="F254" t="s">
        <v>356</v>
      </c>
      <c r="G254">
        <v>9</v>
      </c>
      <c r="H254">
        <v>3</v>
      </c>
      <c r="I254" t="s">
        <v>362</v>
      </c>
      <c r="J254">
        <v>1</v>
      </c>
      <c r="K254" t="s">
        <v>363</v>
      </c>
      <c r="L254">
        <v>52</v>
      </c>
      <c r="M254">
        <v>3</v>
      </c>
      <c r="N254">
        <v>3</v>
      </c>
      <c r="O254" t="s">
        <v>368</v>
      </c>
      <c r="P254">
        <v>4</v>
      </c>
      <c r="Q254" t="s">
        <v>374</v>
      </c>
      <c r="R254">
        <v>10096</v>
      </c>
      <c r="S254">
        <v>15986</v>
      </c>
      <c r="T254">
        <v>4</v>
      </c>
      <c r="U254" t="s">
        <v>376</v>
      </c>
      <c r="V254">
        <v>11</v>
      </c>
      <c r="W254">
        <v>3</v>
      </c>
      <c r="X254">
        <v>1</v>
      </c>
      <c r="Y254">
        <v>1</v>
      </c>
      <c r="Z254">
        <v>28</v>
      </c>
      <c r="AA254">
        <v>1</v>
      </c>
      <c r="AB254">
        <v>4</v>
      </c>
      <c r="AC254">
        <v>7</v>
      </c>
      <c r="AD254">
        <v>7</v>
      </c>
      <c r="AE254">
        <v>4</v>
      </c>
      <c r="AF254">
        <v>3</v>
      </c>
      <c r="AG254" t="s">
        <v>377</v>
      </c>
    </row>
    <row r="255" spans="1:33" x14ac:dyDescent="0.25">
      <c r="A255" t="s">
        <v>285</v>
      </c>
      <c r="B255">
        <v>27</v>
      </c>
      <c r="C255">
        <v>32</v>
      </c>
      <c r="D255" t="s">
        <v>352</v>
      </c>
      <c r="E255">
        <v>1125</v>
      </c>
      <c r="F255" t="s">
        <v>355</v>
      </c>
      <c r="G255">
        <v>16</v>
      </c>
      <c r="H255">
        <v>1</v>
      </c>
      <c r="I255" t="s">
        <v>358</v>
      </c>
      <c r="J255">
        <v>2</v>
      </c>
      <c r="K255" t="s">
        <v>364</v>
      </c>
      <c r="L255">
        <v>72</v>
      </c>
      <c r="M255">
        <v>1</v>
      </c>
      <c r="N255">
        <v>1</v>
      </c>
      <c r="O255" t="s">
        <v>366</v>
      </c>
      <c r="P255">
        <v>1</v>
      </c>
      <c r="Q255" t="s">
        <v>375</v>
      </c>
      <c r="R255">
        <v>3919</v>
      </c>
      <c r="S255">
        <v>4681</v>
      </c>
      <c r="T255">
        <v>1</v>
      </c>
      <c r="U255" t="s">
        <v>377</v>
      </c>
      <c r="V255">
        <v>22</v>
      </c>
      <c r="W255">
        <v>4</v>
      </c>
      <c r="X255">
        <v>2</v>
      </c>
      <c r="Y255">
        <v>0</v>
      </c>
      <c r="Z255">
        <v>10</v>
      </c>
      <c r="AA255">
        <v>5</v>
      </c>
      <c r="AB255">
        <v>3</v>
      </c>
      <c r="AC255">
        <v>10</v>
      </c>
      <c r="AD255">
        <v>2</v>
      </c>
      <c r="AE255">
        <v>6</v>
      </c>
      <c r="AF255">
        <v>7</v>
      </c>
      <c r="AG255" t="s">
        <v>377</v>
      </c>
    </row>
    <row r="256" spans="1:33" x14ac:dyDescent="0.25">
      <c r="A256" t="s">
        <v>286</v>
      </c>
      <c r="B256">
        <v>444</v>
      </c>
      <c r="C256">
        <v>22</v>
      </c>
      <c r="D256" t="s">
        <v>352</v>
      </c>
      <c r="E256">
        <v>1368</v>
      </c>
      <c r="F256" t="s">
        <v>355</v>
      </c>
      <c r="G256">
        <v>4</v>
      </c>
      <c r="H256">
        <v>1</v>
      </c>
      <c r="I256" t="s">
        <v>359</v>
      </c>
      <c r="J256">
        <v>3</v>
      </c>
      <c r="K256" t="s">
        <v>363</v>
      </c>
      <c r="L256">
        <v>99</v>
      </c>
      <c r="M256">
        <v>2</v>
      </c>
      <c r="N256">
        <v>1</v>
      </c>
      <c r="O256" t="s">
        <v>365</v>
      </c>
      <c r="P256">
        <v>3</v>
      </c>
      <c r="Q256" t="s">
        <v>375</v>
      </c>
      <c r="R256">
        <v>3894</v>
      </c>
      <c r="S256">
        <v>9129</v>
      </c>
      <c r="T256">
        <v>5</v>
      </c>
      <c r="U256" t="s">
        <v>376</v>
      </c>
      <c r="V256">
        <v>16</v>
      </c>
      <c r="W256">
        <v>3</v>
      </c>
      <c r="X256">
        <v>3</v>
      </c>
      <c r="Y256">
        <v>0</v>
      </c>
      <c r="Z256">
        <v>4</v>
      </c>
      <c r="AA256">
        <v>3</v>
      </c>
      <c r="AB256">
        <v>3</v>
      </c>
      <c r="AC256">
        <v>2</v>
      </c>
      <c r="AD256">
        <v>2</v>
      </c>
      <c r="AE256">
        <v>1</v>
      </c>
      <c r="AF256">
        <v>2</v>
      </c>
      <c r="AG256" t="s">
        <v>377</v>
      </c>
    </row>
    <row r="257" spans="1:33" x14ac:dyDescent="0.25">
      <c r="A257" t="s">
        <v>287</v>
      </c>
      <c r="B257">
        <v>3</v>
      </c>
      <c r="C257">
        <v>37</v>
      </c>
      <c r="D257" t="s">
        <v>354</v>
      </c>
      <c r="E257">
        <v>1373</v>
      </c>
      <c r="F257" t="s">
        <v>355</v>
      </c>
      <c r="G257">
        <v>2</v>
      </c>
      <c r="H257">
        <v>2</v>
      </c>
      <c r="I257" t="s">
        <v>360</v>
      </c>
      <c r="J257">
        <v>4</v>
      </c>
      <c r="K257" t="s">
        <v>363</v>
      </c>
      <c r="L257">
        <v>92</v>
      </c>
      <c r="M257">
        <v>2</v>
      </c>
      <c r="N257">
        <v>1</v>
      </c>
      <c r="O257" t="s">
        <v>365</v>
      </c>
      <c r="P257">
        <v>3</v>
      </c>
      <c r="Q257" t="s">
        <v>375</v>
      </c>
      <c r="R257">
        <v>2090</v>
      </c>
      <c r="S257">
        <v>2396</v>
      </c>
      <c r="T257">
        <v>6</v>
      </c>
      <c r="U257" t="s">
        <v>377</v>
      </c>
      <c r="V257">
        <v>15</v>
      </c>
      <c r="W257">
        <v>3</v>
      </c>
      <c r="X257">
        <v>2</v>
      </c>
      <c r="Y257">
        <v>0</v>
      </c>
      <c r="Z257">
        <v>7</v>
      </c>
      <c r="AA257">
        <v>3</v>
      </c>
      <c r="AB257">
        <v>3</v>
      </c>
      <c r="AC257">
        <v>0</v>
      </c>
      <c r="AD257">
        <v>0</v>
      </c>
      <c r="AE257">
        <v>0</v>
      </c>
      <c r="AF257">
        <v>0</v>
      </c>
      <c r="AG257" t="s">
        <v>377</v>
      </c>
    </row>
    <row r="258" spans="1:33" x14ac:dyDescent="0.25">
      <c r="A258" t="s">
        <v>288</v>
      </c>
      <c r="B258">
        <v>1370</v>
      </c>
      <c r="C258">
        <v>28</v>
      </c>
      <c r="D258" t="s">
        <v>354</v>
      </c>
      <c r="E258">
        <v>1475</v>
      </c>
      <c r="F258" t="s">
        <v>356</v>
      </c>
      <c r="G258">
        <v>13</v>
      </c>
      <c r="H258">
        <v>2</v>
      </c>
      <c r="I258" t="s">
        <v>362</v>
      </c>
      <c r="J258">
        <v>4</v>
      </c>
      <c r="K258" t="s">
        <v>364</v>
      </c>
      <c r="L258">
        <v>84</v>
      </c>
      <c r="M258">
        <v>3</v>
      </c>
      <c r="N258">
        <v>2</v>
      </c>
      <c r="O258" t="s">
        <v>368</v>
      </c>
      <c r="P258">
        <v>3</v>
      </c>
      <c r="Q258" t="s">
        <v>375</v>
      </c>
      <c r="R258">
        <v>9854</v>
      </c>
      <c r="S258">
        <v>23352</v>
      </c>
      <c r="T258">
        <v>3</v>
      </c>
      <c r="U258" t="s">
        <v>377</v>
      </c>
      <c r="V258">
        <v>11</v>
      </c>
      <c r="W258">
        <v>3</v>
      </c>
      <c r="X258">
        <v>4</v>
      </c>
      <c r="Y258">
        <v>0</v>
      </c>
      <c r="Z258">
        <v>6</v>
      </c>
      <c r="AA258">
        <v>0</v>
      </c>
      <c r="AB258">
        <v>3</v>
      </c>
      <c r="AC258">
        <v>2</v>
      </c>
      <c r="AD258">
        <v>0</v>
      </c>
      <c r="AE258">
        <v>2</v>
      </c>
      <c r="AF258">
        <v>2</v>
      </c>
      <c r="AG258" t="s">
        <v>377</v>
      </c>
    </row>
    <row r="259" spans="1:33" x14ac:dyDescent="0.25">
      <c r="A259" t="s">
        <v>289</v>
      </c>
      <c r="B259">
        <v>657</v>
      </c>
      <c r="C259">
        <v>32</v>
      </c>
      <c r="D259" t="s">
        <v>354</v>
      </c>
      <c r="E259">
        <v>374</v>
      </c>
      <c r="F259" t="s">
        <v>355</v>
      </c>
      <c r="G259">
        <v>25</v>
      </c>
      <c r="H259">
        <v>4</v>
      </c>
      <c r="I259" t="s">
        <v>358</v>
      </c>
      <c r="J259">
        <v>1</v>
      </c>
      <c r="K259" t="s">
        <v>363</v>
      </c>
      <c r="L259">
        <v>87</v>
      </c>
      <c r="M259">
        <v>3</v>
      </c>
      <c r="N259">
        <v>1</v>
      </c>
      <c r="O259" t="s">
        <v>365</v>
      </c>
      <c r="P259">
        <v>4</v>
      </c>
      <c r="Q259" t="s">
        <v>375</v>
      </c>
      <c r="R259">
        <v>2795</v>
      </c>
      <c r="S259">
        <v>18016</v>
      </c>
      <c r="T259">
        <v>1</v>
      </c>
      <c r="U259" t="s">
        <v>377</v>
      </c>
      <c r="V259">
        <v>24</v>
      </c>
      <c r="W259">
        <v>4</v>
      </c>
      <c r="X259">
        <v>3</v>
      </c>
      <c r="Y259">
        <v>0</v>
      </c>
      <c r="Z259">
        <v>1</v>
      </c>
      <c r="AA259">
        <v>2</v>
      </c>
      <c r="AB259">
        <v>1</v>
      </c>
      <c r="AC259">
        <v>1</v>
      </c>
      <c r="AD259">
        <v>0</v>
      </c>
      <c r="AE259">
        <v>0</v>
      </c>
      <c r="AF259">
        <v>1</v>
      </c>
      <c r="AG259" t="s">
        <v>377</v>
      </c>
    </row>
    <row r="260" spans="1:33" x14ac:dyDescent="0.25">
      <c r="A260" t="s">
        <v>290</v>
      </c>
      <c r="B260">
        <v>1112</v>
      </c>
      <c r="C260">
        <v>53</v>
      </c>
      <c r="D260" t="s">
        <v>354</v>
      </c>
      <c r="E260">
        <v>607</v>
      </c>
      <c r="F260" t="s">
        <v>355</v>
      </c>
      <c r="G260">
        <v>2</v>
      </c>
      <c r="H260">
        <v>5</v>
      </c>
      <c r="I260" t="s">
        <v>359</v>
      </c>
      <c r="J260">
        <v>3</v>
      </c>
      <c r="K260" t="s">
        <v>364</v>
      </c>
      <c r="L260">
        <v>78</v>
      </c>
      <c r="M260">
        <v>2</v>
      </c>
      <c r="N260">
        <v>3</v>
      </c>
      <c r="O260" t="s">
        <v>371</v>
      </c>
      <c r="P260">
        <v>4</v>
      </c>
      <c r="Q260" t="s">
        <v>373</v>
      </c>
      <c r="R260">
        <v>10169</v>
      </c>
      <c r="S260">
        <v>14618</v>
      </c>
      <c r="T260">
        <v>0</v>
      </c>
      <c r="U260" t="s">
        <v>376</v>
      </c>
      <c r="V260">
        <v>16</v>
      </c>
      <c r="W260">
        <v>3</v>
      </c>
      <c r="X260">
        <v>2</v>
      </c>
      <c r="Y260">
        <v>1</v>
      </c>
      <c r="Z260">
        <v>34</v>
      </c>
      <c r="AA260">
        <v>4</v>
      </c>
      <c r="AB260">
        <v>3</v>
      </c>
      <c r="AC260">
        <v>33</v>
      </c>
      <c r="AD260">
        <v>7</v>
      </c>
      <c r="AE260">
        <v>1</v>
      </c>
      <c r="AF260">
        <v>9</v>
      </c>
      <c r="AG260" t="s">
        <v>377</v>
      </c>
    </row>
    <row r="261" spans="1:33" x14ac:dyDescent="0.25">
      <c r="A261" t="s">
        <v>291</v>
      </c>
      <c r="B261">
        <v>749</v>
      </c>
      <c r="C261">
        <v>26</v>
      </c>
      <c r="D261" t="s">
        <v>353</v>
      </c>
      <c r="E261">
        <v>265</v>
      </c>
      <c r="F261" t="s">
        <v>356</v>
      </c>
      <c r="G261">
        <v>29</v>
      </c>
      <c r="H261">
        <v>2</v>
      </c>
      <c r="I261" t="s">
        <v>361</v>
      </c>
      <c r="J261">
        <v>2</v>
      </c>
      <c r="K261" t="s">
        <v>363</v>
      </c>
      <c r="L261">
        <v>79</v>
      </c>
      <c r="M261">
        <v>1</v>
      </c>
      <c r="N261">
        <v>2</v>
      </c>
      <c r="O261" t="s">
        <v>368</v>
      </c>
      <c r="P261">
        <v>1</v>
      </c>
      <c r="Q261" t="s">
        <v>375</v>
      </c>
      <c r="R261">
        <v>4969</v>
      </c>
      <c r="S261">
        <v>21813</v>
      </c>
      <c r="T261">
        <v>8</v>
      </c>
      <c r="U261" t="s">
        <v>376</v>
      </c>
      <c r="V261">
        <v>18</v>
      </c>
      <c r="W261">
        <v>3</v>
      </c>
      <c r="X261">
        <v>4</v>
      </c>
      <c r="Y261">
        <v>0</v>
      </c>
      <c r="Z261">
        <v>7</v>
      </c>
      <c r="AA261">
        <v>6</v>
      </c>
      <c r="AB261">
        <v>3</v>
      </c>
      <c r="AC261">
        <v>2</v>
      </c>
      <c r="AD261">
        <v>2</v>
      </c>
      <c r="AE261">
        <v>2</v>
      </c>
      <c r="AF261">
        <v>2</v>
      </c>
      <c r="AG261" t="s">
        <v>377</v>
      </c>
    </row>
    <row r="262" spans="1:33" x14ac:dyDescent="0.25">
      <c r="A262" t="s">
        <v>292</v>
      </c>
      <c r="B262">
        <v>780</v>
      </c>
      <c r="C262">
        <v>51</v>
      </c>
      <c r="D262" t="s">
        <v>354</v>
      </c>
      <c r="E262">
        <v>1323</v>
      </c>
      <c r="F262" t="s">
        <v>355</v>
      </c>
      <c r="G262">
        <v>4</v>
      </c>
      <c r="H262">
        <v>4</v>
      </c>
      <c r="I262" t="s">
        <v>358</v>
      </c>
      <c r="J262">
        <v>1</v>
      </c>
      <c r="K262" t="s">
        <v>363</v>
      </c>
      <c r="L262">
        <v>34</v>
      </c>
      <c r="M262">
        <v>3</v>
      </c>
      <c r="N262">
        <v>1</v>
      </c>
      <c r="O262" t="s">
        <v>366</v>
      </c>
      <c r="P262">
        <v>3</v>
      </c>
      <c r="Q262" t="s">
        <v>373</v>
      </c>
      <c r="R262">
        <v>2461</v>
      </c>
      <c r="S262">
        <v>10332</v>
      </c>
      <c r="T262">
        <v>9</v>
      </c>
      <c r="U262" t="s">
        <v>377</v>
      </c>
      <c r="V262">
        <v>12</v>
      </c>
      <c r="W262">
        <v>3</v>
      </c>
      <c r="X262">
        <v>3</v>
      </c>
      <c r="Y262">
        <v>3</v>
      </c>
      <c r="Z262">
        <v>18</v>
      </c>
      <c r="AA262">
        <v>2</v>
      </c>
      <c r="AB262">
        <v>4</v>
      </c>
      <c r="AC262">
        <v>10</v>
      </c>
      <c r="AD262">
        <v>0</v>
      </c>
      <c r="AE262">
        <v>2</v>
      </c>
      <c r="AF262">
        <v>7</v>
      </c>
      <c r="AG262" t="s">
        <v>377</v>
      </c>
    </row>
    <row r="263" spans="1:33" x14ac:dyDescent="0.25">
      <c r="A263" t="s">
        <v>293</v>
      </c>
      <c r="B263">
        <v>646</v>
      </c>
      <c r="C263">
        <v>29</v>
      </c>
      <c r="D263" t="s">
        <v>354</v>
      </c>
      <c r="E263">
        <v>341</v>
      </c>
      <c r="F263" t="s">
        <v>356</v>
      </c>
      <c r="G263">
        <v>1</v>
      </c>
      <c r="H263">
        <v>3</v>
      </c>
      <c r="I263" t="s">
        <v>361</v>
      </c>
      <c r="J263">
        <v>2</v>
      </c>
      <c r="K263" t="s">
        <v>364</v>
      </c>
      <c r="L263">
        <v>48</v>
      </c>
      <c r="M263">
        <v>2</v>
      </c>
      <c r="N263">
        <v>1</v>
      </c>
      <c r="O263" t="s">
        <v>372</v>
      </c>
      <c r="P263">
        <v>3</v>
      </c>
      <c r="Q263" t="s">
        <v>374</v>
      </c>
      <c r="R263">
        <v>2800</v>
      </c>
      <c r="S263">
        <v>23522</v>
      </c>
      <c r="T263">
        <v>6</v>
      </c>
      <c r="U263" t="s">
        <v>377</v>
      </c>
      <c r="V263">
        <v>19</v>
      </c>
      <c r="W263">
        <v>3</v>
      </c>
      <c r="X263">
        <v>3</v>
      </c>
      <c r="Y263">
        <v>3</v>
      </c>
      <c r="Z263">
        <v>5</v>
      </c>
      <c r="AA263">
        <v>3</v>
      </c>
      <c r="AB263">
        <v>3</v>
      </c>
      <c r="AC263">
        <v>3</v>
      </c>
      <c r="AD263">
        <v>2</v>
      </c>
      <c r="AE263">
        <v>0</v>
      </c>
      <c r="AF263">
        <v>2</v>
      </c>
      <c r="AG263" t="s">
        <v>377</v>
      </c>
    </row>
    <row r="264" spans="1:33" x14ac:dyDescent="0.25">
      <c r="A264" t="s">
        <v>294</v>
      </c>
      <c r="B264">
        <v>358</v>
      </c>
      <c r="C264">
        <v>21</v>
      </c>
      <c r="D264" t="s">
        <v>352</v>
      </c>
      <c r="E264">
        <v>756</v>
      </c>
      <c r="F264" t="s">
        <v>356</v>
      </c>
      <c r="G264">
        <v>1</v>
      </c>
      <c r="H264">
        <v>1</v>
      </c>
      <c r="I264" t="s">
        <v>359</v>
      </c>
      <c r="J264">
        <v>1</v>
      </c>
      <c r="K264" t="s">
        <v>364</v>
      </c>
      <c r="L264">
        <v>99</v>
      </c>
      <c r="M264">
        <v>2</v>
      </c>
      <c r="N264">
        <v>1</v>
      </c>
      <c r="O264" t="s">
        <v>372</v>
      </c>
      <c r="P264">
        <v>2</v>
      </c>
      <c r="Q264" t="s">
        <v>375</v>
      </c>
      <c r="R264">
        <v>2174</v>
      </c>
      <c r="S264">
        <v>9150</v>
      </c>
      <c r="T264">
        <v>1</v>
      </c>
      <c r="U264" t="s">
        <v>377</v>
      </c>
      <c r="V264">
        <v>11</v>
      </c>
      <c r="W264">
        <v>3</v>
      </c>
      <c r="X264">
        <v>3</v>
      </c>
      <c r="Y264">
        <v>0</v>
      </c>
      <c r="Z264">
        <v>3</v>
      </c>
      <c r="AA264">
        <v>3</v>
      </c>
      <c r="AB264">
        <v>3</v>
      </c>
      <c r="AC264">
        <v>3</v>
      </c>
      <c r="AD264">
        <v>2</v>
      </c>
      <c r="AE264">
        <v>1</v>
      </c>
      <c r="AF264">
        <v>2</v>
      </c>
      <c r="AG264" t="s">
        <v>377</v>
      </c>
    </row>
    <row r="265" spans="1:33" x14ac:dyDescent="0.25">
      <c r="A265" t="s">
        <v>295</v>
      </c>
      <c r="B265">
        <v>1113</v>
      </c>
      <c r="C265">
        <v>38</v>
      </c>
      <c r="D265" t="s">
        <v>354</v>
      </c>
      <c r="E265">
        <v>903</v>
      </c>
      <c r="F265" t="s">
        <v>355</v>
      </c>
      <c r="G265">
        <v>2</v>
      </c>
      <c r="H265">
        <v>3</v>
      </c>
      <c r="I265" t="s">
        <v>361</v>
      </c>
      <c r="J265">
        <v>3</v>
      </c>
      <c r="K265" t="s">
        <v>363</v>
      </c>
      <c r="L265">
        <v>81</v>
      </c>
      <c r="M265">
        <v>3</v>
      </c>
      <c r="N265">
        <v>2</v>
      </c>
      <c r="O265" t="s">
        <v>371</v>
      </c>
      <c r="P265">
        <v>2</v>
      </c>
      <c r="Q265" t="s">
        <v>373</v>
      </c>
      <c r="R265">
        <v>4855</v>
      </c>
      <c r="S265">
        <v>7653</v>
      </c>
      <c r="T265">
        <v>4</v>
      </c>
      <c r="U265" t="s">
        <v>376</v>
      </c>
      <c r="V265">
        <v>11</v>
      </c>
      <c r="W265">
        <v>3</v>
      </c>
      <c r="X265">
        <v>1</v>
      </c>
      <c r="Y265">
        <v>2</v>
      </c>
      <c r="Z265">
        <v>7</v>
      </c>
      <c r="AA265">
        <v>2</v>
      </c>
      <c r="AB265">
        <v>3</v>
      </c>
      <c r="AC265">
        <v>5</v>
      </c>
      <c r="AD265">
        <v>2</v>
      </c>
      <c r="AE265">
        <v>1</v>
      </c>
      <c r="AF265">
        <v>4</v>
      </c>
      <c r="AG265" t="s">
        <v>377</v>
      </c>
    </row>
    <row r="266" spans="1:33" x14ac:dyDescent="0.25">
      <c r="A266" t="s">
        <v>296</v>
      </c>
      <c r="B266">
        <v>586</v>
      </c>
      <c r="C266">
        <v>23</v>
      </c>
      <c r="D266" t="s">
        <v>354</v>
      </c>
      <c r="E266">
        <v>1243</v>
      </c>
      <c r="F266" t="s">
        <v>355</v>
      </c>
      <c r="G266">
        <v>6</v>
      </c>
      <c r="H266">
        <v>3</v>
      </c>
      <c r="I266" t="s">
        <v>358</v>
      </c>
      <c r="J266">
        <v>3</v>
      </c>
      <c r="K266" t="s">
        <v>363</v>
      </c>
      <c r="L266">
        <v>63</v>
      </c>
      <c r="M266">
        <v>4</v>
      </c>
      <c r="N266">
        <v>1</v>
      </c>
      <c r="O266" t="s">
        <v>365</v>
      </c>
      <c r="P266">
        <v>1</v>
      </c>
      <c r="Q266" t="s">
        <v>373</v>
      </c>
      <c r="R266">
        <v>1601</v>
      </c>
      <c r="S266">
        <v>3445</v>
      </c>
      <c r="T266">
        <v>1</v>
      </c>
      <c r="U266" t="s">
        <v>377</v>
      </c>
      <c r="V266">
        <v>21</v>
      </c>
      <c r="W266">
        <v>4</v>
      </c>
      <c r="X266">
        <v>3</v>
      </c>
      <c r="Y266">
        <v>2</v>
      </c>
      <c r="Z266">
        <v>1</v>
      </c>
      <c r="AA266">
        <v>2</v>
      </c>
      <c r="AB266">
        <v>3</v>
      </c>
      <c r="AC266">
        <v>0</v>
      </c>
      <c r="AD266">
        <v>0</v>
      </c>
      <c r="AE266">
        <v>0</v>
      </c>
      <c r="AF266">
        <v>0</v>
      </c>
      <c r="AG266" t="s">
        <v>377</v>
      </c>
    </row>
    <row r="267" spans="1:33" x14ac:dyDescent="0.25">
      <c r="A267" t="s">
        <v>297</v>
      </c>
      <c r="B267">
        <v>981</v>
      </c>
      <c r="C267">
        <v>31</v>
      </c>
      <c r="D267" t="s">
        <v>352</v>
      </c>
      <c r="E267">
        <v>703</v>
      </c>
      <c r="F267" t="s">
        <v>356</v>
      </c>
      <c r="G267">
        <v>2</v>
      </c>
      <c r="H267">
        <v>3</v>
      </c>
      <c r="I267" t="s">
        <v>358</v>
      </c>
      <c r="J267">
        <v>3</v>
      </c>
      <c r="K267" t="s">
        <v>364</v>
      </c>
      <c r="L267">
        <v>90</v>
      </c>
      <c r="M267">
        <v>2</v>
      </c>
      <c r="N267">
        <v>1</v>
      </c>
      <c r="O267" t="s">
        <v>372</v>
      </c>
      <c r="P267">
        <v>4</v>
      </c>
      <c r="Q267" t="s">
        <v>375</v>
      </c>
      <c r="R267">
        <v>2785</v>
      </c>
      <c r="S267">
        <v>11882</v>
      </c>
      <c r="T267">
        <v>7</v>
      </c>
      <c r="U267" t="s">
        <v>376</v>
      </c>
      <c r="V267">
        <v>14</v>
      </c>
      <c r="W267">
        <v>3</v>
      </c>
      <c r="X267">
        <v>3</v>
      </c>
      <c r="Y267">
        <v>0</v>
      </c>
      <c r="Z267">
        <v>3</v>
      </c>
      <c r="AA267">
        <v>3</v>
      </c>
      <c r="AB267">
        <v>4</v>
      </c>
      <c r="AC267">
        <v>1</v>
      </c>
      <c r="AD267">
        <v>0</v>
      </c>
      <c r="AE267">
        <v>0</v>
      </c>
      <c r="AF267">
        <v>0</v>
      </c>
      <c r="AG267" t="s">
        <v>377</v>
      </c>
    </row>
    <row r="268" spans="1:33" x14ac:dyDescent="0.25">
      <c r="A268" t="s">
        <v>298</v>
      </c>
      <c r="B268">
        <v>940</v>
      </c>
      <c r="C268">
        <v>32</v>
      </c>
      <c r="D268" t="s">
        <v>354</v>
      </c>
      <c r="E268">
        <v>1089</v>
      </c>
      <c r="F268" t="s">
        <v>355</v>
      </c>
      <c r="G268">
        <v>7</v>
      </c>
      <c r="H268">
        <v>2</v>
      </c>
      <c r="I268" t="s">
        <v>358</v>
      </c>
      <c r="J268">
        <v>4</v>
      </c>
      <c r="K268" t="s">
        <v>363</v>
      </c>
      <c r="L268">
        <v>79</v>
      </c>
      <c r="M268">
        <v>3</v>
      </c>
      <c r="N268">
        <v>2</v>
      </c>
      <c r="O268" t="s">
        <v>365</v>
      </c>
      <c r="P268">
        <v>3</v>
      </c>
      <c r="Q268" t="s">
        <v>373</v>
      </c>
      <c r="R268">
        <v>4883</v>
      </c>
      <c r="S268">
        <v>22845</v>
      </c>
      <c r="T268">
        <v>1</v>
      </c>
      <c r="U268" t="s">
        <v>376</v>
      </c>
      <c r="V268">
        <v>18</v>
      </c>
      <c r="W268">
        <v>3</v>
      </c>
      <c r="X268">
        <v>1</v>
      </c>
      <c r="Y268">
        <v>1</v>
      </c>
      <c r="Z268">
        <v>10</v>
      </c>
      <c r="AA268">
        <v>3</v>
      </c>
      <c r="AB268">
        <v>3</v>
      </c>
      <c r="AC268">
        <v>10</v>
      </c>
      <c r="AD268">
        <v>4</v>
      </c>
      <c r="AE268">
        <v>1</v>
      </c>
      <c r="AF268">
        <v>1</v>
      </c>
      <c r="AG268" t="s">
        <v>377</v>
      </c>
    </row>
    <row r="269" spans="1:33" x14ac:dyDescent="0.25">
      <c r="A269" t="s">
        <v>299</v>
      </c>
      <c r="B269">
        <v>505</v>
      </c>
      <c r="C269">
        <v>45</v>
      </c>
      <c r="D269" t="s">
        <v>352</v>
      </c>
      <c r="E269">
        <v>306</v>
      </c>
      <c r="F269" t="s">
        <v>356</v>
      </c>
      <c r="G269">
        <v>26</v>
      </c>
      <c r="H269">
        <v>4</v>
      </c>
      <c r="I269" t="s">
        <v>358</v>
      </c>
      <c r="J269">
        <v>1</v>
      </c>
      <c r="K269" t="s">
        <v>364</v>
      </c>
      <c r="L269">
        <v>100</v>
      </c>
      <c r="M269">
        <v>3</v>
      </c>
      <c r="N269">
        <v>2</v>
      </c>
      <c r="O269" t="s">
        <v>368</v>
      </c>
      <c r="P269">
        <v>1</v>
      </c>
      <c r="Q269" t="s">
        <v>373</v>
      </c>
      <c r="R269">
        <v>4286</v>
      </c>
      <c r="S269">
        <v>5630</v>
      </c>
      <c r="T269">
        <v>2</v>
      </c>
      <c r="U269" t="s">
        <v>376</v>
      </c>
      <c r="V269">
        <v>14</v>
      </c>
      <c r="W269">
        <v>3</v>
      </c>
      <c r="X269">
        <v>4</v>
      </c>
      <c r="Y269">
        <v>2</v>
      </c>
      <c r="Z269">
        <v>5</v>
      </c>
      <c r="AA269">
        <v>4</v>
      </c>
      <c r="AB269">
        <v>3</v>
      </c>
      <c r="AC269">
        <v>1</v>
      </c>
      <c r="AD269">
        <v>1</v>
      </c>
      <c r="AE269">
        <v>0</v>
      </c>
      <c r="AF269">
        <v>0</v>
      </c>
      <c r="AG269" t="s">
        <v>377</v>
      </c>
    </row>
    <row r="270" spans="1:33" x14ac:dyDescent="0.25">
      <c r="A270" t="s">
        <v>300</v>
      </c>
      <c r="B270">
        <v>797</v>
      </c>
      <c r="C270">
        <v>25</v>
      </c>
      <c r="D270" t="s">
        <v>354</v>
      </c>
      <c r="E270">
        <v>1219</v>
      </c>
      <c r="F270" t="s">
        <v>355</v>
      </c>
      <c r="G270">
        <v>4</v>
      </c>
      <c r="H270">
        <v>1</v>
      </c>
      <c r="I270" t="s">
        <v>359</v>
      </c>
      <c r="J270">
        <v>4</v>
      </c>
      <c r="K270" t="s">
        <v>363</v>
      </c>
      <c r="L270">
        <v>32</v>
      </c>
      <c r="M270">
        <v>3</v>
      </c>
      <c r="N270">
        <v>1</v>
      </c>
      <c r="O270" t="s">
        <v>365</v>
      </c>
      <c r="P270">
        <v>4</v>
      </c>
      <c r="Q270" t="s">
        <v>373</v>
      </c>
      <c r="R270">
        <v>3691</v>
      </c>
      <c r="S270">
        <v>4605</v>
      </c>
      <c r="T270">
        <v>1</v>
      </c>
      <c r="U270" t="s">
        <v>377</v>
      </c>
      <c r="V270">
        <v>15</v>
      </c>
      <c r="W270">
        <v>3</v>
      </c>
      <c r="X270">
        <v>2</v>
      </c>
      <c r="Y270">
        <v>1</v>
      </c>
      <c r="Z270">
        <v>7</v>
      </c>
      <c r="AA270">
        <v>3</v>
      </c>
      <c r="AB270">
        <v>4</v>
      </c>
      <c r="AC270">
        <v>7</v>
      </c>
      <c r="AD270">
        <v>7</v>
      </c>
      <c r="AE270">
        <v>5</v>
      </c>
      <c r="AF270">
        <v>6</v>
      </c>
      <c r="AG270" t="s">
        <v>377</v>
      </c>
    </row>
    <row r="271" spans="1:33" x14ac:dyDescent="0.25">
      <c r="A271" t="s">
        <v>301</v>
      </c>
      <c r="B271">
        <v>260</v>
      </c>
      <c r="C271">
        <v>31</v>
      </c>
      <c r="D271" t="s">
        <v>352</v>
      </c>
      <c r="E271">
        <v>307</v>
      </c>
      <c r="F271" t="s">
        <v>355</v>
      </c>
      <c r="G271">
        <v>29</v>
      </c>
      <c r="H271">
        <v>2</v>
      </c>
      <c r="I271" t="s">
        <v>361</v>
      </c>
      <c r="J271">
        <v>3</v>
      </c>
      <c r="K271" t="s">
        <v>363</v>
      </c>
      <c r="L271">
        <v>71</v>
      </c>
      <c r="M271">
        <v>2</v>
      </c>
      <c r="N271">
        <v>1</v>
      </c>
      <c r="O271" t="s">
        <v>365</v>
      </c>
      <c r="P271">
        <v>2</v>
      </c>
      <c r="Q271" t="s">
        <v>375</v>
      </c>
      <c r="R271">
        <v>3479</v>
      </c>
      <c r="S271">
        <v>11652</v>
      </c>
      <c r="T271">
        <v>0</v>
      </c>
      <c r="U271" t="s">
        <v>376</v>
      </c>
      <c r="V271">
        <v>11</v>
      </c>
      <c r="W271">
        <v>3</v>
      </c>
      <c r="X271">
        <v>2</v>
      </c>
      <c r="Y271">
        <v>0</v>
      </c>
      <c r="Z271">
        <v>6</v>
      </c>
      <c r="AA271">
        <v>2</v>
      </c>
      <c r="AB271">
        <v>4</v>
      </c>
      <c r="AC271">
        <v>5</v>
      </c>
      <c r="AD271">
        <v>4</v>
      </c>
      <c r="AE271">
        <v>1</v>
      </c>
      <c r="AF271">
        <v>4</v>
      </c>
      <c r="AG271" t="s">
        <v>377</v>
      </c>
    </row>
    <row r="272" spans="1:33" x14ac:dyDescent="0.25">
      <c r="A272" t="s">
        <v>302</v>
      </c>
      <c r="B272">
        <v>893</v>
      </c>
      <c r="C272">
        <v>19</v>
      </c>
      <c r="D272" t="s">
        <v>353</v>
      </c>
      <c r="E272">
        <v>504</v>
      </c>
      <c r="F272" t="s">
        <v>355</v>
      </c>
      <c r="G272">
        <v>10</v>
      </c>
      <c r="H272">
        <v>3</v>
      </c>
      <c r="I272" t="s">
        <v>361</v>
      </c>
      <c r="J272">
        <v>1</v>
      </c>
      <c r="K272" t="s">
        <v>364</v>
      </c>
      <c r="L272">
        <v>96</v>
      </c>
      <c r="M272">
        <v>2</v>
      </c>
      <c r="N272">
        <v>1</v>
      </c>
      <c r="O272" t="s">
        <v>366</v>
      </c>
      <c r="P272">
        <v>2</v>
      </c>
      <c r="Q272" t="s">
        <v>375</v>
      </c>
      <c r="R272">
        <v>1859</v>
      </c>
      <c r="S272">
        <v>6148</v>
      </c>
      <c r="T272">
        <v>1</v>
      </c>
      <c r="U272" t="s">
        <v>377</v>
      </c>
      <c r="V272">
        <v>25</v>
      </c>
      <c r="W272">
        <v>4</v>
      </c>
      <c r="X272">
        <v>2</v>
      </c>
      <c r="Y272">
        <v>0</v>
      </c>
      <c r="Z272">
        <v>1</v>
      </c>
      <c r="AA272">
        <v>2</v>
      </c>
      <c r="AB272">
        <v>4</v>
      </c>
      <c r="AC272">
        <v>1</v>
      </c>
      <c r="AD272">
        <v>1</v>
      </c>
      <c r="AE272">
        <v>0</v>
      </c>
      <c r="AF272">
        <v>0</v>
      </c>
      <c r="AG272" t="s">
        <v>377</v>
      </c>
    </row>
    <row r="273" spans="1:33" x14ac:dyDescent="0.25">
      <c r="A273" t="s">
        <v>303</v>
      </c>
      <c r="B273">
        <v>663</v>
      </c>
      <c r="C273">
        <v>20</v>
      </c>
      <c r="D273" t="s">
        <v>354</v>
      </c>
      <c r="E273">
        <v>500</v>
      </c>
      <c r="F273" t="s">
        <v>356</v>
      </c>
      <c r="G273">
        <v>2</v>
      </c>
      <c r="H273">
        <v>3</v>
      </c>
      <c r="I273" t="s">
        <v>361</v>
      </c>
      <c r="J273">
        <v>3</v>
      </c>
      <c r="K273" t="s">
        <v>364</v>
      </c>
      <c r="L273">
        <v>49</v>
      </c>
      <c r="M273">
        <v>2</v>
      </c>
      <c r="N273">
        <v>1</v>
      </c>
      <c r="O273" t="s">
        <v>372</v>
      </c>
      <c r="P273">
        <v>3</v>
      </c>
      <c r="Q273" t="s">
        <v>375</v>
      </c>
      <c r="R273">
        <v>2044</v>
      </c>
      <c r="S273">
        <v>22052</v>
      </c>
      <c r="T273">
        <v>1</v>
      </c>
      <c r="U273" t="s">
        <v>376</v>
      </c>
      <c r="V273">
        <v>13</v>
      </c>
      <c r="W273">
        <v>3</v>
      </c>
      <c r="X273">
        <v>4</v>
      </c>
      <c r="Y273">
        <v>0</v>
      </c>
      <c r="Z273">
        <v>2</v>
      </c>
      <c r="AA273">
        <v>3</v>
      </c>
      <c r="AB273">
        <v>2</v>
      </c>
      <c r="AC273">
        <v>2</v>
      </c>
      <c r="AD273">
        <v>2</v>
      </c>
      <c r="AE273">
        <v>0</v>
      </c>
      <c r="AF273">
        <v>2</v>
      </c>
      <c r="AG273" t="s">
        <v>377</v>
      </c>
    </row>
    <row r="274" spans="1:33" x14ac:dyDescent="0.25">
      <c r="A274" t="s">
        <v>304</v>
      </c>
      <c r="B274">
        <v>383</v>
      </c>
      <c r="C274">
        <v>26</v>
      </c>
      <c r="D274" t="s">
        <v>352</v>
      </c>
      <c r="E274">
        <v>575</v>
      </c>
      <c r="F274" t="s">
        <v>355</v>
      </c>
      <c r="G274">
        <v>3</v>
      </c>
      <c r="H274">
        <v>1</v>
      </c>
      <c r="I274" t="s">
        <v>359</v>
      </c>
      <c r="J274">
        <v>3</v>
      </c>
      <c r="K274" t="s">
        <v>363</v>
      </c>
      <c r="L274">
        <v>73</v>
      </c>
      <c r="M274">
        <v>3</v>
      </c>
      <c r="N274">
        <v>1</v>
      </c>
      <c r="O274" t="s">
        <v>366</v>
      </c>
      <c r="P274">
        <v>1</v>
      </c>
      <c r="Q274" t="s">
        <v>375</v>
      </c>
      <c r="R274">
        <v>3102</v>
      </c>
      <c r="S274">
        <v>6582</v>
      </c>
      <c r="T274">
        <v>0</v>
      </c>
      <c r="U274" t="s">
        <v>376</v>
      </c>
      <c r="V274">
        <v>22</v>
      </c>
      <c r="W274">
        <v>4</v>
      </c>
      <c r="X274">
        <v>3</v>
      </c>
      <c r="Y274">
        <v>0</v>
      </c>
      <c r="Z274">
        <v>7</v>
      </c>
      <c r="AA274">
        <v>2</v>
      </c>
      <c r="AB274">
        <v>3</v>
      </c>
      <c r="AC274">
        <v>6</v>
      </c>
      <c r="AD274">
        <v>4</v>
      </c>
      <c r="AE274">
        <v>0</v>
      </c>
      <c r="AF274">
        <v>4</v>
      </c>
      <c r="AG274" t="s">
        <v>377</v>
      </c>
    </row>
    <row r="275" spans="1:33" x14ac:dyDescent="0.25">
      <c r="A275" t="s">
        <v>305</v>
      </c>
      <c r="B275">
        <v>1168</v>
      </c>
      <c r="C275">
        <v>35</v>
      </c>
      <c r="D275" t="s">
        <v>354</v>
      </c>
      <c r="E275">
        <v>763</v>
      </c>
      <c r="F275" t="s">
        <v>356</v>
      </c>
      <c r="G275">
        <v>15</v>
      </c>
      <c r="H275">
        <v>2</v>
      </c>
      <c r="I275" t="s">
        <v>361</v>
      </c>
      <c r="J275">
        <v>1</v>
      </c>
      <c r="K275" t="s">
        <v>363</v>
      </c>
      <c r="L275">
        <v>59</v>
      </c>
      <c r="M275">
        <v>1</v>
      </c>
      <c r="N275">
        <v>2</v>
      </c>
      <c r="O275" t="s">
        <v>368</v>
      </c>
      <c r="P275">
        <v>4</v>
      </c>
      <c r="Q275" t="s">
        <v>374</v>
      </c>
      <c r="R275">
        <v>5440</v>
      </c>
      <c r="S275">
        <v>22098</v>
      </c>
      <c r="T275">
        <v>6</v>
      </c>
      <c r="U275" t="s">
        <v>377</v>
      </c>
      <c r="V275">
        <v>14</v>
      </c>
      <c r="W275">
        <v>3</v>
      </c>
      <c r="X275">
        <v>4</v>
      </c>
      <c r="Y275">
        <v>2</v>
      </c>
      <c r="Z275">
        <v>7</v>
      </c>
      <c r="AA275">
        <v>2</v>
      </c>
      <c r="AB275">
        <v>2</v>
      </c>
      <c r="AC275">
        <v>2</v>
      </c>
      <c r="AD275">
        <v>2</v>
      </c>
      <c r="AE275">
        <v>2</v>
      </c>
      <c r="AF275">
        <v>2</v>
      </c>
      <c r="AG275" t="s">
        <v>377</v>
      </c>
    </row>
    <row r="276" spans="1:33" x14ac:dyDescent="0.25">
      <c r="A276" t="s">
        <v>306</v>
      </c>
      <c r="B276">
        <v>1163</v>
      </c>
      <c r="C276">
        <v>35</v>
      </c>
      <c r="D276" t="s">
        <v>354</v>
      </c>
      <c r="E276">
        <v>737</v>
      </c>
      <c r="F276" t="s">
        <v>356</v>
      </c>
      <c r="G276">
        <v>10</v>
      </c>
      <c r="H276">
        <v>3</v>
      </c>
      <c r="I276" t="s">
        <v>361</v>
      </c>
      <c r="J276">
        <v>4</v>
      </c>
      <c r="K276" t="s">
        <v>363</v>
      </c>
      <c r="L276">
        <v>55</v>
      </c>
      <c r="M276">
        <v>2</v>
      </c>
      <c r="N276">
        <v>3</v>
      </c>
      <c r="O276" t="s">
        <v>368</v>
      </c>
      <c r="P276">
        <v>1</v>
      </c>
      <c r="Q276" t="s">
        <v>373</v>
      </c>
      <c r="R276">
        <v>10306</v>
      </c>
      <c r="S276">
        <v>21530</v>
      </c>
      <c r="T276">
        <v>9</v>
      </c>
      <c r="U276" t="s">
        <v>376</v>
      </c>
      <c r="V276">
        <v>17</v>
      </c>
      <c r="W276">
        <v>3</v>
      </c>
      <c r="X276">
        <v>3</v>
      </c>
      <c r="Y276">
        <v>0</v>
      </c>
      <c r="Z276">
        <v>15</v>
      </c>
      <c r="AA276">
        <v>3</v>
      </c>
      <c r="AB276">
        <v>3</v>
      </c>
      <c r="AC276">
        <v>13</v>
      </c>
      <c r="AD276">
        <v>12</v>
      </c>
      <c r="AE276">
        <v>6</v>
      </c>
      <c r="AF276">
        <v>0</v>
      </c>
      <c r="AG276" t="s">
        <v>377</v>
      </c>
    </row>
    <row r="277" spans="1:33" x14ac:dyDescent="0.25">
      <c r="A277" t="s">
        <v>307</v>
      </c>
      <c r="B277">
        <v>218</v>
      </c>
      <c r="C277">
        <v>29</v>
      </c>
      <c r="D277" t="s">
        <v>354</v>
      </c>
      <c r="E277">
        <v>992</v>
      </c>
      <c r="F277" t="s">
        <v>355</v>
      </c>
      <c r="G277">
        <v>1</v>
      </c>
      <c r="H277">
        <v>3</v>
      </c>
      <c r="I277" t="s">
        <v>359</v>
      </c>
      <c r="J277">
        <v>3</v>
      </c>
      <c r="K277" t="s">
        <v>363</v>
      </c>
      <c r="L277">
        <v>85</v>
      </c>
      <c r="M277">
        <v>3</v>
      </c>
      <c r="N277">
        <v>1</v>
      </c>
      <c r="O277" t="s">
        <v>366</v>
      </c>
      <c r="P277">
        <v>3</v>
      </c>
      <c r="Q277" t="s">
        <v>375</v>
      </c>
      <c r="R277">
        <v>2058</v>
      </c>
      <c r="S277">
        <v>19757</v>
      </c>
      <c r="T277">
        <v>0</v>
      </c>
      <c r="U277" t="s">
        <v>376</v>
      </c>
      <c r="V277">
        <v>14</v>
      </c>
      <c r="W277">
        <v>3</v>
      </c>
      <c r="X277">
        <v>4</v>
      </c>
      <c r="Y277">
        <v>0</v>
      </c>
      <c r="Z277">
        <v>7</v>
      </c>
      <c r="AA277">
        <v>1</v>
      </c>
      <c r="AB277">
        <v>2</v>
      </c>
      <c r="AC277">
        <v>6</v>
      </c>
      <c r="AD277">
        <v>2</v>
      </c>
      <c r="AE277">
        <v>1</v>
      </c>
      <c r="AF277">
        <v>5</v>
      </c>
      <c r="AG277" t="s">
        <v>377</v>
      </c>
    </row>
    <row r="278" spans="1:33" x14ac:dyDescent="0.25">
      <c r="A278" t="s">
        <v>308</v>
      </c>
      <c r="B278">
        <v>732</v>
      </c>
      <c r="C278">
        <v>20</v>
      </c>
      <c r="D278" t="s">
        <v>354</v>
      </c>
      <c r="E278">
        <v>1097</v>
      </c>
      <c r="F278" t="s">
        <v>355</v>
      </c>
      <c r="G278">
        <v>11</v>
      </c>
      <c r="H278">
        <v>3</v>
      </c>
      <c r="I278" t="s">
        <v>361</v>
      </c>
      <c r="J278">
        <v>4</v>
      </c>
      <c r="K278" t="s">
        <v>364</v>
      </c>
      <c r="L278">
        <v>98</v>
      </c>
      <c r="M278">
        <v>2</v>
      </c>
      <c r="N278">
        <v>1</v>
      </c>
      <c r="O278" t="s">
        <v>366</v>
      </c>
      <c r="P278">
        <v>1</v>
      </c>
      <c r="Q278" t="s">
        <v>375</v>
      </c>
      <c r="R278">
        <v>2600</v>
      </c>
      <c r="S278">
        <v>18275</v>
      </c>
      <c r="T278">
        <v>1</v>
      </c>
      <c r="U278" t="s">
        <v>377</v>
      </c>
      <c r="V278">
        <v>15</v>
      </c>
      <c r="W278">
        <v>3</v>
      </c>
      <c r="X278">
        <v>1</v>
      </c>
      <c r="Y278">
        <v>0</v>
      </c>
      <c r="Z278">
        <v>1</v>
      </c>
      <c r="AA278">
        <v>2</v>
      </c>
      <c r="AB278">
        <v>3</v>
      </c>
      <c r="AC278">
        <v>1</v>
      </c>
      <c r="AD278">
        <v>0</v>
      </c>
      <c r="AE278">
        <v>0</v>
      </c>
      <c r="AF278">
        <v>0</v>
      </c>
      <c r="AG278" t="s">
        <v>377</v>
      </c>
    </row>
    <row r="279" spans="1:33" x14ac:dyDescent="0.25">
      <c r="A279" t="s">
        <v>309</v>
      </c>
      <c r="B279">
        <v>701</v>
      </c>
      <c r="C279">
        <v>58</v>
      </c>
      <c r="D279" t="s">
        <v>354</v>
      </c>
      <c r="E279">
        <v>289</v>
      </c>
      <c r="F279" t="s">
        <v>355</v>
      </c>
      <c r="G279">
        <v>2</v>
      </c>
      <c r="H279">
        <v>3</v>
      </c>
      <c r="I279" t="s">
        <v>359</v>
      </c>
      <c r="J279">
        <v>4</v>
      </c>
      <c r="K279" t="s">
        <v>363</v>
      </c>
      <c r="L279">
        <v>51</v>
      </c>
      <c r="M279">
        <v>3</v>
      </c>
      <c r="N279">
        <v>1</v>
      </c>
      <c r="O279" t="s">
        <v>366</v>
      </c>
      <c r="P279">
        <v>3</v>
      </c>
      <c r="Q279" t="s">
        <v>375</v>
      </c>
      <c r="R279">
        <v>2479</v>
      </c>
      <c r="S279">
        <v>26227</v>
      </c>
      <c r="T279">
        <v>4</v>
      </c>
      <c r="U279" t="s">
        <v>376</v>
      </c>
      <c r="V279">
        <v>24</v>
      </c>
      <c r="W279">
        <v>4</v>
      </c>
      <c r="X279">
        <v>1</v>
      </c>
      <c r="Y279">
        <v>0</v>
      </c>
      <c r="Z279">
        <v>7</v>
      </c>
      <c r="AA279">
        <v>4</v>
      </c>
      <c r="AB279">
        <v>3</v>
      </c>
      <c r="AC279">
        <v>1</v>
      </c>
      <c r="AD279">
        <v>0</v>
      </c>
      <c r="AE279">
        <v>0</v>
      </c>
      <c r="AF279">
        <v>0</v>
      </c>
      <c r="AG279" t="s">
        <v>377</v>
      </c>
    </row>
    <row r="280" spans="1:33" x14ac:dyDescent="0.25">
      <c r="A280" t="s">
        <v>310</v>
      </c>
      <c r="B280">
        <v>1057</v>
      </c>
      <c r="C280">
        <v>28</v>
      </c>
      <c r="D280" t="s">
        <v>352</v>
      </c>
      <c r="E280">
        <v>1496</v>
      </c>
      <c r="F280" t="s">
        <v>356</v>
      </c>
      <c r="G280">
        <v>1</v>
      </c>
      <c r="H280">
        <v>3</v>
      </c>
      <c r="I280" t="s">
        <v>359</v>
      </c>
      <c r="J280">
        <v>1</v>
      </c>
      <c r="K280" t="s">
        <v>363</v>
      </c>
      <c r="L280">
        <v>92</v>
      </c>
      <c r="M280">
        <v>3</v>
      </c>
      <c r="N280">
        <v>1</v>
      </c>
      <c r="O280" t="s">
        <v>372</v>
      </c>
      <c r="P280">
        <v>3</v>
      </c>
      <c r="Q280" t="s">
        <v>373</v>
      </c>
      <c r="R280">
        <v>2909</v>
      </c>
      <c r="S280">
        <v>15747</v>
      </c>
      <c r="T280">
        <v>3</v>
      </c>
      <c r="U280" t="s">
        <v>376</v>
      </c>
      <c r="V280">
        <v>15</v>
      </c>
      <c r="W280">
        <v>3</v>
      </c>
      <c r="X280">
        <v>4</v>
      </c>
      <c r="Y280">
        <v>1</v>
      </c>
      <c r="Z280">
        <v>5</v>
      </c>
      <c r="AA280">
        <v>3</v>
      </c>
      <c r="AB280">
        <v>4</v>
      </c>
      <c r="AC280">
        <v>3</v>
      </c>
      <c r="AD280">
        <v>2</v>
      </c>
      <c r="AE280">
        <v>1</v>
      </c>
      <c r="AF280">
        <v>2</v>
      </c>
      <c r="AG280" t="s">
        <v>377</v>
      </c>
    </row>
    <row r="281" spans="1:33" x14ac:dyDescent="0.25">
      <c r="A281" t="s">
        <v>311</v>
      </c>
      <c r="B281">
        <v>103</v>
      </c>
      <c r="C281">
        <v>20</v>
      </c>
      <c r="D281" t="s">
        <v>352</v>
      </c>
      <c r="E281">
        <v>871</v>
      </c>
      <c r="F281" t="s">
        <v>355</v>
      </c>
      <c r="G281">
        <v>6</v>
      </c>
      <c r="H281">
        <v>3</v>
      </c>
      <c r="I281" t="s">
        <v>358</v>
      </c>
      <c r="J281">
        <v>4</v>
      </c>
      <c r="K281" t="s">
        <v>364</v>
      </c>
      <c r="L281">
        <v>66</v>
      </c>
      <c r="M281">
        <v>2</v>
      </c>
      <c r="N281">
        <v>1</v>
      </c>
      <c r="O281" t="s">
        <v>365</v>
      </c>
      <c r="P281">
        <v>4</v>
      </c>
      <c r="Q281" t="s">
        <v>375</v>
      </c>
      <c r="R281">
        <v>2926</v>
      </c>
      <c r="S281">
        <v>19783</v>
      </c>
      <c r="T281">
        <v>1</v>
      </c>
      <c r="U281" t="s">
        <v>377</v>
      </c>
      <c r="V281">
        <v>18</v>
      </c>
      <c r="W281">
        <v>3</v>
      </c>
      <c r="X281">
        <v>2</v>
      </c>
      <c r="Y281">
        <v>0</v>
      </c>
      <c r="Z281">
        <v>1</v>
      </c>
      <c r="AA281">
        <v>5</v>
      </c>
      <c r="AB281">
        <v>3</v>
      </c>
      <c r="AC281">
        <v>1</v>
      </c>
      <c r="AD281">
        <v>0</v>
      </c>
      <c r="AE281">
        <v>1</v>
      </c>
      <c r="AF281">
        <v>0</v>
      </c>
      <c r="AG281" t="s">
        <v>377</v>
      </c>
    </row>
    <row r="282" spans="1:33" x14ac:dyDescent="0.25">
      <c r="A282" t="s">
        <v>312</v>
      </c>
      <c r="B282">
        <v>1223</v>
      </c>
      <c r="C282">
        <v>24</v>
      </c>
      <c r="D282" t="s">
        <v>354</v>
      </c>
      <c r="E282">
        <v>240</v>
      </c>
      <c r="F282" t="s">
        <v>357</v>
      </c>
      <c r="G282">
        <v>22</v>
      </c>
      <c r="H282">
        <v>1</v>
      </c>
      <c r="I282" t="s">
        <v>357</v>
      </c>
      <c r="J282">
        <v>4</v>
      </c>
      <c r="K282" t="s">
        <v>363</v>
      </c>
      <c r="L282">
        <v>58</v>
      </c>
      <c r="M282">
        <v>1</v>
      </c>
      <c r="N282">
        <v>1</v>
      </c>
      <c r="O282" t="s">
        <v>357</v>
      </c>
      <c r="P282">
        <v>3</v>
      </c>
      <c r="Q282" t="s">
        <v>373</v>
      </c>
      <c r="R282">
        <v>1555</v>
      </c>
      <c r="S282">
        <v>11585</v>
      </c>
      <c r="T282">
        <v>1</v>
      </c>
      <c r="U282" t="s">
        <v>376</v>
      </c>
      <c r="V282">
        <v>11</v>
      </c>
      <c r="W282">
        <v>3</v>
      </c>
      <c r="X282">
        <v>3</v>
      </c>
      <c r="Y282">
        <v>1</v>
      </c>
      <c r="Z282">
        <v>1</v>
      </c>
      <c r="AA282">
        <v>2</v>
      </c>
      <c r="AB282">
        <v>3</v>
      </c>
      <c r="AC282">
        <v>1</v>
      </c>
      <c r="AD282">
        <v>0</v>
      </c>
      <c r="AE282">
        <v>0</v>
      </c>
      <c r="AF282">
        <v>0</v>
      </c>
      <c r="AG282" t="s">
        <v>377</v>
      </c>
    </row>
    <row r="283" spans="1:33" x14ac:dyDescent="0.25">
      <c r="A283" t="s">
        <v>313</v>
      </c>
      <c r="B283">
        <v>843</v>
      </c>
      <c r="C283">
        <v>28</v>
      </c>
      <c r="D283" t="s">
        <v>354</v>
      </c>
      <c r="E283">
        <v>1485</v>
      </c>
      <c r="F283" t="s">
        <v>355</v>
      </c>
      <c r="G283">
        <v>12</v>
      </c>
      <c r="H283">
        <v>1</v>
      </c>
      <c r="I283" t="s">
        <v>358</v>
      </c>
      <c r="J283">
        <v>3</v>
      </c>
      <c r="K283" t="s">
        <v>364</v>
      </c>
      <c r="L283">
        <v>79</v>
      </c>
      <c r="M283">
        <v>3</v>
      </c>
      <c r="N283">
        <v>1</v>
      </c>
      <c r="O283" t="s">
        <v>365</v>
      </c>
      <c r="P283">
        <v>4</v>
      </c>
      <c r="Q283" t="s">
        <v>373</v>
      </c>
      <c r="R283">
        <v>2515</v>
      </c>
      <c r="S283">
        <v>22955</v>
      </c>
      <c r="T283">
        <v>1</v>
      </c>
      <c r="U283" t="s">
        <v>377</v>
      </c>
      <c r="V283">
        <v>11</v>
      </c>
      <c r="W283">
        <v>3</v>
      </c>
      <c r="X283">
        <v>4</v>
      </c>
      <c r="Y283">
        <v>0</v>
      </c>
      <c r="Z283">
        <v>1</v>
      </c>
      <c r="AA283">
        <v>4</v>
      </c>
      <c r="AB283">
        <v>2</v>
      </c>
      <c r="AC283">
        <v>1</v>
      </c>
      <c r="AD283">
        <v>1</v>
      </c>
      <c r="AE283">
        <v>0</v>
      </c>
      <c r="AF283">
        <v>0</v>
      </c>
      <c r="AG283" t="s">
        <v>377</v>
      </c>
    </row>
    <row r="284" spans="1:33" x14ac:dyDescent="0.25">
      <c r="A284" t="s">
        <v>314</v>
      </c>
      <c r="B284">
        <v>664</v>
      </c>
      <c r="C284">
        <v>21</v>
      </c>
      <c r="D284" t="s">
        <v>354</v>
      </c>
      <c r="E284">
        <v>1427</v>
      </c>
      <c r="F284" t="s">
        <v>355</v>
      </c>
      <c r="G284">
        <v>18</v>
      </c>
      <c r="H284">
        <v>1</v>
      </c>
      <c r="I284" t="s">
        <v>360</v>
      </c>
      <c r="J284">
        <v>4</v>
      </c>
      <c r="K284" t="s">
        <v>364</v>
      </c>
      <c r="L284">
        <v>65</v>
      </c>
      <c r="M284">
        <v>3</v>
      </c>
      <c r="N284">
        <v>1</v>
      </c>
      <c r="O284" t="s">
        <v>366</v>
      </c>
      <c r="P284">
        <v>4</v>
      </c>
      <c r="Q284" t="s">
        <v>375</v>
      </c>
      <c r="R284">
        <v>2693</v>
      </c>
      <c r="S284">
        <v>8870</v>
      </c>
      <c r="T284">
        <v>1</v>
      </c>
      <c r="U284" t="s">
        <v>376</v>
      </c>
      <c r="V284">
        <v>19</v>
      </c>
      <c r="W284">
        <v>3</v>
      </c>
      <c r="X284">
        <v>1</v>
      </c>
      <c r="Y284">
        <v>0</v>
      </c>
      <c r="Z284">
        <v>1</v>
      </c>
      <c r="AA284">
        <v>3</v>
      </c>
      <c r="AB284">
        <v>2</v>
      </c>
      <c r="AC284">
        <v>1</v>
      </c>
      <c r="AD284">
        <v>0</v>
      </c>
      <c r="AE284">
        <v>0</v>
      </c>
      <c r="AF284">
        <v>0</v>
      </c>
      <c r="AG284" t="s">
        <v>377</v>
      </c>
    </row>
    <row r="285" spans="1:33" x14ac:dyDescent="0.25">
      <c r="A285" t="s">
        <v>315</v>
      </c>
      <c r="B285">
        <v>696</v>
      </c>
      <c r="C285">
        <v>37</v>
      </c>
      <c r="D285" t="s">
        <v>354</v>
      </c>
      <c r="E285">
        <v>625</v>
      </c>
      <c r="F285" t="s">
        <v>356</v>
      </c>
      <c r="G285">
        <v>1</v>
      </c>
      <c r="H285">
        <v>4</v>
      </c>
      <c r="I285" t="s">
        <v>358</v>
      </c>
      <c r="J285">
        <v>1</v>
      </c>
      <c r="K285" t="s">
        <v>363</v>
      </c>
      <c r="L285">
        <v>46</v>
      </c>
      <c r="M285">
        <v>2</v>
      </c>
      <c r="N285">
        <v>3</v>
      </c>
      <c r="O285" t="s">
        <v>368</v>
      </c>
      <c r="P285">
        <v>3</v>
      </c>
      <c r="Q285" t="s">
        <v>373</v>
      </c>
      <c r="R285">
        <v>10609</v>
      </c>
      <c r="S285">
        <v>14922</v>
      </c>
      <c r="T285">
        <v>5</v>
      </c>
      <c r="U285" t="s">
        <v>376</v>
      </c>
      <c r="V285">
        <v>11</v>
      </c>
      <c r="W285">
        <v>3</v>
      </c>
      <c r="X285">
        <v>3</v>
      </c>
      <c r="Y285">
        <v>0</v>
      </c>
      <c r="Z285">
        <v>17</v>
      </c>
      <c r="AA285">
        <v>2</v>
      </c>
      <c r="AB285">
        <v>1</v>
      </c>
      <c r="AC285">
        <v>14</v>
      </c>
      <c r="AD285">
        <v>1</v>
      </c>
      <c r="AE285">
        <v>11</v>
      </c>
      <c r="AF285">
        <v>7</v>
      </c>
      <c r="AG285" t="s">
        <v>377</v>
      </c>
    </row>
    <row r="286" spans="1:33" x14ac:dyDescent="0.25">
      <c r="A286" t="s">
        <v>316</v>
      </c>
      <c r="B286">
        <v>1445</v>
      </c>
      <c r="C286">
        <v>56</v>
      </c>
      <c r="D286" t="s">
        <v>354</v>
      </c>
      <c r="E286">
        <v>310</v>
      </c>
      <c r="F286" t="s">
        <v>355</v>
      </c>
      <c r="G286">
        <v>7</v>
      </c>
      <c r="H286">
        <v>2</v>
      </c>
      <c r="I286" t="s">
        <v>359</v>
      </c>
      <c r="J286">
        <v>4</v>
      </c>
      <c r="K286" t="s">
        <v>363</v>
      </c>
      <c r="L286">
        <v>72</v>
      </c>
      <c r="M286">
        <v>3</v>
      </c>
      <c r="N286">
        <v>1</v>
      </c>
      <c r="O286" t="s">
        <v>365</v>
      </c>
      <c r="P286">
        <v>3</v>
      </c>
      <c r="Q286" t="s">
        <v>373</v>
      </c>
      <c r="R286">
        <v>2339</v>
      </c>
      <c r="S286">
        <v>3666</v>
      </c>
      <c r="T286">
        <v>8</v>
      </c>
      <c r="U286" t="s">
        <v>376</v>
      </c>
      <c r="V286">
        <v>11</v>
      </c>
      <c r="W286">
        <v>3</v>
      </c>
      <c r="X286">
        <v>4</v>
      </c>
      <c r="Y286">
        <v>1</v>
      </c>
      <c r="Z286">
        <v>14</v>
      </c>
      <c r="AA286">
        <v>4</v>
      </c>
      <c r="AB286">
        <v>1</v>
      </c>
      <c r="AC286">
        <v>10</v>
      </c>
      <c r="AD286">
        <v>9</v>
      </c>
      <c r="AE286">
        <v>9</v>
      </c>
      <c r="AF286">
        <v>8</v>
      </c>
      <c r="AG286" t="s">
        <v>377</v>
      </c>
    </row>
    <row r="287" spans="1:33" x14ac:dyDescent="0.25">
      <c r="A287" t="s">
        <v>317</v>
      </c>
      <c r="B287">
        <v>328</v>
      </c>
      <c r="C287">
        <v>39</v>
      </c>
      <c r="D287" t="s">
        <v>354</v>
      </c>
      <c r="E287">
        <v>1162</v>
      </c>
      <c r="F287" t="s">
        <v>356</v>
      </c>
      <c r="G287">
        <v>3</v>
      </c>
      <c r="H287">
        <v>2</v>
      </c>
      <c r="I287" t="s">
        <v>361</v>
      </c>
      <c r="J287">
        <v>4</v>
      </c>
      <c r="K287" t="s">
        <v>364</v>
      </c>
      <c r="L287">
        <v>41</v>
      </c>
      <c r="M287">
        <v>3</v>
      </c>
      <c r="N287">
        <v>2</v>
      </c>
      <c r="O287" t="s">
        <v>368</v>
      </c>
      <c r="P287">
        <v>3</v>
      </c>
      <c r="Q287" t="s">
        <v>373</v>
      </c>
      <c r="R287">
        <v>5238</v>
      </c>
      <c r="S287">
        <v>17778</v>
      </c>
      <c r="T287">
        <v>4</v>
      </c>
      <c r="U287" t="s">
        <v>377</v>
      </c>
      <c r="V287">
        <v>18</v>
      </c>
      <c r="W287">
        <v>3</v>
      </c>
      <c r="X287">
        <v>1</v>
      </c>
      <c r="Y287">
        <v>0</v>
      </c>
      <c r="Z287">
        <v>12</v>
      </c>
      <c r="AA287">
        <v>3</v>
      </c>
      <c r="AB287">
        <v>2</v>
      </c>
      <c r="AC287">
        <v>1</v>
      </c>
      <c r="AD287">
        <v>0</v>
      </c>
      <c r="AE287">
        <v>0</v>
      </c>
      <c r="AF287">
        <v>0</v>
      </c>
      <c r="AG287" t="s">
        <v>377</v>
      </c>
    </row>
    <row r="288" spans="1:33" x14ac:dyDescent="0.25">
      <c r="A288" t="s">
        <v>318</v>
      </c>
      <c r="B288">
        <v>205</v>
      </c>
      <c r="C288">
        <v>38</v>
      </c>
      <c r="D288" t="s">
        <v>354</v>
      </c>
      <c r="E288">
        <v>1180</v>
      </c>
      <c r="F288" t="s">
        <v>355</v>
      </c>
      <c r="G288">
        <v>29</v>
      </c>
      <c r="H288">
        <v>1</v>
      </c>
      <c r="I288" t="s">
        <v>361</v>
      </c>
      <c r="J288">
        <v>2</v>
      </c>
      <c r="K288" t="s">
        <v>363</v>
      </c>
      <c r="L288">
        <v>70</v>
      </c>
      <c r="M288">
        <v>3</v>
      </c>
      <c r="N288">
        <v>2</v>
      </c>
      <c r="O288" t="s">
        <v>370</v>
      </c>
      <c r="P288">
        <v>1</v>
      </c>
      <c r="Q288" t="s">
        <v>373</v>
      </c>
      <c r="R288">
        <v>6673</v>
      </c>
      <c r="S288">
        <v>11354</v>
      </c>
      <c r="T288">
        <v>7</v>
      </c>
      <c r="U288" t="s">
        <v>377</v>
      </c>
      <c r="V288">
        <v>19</v>
      </c>
      <c r="W288">
        <v>3</v>
      </c>
      <c r="X288">
        <v>2</v>
      </c>
      <c r="Y288">
        <v>0</v>
      </c>
      <c r="Z288">
        <v>17</v>
      </c>
      <c r="AA288">
        <v>2</v>
      </c>
      <c r="AB288">
        <v>3</v>
      </c>
      <c r="AC288">
        <v>1</v>
      </c>
      <c r="AD288">
        <v>0</v>
      </c>
      <c r="AE288">
        <v>0</v>
      </c>
      <c r="AF288">
        <v>0</v>
      </c>
      <c r="AG288" t="s">
        <v>377</v>
      </c>
    </row>
    <row r="289" spans="1:33" x14ac:dyDescent="0.25">
      <c r="A289" t="s">
        <v>319</v>
      </c>
      <c r="B289">
        <v>1061</v>
      </c>
      <c r="C289">
        <v>24</v>
      </c>
      <c r="D289" t="s">
        <v>352</v>
      </c>
      <c r="E289">
        <v>381</v>
      </c>
      <c r="F289" t="s">
        <v>355</v>
      </c>
      <c r="G289">
        <v>9</v>
      </c>
      <c r="H289">
        <v>3</v>
      </c>
      <c r="I289" t="s">
        <v>361</v>
      </c>
      <c r="J289">
        <v>2</v>
      </c>
      <c r="K289" t="s">
        <v>363</v>
      </c>
      <c r="L289">
        <v>89</v>
      </c>
      <c r="M289">
        <v>3</v>
      </c>
      <c r="N289">
        <v>1</v>
      </c>
      <c r="O289" t="s">
        <v>365</v>
      </c>
      <c r="P289">
        <v>1</v>
      </c>
      <c r="Q289" t="s">
        <v>375</v>
      </c>
      <c r="R289">
        <v>3172</v>
      </c>
      <c r="S289">
        <v>16998</v>
      </c>
      <c r="T289">
        <v>2</v>
      </c>
      <c r="U289" t="s">
        <v>377</v>
      </c>
      <c r="V289">
        <v>11</v>
      </c>
      <c r="W289">
        <v>3</v>
      </c>
      <c r="X289">
        <v>3</v>
      </c>
      <c r="Y289">
        <v>0</v>
      </c>
      <c r="Z289">
        <v>4</v>
      </c>
      <c r="AA289">
        <v>2</v>
      </c>
      <c r="AB289">
        <v>2</v>
      </c>
      <c r="AC289">
        <v>0</v>
      </c>
      <c r="AD289">
        <v>0</v>
      </c>
      <c r="AE289">
        <v>0</v>
      </c>
      <c r="AF289">
        <v>0</v>
      </c>
      <c r="AG289" t="s">
        <v>377</v>
      </c>
    </row>
    <row r="290" spans="1:33" x14ac:dyDescent="0.25">
      <c r="A290" t="s">
        <v>320</v>
      </c>
      <c r="B290">
        <v>514</v>
      </c>
      <c r="C290">
        <v>20</v>
      </c>
      <c r="D290" t="s">
        <v>354</v>
      </c>
      <c r="E290">
        <v>1362</v>
      </c>
      <c r="F290" t="s">
        <v>355</v>
      </c>
      <c r="G290">
        <v>10</v>
      </c>
      <c r="H290">
        <v>1</v>
      </c>
      <c r="I290" t="s">
        <v>361</v>
      </c>
      <c r="J290">
        <v>4</v>
      </c>
      <c r="K290" t="s">
        <v>363</v>
      </c>
      <c r="L290">
        <v>32</v>
      </c>
      <c r="M290">
        <v>3</v>
      </c>
      <c r="N290">
        <v>1</v>
      </c>
      <c r="O290" t="s">
        <v>366</v>
      </c>
      <c r="P290">
        <v>3</v>
      </c>
      <c r="Q290" t="s">
        <v>375</v>
      </c>
      <c r="R290">
        <v>1009</v>
      </c>
      <c r="S290">
        <v>26999</v>
      </c>
      <c r="T290">
        <v>1</v>
      </c>
      <c r="U290" t="s">
        <v>377</v>
      </c>
      <c r="V290">
        <v>11</v>
      </c>
      <c r="W290">
        <v>3</v>
      </c>
      <c r="X290">
        <v>4</v>
      </c>
      <c r="Y290">
        <v>0</v>
      </c>
      <c r="Z290">
        <v>1</v>
      </c>
      <c r="AA290">
        <v>5</v>
      </c>
      <c r="AB290">
        <v>3</v>
      </c>
      <c r="AC290">
        <v>1</v>
      </c>
      <c r="AD290">
        <v>0</v>
      </c>
      <c r="AE290">
        <v>1</v>
      </c>
      <c r="AF290">
        <v>1</v>
      </c>
      <c r="AG290" t="s">
        <v>377</v>
      </c>
    </row>
    <row r="291" spans="1:33" x14ac:dyDescent="0.25">
      <c r="A291" t="s">
        <v>321</v>
      </c>
      <c r="B291">
        <v>865</v>
      </c>
      <c r="C291">
        <v>41</v>
      </c>
      <c r="D291" t="s">
        <v>353</v>
      </c>
      <c r="E291">
        <v>906</v>
      </c>
      <c r="F291" t="s">
        <v>355</v>
      </c>
      <c r="G291">
        <v>5</v>
      </c>
      <c r="H291">
        <v>2</v>
      </c>
      <c r="I291" t="s">
        <v>358</v>
      </c>
      <c r="J291">
        <v>1</v>
      </c>
      <c r="K291" t="s">
        <v>363</v>
      </c>
      <c r="L291">
        <v>95</v>
      </c>
      <c r="M291">
        <v>2</v>
      </c>
      <c r="N291">
        <v>1</v>
      </c>
      <c r="O291" t="s">
        <v>366</v>
      </c>
      <c r="P291">
        <v>1</v>
      </c>
      <c r="Q291" t="s">
        <v>374</v>
      </c>
      <c r="R291">
        <v>2107</v>
      </c>
      <c r="S291">
        <v>20293</v>
      </c>
      <c r="T291">
        <v>6</v>
      </c>
      <c r="U291" t="s">
        <v>376</v>
      </c>
      <c r="V291">
        <v>17</v>
      </c>
      <c r="W291">
        <v>3</v>
      </c>
      <c r="X291">
        <v>1</v>
      </c>
      <c r="Y291">
        <v>1</v>
      </c>
      <c r="Z291">
        <v>5</v>
      </c>
      <c r="AA291">
        <v>2</v>
      </c>
      <c r="AB291">
        <v>1</v>
      </c>
      <c r="AC291">
        <v>1</v>
      </c>
      <c r="AD291">
        <v>0</v>
      </c>
      <c r="AE291">
        <v>0</v>
      </c>
      <c r="AF291">
        <v>0</v>
      </c>
      <c r="AG291" t="s">
        <v>377</v>
      </c>
    </row>
    <row r="292" spans="1:33" x14ac:dyDescent="0.25">
      <c r="A292" t="s">
        <v>322</v>
      </c>
      <c r="B292">
        <v>953</v>
      </c>
      <c r="C292">
        <v>31</v>
      </c>
      <c r="D292" t="s">
        <v>352</v>
      </c>
      <c r="E292">
        <v>1060</v>
      </c>
      <c r="F292" t="s">
        <v>356</v>
      </c>
      <c r="G292">
        <v>1</v>
      </c>
      <c r="H292">
        <v>3</v>
      </c>
      <c r="I292" t="s">
        <v>358</v>
      </c>
      <c r="J292">
        <v>4</v>
      </c>
      <c r="K292" t="s">
        <v>364</v>
      </c>
      <c r="L292">
        <v>54</v>
      </c>
      <c r="M292">
        <v>3</v>
      </c>
      <c r="N292">
        <v>1</v>
      </c>
      <c r="O292" t="s">
        <v>372</v>
      </c>
      <c r="P292">
        <v>2</v>
      </c>
      <c r="Q292" t="s">
        <v>375</v>
      </c>
      <c r="R292">
        <v>2302</v>
      </c>
      <c r="S292">
        <v>8319</v>
      </c>
      <c r="T292">
        <v>1</v>
      </c>
      <c r="U292" t="s">
        <v>377</v>
      </c>
      <c r="V292">
        <v>11</v>
      </c>
      <c r="W292">
        <v>3</v>
      </c>
      <c r="X292">
        <v>1</v>
      </c>
      <c r="Y292">
        <v>0</v>
      </c>
      <c r="Z292">
        <v>3</v>
      </c>
      <c r="AA292">
        <v>2</v>
      </c>
      <c r="AB292">
        <v>4</v>
      </c>
      <c r="AC292">
        <v>3</v>
      </c>
      <c r="AD292">
        <v>2</v>
      </c>
      <c r="AE292">
        <v>2</v>
      </c>
      <c r="AF292">
        <v>2</v>
      </c>
      <c r="AG292" t="s">
        <v>377</v>
      </c>
    </row>
    <row r="293" spans="1:33" x14ac:dyDescent="0.25">
      <c r="A293" t="s">
        <v>323</v>
      </c>
      <c r="B293">
        <v>861</v>
      </c>
      <c r="C293">
        <v>22</v>
      </c>
      <c r="D293" t="s">
        <v>352</v>
      </c>
      <c r="E293">
        <v>1256</v>
      </c>
      <c r="F293" t="s">
        <v>355</v>
      </c>
      <c r="G293">
        <v>3</v>
      </c>
      <c r="H293">
        <v>4</v>
      </c>
      <c r="I293" t="s">
        <v>358</v>
      </c>
      <c r="J293">
        <v>3</v>
      </c>
      <c r="K293" t="s">
        <v>363</v>
      </c>
      <c r="L293">
        <v>48</v>
      </c>
      <c r="M293">
        <v>2</v>
      </c>
      <c r="N293">
        <v>1</v>
      </c>
      <c r="O293" t="s">
        <v>366</v>
      </c>
      <c r="P293">
        <v>4</v>
      </c>
      <c r="Q293" t="s">
        <v>373</v>
      </c>
      <c r="R293">
        <v>2853</v>
      </c>
      <c r="S293">
        <v>4223</v>
      </c>
      <c r="T293">
        <v>0</v>
      </c>
      <c r="U293" t="s">
        <v>377</v>
      </c>
      <c r="V293">
        <v>11</v>
      </c>
      <c r="W293">
        <v>3</v>
      </c>
      <c r="X293">
        <v>2</v>
      </c>
      <c r="Y293">
        <v>1</v>
      </c>
      <c r="Z293">
        <v>1</v>
      </c>
      <c r="AA293">
        <v>5</v>
      </c>
      <c r="AB293">
        <v>3</v>
      </c>
      <c r="AC293">
        <v>0</v>
      </c>
      <c r="AD293">
        <v>0</v>
      </c>
      <c r="AE293">
        <v>0</v>
      </c>
      <c r="AF293">
        <v>0</v>
      </c>
      <c r="AG293" t="s">
        <v>377</v>
      </c>
    </row>
    <row r="294" spans="1:33" x14ac:dyDescent="0.25">
      <c r="A294" t="s">
        <v>324</v>
      </c>
      <c r="B294">
        <v>1314</v>
      </c>
      <c r="C294">
        <v>29</v>
      </c>
      <c r="D294" t="s">
        <v>354</v>
      </c>
      <c r="E294">
        <v>350</v>
      </c>
      <c r="F294" t="s">
        <v>357</v>
      </c>
      <c r="G294">
        <v>13</v>
      </c>
      <c r="H294">
        <v>3</v>
      </c>
      <c r="I294" t="s">
        <v>357</v>
      </c>
      <c r="J294">
        <v>1</v>
      </c>
      <c r="K294" t="s">
        <v>363</v>
      </c>
      <c r="L294">
        <v>56</v>
      </c>
      <c r="M294">
        <v>2</v>
      </c>
      <c r="N294">
        <v>1</v>
      </c>
      <c r="O294" t="s">
        <v>357</v>
      </c>
      <c r="P294">
        <v>1</v>
      </c>
      <c r="Q294" t="s">
        <v>374</v>
      </c>
      <c r="R294">
        <v>2335</v>
      </c>
      <c r="S294">
        <v>3157</v>
      </c>
      <c r="T294">
        <v>4</v>
      </c>
      <c r="U294" t="s">
        <v>377</v>
      </c>
      <c r="V294">
        <v>15</v>
      </c>
      <c r="W294">
        <v>3</v>
      </c>
      <c r="X294">
        <v>4</v>
      </c>
      <c r="Y294">
        <v>3</v>
      </c>
      <c r="Z294">
        <v>4</v>
      </c>
      <c r="AA294">
        <v>3</v>
      </c>
      <c r="AB294">
        <v>3</v>
      </c>
      <c r="AC294">
        <v>2</v>
      </c>
      <c r="AD294">
        <v>2</v>
      </c>
      <c r="AE294">
        <v>2</v>
      </c>
      <c r="AF294">
        <v>0</v>
      </c>
      <c r="AG294" t="s">
        <v>377</v>
      </c>
    </row>
    <row r="295" spans="1:33" x14ac:dyDescent="0.25">
      <c r="A295" t="s">
        <v>325</v>
      </c>
      <c r="B295">
        <v>470</v>
      </c>
      <c r="C295">
        <v>32</v>
      </c>
      <c r="D295" t="s">
        <v>353</v>
      </c>
      <c r="E295">
        <v>1474</v>
      </c>
      <c r="F295" t="s">
        <v>356</v>
      </c>
      <c r="G295">
        <v>11</v>
      </c>
      <c r="H295">
        <v>4</v>
      </c>
      <c r="I295" t="s">
        <v>360</v>
      </c>
      <c r="J295">
        <v>4</v>
      </c>
      <c r="K295" t="s">
        <v>363</v>
      </c>
      <c r="L295">
        <v>60</v>
      </c>
      <c r="M295">
        <v>4</v>
      </c>
      <c r="N295">
        <v>2</v>
      </c>
      <c r="O295" t="s">
        <v>368</v>
      </c>
      <c r="P295">
        <v>3</v>
      </c>
      <c r="Q295" t="s">
        <v>373</v>
      </c>
      <c r="R295">
        <v>4707</v>
      </c>
      <c r="S295">
        <v>23914</v>
      </c>
      <c r="T295">
        <v>8</v>
      </c>
      <c r="U295" t="s">
        <v>376</v>
      </c>
      <c r="V295">
        <v>12</v>
      </c>
      <c r="W295">
        <v>3</v>
      </c>
      <c r="X295">
        <v>4</v>
      </c>
      <c r="Y295">
        <v>0</v>
      </c>
      <c r="Z295">
        <v>6</v>
      </c>
      <c r="AA295">
        <v>2</v>
      </c>
      <c r="AB295">
        <v>3</v>
      </c>
      <c r="AC295">
        <v>4</v>
      </c>
      <c r="AD295">
        <v>2</v>
      </c>
      <c r="AE295">
        <v>1</v>
      </c>
      <c r="AF295">
        <v>2</v>
      </c>
      <c r="AG295" t="s">
        <v>377</v>
      </c>
    </row>
    <row r="296" spans="1:33" x14ac:dyDescent="0.25">
      <c r="A296" t="s">
        <v>326</v>
      </c>
      <c r="B296">
        <v>318</v>
      </c>
      <c r="C296">
        <v>52</v>
      </c>
      <c r="D296" t="s">
        <v>354</v>
      </c>
      <c r="E296">
        <v>723</v>
      </c>
      <c r="F296" t="s">
        <v>355</v>
      </c>
      <c r="G296">
        <v>8</v>
      </c>
      <c r="H296">
        <v>4</v>
      </c>
      <c r="I296" t="s">
        <v>361</v>
      </c>
      <c r="J296">
        <v>3</v>
      </c>
      <c r="K296" t="s">
        <v>363</v>
      </c>
      <c r="L296">
        <v>85</v>
      </c>
      <c r="M296">
        <v>2</v>
      </c>
      <c r="N296">
        <v>2</v>
      </c>
      <c r="O296" t="s">
        <v>366</v>
      </c>
      <c r="P296">
        <v>2</v>
      </c>
      <c r="Q296" t="s">
        <v>373</v>
      </c>
      <c r="R296">
        <v>4941</v>
      </c>
      <c r="S296">
        <v>17747</v>
      </c>
      <c r="T296">
        <v>2</v>
      </c>
      <c r="U296" t="s">
        <v>376</v>
      </c>
      <c r="V296">
        <v>15</v>
      </c>
      <c r="W296">
        <v>3</v>
      </c>
      <c r="X296">
        <v>1</v>
      </c>
      <c r="Y296">
        <v>0</v>
      </c>
      <c r="Z296">
        <v>11</v>
      </c>
      <c r="AA296">
        <v>3</v>
      </c>
      <c r="AB296">
        <v>2</v>
      </c>
      <c r="AC296">
        <v>8</v>
      </c>
      <c r="AD296">
        <v>2</v>
      </c>
      <c r="AE296">
        <v>7</v>
      </c>
      <c r="AF296">
        <v>7</v>
      </c>
      <c r="AG296" t="s">
        <v>377</v>
      </c>
    </row>
    <row r="297" spans="1:33" x14ac:dyDescent="0.25">
      <c r="A297" t="s">
        <v>327</v>
      </c>
      <c r="B297">
        <v>415</v>
      </c>
      <c r="C297">
        <v>24</v>
      </c>
      <c r="D297" t="s">
        <v>354</v>
      </c>
      <c r="E297">
        <v>1448</v>
      </c>
      <c r="F297" t="s">
        <v>356</v>
      </c>
      <c r="G297">
        <v>1</v>
      </c>
      <c r="H297">
        <v>1</v>
      </c>
      <c r="I297" t="s">
        <v>359</v>
      </c>
      <c r="J297">
        <v>1</v>
      </c>
      <c r="K297" t="s">
        <v>364</v>
      </c>
      <c r="L297">
        <v>62</v>
      </c>
      <c r="M297">
        <v>3</v>
      </c>
      <c r="N297">
        <v>1</v>
      </c>
      <c r="O297" t="s">
        <v>372</v>
      </c>
      <c r="P297">
        <v>2</v>
      </c>
      <c r="Q297" t="s">
        <v>375</v>
      </c>
      <c r="R297">
        <v>3202</v>
      </c>
      <c r="S297">
        <v>21972</v>
      </c>
      <c r="T297">
        <v>1</v>
      </c>
      <c r="U297" t="s">
        <v>377</v>
      </c>
      <c r="V297">
        <v>16</v>
      </c>
      <c r="W297">
        <v>3</v>
      </c>
      <c r="X297">
        <v>2</v>
      </c>
      <c r="Y297">
        <v>0</v>
      </c>
      <c r="Z297">
        <v>6</v>
      </c>
      <c r="AA297">
        <v>4</v>
      </c>
      <c r="AB297">
        <v>3</v>
      </c>
      <c r="AC297">
        <v>5</v>
      </c>
      <c r="AD297">
        <v>3</v>
      </c>
      <c r="AE297">
        <v>1</v>
      </c>
      <c r="AF297">
        <v>4</v>
      </c>
      <c r="AG297" t="s">
        <v>377</v>
      </c>
    </row>
    <row r="298" spans="1:33" x14ac:dyDescent="0.25">
      <c r="A298" t="s">
        <v>328</v>
      </c>
      <c r="B298">
        <v>661</v>
      </c>
      <c r="C298">
        <v>58</v>
      </c>
      <c r="D298" t="s">
        <v>352</v>
      </c>
      <c r="E298">
        <v>781</v>
      </c>
      <c r="F298" t="s">
        <v>355</v>
      </c>
      <c r="G298">
        <v>2</v>
      </c>
      <c r="H298">
        <v>1</v>
      </c>
      <c r="I298" t="s">
        <v>358</v>
      </c>
      <c r="J298">
        <v>4</v>
      </c>
      <c r="K298" t="s">
        <v>363</v>
      </c>
      <c r="L298">
        <v>57</v>
      </c>
      <c r="M298">
        <v>2</v>
      </c>
      <c r="N298">
        <v>1</v>
      </c>
      <c r="O298" t="s">
        <v>365</v>
      </c>
      <c r="P298">
        <v>4</v>
      </c>
      <c r="Q298" t="s">
        <v>374</v>
      </c>
      <c r="R298">
        <v>2380</v>
      </c>
      <c r="S298">
        <v>13384</v>
      </c>
      <c r="T298">
        <v>9</v>
      </c>
      <c r="U298" t="s">
        <v>377</v>
      </c>
      <c r="V298">
        <v>14</v>
      </c>
      <c r="W298">
        <v>3</v>
      </c>
      <c r="X298">
        <v>4</v>
      </c>
      <c r="Y298">
        <v>1</v>
      </c>
      <c r="Z298">
        <v>3</v>
      </c>
      <c r="AA298">
        <v>3</v>
      </c>
      <c r="AB298">
        <v>2</v>
      </c>
      <c r="AC298">
        <v>1</v>
      </c>
      <c r="AD298">
        <v>0</v>
      </c>
      <c r="AE298">
        <v>0</v>
      </c>
      <c r="AF298">
        <v>0</v>
      </c>
      <c r="AG298" t="s">
        <v>377</v>
      </c>
    </row>
    <row r="299" spans="1:33" x14ac:dyDescent="0.25">
      <c r="A299" t="s">
        <v>329</v>
      </c>
      <c r="B299">
        <v>483</v>
      </c>
      <c r="C299">
        <v>31</v>
      </c>
      <c r="D299" t="s">
        <v>354</v>
      </c>
      <c r="E299">
        <v>1365</v>
      </c>
      <c r="F299" t="s">
        <v>356</v>
      </c>
      <c r="G299">
        <v>13</v>
      </c>
      <c r="H299">
        <v>4</v>
      </c>
      <c r="I299" t="s">
        <v>361</v>
      </c>
      <c r="J299">
        <v>2</v>
      </c>
      <c r="K299" t="s">
        <v>363</v>
      </c>
      <c r="L299">
        <v>46</v>
      </c>
      <c r="M299">
        <v>3</v>
      </c>
      <c r="N299">
        <v>2</v>
      </c>
      <c r="O299" t="s">
        <v>368</v>
      </c>
      <c r="P299">
        <v>1</v>
      </c>
      <c r="Q299" t="s">
        <v>374</v>
      </c>
      <c r="R299">
        <v>4233</v>
      </c>
      <c r="S299">
        <v>11512</v>
      </c>
      <c r="T299">
        <v>2</v>
      </c>
      <c r="U299" t="s">
        <v>376</v>
      </c>
      <c r="V299">
        <v>17</v>
      </c>
      <c r="W299">
        <v>3</v>
      </c>
      <c r="X299">
        <v>3</v>
      </c>
      <c r="Y299">
        <v>0</v>
      </c>
      <c r="Z299">
        <v>9</v>
      </c>
      <c r="AA299">
        <v>2</v>
      </c>
      <c r="AB299">
        <v>1</v>
      </c>
      <c r="AC299">
        <v>3</v>
      </c>
      <c r="AD299">
        <v>1</v>
      </c>
      <c r="AE299">
        <v>1</v>
      </c>
      <c r="AF299">
        <v>2</v>
      </c>
      <c r="AG299" t="s">
        <v>377</v>
      </c>
    </row>
    <row r="300" spans="1:33" x14ac:dyDescent="0.25">
      <c r="A300" t="s">
        <v>330</v>
      </c>
      <c r="B300">
        <v>406</v>
      </c>
      <c r="C300">
        <v>25</v>
      </c>
      <c r="D300" t="s">
        <v>354</v>
      </c>
      <c r="E300">
        <v>688</v>
      </c>
      <c r="F300" t="s">
        <v>355</v>
      </c>
      <c r="G300">
        <v>3</v>
      </c>
      <c r="H300">
        <v>3</v>
      </c>
      <c r="I300" t="s">
        <v>361</v>
      </c>
      <c r="J300">
        <v>1</v>
      </c>
      <c r="K300" t="s">
        <v>363</v>
      </c>
      <c r="L300">
        <v>91</v>
      </c>
      <c r="M300">
        <v>3</v>
      </c>
      <c r="N300">
        <v>1</v>
      </c>
      <c r="O300" t="s">
        <v>365</v>
      </c>
      <c r="P300">
        <v>1</v>
      </c>
      <c r="Q300" t="s">
        <v>373</v>
      </c>
      <c r="R300">
        <v>4031</v>
      </c>
      <c r="S300">
        <v>9396</v>
      </c>
      <c r="T300">
        <v>5</v>
      </c>
      <c r="U300" t="s">
        <v>376</v>
      </c>
      <c r="V300">
        <v>13</v>
      </c>
      <c r="W300">
        <v>3</v>
      </c>
      <c r="X300">
        <v>3</v>
      </c>
      <c r="Y300">
        <v>1</v>
      </c>
      <c r="Z300">
        <v>6</v>
      </c>
      <c r="AA300">
        <v>5</v>
      </c>
      <c r="AB300">
        <v>3</v>
      </c>
      <c r="AC300">
        <v>2</v>
      </c>
      <c r="AD300">
        <v>2</v>
      </c>
      <c r="AE300">
        <v>0</v>
      </c>
      <c r="AF300">
        <v>2</v>
      </c>
      <c r="AG300" t="s">
        <v>377</v>
      </c>
    </row>
    <row r="301" spans="1:33" x14ac:dyDescent="0.25">
      <c r="A301" t="s">
        <v>331</v>
      </c>
      <c r="B301">
        <v>294</v>
      </c>
      <c r="C301">
        <v>26</v>
      </c>
      <c r="D301" t="s">
        <v>354</v>
      </c>
      <c r="E301">
        <v>950</v>
      </c>
      <c r="F301" t="s">
        <v>356</v>
      </c>
      <c r="G301">
        <v>4</v>
      </c>
      <c r="H301">
        <v>4</v>
      </c>
      <c r="I301" t="s">
        <v>362</v>
      </c>
      <c r="J301">
        <v>4</v>
      </c>
      <c r="K301" t="s">
        <v>363</v>
      </c>
      <c r="L301">
        <v>48</v>
      </c>
      <c r="M301">
        <v>2</v>
      </c>
      <c r="N301">
        <v>2</v>
      </c>
      <c r="O301" t="s">
        <v>368</v>
      </c>
      <c r="P301">
        <v>4</v>
      </c>
      <c r="Q301" t="s">
        <v>375</v>
      </c>
      <c r="R301">
        <v>5828</v>
      </c>
      <c r="S301">
        <v>8450</v>
      </c>
      <c r="T301">
        <v>1</v>
      </c>
      <c r="U301" t="s">
        <v>377</v>
      </c>
      <c r="V301">
        <v>12</v>
      </c>
      <c r="W301">
        <v>3</v>
      </c>
      <c r="X301">
        <v>2</v>
      </c>
      <c r="Y301">
        <v>0</v>
      </c>
      <c r="Z301">
        <v>8</v>
      </c>
      <c r="AA301">
        <v>0</v>
      </c>
      <c r="AB301">
        <v>3</v>
      </c>
      <c r="AC301">
        <v>8</v>
      </c>
      <c r="AD301">
        <v>7</v>
      </c>
      <c r="AE301">
        <v>7</v>
      </c>
      <c r="AF301">
        <v>4</v>
      </c>
      <c r="AG301" t="s">
        <v>377</v>
      </c>
    </row>
    <row r="302" spans="1:33" x14ac:dyDescent="0.25">
      <c r="A302" t="s">
        <v>332</v>
      </c>
      <c r="B302">
        <v>1237</v>
      </c>
      <c r="C302">
        <v>36</v>
      </c>
      <c r="D302" t="s">
        <v>354</v>
      </c>
      <c r="E302">
        <v>1456</v>
      </c>
      <c r="F302" t="s">
        <v>356</v>
      </c>
      <c r="G302">
        <v>13</v>
      </c>
      <c r="H302">
        <v>5</v>
      </c>
      <c r="I302" t="s">
        <v>362</v>
      </c>
      <c r="J302">
        <v>2</v>
      </c>
      <c r="K302" t="s">
        <v>363</v>
      </c>
      <c r="L302">
        <v>96</v>
      </c>
      <c r="M302">
        <v>2</v>
      </c>
      <c r="N302">
        <v>2</v>
      </c>
      <c r="O302" t="s">
        <v>368</v>
      </c>
      <c r="P302">
        <v>1</v>
      </c>
      <c r="Q302" t="s">
        <v>374</v>
      </c>
      <c r="R302">
        <v>6134</v>
      </c>
      <c r="S302">
        <v>8658</v>
      </c>
      <c r="T302">
        <v>5</v>
      </c>
      <c r="U302" t="s">
        <v>377</v>
      </c>
      <c r="V302">
        <v>13</v>
      </c>
      <c r="W302">
        <v>3</v>
      </c>
      <c r="X302">
        <v>2</v>
      </c>
      <c r="Y302">
        <v>3</v>
      </c>
      <c r="Z302">
        <v>16</v>
      </c>
      <c r="AA302">
        <v>3</v>
      </c>
      <c r="AB302">
        <v>3</v>
      </c>
      <c r="AC302">
        <v>2</v>
      </c>
      <c r="AD302">
        <v>2</v>
      </c>
      <c r="AE302">
        <v>2</v>
      </c>
      <c r="AF302">
        <v>2</v>
      </c>
      <c r="AG302" t="s">
        <v>377</v>
      </c>
    </row>
    <row r="303" spans="1:33" x14ac:dyDescent="0.25">
      <c r="A303" t="s">
        <v>333</v>
      </c>
      <c r="B303">
        <v>265</v>
      </c>
      <c r="C303">
        <v>28</v>
      </c>
      <c r="D303" t="s">
        <v>354</v>
      </c>
      <c r="E303">
        <v>529</v>
      </c>
      <c r="F303" t="s">
        <v>355</v>
      </c>
      <c r="G303">
        <v>2</v>
      </c>
      <c r="H303">
        <v>4</v>
      </c>
      <c r="I303" t="s">
        <v>358</v>
      </c>
      <c r="J303">
        <v>1</v>
      </c>
      <c r="K303" t="s">
        <v>363</v>
      </c>
      <c r="L303">
        <v>79</v>
      </c>
      <c r="M303">
        <v>3</v>
      </c>
      <c r="N303">
        <v>1</v>
      </c>
      <c r="O303" t="s">
        <v>365</v>
      </c>
      <c r="P303">
        <v>3</v>
      </c>
      <c r="Q303" t="s">
        <v>375</v>
      </c>
      <c r="R303">
        <v>3485</v>
      </c>
      <c r="S303">
        <v>14935</v>
      </c>
      <c r="T303">
        <v>2</v>
      </c>
      <c r="U303" t="s">
        <v>376</v>
      </c>
      <c r="V303">
        <v>11</v>
      </c>
      <c r="W303">
        <v>3</v>
      </c>
      <c r="X303">
        <v>3</v>
      </c>
      <c r="Y303">
        <v>0</v>
      </c>
      <c r="Z303">
        <v>5</v>
      </c>
      <c r="AA303">
        <v>5</v>
      </c>
      <c r="AB303">
        <v>1</v>
      </c>
      <c r="AC303">
        <v>0</v>
      </c>
      <c r="AD303">
        <v>0</v>
      </c>
      <c r="AE303">
        <v>0</v>
      </c>
      <c r="AF303">
        <v>0</v>
      </c>
      <c r="AG303" t="s">
        <v>377</v>
      </c>
    </row>
    <row r="304" spans="1:33" x14ac:dyDescent="0.25">
      <c r="A304" t="s">
        <v>334</v>
      </c>
      <c r="B304">
        <v>272</v>
      </c>
      <c r="C304">
        <v>47</v>
      </c>
      <c r="D304" t="s">
        <v>353</v>
      </c>
      <c r="E304">
        <v>666</v>
      </c>
      <c r="F304" t="s">
        <v>355</v>
      </c>
      <c r="G304">
        <v>29</v>
      </c>
      <c r="H304">
        <v>4</v>
      </c>
      <c r="I304" t="s">
        <v>358</v>
      </c>
      <c r="J304">
        <v>1</v>
      </c>
      <c r="K304" t="s">
        <v>363</v>
      </c>
      <c r="L304">
        <v>88</v>
      </c>
      <c r="M304">
        <v>3</v>
      </c>
      <c r="N304">
        <v>3</v>
      </c>
      <c r="O304" t="s">
        <v>367</v>
      </c>
      <c r="P304">
        <v>2</v>
      </c>
      <c r="Q304" t="s">
        <v>373</v>
      </c>
      <c r="R304">
        <v>11849</v>
      </c>
      <c r="S304">
        <v>10268</v>
      </c>
      <c r="T304">
        <v>1</v>
      </c>
      <c r="U304" t="s">
        <v>377</v>
      </c>
      <c r="V304">
        <v>12</v>
      </c>
      <c r="W304">
        <v>3</v>
      </c>
      <c r="X304">
        <v>4</v>
      </c>
      <c r="Y304">
        <v>1</v>
      </c>
      <c r="Z304">
        <v>10</v>
      </c>
      <c r="AA304">
        <v>2</v>
      </c>
      <c r="AB304">
        <v>2</v>
      </c>
      <c r="AC304">
        <v>10</v>
      </c>
      <c r="AD304">
        <v>7</v>
      </c>
      <c r="AE304">
        <v>9</v>
      </c>
      <c r="AF304">
        <v>9</v>
      </c>
      <c r="AG304" t="s">
        <v>377</v>
      </c>
    </row>
    <row r="305" spans="1:33" x14ac:dyDescent="0.25">
      <c r="A305" t="s">
        <v>335</v>
      </c>
      <c r="B305">
        <v>141</v>
      </c>
      <c r="C305">
        <v>32</v>
      </c>
      <c r="D305" t="s">
        <v>354</v>
      </c>
      <c r="E305">
        <v>1033</v>
      </c>
      <c r="F305" t="s">
        <v>355</v>
      </c>
      <c r="G305">
        <v>9</v>
      </c>
      <c r="H305">
        <v>3</v>
      </c>
      <c r="I305" t="s">
        <v>361</v>
      </c>
      <c r="J305">
        <v>1</v>
      </c>
      <c r="K305" t="s">
        <v>364</v>
      </c>
      <c r="L305">
        <v>41</v>
      </c>
      <c r="M305">
        <v>3</v>
      </c>
      <c r="N305">
        <v>1</v>
      </c>
      <c r="O305" t="s">
        <v>365</v>
      </c>
      <c r="P305">
        <v>1</v>
      </c>
      <c r="Q305" t="s">
        <v>375</v>
      </c>
      <c r="R305">
        <v>4200</v>
      </c>
      <c r="S305">
        <v>10224</v>
      </c>
      <c r="T305">
        <v>7</v>
      </c>
      <c r="U305" t="s">
        <v>376</v>
      </c>
      <c r="V305">
        <v>22</v>
      </c>
      <c r="W305">
        <v>4</v>
      </c>
      <c r="X305">
        <v>1</v>
      </c>
      <c r="Y305">
        <v>0</v>
      </c>
      <c r="Z305">
        <v>10</v>
      </c>
      <c r="AA305">
        <v>2</v>
      </c>
      <c r="AB305">
        <v>4</v>
      </c>
      <c r="AC305">
        <v>5</v>
      </c>
      <c r="AD305">
        <v>4</v>
      </c>
      <c r="AE305">
        <v>0</v>
      </c>
      <c r="AF305">
        <v>4</v>
      </c>
      <c r="AG305" t="s">
        <v>377</v>
      </c>
    </row>
    <row r="306" spans="1:33" x14ac:dyDescent="0.25">
      <c r="A306" t="s">
        <v>336</v>
      </c>
      <c r="B306">
        <v>127</v>
      </c>
      <c r="C306">
        <v>58</v>
      </c>
      <c r="D306" t="s">
        <v>354</v>
      </c>
      <c r="E306">
        <v>147</v>
      </c>
      <c r="F306" t="s">
        <v>355</v>
      </c>
      <c r="G306">
        <v>23</v>
      </c>
      <c r="H306">
        <v>4</v>
      </c>
      <c r="I306" t="s">
        <v>361</v>
      </c>
      <c r="J306">
        <v>4</v>
      </c>
      <c r="K306" t="s">
        <v>364</v>
      </c>
      <c r="L306">
        <v>94</v>
      </c>
      <c r="M306">
        <v>3</v>
      </c>
      <c r="N306">
        <v>3</v>
      </c>
      <c r="O306" t="s">
        <v>370</v>
      </c>
      <c r="P306">
        <v>4</v>
      </c>
      <c r="Q306" t="s">
        <v>373</v>
      </c>
      <c r="R306">
        <v>10312</v>
      </c>
      <c r="S306">
        <v>3465</v>
      </c>
      <c r="T306">
        <v>1</v>
      </c>
      <c r="U306" t="s">
        <v>376</v>
      </c>
      <c r="V306">
        <v>12</v>
      </c>
      <c r="W306">
        <v>3</v>
      </c>
      <c r="X306">
        <v>4</v>
      </c>
      <c r="Y306">
        <v>1</v>
      </c>
      <c r="Z306">
        <v>40</v>
      </c>
      <c r="AA306">
        <v>3</v>
      </c>
      <c r="AB306">
        <v>2</v>
      </c>
      <c r="AC306">
        <v>40</v>
      </c>
      <c r="AD306">
        <v>10</v>
      </c>
      <c r="AE306">
        <v>15</v>
      </c>
      <c r="AF306">
        <v>6</v>
      </c>
      <c r="AG306" t="s">
        <v>377</v>
      </c>
    </row>
    <row r="307" spans="1:33" x14ac:dyDescent="0.25">
      <c r="A307" t="s">
        <v>337</v>
      </c>
      <c r="B307">
        <v>609</v>
      </c>
      <c r="C307">
        <v>55</v>
      </c>
      <c r="D307" t="s">
        <v>354</v>
      </c>
      <c r="E307">
        <v>436</v>
      </c>
      <c r="F307" t="s">
        <v>356</v>
      </c>
      <c r="G307">
        <v>2</v>
      </c>
      <c r="H307">
        <v>1</v>
      </c>
      <c r="I307" t="s">
        <v>361</v>
      </c>
      <c r="J307">
        <v>3</v>
      </c>
      <c r="K307" t="s">
        <v>363</v>
      </c>
      <c r="L307">
        <v>37</v>
      </c>
      <c r="M307">
        <v>3</v>
      </c>
      <c r="N307">
        <v>2</v>
      </c>
      <c r="O307" t="s">
        <v>368</v>
      </c>
      <c r="P307">
        <v>4</v>
      </c>
      <c r="Q307" t="s">
        <v>375</v>
      </c>
      <c r="R307">
        <v>5160</v>
      </c>
      <c r="S307">
        <v>21519</v>
      </c>
      <c r="T307">
        <v>4</v>
      </c>
      <c r="U307" t="s">
        <v>376</v>
      </c>
      <c r="V307">
        <v>16</v>
      </c>
      <c r="W307">
        <v>3</v>
      </c>
      <c r="X307">
        <v>3</v>
      </c>
      <c r="Y307">
        <v>0</v>
      </c>
      <c r="Z307">
        <v>12</v>
      </c>
      <c r="AA307">
        <v>3</v>
      </c>
      <c r="AB307">
        <v>2</v>
      </c>
      <c r="AC307">
        <v>9</v>
      </c>
      <c r="AD307">
        <v>7</v>
      </c>
      <c r="AE307">
        <v>7</v>
      </c>
      <c r="AF307">
        <v>3</v>
      </c>
      <c r="AG307" t="s">
        <v>377</v>
      </c>
    </row>
    <row r="308" spans="1:33" x14ac:dyDescent="0.25">
      <c r="A308" t="s">
        <v>338</v>
      </c>
      <c r="B308">
        <v>596</v>
      </c>
      <c r="C308">
        <v>58</v>
      </c>
      <c r="D308" t="s">
        <v>354</v>
      </c>
      <c r="E308">
        <v>286</v>
      </c>
      <c r="F308" t="s">
        <v>355</v>
      </c>
      <c r="G308">
        <v>2</v>
      </c>
      <c r="H308">
        <v>4</v>
      </c>
      <c r="I308" t="s">
        <v>358</v>
      </c>
      <c r="J308">
        <v>4</v>
      </c>
      <c r="K308" t="s">
        <v>363</v>
      </c>
      <c r="L308">
        <v>31</v>
      </c>
      <c r="M308">
        <v>3</v>
      </c>
      <c r="N308">
        <v>5</v>
      </c>
      <c r="O308" t="s">
        <v>369</v>
      </c>
      <c r="P308">
        <v>2</v>
      </c>
      <c r="Q308" t="s">
        <v>375</v>
      </c>
      <c r="R308">
        <v>19246</v>
      </c>
      <c r="S308">
        <v>25761</v>
      </c>
      <c r="T308">
        <v>7</v>
      </c>
      <c r="U308" t="s">
        <v>377</v>
      </c>
      <c r="V308">
        <v>12</v>
      </c>
      <c r="W308">
        <v>3</v>
      </c>
      <c r="X308">
        <v>4</v>
      </c>
      <c r="Y308">
        <v>0</v>
      </c>
      <c r="Z308">
        <v>40</v>
      </c>
      <c r="AA308">
        <v>2</v>
      </c>
      <c r="AB308">
        <v>3</v>
      </c>
      <c r="AC308">
        <v>31</v>
      </c>
      <c r="AD308">
        <v>15</v>
      </c>
      <c r="AE308">
        <v>13</v>
      </c>
      <c r="AF308">
        <v>8</v>
      </c>
      <c r="AG308" t="s">
        <v>377</v>
      </c>
    </row>
    <row r="309" spans="1:33" x14ac:dyDescent="0.25">
      <c r="A309" t="s">
        <v>339</v>
      </c>
      <c r="B309">
        <v>1256</v>
      </c>
      <c r="C309">
        <v>33</v>
      </c>
      <c r="D309" t="s">
        <v>354</v>
      </c>
      <c r="E309">
        <v>211</v>
      </c>
      <c r="F309" t="s">
        <v>356</v>
      </c>
      <c r="G309">
        <v>16</v>
      </c>
      <c r="H309">
        <v>3</v>
      </c>
      <c r="I309" t="s">
        <v>358</v>
      </c>
      <c r="J309">
        <v>1</v>
      </c>
      <c r="K309" t="s">
        <v>364</v>
      </c>
      <c r="L309">
        <v>74</v>
      </c>
      <c r="M309">
        <v>3</v>
      </c>
      <c r="N309">
        <v>3</v>
      </c>
      <c r="O309" t="s">
        <v>368</v>
      </c>
      <c r="P309">
        <v>1</v>
      </c>
      <c r="Q309" t="s">
        <v>375</v>
      </c>
      <c r="R309">
        <v>8564</v>
      </c>
      <c r="S309">
        <v>10092</v>
      </c>
      <c r="T309">
        <v>2</v>
      </c>
      <c r="U309" t="s">
        <v>377</v>
      </c>
      <c r="V309">
        <v>20</v>
      </c>
      <c r="W309">
        <v>4</v>
      </c>
      <c r="X309">
        <v>3</v>
      </c>
      <c r="Y309">
        <v>0</v>
      </c>
      <c r="Z309">
        <v>11</v>
      </c>
      <c r="AA309">
        <v>2</v>
      </c>
      <c r="AB309">
        <v>2</v>
      </c>
      <c r="AC309">
        <v>0</v>
      </c>
      <c r="AD309">
        <v>0</v>
      </c>
      <c r="AE309">
        <v>0</v>
      </c>
      <c r="AF309">
        <v>0</v>
      </c>
      <c r="AG309" t="s">
        <v>377</v>
      </c>
    </row>
    <row r="310" spans="1:33" x14ac:dyDescent="0.25">
      <c r="A310" t="s">
        <v>340</v>
      </c>
      <c r="B310">
        <v>1299</v>
      </c>
      <c r="C310">
        <v>46</v>
      </c>
      <c r="D310" t="s">
        <v>354</v>
      </c>
      <c r="E310">
        <v>261</v>
      </c>
      <c r="F310" t="s">
        <v>355</v>
      </c>
      <c r="G310">
        <v>21</v>
      </c>
      <c r="H310">
        <v>2</v>
      </c>
      <c r="I310" t="s">
        <v>361</v>
      </c>
      <c r="J310">
        <v>4</v>
      </c>
      <c r="K310" t="s">
        <v>364</v>
      </c>
      <c r="L310">
        <v>66</v>
      </c>
      <c r="M310">
        <v>3</v>
      </c>
      <c r="N310">
        <v>2</v>
      </c>
      <c r="O310" t="s">
        <v>370</v>
      </c>
      <c r="P310">
        <v>2</v>
      </c>
      <c r="Q310" t="s">
        <v>373</v>
      </c>
      <c r="R310">
        <v>8926</v>
      </c>
      <c r="S310">
        <v>10842</v>
      </c>
      <c r="T310">
        <v>4</v>
      </c>
      <c r="U310" t="s">
        <v>376</v>
      </c>
      <c r="V310">
        <v>22</v>
      </c>
      <c r="W310">
        <v>4</v>
      </c>
      <c r="X310">
        <v>4</v>
      </c>
      <c r="Y310">
        <v>1</v>
      </c>
      <c r="Z310">
        <v>13</v>
      </c>
      <c r="AA310">
        <v>2</v>
      </c>
      <c r="AB310">
        <v>4</v>
      </c>
      <c r="AC310">
        <v>9</v>
      </c>
      <c r="AD310">
        <v>7</v>
      </c>
      <c r="AE310">
        <v>3</v>
      </c>
      <c r="AF310">
        <v>7</v>
      </c>
      <c r="AG310" t="s">
        <v>377</v>
      </c>
    </row>
    <row r="311" spans="1:33" x14ac:dyDescent="0.25">
      <c r="A311" t="s">
        <v>341</v>
      </c>
      <c r="B311">
        <v>1298</v>
      </c>
      <c r="C311">
        <v>26</v>
      </c>
      <c r="D311" t="s">
        <v>354</v>
      </c>
      <c r="E311">
        <v>920</v>
      </c>
      <c r="F311" t="s">
        <v>357</v>
      </c>
      <c r="G311">
        <v>20</v>
      </c>
      <c r="H311">
        <v>2</v>
      </c>
      <c r="I311" t="s">
        <v>361</v>
      </c>
      <c r="J311">
        <v>4</v>
      </c>
      <c r="K311" t="s">
        <v>364</v>
      </c>
      <c r="L311">
        <v>69</v>
      </c>
      <c r="M311">
        <v>3</v>
      </c>
      <c r="N311">
        <v>1</v>
      </c>
      <c r="O311" t="s">
        <v>357</v>
      </c>
      <c r="P311">
        <v>2</v>
      </c>
      <c r="Q311" t="s">
        <v>373</v>
      </c>
      <c r="R311">
        <v>2148</v>
      </c>
      <c r="S311">
        <v>6889</v>
      </c>
      <c r="T311">
        <v>0</v>
      </c>
      <c r="U311" t="s">
        <v>377</v>
      </c>
      <c r="V311">
        <v>11</v>
      </c>
      <c r="W311">
        <v>3</v>
      </c>
      <c r="X311">
        <v>3</v>
      </c>
      <c r="Y311">
        <v>0</v>
      </c>
      <c r="Z311">
        <v>6</v>
      </c>
      <c r="AA311">
        <v>3</v>
      </c>
      <c r="AB311">
        <v>3</v>
      </c>
      <c r="AC311">
        <v>5</v>
      </c>
      <c r="AD311">
        <v>1</v>
      </c>
      <c r="AE311">
        <v>1</v>
      </c>
      <c r="AF311">
        <v>4</v>
      </c>
      <c r="AG311" t="s">
        <v>377</v>
      </c>
    </row>
    <row r="312" spans="1:33" x14ac:dyDescent="0.25">
      <c r="A312" t="s">
        <v>342</v>
      </c>
      <c r="B312">
        <v>801</v>
      </c>
      <c r="C312">
        <v>28</v>
      </c>
      <c r="D312" t="s">
        <v>352</v>
      </c>
      <c r="E312">
        <v>1009</v>
      </c>
      <c r="F312" t="s">
        <v>355</v>
      </c>
      <c r="G312">
        <v>1</v>
      </c>
      <c r="H312">
        <v>3</v>
      </c>
      <c r="I312" t="s">
        <v>361</v>
      </c>
      <c r="J312">
        <v>1</v>
      </c>
      <c r="K312" t="s">
        <v>363</v>
      </c>
      <c r="L312">
        <v>45</v>
      </c>
      <c r="M312">
        <v>2</v>
      </c>
      <c r="N312">
        <v>1</v>
      </c>
      <c r="O312" t="s">
        <v>365</v>
      </c>
      <c r="P312">
        <v>2</v>
      </c>
      <c r="Q312" t="s">
        <v>374</v>
      </c>
      <c r="R312">
        <v>2596</v>
      </c>
      <c r="S312">
        <v>7160</v>
      </c>
      <c r="T312">
        <v>1</v>
      </c>
      <c r="U312" t="s">
        <v>376</v>
      </c>
      <c r="V312">
        <v>15</v>
      </c>
      <c r="W312">
        <v>3</v>
      </c>
      <c r="X312">
        <v>1</v>
      </c>
      <c r="Y312">
        <v>2</v>
      </c>
      <c r="Z312">
        <v>1</v>
      </c>
      <c r="AA312">
        <v>2</v>
      </c>
      <c r="AB312">
        <v>3</v>
      </c>
      <c r="AC312">
        <v>1</v>
      </c>
      <c r="AD312">
        <v>0</v>
      </c>
      <c r="AE312">
        <v>0</v>
      </c>
      <c r="AF312">
        <v>0</v>
      </c>
      <c r="AG312" t="s">
        <v>377</v>
      </c>
    </row>
    <row r="313" spans="1:33" x14ac:dyDescent="0.25">
      <c r="A313" t="s">
        <v>343</v>
      </c>
      <c r="B313">
        <v>790</v>
      </c>
      <c r="C313">
        <v>44</v>
      </c>
      <c r="D313" t="s">
        <v>354</v>
      </c>
      <c r="E313">
        <v>1376</v>
      </c>
      <c r="F313" t="s">
        <v>357</v>
      </c>
      <c r="G313">
        <v>1</v>
      </c>
      <c r="H313">
        <v>2</v>
      </c>
      <c r="I313" t="s">
        <v>361</v>
      </c>
      <c r="J313">
        <v>2</v>
      </c>
      <c r="K313" t="s">
        <v>363</v>
      </c>
      <c r="L313">
        <v>91</v>
      </c>
      <c r="M313">
        <v>2</v>
      </c>
      <c r="N313">
        <v>3</v>
      </c>
      <c r="O313" t="s">
        <v>357</v>
      </c>
      <c r="P313">
        <v>1</v>
      </c>
      <c r="Q313" t="s">
        <v>373</v>
      </c>
      <c r="R313">
        <v>10482</v>
      </c>
      <c r="S313">
        <v>2326</v>
      </c>
      <c r="T313">
        <v>9</v>
      </c>
      <c r="U313" t="s">
        <v>376</v>
      </c>
      <c r="V313">
        <v>14</v>
      </c>
      <c r="W313">
        <v>3</v>
      </c>
      <c r="X313">
        <v>4</v>
      </c>
      <c r="Y313">
        <v>1</v>
      </c>
      <c r="Z313">
        <v>24</v>
      </c>
      <c r="AA313">
        <v>1</v>
      </c>
      <c r="AB313">
        <v>3</v>
      </c>
      <c r="AC313">
        <v>20</v>
      </c>
      <c r="AD313">
        <v>6</v>
      </c>
      <c r="AE313">
        <v>3</v>
      </c>
      <c r="AF313">
        <v>6</v>
      </c>
      <c r="AG313" t="s">
        <v>377</v>
      </c>
    </row>
    <row r="314" spans="1:33" x14ac:dyDescent="0.25">
      <c r="A314" t="s">
        <v>344</v>
      </c>
      <c r="B314">
        <v>948</v>
      </c>
      <c r="C314">
        <v>52</v>
      </c>
      <c r="D314" t="s">
        <v>354</v>
      </c>
      <c r="E314">
        <v>1030</v>
      </c>
      <c r="F314" t="s">
        <v>356</v>
      </c>
      <c r="G314">
        <v>5</v>
      </c>
      <c r="H314">
        <v>3</v>
      </c>
      <c r="I314" t="s">
        <v>358</v>
      </c>
      <c r="J314">
        <v>2</v>
      </c>
      <c r="K314" t="s">
        <v>363</v>
      </c>
      <c r="L314">
        <v>64</v>
      </c>
      <c r="M314">
        <v>3</v>
      </c>
      <c r="N314">
        <v>3</v>
      </c>
      <c r="O314" t="s">
        <v>368</v>
      </c>
      <c r="P314">
        <v>2</v>
      </c>
      <c r="Q314" t="s">
        <v>375</v>
      </c>
      <c r="R314">
        <v>8446</v>
      </c>
      <c r="S314">
        <v>21534</v>
      </c>
      <c r="T314">
        <v>9</v>
      </c>
      <c r="U314" t="s">
        <v>377</v>
      </c>
      <c r="V314">
        <v>19</v>
      </c>
      <c r="W314">
        <v>3</v>
      </c>
      <c r="X314">
        <v>3</v>
      </c>
      <c r="Y314">
        <v>0</v>
      </c>
      <c r="Z314">
        <v>10</v>
      </c>
      <c r="AA314">
        <v>2</v>
      </c>
      <c r="AB314">
        <v>2</v>
      </c>
      <c r="AC314">
        <v>8</v>
      </c>
      <c r="AD314">
        <v>7</v>
      </c>
      <c r="AE314">
        <v>7</v>
      </c>
      <c r="AF314">
        <v>7</v>
      </c>
      <c r="AG314" t="s">
        <v>377</v>
      </c>
    </row>
    <row r="315" spans="1:33" x14ac:dyDescent="0.25">
      <c r="A315" t="s">
        <v>345</v>
      </c>
      <c r="B315">
        <v>982</v>
      </c>
      <c r="C315">
        <v>35</v>
      </c>
      <c r="D315" t="s">
        <v>352</v>
      </c>
      <c r="E315">
        <v>662</v>
      </c>
      <c r="F315" t="s">
        <v>356</v>
      </c>
      <c r="G315">
        <v>18</v>
      </c>
      <c r="H315">
        <v>4</v>
      </c>
      <c r="I315" t="s">
        <v>362</v>
      </c>
      <c r="J315">
        <v>4</v>
      </c>
      <c r="K315" t="s">
        <v>364</v>
      </c>
      <c r="L315">
        <v>67</v>
      </c>
      <c r="M315">
        <v>3</v>
      </c>
      <c r="N315">
        <v>2</v>
      </c>
      <c r="O315" t="s">
        <v>368</v>
      </c>
      <c r="P315">
        <v>3</v>
      </c>
      <c r="Q315" t="s">
        <v>373</v>
      </c>
      <c r="R315">
        <v>4614</v>
      </c>
      <c r="S315">
        <v>23288</v>
      </c>
      <c r="T315">
        <v>0</v>
      </c>
      <c r="U315" t="s">
        <v>377</v>
      </c>
      <c r="V315">
        <v>18</v>
      </c>
      <c r="W315">
        <v>3</v>
      </c>
      <c r="X315">
        <v>3</v>
      </c>
      <c r="Y315">
        <v>1</v>
      </c>
      <c r="Z315">
        <v>5</v>
      </c>
      <c r="AA315">
        <v>0</v>
      </c>
      <c r="AB315">
        <v>2</v>
      </c>
      <c r="AC315">
        <v>4</v>
      </c>
      <c r="AD315">
        <v>2</v>
      </c>
      <c r="AE315">
        <v>3</v>
      </c>
      <c r="AF315">
        <v>2</v>
      </c>
      <c r="AG315" t="s">
        <v>377</v>
      </c>
    </row>
    <row r="316" spans="1:33" x14ac:dyDescent="0.25">
      <c r="A316" t="s">
        <v>346</v>
      </c>
      <c r="B316">
        <v>34</v>
      </c>
      <c r="C316">
        <v>39</v>
      </c>
      <c r="D316" t="s">
        <v>354</v>
      </c>
      <c r="E316">
        <v>895</v>
      </c>
      <c r="F316" t="s">
        <v>356</v>
      </c>
      <c r="G316">
        <v>5</v>
      </c>
      <c r="H316">
        <v>3</v>
      </c>
      <c r="I316" t="s">
        <v>359</v>
      </c>
      <c r="J316">
        <v>4</v>
      </c>
      <c r="K316" t="s">
        <v>363</v>
      </c>
      <c r="L316">
        <v>56</v>
      </c>
      <c r="M316">
        <v>3</v>
      </c>
      <c r="N316">
        <v>2</v>
      </c>
      <c r="O316" t="s">
        <v>372</v>
      </c>
      <c r="P316">
        <v>4</v>
      </c>
      <c r="Q316" t="s">
        <v>373</v>
      </c>
      <c r="R316">
        <v>2086</v>
      </c>
      <c r="S316">
        <v>3335</v>
      </c>
      <c r="T316">
        <v>3</v>
      </c>
      <c r="U316" t="s">
        <v>376</v>
      </c>
      <c r="V316">
        <v>14</v>
      </c>
      <c r="W316">
        <v>3</v>
      </c>
      <c r="X316">
        <v>3</v>
      </c>
      <c r="Y316">
        <v>1</v>
      </c>
      <c r="Z316">
        <v>19</v>
      </c>
      <c r="AA316">
        <v>6</v>
      </c>
      <c r="AB316">
        <v>4</v>
      </c>
      <c r="AC316">
        <v>1</v>
      </c>
      <c r="AD316">
        <v>0</v>
      </c>
      <c r="AE316">
        <v>0</v>
      </c>
      <c r="AF316">
        <v>0</v>
      </c>
      <c r="AG316" t="s">
        <v>377</v>
      </c>
    </row>
    <row r="317" spans="1:33" x14ac:dyDescent="0.25">
      <c r="A317" t="s">
        <v>347</v>
      </c>
      <c r="B317">
        <v>599</v>
      </c>
      <c r="C317">
        <v>28</v>
      </c>
      <c r="D317" t="s">
        <v>354</v>
      </c>
      <c r="E317">
        <v>890</v>
      </c>
      <c r="F317" t="s">
        <v>355</v>
      </c>
      <c r="G317">
        <v>2</v>
      </c>
      <c r="H317">
        <v>4</v>
      </c>
      <c r="I317" t="s">
        <v>361</v>
      </c>
      <c r="J317">
        <v>3</v>
      </c>
      <c r="K317" t="s">
        <v>363</v>
      </c>
      <c r="L317">
        <v>46</v>
      </c>
      <c r="M317">
        <v>3</v>
      </c>
      <c r="N317">
        <v>1</v>
      </c>
      <c r="O317" t="s">
        <v>366</v>
      </c>
      <c r="P317">
        <v>3</v>
      </c>
      <c r="Q317" t="s">
        <v>375</v>
      </c>
      <c r="R317">
        <v>4382</v>
      </c>
      <c r="S317">
        <v>16374</v>
      </c>
      <c r="T317">
        <v>6</v>
      </c>
      <c r="U317" t="s">
        <v>376</v>
      </c>
      <c r="V317">
        <v>17</v>
      </c>
      <c r="W317">
        <v>3</v>
      </c>
      <c r="X317">
        <v>4</v>
      </c>
      <c r="Y317">
        <v>0</v>
      </c>
      <c r="Z317">
        <v>5</v>
      </c>
      <c r="AA317">
        <v>3</v>
      </c>
      <c r="AB317">
        <v>2</v>
      </c>
      <c r="AC317">
        <v>2</v>
      </c>
      <c r="AD317">
        <v>2</v>
      </c>
      <c r="AE317">
        <v>2</v>
      </c>
      <c r="AF317">
        <v>1</v>
      </c>
      <c r="AG317" t="s">
        <v>377</v>
      </c>
    </row>
    <row r="318" spans="1:33" x14ac:dyDescent="0.25">
      <c r="A318" t="s">
        <v>348</v>
      </c>
      <c r="B318">
        <v>986</v>
      </c>
      <c r="C318">
        <v>31</v>
      </c>
      <c r="D318" t="s">
        <v>354</v>
      </c>
      <c r="E318">
        <v>330</v>
      </c>
      <c r="F318" t="s">
        <v>355</v>
      </c>
      <c r="G318">
        <v>22</v>
      </c>
      <c r="H318">
        <v>4</v>
      </c>
      <c r="I318" t="s">
        <v>361</v>
      </c>
      <c r="J318">
        <v>4</v>
      </c>
      <c r="K318" t="s">
        <v>363</v>
      </c>
      <c r="L318">
        <v>98</v>
      </c>
      <c r="M318">
        <v>3</v>
      </c>
      <c r="N318">
        <v>2</v>
      </c>
      <c r="O318" t="s">
        <v>371</v>
      </c>
      <c r="P318">
        <v>3</v>
      </c>
      <c r="Q318" t="s">
        <v>373</v>
      </c>
      <c r="R318">
        <v>6179</v>
      </c>
      <c r="S318">
        <v>21057</v>
      </c>
      <c r="T318">
        <v>1</v>
      </c>
      <c r="U318" t="s">
        <v>377</v>
      </c>
      <c r="V318">
        <v>15</v>
      </c>
      <c r="W318">
        <v>3</v>
      </c>
      <c r="X318">
        <v>4</v>
      </c>
      <c r="Y318">
        <v>2</v>
      </c>
      <c r="Z318">
        <v>10</v>
      </c>
      <c r="AA318">
        <v>3</v>
      </c>
      <c r="AB318">
        <v>2</v>
      </c>
      <c r="AC318">
        <v>10</v>
      </c>
      <c r="AD318">
        <v>2</v>
      </c>
      <c r="AE318">
        <v>6</v>
      </c>
      <c r="AF318">
        <v>7</v>
      </c>
      <c r="AG318" t="s">
        <v>377</v>
      </c>
    </row>
    <row r="319" spans="1:33" x14ac:dyDescent="0.25">
      <c r="A319" t="s">
        <v>349</v>
      </c>
      <c r="B319">
        <v>837</v>
      </c>
      <c r="C319">
        <v>29</v>
      </c>
      <c r="D319" t="s">
        <v>354</v>
      </c>
      <c r="E319">
        <v>408</v>
      </c>
      <c r="F319" t="s">
        <v>356</v>
      </c>
      <c r="G319">
        <v>23</v>
      </c>
      <c r="H319">
        <v>1</v>
      </c>
      <c r="I319" t="s">
        <v>358</v>
      </c>
      <c r="J319">
        <v>4</v>
      </c>
      <c r="K319" t="s">
        <v>364</v>
      </c>
      <c r="L319">
        <v>45</v>
      </c>
      <c r="M319">
        <v>2</v>
      </c>
      <c r="N319">
        <v>3</v>
      </c>
      <c r="O319" t="s">
        <v>368</v>
      </c>
      <c r="P319">
        <v>1</v>
      </c>
      <c r="Q319" t="s">
        <v>373</v>
      </c>
      <c r="R319">
        <v>7336</v>
      </c>
      <c r="S319">
        <v>11162</v>
      </c>
      <c r="T319">
        <v>1</v>
      </c>
      <c r="U319" t="s">
        <v>376</v>
      </c>
      <c r="V319">
        <v>13</v>
      </c>
      <c r="W319">
        <v>3</v>
      </c>
      <c r="X319">
        <v>1</v>
      </c>
      <c r="Y319">
        <v>1</v>
      </c>
      <c r="Z319">
        <v>11</v>
      </c>
      <c r="AA319">
        <v>3</v>
      </c>
      <c r="AB319">
        <v>1</v>
      </c>
      <c r="AC319">
        <v>11</v>
      </c>
      <c r="AD319">
        <v>8</v>
      </c>
      <c r="AE319">
        <v>3</v>
      </c>
      <c r="AF319">
        <v>10</v>
      </c>
      <c r="AG319" t="s">
        <v>377</v>
      </c>
    </row>
    <row r="320" spans="1:33" x14ac:dyDescent="0.25">
      <c r="A320" t="s">
        <v>350</v>
      </c>
      <c r="B320">
        <v>1282</v>
      </c>
      <c r="C320">
        <v>35</v>
      </c>
      <c r="D320" t="s">
        <v>354</v>
      </c>
      <c r="E320">
        <v>303</v>
      </c>
      <c r="F320" t="s">
        <v>356</v>
      </c>
      <c r="G320">
        <v>27</v>
      </c>
      <c r="H320">
        <v>3</v>
      </c>
      <c r="I320" t="s">
        <v>358</v>
      </c>
      <c r="J320">
        <v>3</v>
      </c>
      <c r="K320" t="s">
        <v>363</v>
      </c>
      <c r="L320">
        <v>84</v>
      </c>
      <c r="M320">
        <v>3</v>
      </c>
      <c r="N320">
        <v>2</v>
      </c>
      <c r="O320" t="s">
        <v>368</v>
      </c>
      <c r="P320">
        <v>4</v>
      </c>
      <c r="Q320" t="s">
        <v>375</v>
      </c>
      <c r="R320">
        <v>5813</v>
      </c>
      <c r="S320">
        <v>13492</v>
      </c>
      <c r="T320">
        <v>1</v>
      </c>
      <c r="U320" t="s">
        <v>377</v>
      </c>
      <c r="V320">
        <v>18</v>
      </c>
      <c r="W320">
        <v>3</v>
      </c>
      <c r="X320">
        <v>4</v>
      </c>
      <c r="Y320">
        <v>0</v>
      </c>
      <c r="Z320">
        <v>10</v>
      </c>
      <c r="AA320">
        <v>2</v>
      </c>
      <c r="AB320">
        <v>3</v>
      </c>
      <c r="AC320">
        <v>10</v>
      </c>
      <c r="AD320">
        <v>7</v>
      </c>
      <c r="AE320">
        <v>7</v>
      </c>
      <c r="AF320">
        <v>7</v>
      </c>
      <c r="AG320" t="s">
        <v>377</v>
      </c>
    </row>
    <row r="321" spans="1:33" x14ac:dyDescent="0.25">
      <c r="A321" t="s">
        <v>351</v>
      </c>
      <c r="B321">
        <v>798</v>
      </c>
      <c r="C321">
        <v>26</v>
      </c>
      <c r="D321" t="s">
        <v>354</v>
      </c>
      <c r="E321">
        <v>1330</v>
      </c>
      <c r="F321" t="s">
        <v>355</v>
      </c>
      <c r="G321">
        <v>21</v>
      </c>
      <c r="H321">
        <v>3</v>
      </c>
      <c r="I321" t="s">
        <v>361</v>
      </c>
      <c r="J321">
        <v>1</v>
      </c>
      <c r="K321" t="s">
        <v>363</v>
      </c>
      <c r="L321">
        <v>37</v>
      </c>
      <c r="M321">
        <v>3</v>
      </c>
      <c r="N321">
        <v>1</v>
      </c>
      <c r="O321" t="s">
        <v>365</v>
      </c>
      <c r="P321">
        <v>3</v>
      </c>
      <c r="Q321" t="s">
        <v>374</v>
      </c>
      <c r="R321">
        <v>2377</v>
      </c>
      <c r="S321">
        <v>19373</v>
      </c>
      <c r="T321">
        <v>1</v>
      </c>
      <c r="U321" t="s">
        <v>376</v>
      </c>
      <c r="V321">
        <v>20</v>
      </c>
      <c r="W321">
        <v>4</v>
      </c>
      <c r="X321">
        <v>3</v>
      </c>
      <c r="Y321">
        <v>1</v>
      </c>
      <c r="Z321">
        <v>1</v>
      </c>
      <c r="AA321">
        <v>0</v>
      </c>
      <c r="AB321">
        <v>2</v>
      </c>
      <c r="AC321">
        <v>1</v>
      </c>
      <c r="AD321">
        <v>1</v>
      </c>
      <c r="AE321">
        <v>0</v>
      </c>
      <c r="AF321">
        <v>0</v>
      </c>
      <c r="AG321" t="s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6"/>
  <sheetViews>
    <sheetView topLeftCell="A930" workbookViewId="0">
      <selection activeCell="B955" sqref="B955"/>
    </sheetView>
  </sheetViews>
  <sheetFormatPr defaultRowHeight="15" x14ac:dyDescent="0.25"/>
  <sheetData>
    <row r="1" spans="1:2" x14ac:dyDescent="0.25">
      <c r="B1" t="s">
        <v>1014</v>
      </c>
    </row>
    <row r="2" spans="1:2" x14ac:dyDescent="0.25">
      <c r="A2" t="s">
        <v>32</v>
      </c>
      <c r="B2" t="s">
        <v>376</v>
      </c>
    </row>
    <row r="3" spans="1:2" x14ac:dyDescent="0.25">
      <c r="A3" t="s">
        <v>33</v>
      </c>
      <c r="B3" t="s">
        <v>377</v>
      </c>
    </row>
    <row r="4" spans="1:2" x14ac:dyDescent="0.25">
      <c r="A4" t="s">
        <v>34</v>
      </c>
      <c r="B4" t="s">
        <v>376</v>
      </c>
    </row>
    <row r="5" spans="1:2" x14ac:dyDescent="0.25">
      <c r="A5" t="s">
        <v>35</v>
      </c>
      <c r="B5" t="s">
        <v>377</v>
      </c>
    </row>
    <row r="6" spans="1:2" x14ac:dyDescent="0.25">
      <c r="A6" t="s">
        <v>36</v>
      </c>
      <c r="B6" t="s">
        <v>376</v>
      </c>
    </row>
    <row r="7" spans="1:2" x14ac:dyDescent="0.25">
      <c r="A7" t="s">
        <v>37</v>
      </c>
      <c r="B7" t="s">
        <v>376</v>
      </c>
    </row>
    <row r="8" spans="1:2" x14ac:dyDescent="0.25">
      <c r="A8" t="s">
        <v>38</v>
      </c>
      <c r="B8" t="s">
        <v>376</v>
      </c>
    </row>
    <row r="9" spans="1:2" x14ac:dyDescent="0.25">
      <c r="A9" t="s">
        <v>39</v>
      </c>
      <c r="B9" t="s">
        <v>376</v>
      </c>
    </row>
    <row r="10" spans="1:2" x14ac:dyDescent="0.25">
      <c r="A10" t="s">
        <v>40</v>
      </c>
      <c r="B10" t="s">
        <v>376</v>
      </c>
    </row>
    <row r="11" spans="1:2" x14ac:dyDescent="0.25">
      <c r="A11" t="s">
        <v>41</v>
      </c>
      <c r="B11" t="s">
        <v>376</v>
      </c>
    </row>
    <row r="12" spans="1:2" x14ac:dyDescent="0.25">
      <c r="A12" t="s">
        <v>42</v>
      </c>
      <c r="B12" t="s">
        <v>376</v>
      </c>
    </row>
    <row r="13" spans="1:2" x14ac:dyDescent="0.25">
      <c r="A13" t="s">
        <v>43</v>
      </c>
      <c r="B13" t="s">
        <v>376</v>
      </c>
    </row>
    <row r="14" spans="1:2" x14ac:dyDescent="0.25">
      <c r="A14" t="s">
        <v>44</v>
      </c>
      <c r="B14" t="s">
        <v>376</v>
      </c>
    </row>
    <row r="15" spans="1:2" x14ac:dyDescent="0.25">
      <c r="A15" t="s">
        <v>45</v>
      </c>
      <c r="B15" t="s">
        <v>377</v>
      </c>
    </row>
    <row r="16" spans="1:2" x14ac:dyDescent="0.25">
      <c r="A16" t="s">
        <v>46</v>
      </c>
      <c r="B16" t="s">
        <v>376</v>
      </c>
    </row>
    <row r="17" spans="1:2" x14ac:dyDescent="0.25">
      <c r="A17" t="s">
        <v>47</v>
      </c>
      <c r="B17" t="s">
        <v>376</v>
      </c>
    </row>
    <row r="18" spans="1:2" x14ac:dyDescent="0.25">
      <c r="A18" t="s">
        <v>48</v>
      </c>
      <c r="B18" t="s">
        <v>376</v>
      </c>
    </row>
    <row r="19" spans="1:2" x14ac:dyDescent="0.25">
      <c r="A19" t="s">
        <v>49</v>
      </c>
      <c r="B19" t="s">
        <v>376</v>
      </c>
    </row>
    <row r="20" spans="1:2" x14ac:dyDescent="0.25">
      <c r="A20" t="s">
        <v>50</v>
      </c>
      <c r="B20" t="s">
        <v>376</v>
      </c>
    </row>
    <row r="21" spans="1:2" x14ac:dyDescent="0.25">
      <c r="A21" t="s">
        <v>51</v>
      </c>
      <c r="B21" t="s">
        <v>377</v>
      </c>
    </row>
    <row r="22" spans="1:2" x14ac:dyDescent="0.25">
      <c r="A22" t="s">
        <v>52</v>
      </c>
      <c r="B22" t="s">
        <v>376</v>
      </c>
    </row>
    <row r="23" spans="1:2" x14ac:dyDescent="0.25">
      <c r="A23" t="s">
        <v>53</v>
      </c>
      <c r="B23" t="s">
        <v>377</v>
      </c>
    </row>
    <row r="24" spans="1:2" x14ac:dyDescent="0.25">
      <c r="A24" t="s">
        <v>54</v>
      </c>
      <c r="B24" t="s">
        <v>377</v>
      </c>
    </row>
    <row r="25" spans="1:2" x14ac:dyDescent="0.25">
      <c r="A25" t="s">
        <v>55</v>
      </c>
      <c r="B25" t="s">
        <v>376</v>
      </c>
    </row>
    <row r="26" spans="1:2" x14ac:dyDescent="0.25">
      <c r="A26" t="s">
        <v>56</v>
      </c>
      <c r="B26" t="s">
        <v>376</v>
      </c>
    </row>
    <row r="27" spans="1:2" x14ac:dyDescent="0.25">
      <c r="A27" t="s">
        <v>57</v>
      </c>
      <c r="B27" t="s">
        <v>376</v>
      </c>
    </row>
    <row r="28" spans="1:2" x14ac:dyDescent="0.25">
      <c r="A28" t="s">
        <v>58</v>
      </c>
      <c r="B28" t="s">
        <v>376</v>
      </c>
    </row>
    <row r="29" spans="1:2" x14ac:dyDescent="0.25">
      <c r="A29" t="s">
        <v>59</v>
      </c>
      <c r="B29" t="s">
        <v>376</v>
      </c>
    </row>
    <row r="30" spans="1:2" x14ac:dyDescent="0.25">
      <c r="A30" t="s">
        <v>60</v>
      </c>
      <c r="B30" t="s">
        <v>376</v>
      </c>
    </row>
    <row r="31" spans="1:2" x14ac:dyDescent="0.25">
      <c r="A31" t="s">
        <v>61</v>
      </c>
      <c r="B31" t="s">
        <v>376</v>
      </c>
    </row>
    <row r="32" spans="1:2" x14ac:dyDescent="0.25">
      <c r="A32" t="s">
        <v>62</v>
      </c>
      <c r="B32" t="s">
        <v>376</v>
      </c>
    </row>
    <row r="33" spans="1:2" x14ac:dyDescent="0.25">
      <c r="A33" t="s">
        <v>63</v>
      </c>
      <c r="B33" t="s">
        <v>376</v>
      </c>
    </row>
    <row r="34" spans="1:2" x14ac:dyDescent="0.25">
      <c r="A34" t="s">
        <v>64</v>
      </c>
      <c r="B34" t="s">
        <v>376</v>
      </c>
    </row>
    <row r="35" spans="1:2" x14ac:dyDescent="0.25">
      <c r="A35" t="s">
        <v>65</v>
      </c>
      <c r="B35" t="s">
        <v>376</v>
      </c>
    </row>
    <row r="36" spans="1:2" x14ac:dyDescent="0.25">
      <c r="A36" t="s">
        <v>66</v>
      </c>
      <c r="B36" t="s">
        <v>376</v>
      </c>
    </row>
    <row r="37" spans="1:2" x14ac:dyDescent="0.25">
      <c r="A37" t="s">
        <v>67</v>
      </c>
      <c r="B37" t="s">
        <v>376</v>
      </c>
    </row>
    <row r="38" spans="1:2" x14ac:dyDescent="0.25">
      <c r="A38" t="s">
        <v>68</v>
      </c>
      <c r="B38" t="s">
        <v>376</v>
      </c>
    </row>
    <row r="39" spans="1:2" x14ac:dyDescent="0.25">
      <c r="A39" t="s">
        <v>69</v>
      </c>
      <c r="B39" t="s">
        <v>376</v>
      </c>
    </row>
    <row r="40" spans="1:2" x14ac:dyDescent="0.25">
      <c r="A40" t="s">
        <v>70</v>
      </c>
      <c r="B40" t="s">
        <v>377</v>
      </c>
    </row>
    <row r="41" spans="1:2" x14ac:dyDescent="0.25">
      <c r="A41" t="s">
        <v>71</v>
      </c>
      <c r="B41" t="s">
        <v>376</v>
      </c>
    </row>
    <row r="42" spans="1:2" x14ac:dyDescent="0.25">
      <c r="A42" t="s">
        <v>72</v>
      </c>
      <c r="B42" t="s">
        <v>376</v>
      </c>
    </row>
    <row r="43" spans="1:2" x14ac:dyDescent="0.25">
      <c r="A43" t="s">
        <v>73</v>
      </c>
      <c r="B43" t="s">
        <v>376</v>
      </c>
    </row>
    <row r="44" spans="1:2" x14ac:dyDescent="0.25">
      <c r="A44" t="s">
        <v>74</v>
      </c>
      <c r="B44" t="s">
        <v>376</v>
      </c>
    </row>
    <row r="45" spans="1:2" x14ac:dyDescent="0.25">
      <c r="A45" t="s">
        <v>75</v>
      </c>
      <c r="B45" t="s">
        <v>376</v>
      </c>
    </row>
    <row r="46" spans="1:2" x14ac:dyDescent="0.25">
      <c r="A46" t="s">
        <v>76</v>
      </c>
      <c r="B46" t="s">
        <v>376</v>
      </c>
    </row>
    <row r="47" spans="1:2" x14ac:dyDescent="0.25">
      <c r="A47" t="s">
        <v>77</v>
      </c>
      <c r="B47" t="s">
        <v>376</v>
      </c>
    </row>
    <row r="48" spans="1:2" x14ac:dyDescent="0.25">
      <c r="A48" t="s">
        <v>78</v>
      </c>
      <c r="B48" t="s">
        <v>376</v>
      </c>
    </row>
    <row r="49" spans="1:2" x14ac:dyDescent="0.25">
      <c r="A49" t="s">
        <v>79</v>
      </c>
      <c r="B49" t="s">
        <v>376</v>
      </c>
    </row>
    <row r="50" spans="1:2" x14ac:dyDescent="0.25">
      <c r="A50" t="s">
        <v>80</v>
      </c>
      <c r="B50" t="s">
        <v>376</v>
      </c>
    </row>
    <row r="51" spans="1:2" x14ac:dyDescent="0.25">
      <c r="A51" t="s">
        <v>81</v>
      </c>
      <c r="B51" t="s">
        <v>376</v>
      </c>
    </row>
    <row r="52" spans="1:2" x14ac:dyDescent="0.25">
      <c r="A52" t="s">
        <v>82</v>
      </c>
      <c r="B52" t="s">
        <v>376</v>
      </c>
    </row>
    <row r="53" spans="1:2" x14ac:dyDescent="0.25">
      <c r="A53" t="s">
        <v>83</v>
      </c>
      <c r="B53" t="s">
        <v>376</v>
      </c>
    </row>
    <row r="54" spans="1:2" x14ac:dyDescent="0.25">
      <c r="A54" t="s">
        <v>84</v>
      </c>
      <c r="B54" t="s">
        <v>376</v>
      </c>
    </row>
    <row r="55" spans="1:2" x14ac:dyDescent="0.25">
      <c r="A55" t="s">
        <v>85</v>
      </c>
      <c r="B55" t="s">
        <v>376</v>
      </c>
    </row>
    <row r="56" spans="1:2" x14ac:dyDescent="0.25">
      <c r="A56" t="s">
        <v>86</v>
      </c>
      <c r="B56" t="s">
        <v>376</v>
      </c>
    </row>
    <row r="57" spans="1:2" x14ac:dyDescent="0.25">
      <c r="A57" t="s">
        <v>87</v>
      </c>
      <c r="B57" t="s">
        <v>377</v>
      </c>
    </row>
    <row r="58" spans="1:2" x14ac:dyDescent="0.25">
      <c r="A58" t="s">
        <v>88</v>
      </c>
      <c r="B58" t="s">
        <v>376</v>
      </c>
    </row>
    <row r="59" spans="1:2" x14ac:dyDescent="0.25">
      <c r="A59" t="s">
        <v>89</v>
      </c>
      <c r="B59" t="s">
        <v>376</v>
      </c>
    </row>
    <row r="60" spans="1:2" x14ac:dyDescent="0.25">
      <c r="A60" t="s">
        <v>90</v>
      </c>
      <c r="B60" t="s">
        <v>376</v>
      </c>
    </row>
    <row r="61" spans="1:2" x14ac:dyDescent="0.25">
      <c r="A61" t="s">
        <v>91</v>
      </c>
      <c r="B61" t="s">
        <v>376</v>
      </c>
    </row>
    <row r="62" spans="1:2" x14ac:dyDescent="0.25">
      <c r="A62" t="s">
        <v>92</v>
      </c>
      <c r="B62" t="s">
        <v>376</v>
      </c>
    </row>
    <row r="63" spans="1:2" x14ac:dyDescent="0.25">
      <c r="A63" t="s">
        <v>93</v>
      </c>
      <c r="B63" t="s">
        <v>376</v>
      </c>
    </row>
    <row r="64" spans="1:2" x14ac:dyDescent="0.25">
      <c r="A64" t="s">
        <v>94</v>
      </c>
      <c r="B64" t="s">
        <v>376</v>
      </c>
    </row>
    <row r="65" spans="1:2" x14ac:dyDescent="0.25">
      <c r="A65" t="s">
        <v>95</v>
      </c>
      <c r="B65" t="s">
        <v>376</v>
      </c>
    </row>
    <row r="66" spans="1:2" x14ac:dyDescent="0.25">
      <c r="A66" t="s">
        <v>96</v>
      </c>
      <c r="B66" t="s">
        <v>376</v>
      </c>
    </row>
    <row r="67" spans="1:2" x14ac:dyDescent="0.25">
      <c r="A67" t="s">
        <v>97</v>
      </c>
      <c r="B67" t="s">
        <v>377</v>
      </c>
    </row>
    <row r="68" spans="1:2" x14ac:dyDescent="0.25">
      <c r="A68" t="s">
        <v>98</v>
      </c>
      <c r="B68" t="s">
        <v>376</v>
      </c>
    </row>
    <row r="69" spans="1:2" x14ac:dyDescent="0.25">
      <c r="A69" t="s">
        <v>99</v>
      </c>
      <c r="B69" t="s">
        <v>376</v>
      </c>
    </row>
    <row r="70" spans="1:2" x14ac:dyDescent="0.25">
      <c r="A70" t="s">
        <v>100</v>
      </c>
      <c r="B70" t="s">
        <v>376</v>
      </c>
    </row>
    <row r="71" spans="1:2" x14ac:dyDescent="0.25">
      <c r="A71" t="s">
        <v>101</v>
      </c>
      <c r="B71" t="s">
        <v>376</v>
      </c>
    </row>
    <row r="72" spans="1:2" x14ac:dyDescent="0.25">
      <c r="A72" t="s">
        <v>102</v>
      </c>
      <c r="B72" t="s">
        <v>376</v>
      </c>
    </row>
    <row r="73" spans="1:2" x14ac:dyDescent="0.25">
      <c r="A73" t="s">
        <v>103</v>
      </c>
      <c r="B73" t="s">
        <v>376</v>
      </c>
    </row>
    <row r="74" spans="1:2" x14ac:dyDescent="0.25">
      <c r="A74" t="s">
        <v>104</v>
      </c>
      <c r="B74" t="s">
        <v>376</v>
      </c>
    </row>
    <row r="75" spans="1:2" x14ac:dyDescent="0.25">
      <c r="A75" t="s">
        <v>105</v>
      </c>
      <c r="B75" t="s">
        <v>376</v>
      </c>
    </row>
    <row r="76" spans="1:2" x14ac:dyDescent="0.25">
      <c r="A76" t="s">
        <v>106</v>
      </c>
      <c r="B76" t="s">
        <v>377</v>
      </c>
    </row>
    <row r="77" spans="1:2" x14ac:dyDescent="0.25">
      <c r="A77" t="s">
        <v>107</v>
      </c>
      <c r="B77" t="s">
        <v>376</v>
      </c>
    </row>
    <row r="78" spans="1:2" x14ac:dyDescent="0.25">
      <c r="A78" t="s">
        <v>108</v>
      </c>
      <c r="B78" t="s">
        <v>376</v>
      </c>
    </row>
    <row r="79" spans="1:2" x14ac:dyDescent="0.25">
      <c r="A79" t="s">
        <v>109</v>
      </c>
      <c r="B79" t="s">
        <v>376</v>
      </c>
    </row>
    <row r="80" spans="1:2" x14ac:dyDescent="0.25">
      <c r="A80" t="s">
        <v>110</v>
      </c>
      <c r="B80" t="s">
        <v>376</v>
      </c>
    </row>
    <row r="81" spans="1:2" x14ac:dyDescent="0.25">
      <c r="A81" t="s">
        <v>111</v>
      </c>
      <c r="B81" t="s">
        <v>376</v>
      </c>
    </row>
    <row r="82" spans="1:2" x14ac:dyDescent="0.25">
      <c r="A82" t="s">
        <v>112</v>
      </c>
      <c r="B82" t="s">
        <v>376</v>
      </c>
    </row>
    <row r="83" spans="1:2" x14ac:dyDescent="0.25">
      <c r="A83" t="s">
        <v>113</v>
      </c>
      <c r="B83" t="s">
        <v>376</v>
      </c>
    </row>
    <row r="84" spans="1:2" x14ac:dyDescent="0.25">
      <c r="A84" t="s">
        <v>114</v>
      </c>
      <c r="B84" t="s">
        <v>376</v>
      </c>
    </row>
    <row r="85" spans="1:2" x14ac:dyDescent="0.25">
      <c r="A85" t="s">
        <v>115</v>
      </c>
      <c r="B85" t="s">
        <v>376</v>
      </c>
    </row>
    <row r="86" spans="1:2" x14ac:dyDescent="0.25">
      <c r="A86" t="s">
        <v>116</v>
      </c>
      <c r="B86" t="s">
        <v>376</v>
      </c>
    </row>
    <row r="87" spans="1:2" x14ac:dyDescent="0.25">
      <c r="A87" t="s">
        <v>117</v>
      </c>
      <c r="B87" t="s">
        <v>376</v>
      </c>
    </row>
    <row r="88" spans="1:2" x14ac:dyDescent="0.25">
      <c r="A88" t="s">
        <v>118</v>
      </c>
      <c r="B88" t="s">
        <v>376</v>
      </c>
    </row>
    <row r="89" spans="1:2" x14ac:dyDescent="0.25">
      <c r="A89" t="s">
        <v>119</v>
      </c>
      <c r="B89" t="s">
        <v>376</v>
      </c>
    </row>
    <row r="90" spans="1:2" x14ac:dyDescent="0.25">
      <c r="A90" t="s">
        <v>120</v>
      </c>
      <c r="B90" t="s">
        <v>376</v>
      </c>
    </row>
    <row r="91" spans="1:2" x14ac:dyDescent="0.25">
      <c r="A91" t="s">
        <v>121</v>
      </c>
      <c r="B91" t="s">
        <v>376</v>
      </c>
    </row>
    <row r="92" spans="1:2" x14ac:dyDescent="0.25">
      <c r="A92" t="s">
        <v>122</v>
      </c>
      <c r="B92" t="s">
        <v>376</v>
      </c>
    </row>
    <row r="93" spans="1:2" x14ac:dyDescent="0.25">
      <c r="A93" t="s">
        <v>123</v>
      </c>
      <c r="B93" t="s">
        <v>376</v>
      </c>
    </row>
    <row r="94" spans="1:2" x14ac:dyDescent="0.25">
      <c r="A94" t="s">
        <v>124</v>
      </c>
      <c r="B94" t="s">
        <v>376</v>
      </c>
    </row>
    <row r="95" spans="1:2" x14ac:dyDescent="0.25">
      <c r="A95" t="s">
        <v>125</v>
      </c>
      <c r="B95" t="s">
        <v>376</v>
      </c>
    </row>
    <row r="96" spans="1:2" x14ac:dyDescent="0.25">
      <c r="A96" t="s">
        <v>126</v>
      </c>
      <c r="B96" t="s">
        <v>376</v>
      </c>
    </row>
    <row r="97" spans="1:2" x14ac:dyDescent="0.25">
      <c r="A97" t="s">
        <v>127</v>
      </c>
      <c r="B97" t="s">
        <v>376</v>
      </c>
    </row>
    <row r="98" spans="1:2" x14ac:dyDescent="0.25">
      <c r="A98" t="s">
        <v>128</v>
      </c>
      <c r="B98" t="s">
        <v>376</v>
      </c>
    </row>
    <row r="99" spans="1:2" x14ac:dyDescent="0.25">
      <c r="A99" t="s">
        <v>129</v>
      </c>
      <c r="B99" t="s">
        <v>376</v>
      </c>
    </row>
    <row r="100" spans="1:2" x14ac:dyDescent="0.25">
      <c r="A100" t="s">
        <v>130</v>
      </c>
      <c r="B100" t="s">
        <v>376</v>
      </c>
    </row>
    <row r="101" spans="1:2" x14ac:dyDescent="0.25">
      <c r="A101" t="s">
        <v>131</v>
      </c>
      <c r="B101" t="s">
        <v>376</v>
      </c>
    </row>
    <row r="102" spans="1:2" x14ac:dyDescent="0.25">
      <c r="A102" t="s">
        <v>132</v>
      </c>
      <c r="B102" t="s">
        <v>376</v>
      </c>
    </row>
    <row r="103" spans="1:2" x14ac:dyDescent="0.25">
      <c r="A103" t="s">
        <v>133</v>
      </c>
      <c r="B103" t="s">
        <v>376</v>
      </c>
    </row>
    <row r="104" spans="1:2" x14ac:dyDescent="0.25">
      <c r="A104" t="s">
        <v>134</v>
      </c>
      <c r="B104" t="s">
        <v>377</v>
      </c>
    </row>
    <row r="105" spans="1:2" x14ac:dyDescent="0.25">
      <c r="A105" t="s">
        <v>135</v>
      </c>
      <c r="B105" t="s">
        <v>376</v>
      </c>
    </row>
    <row r="106" spans="1:2" x14ac:dyDescent="0.25">
      <c r="A106" t="s">
        <v>136</v>
      </c>
      <c r="B106" t="s">
        <v>376</v>
      </c>
    </row>
    <row r="107" spans="1:2" x14ac:dyDescent="0.25">
      <c r="A107" t="s">
        <v>137</v>
      </c>
      <c r="B107" t="s">
        <v>376</v>
      </c>
    </row>
    <row r="108" spans="1:2" x14ac:dyDescent="0.25">
      <c r="A108" t="s">
        <v>138</v>
      </c>
      <c r="B108" t="s">
        <v>376</v>
      </c>
    </row>
    <row r="109" spans="1:2" x14ac:dyDescent="0.25">
      <c r="A109" t="s">
        <v>139</v>
      </c>
      <c r="B109" t="s">
        <v>376</v>
      </c>
    </row>
    <row r="110" spans="1:2" x14ac:dyDescent="0.25">
      <c r="A110" t="s">
        <v>140</v>
      </c>
      <c r="B110" t="s">
        <v>376</v>
      </c>
    </row>
    <row r="111" spans="1:2" x14ac:dyDescent="0.25">
      <c r="A111" t="s">
        <v>141</v>
      </c>
      <c r="B111" t="s">
        <v>376</v>
      </c>
    </row>
    <row r="112" spans="1:2" x14ac:dyDescent="0.25">
      <c r="A112" t="s">
        <v>142</v>
      </c>
      <c r="B112" t="s">
        <v>376</v>
      </c>
    </row>
    <row r="113" spans="1:2" x14ac:dyDescent="0.25">
      <c r="A113" t="s">
        <v>143</v>
      </c>
      <c r="B113" t="s">
        <v>376</v>
      </c>
    </row>
    <row r="114" spans="1:2" x14ac:dyDescent="0.25">
      <c r="A114" t="s">
        <v>144</v>
      </c>
      <c r="B114" t="s">
        <v>376</v>
      </c>
    </row>
    <row r="115" spans="1:2" x14ac:dyDescent="0.25">
      <c r="A115" t="s">
        <v>145</v>
      </c>
      <c r="B115" t="s">
        <v>376</v>
      </c>
    </row>
    <row r="116" spans="1:2" x14ac:dyDescent="0.25">
      <c r="A116" t="s">
        <v>146</v>
      </c>
      <c r="B116" t="s">
        <v>376</v>
      </c>
    </row>
    <row r="117" spans="1:2" x14ac:dyDescent="0.25">
      <c r="A117" t="s">
        <v>147</v>
      </c>
      <c r="B117" t="s">
        <v>376</v>
      </c>
    </row>
    <row r="118" spans="1:2" x14ac:dyDescent="0.25">
      <c r="A118" t="s">
        <v>148</v>
      </c>
      <c r="B118" t="s">
        <v>376</v>
      </c>
    </row>
    <row r="119" spans="1:2" x14ac:dyDescent="0.25">
      <c r="A119" t="s">
        <v>149</v>
      </c>
      <c r="B119" t="s">
        <v>376</v>
      </c>
    </row>
    <row r="120" spans="1:2" x14ac:dyDescent="0.25">
      <c r="A120" t="s">
        <v>150</v>
      </c>
      <c r="B120" t="s">
        <v>376</v>
      </c>
    </row>
    <row r="121" spans="1:2" x14ac:dyDescent="0.25">
      <c r="A121" t="s">
        <v>151</v>
      </c>
      <c r="B121" t="s">
        <v>376</v>
      </c>
    </row>
    <row r="122" spans="1:2" x14ac:dyDescent="0.25">
      <c r="A122" t="s">
        <v>152</v>
      </c>
      <c r="B122" t="s">
        <v>376</v>
      </c>
    </row>
    <row r="123" spans="1:2" x14ac:dyDescent="0.25">
      <c r="A123" t="s">
        <v>153</v>
      </c>
      <c r="B123" t="s">
        <v>376</v>
      </c>
    </row>
    <row r="124" spans="1:2" x14ac:dyDescent="0.25">
      <c r="A124" t="s">
        <v>154</v>
      </c>
      <c r="B124" t="s">
        <v>376</v>
      </c>
    </row>
    <row r="125" spans="1:2" x14ac:dyDescent="0.25">
      <c r="A125" t="s">
        <v>155</v>
      </c>
      <c r="B125" t="s">
        <v>376</v>
      </c>
    </row>
    <row r="126" spans="1:2" x14ac:dyDescent="0.25">
      <c r="A126" t="s">
        <v>156</v>
      </c>
      <c r="B126" t="s">
        <v>376</v>
      </c>
    </row>
    <row r="127" spans="1:2" x14ac:dyDescent="0.25">
      <c r="A127" t="s">
        <v>157</v>
      </c>
      <c r="B127" t="s">
        <v>376</v>
      </c>
    </row>
    <row r="128" spans="1:2" x14ac:dyDescent="0.25">
      <c r="A128" t="s">
        <v>158</v>
      </c>
      <c r="B128" t="s">
        <v>376</v>
      </c>
    </row>
    <row r="129" spans="1:2" x14ac:dyDescent="0.25">
      <c r="A129" t="s">
        <v>159</v>
      </c>
      <c r="B129" t="s">
        <v>376</v>
      </c>
    </row>
    <row r="130" spans="1:2" x14ac:dyDescent="0.25">
      <c r="A130" t="s">
        <v>160</v>
      </c>
      <c r="B130" t="s">
        <v>376</v>
      </c>
    </row>
    <row r="131" spans="1:2" x14ac:dyDescent="0.25">
      <c r="A131" t="s">
        <v>161</v>
      </c>
      <c r="B131" t="s">
        <v>376</v>
      </c>
    </row>
    <row r="132" spans="1:2" x14ac:dyDescent="0.25">
      <c r="A132" t="s">
        <v>162</v>
      </c>
      <c r="B132" t="s">
        <v>376</v>
      </c>
    </row>
    <row r="133" spans="1:2" x14ac:dyDescent="0.25">
      <c r="A133" t="s">
        <v>163</v>
      </c>
      <c r="B133" t="s">
        <v>376</v>
      </c>
    </row>
    <row r="134" spans="1:2" x14ac:dyDescent="0.25">
      <c r="A134" t="s">
        <v>164</v>
      </c>
      <c r="B134" t="s">
        <v>376</v>
      </c>
    </row>
    <row r="135" spans="1:2" x14ac:dyDescent="0.25">
      <c r="A135" t="s">
        <v>165</v>
      </c>
      <c r="B135" t="s">
        <v>376</v>
      </c>
    </row>
    <row r="136" spans="1:2" x14ac:dyDescent="0.25">
      <c r="A136" t="s">
        <v>166</v>
      </c>
      <c r="B136" t="s">
        <v>377</v>
      </c>
    </row>
    <row r="137" spans="1:2" x14ac:dyDescent="0.25">
      <c r="A137" t="s">
        <v>167</v>
      </c>
      <c r="B137" t="s">
        <v>376</v>
      </c>
    </row>
    <row r="138" spans="1:2" x14ac:dyDescent="0.25">
      <c r="A138" t="s">
        <v>168</v>
      </c>
      <c r="B138" t="s">
        <v>376</v>
      </c>
    </row>
    <row r="139" spans="1:2" x14ac:dyDescent="0.25">
      <c r="A139" t="s">
        <v>169</v>
      </c>
      <c r="B139" t="s">
        <v>376</v>
      </c>
    </row>
    <row r="140" spans="1:2" x14ac:dyDescent="0.25">
      <c r="A140" t="s">
        <v>170</v>
      </c>
      <c r="B140" t="s">
        <v>376</v>
      </c>
    </row>
    <row r="141" spans="1:2" x14ac:dyDescent="0.25">
      <c r="A141" t="s">
        <v>171</v>
      </c>
      <c r="B141" t="s">
        <v>376</v>
      </c>
    </row>
    <row r="142" spans="1:2" x14ac:dyDescent="0.25">
      <c r="A142" t="s">
        <v>172</v>
      </c>
      <c r="B142" t="s">
        <v>376</v>
      </c>
    </row>
    <row r="143" spans="1:2" x14ac:dyDescent="0.25">
      <c r="A143" t="s">
        <v>173</v>
      </c>
      <c r="B143" t="s">
        <v>376</v>
      </c>
    </row>
    <row r="144" spans="1:2" x14ac:dyDescent="0.25">
      <c r="A144" t="s">
        <v>174</v>
      </c>
      <c r="B144" t="s">
        <v>376</v>
      </c>
    </row>
    <row r="145" spans="1:2" x14ac:dyDescent="0.25">
      <c r="A145" t="s">
        <v>175</v>
      </c>
      <c r="B145" t="s">
        <v>376</v>
      </c>
    </row>
    <row r="146" spans="1:2" x14ac:dyDescent="0.25">
      <c r="A146" t="s">
        <v>176</v>
      </c>
      <c r="B146" t="s">
        <v>376</v>
      </c>
    </row>
    <row r="147" spans="1:2" x14ac:dyDescent="0.25">
      <c r="A147" t="s">
        <v>177</v>
      </c>
      <c r="B147" t="s">
        <v>376</v>
      </c>
    </row>
    <row r="148" spans="1:2" x14ac:dyDescent="0.25">
      <c r="A148" t="s">
        <v>178</v>
      </c>
      <c r="B148" t="s">
        <v>376</v>
      </c>
    </row>
    <row r="149" spans="1:2" x14ac:dyDescent="0.25">
      <c r="A149" t="s">
        <v>179</v>
      </c>
      <c r="B149" t="s">
        <v>376</v>
      </c>
    </row>
    <row r="150" spans="1:2" x14ac:dyDescent="0.25">
      <c r="A150" t="s">
        <v>180</v>
      </c>
      <c r="B150" t="s">
        <v>376</v>
      </c>
    </row>
    <row r="151" spans="1:2" x14ac:dyDescent="0.25">
      <c r="A151" t="s">
        <v>181</v>
      </c>
      <c r="B151" t="s">
        <v>376</v>
      </c>
    </row>
    <row r="152" spans="1:2" x14ac:dyDescent="0.25">
      <c r="A152" t="s">
        <v>182</v>
      </c>
      <c r="B152" t="s">
        <v>376</v>
      </c>
    </row>
    <row r="153" spans="1:2" x14ac:dyDescent="0.25">
      <c r="A153" t="s">
        <v>183</v>
      </c>
      <c r="B153" t="s">
        <v>376</v>
      </c>
    </row>
    <row r="154" spans="1:2" x14ac:dyDescent="0.25">
      <c r="A154" t="s">
        <v>184</v>
      </c>
      <c r="B154" t="s">
        <v>376</v>
      </c>
    </row>
    <row r="155" spans="1:2" x14ac:dyDescent="0.25">
      <c r="A155" t="s">
        <v>185</v>
      </c>
      <c r="B155" t="s">
        <v>376</v>
      </c>
    </row>
    <row r="156" spans="1:2" x14ac:dyDescent="0.25">
      <c r="A156" t="s">
        <v>186</v>
      </c>
      <c r="B156" t="s">
        <v>376</v>
      </c>
    </row>
    <row r="157" spans="1:2" x14ac:dyDescent="0.25">
      <c r="A157" t="s">
        <v>187</v>
      </c>
      <c r="B157" t="s">
        <v>376</v>
      </c>
    </row>
    <row r="158" spans="1:2" x14ac:dyDescent="0.25">
      <c r="A158" t="s">
        <v>188</v>
      </c>
      <c r="B158" t="s">
        <v>376</v>
      </c>
    </row>
    <row r="159" spans="1:2" x14ac:dyDescent="0.25">
      <c r="A159" t="s">
        <v>189</v>
      </c>
      <c r="B159" t="s">
        <v>376</v>
      </c>
    </row>
    <row r="160" spans="1:2" x14ac:dyDescent="0.25">
      <c r="A160" t="s">
        <v>190</v>
      </c>
      <c r="B160" t="s">
        <v>376</v>
      </c>
    </row>
    <row r="161" spans="1:2" x14ac:dyDescent="0.25">
      <c r="A161" t="s">
        <v>191</v>
      </c>
      <c r="B161" t="s">
        <v>376</v>
      </c>
    </row>
    <row r="162" spans="1:2" x14ac:dyDescent="0.25">
      <c r="A162" t="s">
        <v>192</v>
      </c>
      <c r="B162" t="s">
        <v>377</v>
      </c>
    </row>
    <row r="163" spans="1:2" x14ac:dyDescent="0.25">
      <c r="A163" t="s">
        <v>193</v>
      </c>
      <c r="B163" t="s">
        <v>376</v>
      </c>
    </row>
    <row r="164" spans="1:2" x14ac:dyDescent="0.25">
      <c r="A164" t="s">
        <v>194</v>
      </c>
      <c r="B164" t="s">
        <v>376</v>
      </c>
    </row>
    <row r="165" spans="1:2" x14ac:dyDescent="0.25">
      <c r="A165" t="s">
        <v>195</v>
      </c>
      <c r="B165" t="s">
        <v>376</v>
      </c>
    </row>
    <row r="166" spans="1:2" x14ac:dyDescent="0.25">
      <c r="A166" t="s">
        <v>196</v>
      </c>
      <c r="B166" t="s">
        <v>376</v>
      </c>
    </row>
    <row r="167" spans="1:2" x14ac:dyDescent="0.25">
      <c r="A167" t="s">
        <v>197</v>
      </c>
      <c r="B167" t="s">
        <v>376</v>
      </c>
    </row>
    <row r="168" spans="1:2" x14ac:dyDescent="0.25">
      <c r="A168" t="s">
        <v>198</v>
      </c>
      <c r="B168" t="s">
        <v>376</v>
      </c>
    </row>
    <row r="169" spans="1:2" x14ac:dyDescent="0.25">
      <c r="A169" t="s">
        <v>199</v>
      </c>
      <c r="B169" t="s">
        <v>376</v>
      </c>
    </row>
    <row r="170" spans="1:2" x14ac:dyDescent="0.25">
      <c r="A170" t="s">
        <v>200</v>
      </c>
      <c r="B170" t="s">
        <v>376</v>
      </c>
    </row>
    <row r="171" spans="1:2" x14ac:dyDescent="0.25">
      <c r="A171" t="s">
        <v>201</v>
      </c>
      <c r="B171" t="s">
        <v>376</v>
      </c>
    </row>
    <row r="172" spans="1:2" x14ac:dyDescent="0.25">
      <c r="A172" t="s">
        <v>202</v>
      </c>
      <c r="B172" t="s">
        <v>377</v>
      </c>
    </row>
    <row r="173" spans="1:2" x14ac:dyDescent="0.25">
      <c r="A173" t="s">
        <v>203</v>
      </c>
      <c r="B173" t="s">
        <v>376</v>
      </c>
    </row>
    <row r="174" spans="1:2" x14ac:dyDescent="0.25">
      <c r="A174" t="s">
        <v>204</v>
      </c>
      <c r="B174" t="s">
        <v>376</v>
      </c>
    </row>
    <row r="175" spans="1:2" x14ac:dyDescent="0.25">
      <c r="A175" t="s">
        <v>205</v>
      </c>
      <c r="B175" t="s">
        <v>376</v>
      </c>
    </row>
    <row r="176" spans="1:2" x14ac:dyDescent="0.25">
      <c r="A176" t="s">
        <v>206</v>
      </c>
      <c r="B176" t="s">
        <v>376</v>
      </c>
    </row>
    <row r="177" spans="1:2" x14ac:dyDescent="0.25">
      <c r="A177" t="s">
        <v>207</v>
      </c>
      <c r="B177" t="s">
        <v>376</v>
      </c>
    </row>
    <row r="178" spans="1:2" x14ac:dyDescent="0.25">
      <c r="A178" t="s">
        <v>208</v>
      </c>
      <c r="B178" t="s">
        <v>376</v>
      </c>
    </row>
    <row r="179" spans="1:2" x14ac:dyDescent="0.25">
      <c r="A179" t="s">
        <v>209</v>
      </c>
      <c r="B179" t="s">
        <v>376</v>
      </c>
    </row>
    <row r="180" spans="1:2" x14ac:dyDescent="0.25">
      <c r="A180" t="s">
        <v>210</v>
      </c>
      <c r="B180" t="s">
        <v>376</v>
      </c>
    </row>
    <row r="181" spans="1:2" x14ac:dyDescent="0.25">
      <c r="A181" t="s">
        <v>211</v>
      </c>
      <c r="B181" t="s">
        <v>376</v>
      </c>
    </row>
    <row r="182" spans="1:2" x14ac:dyDescent="0.25">
      <c r="A182" t="s">
        <v>212</v>
      </c>
      <c r="B182" t="s">
        <v>376</v>
      </c>
    </row>
    <row r="183" spans="1:2" x14ac:dyDescent="0.25">
      <c r="A183" t="s">
        <v>213</v>
      </c>
      <c r="B183" t="s">
        <v>376</v>
      </c>
    </row>
    <row r="184" spans="1:2" x14ac:dyDescent="0.25">
      <c r="A184" t="s">
        <v>214</v>
      </c>
      <c r="B184" t="s">
        <v>376</v>
      </c>
    </row>
    <row r="185" spans="1:2" x14ac:dyDescent="0.25">
      <c r="A185" t="s">
        <v>215</v>
      </c>
      <c r="B185" t="s">
        <v>376</v>
      </c>
    </row>
    <row r="186" spans="1:2" x14ac:dyDescent="0.25">
      <c r="A186" t="s">
        <v>216</v>
      </c>
      <c r="B186" t="s">
        <v>376</v>
      </c>
    </row>
    <row r="187" spans="1:2" x14ac:dyDescent="0.25">
      <c r="A187" t="s">
        <v>217</v>
      </c>
      <c r="B187" t="s">
        <v>376</v>
      </c>
    </row>
    <row r="188" spans="1:2" x14ac:dyDescent="0.25">
      <c r="A188" t="s">
        <v>218</v>
      </c>
      <c r="B188" t="s">
        <v>376</v>
      </c>
    </row>
    <row r="189" spans="1:2" x14ac:dyDescent="0.25">
      <c r="A189" t="s">
        <v>219</v>
      </c>
      <c r="B189" t="s">
        <v>376</v>
      </c>
    </row>
    <row r="190" spans="1:2" x14ac:dyDescent="0.25">
      <c r="A190" t="s">
        <v>220</v>
      </c>
      <c r="B190" t="s">
        <v>376</v>
      </c>
    </row>
    <row r="191" spans="1:2" x14ac:dyDescent="0.25">
      <c r="A191" t="s">
        <v>221</v>
      </c>
      <c r="B191" t="s">
        <v>376</v>
      </c>
    </row>
    <row r="192" spans="1:2" x14ac:dyDescent="0.25">
      <c r="A192" t="s">
        <v>222</v>
      </c>
      <c r="B192" t="s">
        <v>376</v>
      </c>
    </row>
    <row r="193" spans="1:2" x14ac:dyDescent="0.25">
      <c r="A193" t="s">
        <v>223</v>
      </c>
      <c r="B193" t="s">
        <v>376</v>
      </c>
    </row>
    <row r="194" spans="1:2" x14ac:dyDescent="0.25">
      <c r="A194" t="s">
        <v>224</v>
      </c>
      <c r="B194" t="s">
        <v>376</v>
      </c>
    </row>
    <row r="195" spans="1:2" x14ac:dyDescent="0.25">
      <c r="A195" t="s">
        <v>225</v>
      </c>
      <c r="B195" t="s">
        <v>376</v>
      </c>
    </row>
    <row r="196" spans="1:2" x14ac:dyDescent="0.25">
      <c r="A196" t="s">
        <v>226</v>
      </c>
      <c r="B196" t="s">
        <v>377</v>
      </c>
    </row>
    <row r="197" spans="1:2" x14ac:dyDescent="0.25">
      <c r="A197" t="s">
        <v>227</v>
      </c>
      <c r="B197" t="s">
        <v>376</v>
      </c>
    </row>
    <row r="198" spans="1:2" x14ac:dyDescent="0.25">
      <c r="A198" t="s">
        <v>228</v>
      </c>
      <c r="B198" t="s">
        <v>376</v>
      </c>
    </row>
    <row r="199" spans="1:2" x14ac:dyDescent="0.25">
      <c r="A199" t="s">
        <v>229</v>
      </c>
      <c r="B199" t="s">
        <v>376</v>
      </c>
    </row>
    <row r="200" spans="1:2" x14ac:dyDescent="0.25">
      <c r="A200" t="s">
        <v>230</v>
      </c>
      <c r="B200" t="s">
        <v>376</v>
      </c>
    </row>
    <row r="201" spans="1:2" x14ac:dyDescent="0.25">
      <c r="A201" t="s">
        <v>231</v>
      </c>
      <c r="B201" t="s">
        <v>376</v>
      </c>
    </row>
    <row r="202" spans="1:2" x14ac:dyDescent="0.25">
      <c r="A202" t="s">
        <v>232</v>
      </c>
      <c r="B202" t="s">
        <v>376</v>
      </c>
    </row>
    <row r="203" spans="1:2" x14ac:dyDescent="0.25">
      <c r="A203" t="s">
        <v>233</v>
      </c>
      <c r="B203" t="s">
        <v>376</v>
      </c>
    </row>
    <row r="204" spans="1:2" x14ac:dyDescent="0.25">
      <c r="A204" t="s">
        <v>234</v>
      </c>
      <c r="B204" t="s">
        <v>376</v>
      </c>
    </row>
    <row r="205" spans="1:2" x14ac:dyDescent="0.25">
      <c r="A205" t="s">
        <v>235</v>
      </c>
      <c r="B205" t="s">
        <v>377</v>
      </c>
    </row>
    <row r="206" spans="1:2" x14ac:dyDescent="0.25">
      <c r="A206" t="s">
        <v>236</v>
      </c>
      <c r="B206" t="s">
        <v>376</v>
      </c>
    </row>
    <row r="207" spans="1:2" x14ac:dyDescent="0.25">
      <c r="A207" t="s">
        <v>237</v>
      </c>
      <c r="B207" t="s">
        <v>376</v>
      </c>
    </row>
    <row r="208" spans="1:2" x14ac:dyDescent="0.25">
      <c r="A208" t="s">
        <v>238</v>
      </c>
      <c r="B208" t="s">
        <v>376</v>
      </c>
    </row>
    <row r="209" spans="1:2" x14ac:dyDescent="0.25">
      <c r="A209" t="s">
        <v>239</v>
      </c>
      <c r="B209" t="s">
        <v>376</v>
      </c>
    </row>
    <row r="210" spans="1:2" x14ac:dyDescent="0.25">
      <c r="A210" t="s">
        <v>240</v>
      </c>
      <c r="B210" t="s">
        <v>376</v>
      </c>
    </row>
    <row r="211" spans="1:2" x14ac:dyDescent="0.25">
      <c r="A211" t="s">
        <v>241</v>
      </c>
      <c r="B211" t="s">
        <v>376</v>
      </c>
    </row>
    <row r="212" spans="1:2" x14ac:dyDescent="0.25">
      <c r="A212" t="s">
        <v>242</v>
      </c>
      <c r="B212" t="s">
        <v>376</v>
      </c>
    </row>
    <row r="213" spans="1:2" x14ac:dyDescent="0.25">
      <c r="A213" t="s">
        <v>243</v>
      </c>
      <c r="B213" t="s">
        <v>377</v>
      </c>
    </row>
    <row r="214" spans="1:2" x14ac:dyDescent="0.25">
      <c r="A214" t="s">
        <v>244</v>
      </c>
      <c r="B214" t="s">
        <v>376</v>
      </c>
    </row>
    <row r="215" spans="1:2" x14ac:dyDescent="0.25">
      <c r="A215" t="s">
        <v>245</v>
      </c>
      <c r="B215" t="s">
        <v>377</v>
      </c>
    </row>
    <row r="216" spans="1:2" x14ac:dyDescent="0.25">
      <c r="A216" t="s">
        <v>246</v>
      </c>
      <c r="B216" t="s">
        <v>376</v>
      </c>
    </row>
    <row r="217" spans="1:2" x14ac:dyDescent="0.25">
      <c r="A217" t="s">
        <v>247</v>
      </c>
      <c r="B217" t="s">
        <v>376</v>
      </c>
    </row>
    <row r="218" spans="1:2" x14ac:dyDescent="0.25">
      <c r="A218" t="s">
        <v>248</v>
      </c>
      <c r="B218" t="s">
        <v>376</v>
      </c>
    </row>
    <row r="219" spans="1:2" x14ac:dyDescent="0.25">
      <c r="A219" t="s">
        <v>249</v>
      </c>
      <c r="B219" t="s">
        <v>377</v>
      </c>
    </row>
    <row r="220" spans="1:2" x14ac:dyDescent="0.25">
      <c r="A220" t="s">
        <v>250</v>
      </c>
      <c r="B220" t="s">
        <v>376</v>
      </c>
    </row>
    <row r="221" spans="1:2" x14ac:dyDescent="0.25">
      <c r="A221" t="s">
        <v>251</v>
      </c>
      <c r="B221" t="s">
        <v>376</v>
      </c>
    </row>
    <row r="222" spans="1:2" x14ac:dyDescent="0.25">
      <c r="A222" t="s">
        <v>252</v>
      </c>
      <c r="B222" t="s">
        <v>376</v>
      </c>
    </row>
    <row r="223" spans="1:2" x14ac:dyDescent="0.25">
      <c r="A223" t="s">
        <v>253</v>
      </c>
      <c r="B223" t="s">
        <v>376</v>
      </c>
    </row>
    <row r="224" spans="1:2" x14ac:dyDescent="0.25">
      <c r="A224" t="s">
        <v>254</v>
      </c>
      <c r="B224" t="s">
        <v>376</v>
      </c>
    </row>
    <row r="225" spans="1:2" x14ac:dyDescent="0.25">
      <c r="A225" t="s">
        <v>255</v>
      </c>
      <c r="B225" t="s">
        <v>376</v>
      </c>
    </row>
    <row r="226" spans="1:2" x14ac:dyDescent="0.25">
      <c r="A226" t="s">
        <v>256</v>
      </c>
      <c r="B226" t="s">
        <v>376</v>
      </c>
    </row>
    <row r="227" spans="1:2" x14ac:dyDescent="0.25">
      <c r="A227" t="s">
        <v>257</v>
      </c>
      <c r="B227" t="s">
        <v>376</v>
      </c>
    </row>
    <row r="228" spans="1:2" x14ac:dyDescent="0.25">
      <c r="A228" t="s">
        <v>258</v>
      </c>
      <c r="B228" t="s">
        <v>377</v>
      </c>
    </row>
    <row r="229" spans="1:2" x14ac:dyDescent="0.25">
      <c r="A229" t="s">
        <v>259</v>
      </c>
      <c r="B229" t="s">
        <v>376</v>
      </c>
    </row>
    <row r="230" spans="1:2" x14ac:dyDescent="0.25">
      <c r="A230" t="s">
        <v>260</v>
      </c>
      <c r="B230" t="s">
        <v>376</v>
      </c>
    </row>
    <row r="231" spans="1:2" x14ac:dyDescent="0.25">
      <c r="A231" t="s">
        <v>261</v>
      </c>
      <c r="B231" t="s">
        <v>376</v>
      </c>
    </row>
    <row r="232" spans="1:2" x14ac:dyDescent="0.25">
      <c r="A232" t="s">
        <v>262</v>
      </c>
      <c r="B232" t="s">
        <v>376</v>
      </c>
    </row>
    <row r="233" spans="1:2" x14ac:dyDescent="0.25">
      <c r="A233" t="s">
        <v>263</v>
      </c>
      <c r="B233" t="s">
        <v>376</v>
      </c>
    </row>
    <row r="234" spans="1:2" x14ac:dyDescent="0.25">
      <c r="A234" t="s">
        <v>264</v>
      </c>
      <c r="B234" t="s">
        <v>376</v>
      </c>
    </row>
    <row r="235" spans="1:2" x14ac:dyDescent="0.25">
      <c r="A235" t="s">
        <v>265</v>
      </c>
      <c r="B235" t="s">
        <v>376</v>
      </c>
    </row>
    <row r="236" spans="1:2" x14ac:dyDescent="0.25">
      <c r="A236" t="s">
        <v>266</v>
      </c>
      <c r="B236" t="s">
        <v>376</v>
      </c>
    </row>
    <row r="237" spans="1:2" x14ac:dyDescent="0.25">
      <c r="A237" t="s">
        <v>267</v>
      </c>
      <c r="B237" t="s">
        <v>376</v>
      </c>
    </row>
    <row r="238" spans="1:2" x14ac:dyDescent="0.25">
      <c r="A238" t="s">
        <v>268</v>
      </c>
      <c r="B238" t="s">
        <v>376</v>
      </c>
    </row>
    <row r="239" spans="1:2" x14ac:dyDescent="0.25">
      <c r="A239" t="s">
        <v>269</v>
      </c>
      <c r="B239" t="s">
        <v>376</v>
      </c>
    </row>
    <row r="240" spans="1:2" x14ac:dyDescent="0.25">
      <c r="A240" t="s">
        <v>270</v>
      </c>
      <c r="B240" t="s">
        <v>376</v>
      </c>
    </row>
    <row r="241" spans="1:2" x14ac:dyDescent="0.25">
      <c r="A241" t="s">
        <v>271</v>
      </c>
      <c r="B241" t="s">
        <v>376</v>
      </c>
    </row>
    <row r="242" spans="1:2" x14ac:dyDescent="0.25">
      <c r="A242" t="s">
        <v>272</v>
      </c>
      <c r="B242" t="s">
        <v>376</v>
      </c>
    </row>
    <row r="243" spans="1:2" x14ac:dyDescent="0.25">
      <c r="A243" t="s">
        <v>273</v>
      </c>
      <c r="B243" t="s">
        <v>376</v>
      </c>
    </row>
    <row r="244" spans="1:2" x14ac:dyDescent="0.25">
      <c r="A244" t="s">
        <v>274</v>
      </c>
      <c r="B244" t="s">
        <v>376</v>
      </c>
    </row>
    <row r="245" spans="1:2" x14ac:dyDescent="0.25">
      <c r="A245" t="s">
        <v>275</v>
      </c>
      <c r="B245" t="s">
        <v>376</v>
      </c>
    </row>
    <row r="246" spans="1:2" x14ac:dyDescent="0.25">
      <c r="A246" t="s">
        <v>276</v>
      </c>
      <c r="B246" t="s">
        <v>376</v>
      </c>
    </row>
    <row r="247" spans="1:2" x14ac:dyDescent="0.25">
      <c r="A247" t="s">
        <v>277</v>
      </c>
      <c r="B247" t="s">
        <v>376</v>
      </c>
    </row>
    <row r="248" spans="1:2" x14ac:dyDescent="0.25">
      <c r="A248" t="s">
        <v>278</v>
      </c>
      <c r="B248" t="s">
        <v>376</v>
      </c>
    </row>
    <row r="249" spans="1:2" x14ac:dyDescent="0.25">
      <c r="A249" t="s">
        <v>279</v>
      </c>
      <c r="B249" t="s">
        <v>376</v>
      </c>
    </row>
    <row r="250" spans="1:2" x14ac:dyDescent="0.25">
      <c r="A250" t="s">
        <v>280</v>
      </c>
      <c r="B250" t="s">
        <v>376</v>
      </c>
    </row>
    <row r="251" spans="1:2" x14ac:dyDescent="0.25">
      <c r="A251" t="s">
        <v>281</v>
      </c>
      <c r="B251" t="s">
        <v>377</v>
      </c>
    </row>
    <row r="252" spans="1:2" x14ac:dyDescent="0.25">
      <c r="A252" t="s">
        <v>282</v>
      </c>
      <c r="B252" t="s">
        <v>376</v>
      </c>
    </row>
    <row r="253" spans="1:2" x14ac:dyDescent="0.25">
      <c r="A253" t="s">
        <v>283</v>
      </c>
      <c r="B253" t="s">
        <v>376</v>
      </c>
    </row>
    <row r="254" spans="1:2" x14ac:dyDescent="0.25">
      <c r="A254" t="s">
        <v>284</v>
      </c>
      <c r="B254" t="s">
        <v>376</v>
      </c>
    </row>
    <row r="255" spans="1:2" x14ac:dyDescent="0.25">
      <c r="A255" t="s">
        <v>285</v>
      </c>
      <c r="B255" t="s">
        <v>376</v>
      </c>
    </row>
    <row r="256" spans="1:2" x14ac:dyDescent="0.25">
      <c r="A256" t="s">
        <v>286</v>
      </c>
      <c r="B256" t="s">
        <v>376</v>
      </c>
    </row>
    <row r="257" spans="1:2" x14ac:dyDescent="0.25">
      <c r="A257" t="s">
        <v>287</v>
      </c>
      <c r="B257" t="s">
        <v>376</v>
      </c>
    </row>
    <row r="258" spans="1:2" x14ac:dyDescent="0.25">
      <c r="A258" t="s">
        <v>288</v>
      </c>
      <c r="B258" t="s">
        <v>376</v>
      </c>
    </row>
    <row r="259" spans="1:2" x14ac:dyDescent="0.25">
      <c r="A259" t="s">
        <v>289</v>
      </c>
      <c r="B259" t="s">
        <v>376</v>
      </c>
    </row>
    <row r="260" spans="1:2" x14ac:dyDescent="0.25">
      <c r="A260" t="s">
        <v>290</v>
      </c>
      <c r="B260" t="s">
        <v>376</v>
      </c>
    </row>
    <row r="261" spans="1:2" x14ac:dyDescent="0.25">
      <c r="A261" t="s">
        <v>291</v>
      </c>
      <c r="B261" t="s">
        <v>376</v>
      </c>
    </row>
    <row r="262" spans="1:2" x14ac:dyDescent="0.25">
      <c r="A262" t="s">
        <v>292</v>
      </c>
      <c r="B262" t="s">
        <v>377</v>
      </c>
    </row>
    <row r="263" spans="1:2" x14ac:dyDescent="0.25">
      <c r="A263" t="s">
        <v>293</v>
      </c>
      <c r="B263" t="s">
        <v>376</v>
      </c>
    </row>
    <row r="264" spans="1:2" x14ac:dyDescent="0.25">
      <c r="A264" t="s">
        <v>294</v>
      </c>
      <c r="B264" t="s">
        <v>377</v>
      </c>
    </row>
    <row r="265" spans="1:2" x14ac:dyDescent="0.25">
      <c r="A265" t="s">
        <v>295</v>
      </c>
      <c r="B265" t="s">
        <v>376</v>
      </c>
    </row>
    <row r="266" spans="1:2" x14ac:dyDescent="0.25">
      <c r="A266" t="s">
        <v>296</v>
      </c>
      <c r="B266" t="s">
        <v>376</v>
      </c>
    </row>
    <row r="267" spans="1:2" x14ac:dyDescent="0.25">
      <c r="A267" t="s">
        <v>297</v>
      </c>
      <c r="B267" t="s">
        <v>376</v>
      </c>
    </row>
    <row r="268" spans="1:2" x14ac:dyDescent="0.25">
      <c r="A268" t="s">
        <v>298</v>
      </c>
      <c r="B268" t="s">
        <v>376</v>
      </c>
    </row>
    <row r="269" spans="1:2" x14ac:dyDescent="0.25">
      <c r="A269" t="s">
        <v>299</v>
      </c>
      <c r="B269" t="s">
        <v>376</v>
      </c>
    </row>
    <row r="270" spans="1:2" x14ac:dyDescent="0.25">
      <c r="A270" t="s">
        <v>300</v>
      </c>
      <c r="B270" t="s">
        <v>376</v>
      </c>
    </row>
    <row r="271" spans="1:2" x14ac:dyDescent="0.25">
      <c r="A271" t="s">
        <v>301</v>
      </c>
      <c r="B271" t="s">
        <v>376</v>
      </c>
    </row>
    <row r="272" spans="1:2" x14ac:dyDescent="0.25">
      <c r="A272" t="s">
        <v>302</v>
      </c>
      <c r="B272" t="s">
        <v>376</v>
      </c>
    </row>
    <row r="273" spans="1:2" x14ac:dyDescent="0.25">
      <c r="A273" t="s">
        <v>303</v>
      </c>
      <c r="B273" t="s">
        <v>376</v>
      </c>
    </row>
    <row r="274" spans="1:2" x14ac:dyDescent="0.25">
      <c r="A274" t="s">
        <v>304</v>
      </c>
      <c r="B274" t="s">
        <v>376</v>
      </c>
    </row>
    <row r="275" spans="1:2" x14ac:dyDescent="0.25">
      <c r="A275" t="s">
        <v>305</v>
      </c>
      <c r="B275" t="s">
        <v>377</v>
      </c>
    </row>
    <row r="276" spans="1:2" x14ac:dyDescent="0.25">
      <c r="A276" t="s">
        <v>306</v>
      </c>
      <c r="B276" t="s">
        <v>376</v>
      </c>
    </row>
    <row r="277" spans="1:2" x14ac:dyDescent="0.25">
      <c r="A277" t="s">
        <v>307</v>
      </c>
      <c r="B277" t="s">
        <v>376</v>
      </c>
    </row>
    <row r="278" spans="1:2" x14ac:dyDescent="0.25">
      <c r="A278" t="s">
        <v>308</v>
      </c>
      <c r="B278" t="s">
        <v>376</v>
      </c>
    </row>
    <row r="279" spans="1:2" x14ac:dyDescent="0.25">
      <c r="A279" t="s">
        <v>309</v>
      </c>
      <c r="B279" t="s">
        <v>377</v>
      </c>
    </row>
    <row r="280" spans="1:2" x14ac:dyDescent="0.25">
      <c r="A280" t="s">
        <v>310</v>
      </c>
      <c r="B280" t="s">
        <v>376</v>
      </c>
    </row>
    <row r="281" spans="1:2" x14ac:dyDescent="0.25">
      <c r="A281" t="s">
        <v>311</v>
      </c>
      <c r="B281" t="s">
        <v>376</v>
      </c>
    </row>
    <row r="282" spans="1:2" x14ac:dyDescent="0.25">
      <c r="A282" t="s">
        <v>312</v>
      </c>
      <c r="B282" t="s">
        <v>376</v>
      </c>
    </row>
    <row r="283" spans="1:2" x14ac:dyDescent="0.25">
      <c r="A283" t="s">
        <v>313</v>
      </c>
      <c r="B283" t="s">
        <v>376</v>
      </c>
    </row>
    <row r="284" spans="1:2" x14ac:dyDescent="0.25">
      <c r="A284" t="s">
        <v>314</v>
      </c>
      <c r="B284" t="s">
        <v>376</v>
      </c>
    </row>
    <row r="285" spans="1:2" x14ac:dyDescent="0.25">
      <c r="A285" t="s">
        <v>315</v>
      </c>
      <c r="B285" t="s">
        <v>376</v>
      </c>
    </row>
    <row r="286" spans="1:2" x14ac:dyDescent="0.25">
      <c r="A286" t="s">
        <v>316</v>
      </c>
      <c r="B286" t="s">
        <v>376</v>
      </c>
    </row>
    <row r="287" spans="1:2" x14ac:dyDescent="0.25">
      <c r="A287" t="s">
        <v>317</v>
      </c>
      <c r="B287" t="s">
        <v>376</v>
      </c>
    </row>
    <row r="288" spans="1:2" x14ac:dyDescent="0.25">
      <c r="A288" t="s">
        <v>318</v>
      </c>
      <c r="B288" t="s">
        <v>376</v>
      </c>
    </row>
    <row r="289" spans="1:2" x14ac:dyDescent="0.25">
      <c r="A289" t="s">
        <v>319</v>
      </c>
      <c r="B289" t="s">
        <v>376</v>
      </c>
    </row>
    <row r="290" spans="1:2" x14ac:dyDescent="0.25">
      <c r="A290" t="s">
        <v>320</v>
      </c>
      <c r="B290" t="s">
        <v>376</v>
      </c>
    </row>
    <row r="291" spans="1:2" x14ac:dyDescent="0.25">
      <c r="A291" t="s">
        <v>321</v>
      </c>
      <c r="B291" t="s">
        <v>376</v>
      </c>
    </row>
    <row r="292" spans="1:2" x14ac:dyDescent="0.25">
      <c r="A292" t="s">
        <v>322</v>
      </c>
      <c r="B292" t="s">
        <v>376</v>
      </c>
    </row>
    <row r="293" spans="1:2" x14ac:dyDescent="0.25">
      <c r="A293" t="s">
        <v>323</v>
      </c>
      <c r="B293" t="s">
        <v>376</v>
      </c>
    </row>
    <row r="294" spans="1:2" x14ac:dyDescent="0.25">
      <c r="A294" t="s">
        <v>324</v>
      </c>
      <c r="B294" t="s">
        <v>377</v>
      </c>
    </row>
    <row r="295" spans="1:2" x14ac:dyDescent="0.25">
      <c r="A295" t="s">
        <v>325</v>
      </c>
      <c r="B295" t="s">
        <v>376</v>
      </c>
    </row>
    <row r="296" spans="1:2" x14ac:dyDescent="0.25">
      <c r="A296" t="s">
        <v>326</v>
      </c>
      <c r="B296" t="s">
        <v>376</v>
      </c>
    </row>
    <row r="297" spans="1:2" x14ac:dyDescent="0.25">
      <c r="A297" t="s">
        <v>327</v>
      </c>
      <c r="B297" t="s">
        <v>376</v>
      </c>
    </row>
    <row r="298" spans="1:2" x14ac:dyDescent="0.25">
      <c r="A298" t="s">
        <v>328</v>
      </c>
      <c r="B298" t="s">
        <v>377</v>
      </c>
    </row>
    <row r="299" spans="1:2" x14ac:dyDescent="0.25">
      <c r="A299" t="s">
        <v>329</v>
      </c>
      <c r="B299" t="s">
        <v>376</v>
      </c>
    </row>
    <row r="300" spans="1:2" x14ac:dyDescent="0.25">
      <c r="A300" t="s">
        <v>330</v>
      </c>
      <c r="B300" t="s">
        <v>376</v>
      </c>
    </row>
    <row r="301" spans="1:2" x14ac:dyDescent="0.25">
      <c r="A301" t="s">
        <v>331</v>
      </c>
      <c r="B301" t="s">
        <v>376</v>
      </c>
    </row>
    <row r="302" spans="1:2" x14ac:dyDescent="0.25">
      <c r="A302" t="s">
        <v>332</v>
      </c>
      <c r="B302" t="s">
        <v>376</v>
      </c>
    </row>
    <row r="303" spans="1:2" x14ac:dyDescent="0.25">
      <c r="A303" t="s">
        <v>333</v>
      </c>
      <c r="B303" t="s">
        <v>376</v>
      </c>
    </row>
    <row r="304" spans="1:2" x14ac:dyDescent="0.25">
      <c r="A304" t="s">
        <v>334</v>
      </c>
      <c r="B304" t="s">
        <v>376</v>
      </c>
    </row>
    <row r="305" spans="1:2" x14ac:dyDescent="0.25">
      <c r="A305" t="s">
        <v>335</v>
      </c>
      <c r="B305" t="s">
        <v>376</v>
      </c>
    </row>
    <row r="306" spans="1:2" x14ac:dyDescent="0.25">
      <c r="A306" t="s">
        <v>336</v>
      </c>
      <c r="B306" t="s">
        <v>376</v>
      </c>
    </row>
    <row r="307" spans="1:2" x14ac:dyDescent="0.25">
      <c r="A307" t="s">
        <v>337</v>
      </c>
      <c r="B307" t="s">
        <v>376</v>
      </c>
    </row>
    <row r="308" spans="1:2" x14ac:dyDescent="0.25">
      <c r="A308" t="s">
        <v>338</v>
      </c>
      <c r="B308" t="s">
        <v>376</v>
      </c>
    </row>
    <row r="309" spans="1:2" x14ac:dyDescent="0.25">
      <c r="A309" t="s">
        <v>339</v>
      </c>
      <c r="B309" t="s">
        <v>376</v>
      </c>
    </row>
    <row r="310" spans="1:2" x14ac:dyDescent="0.25">
      <c r="A310" t="s">
        <v>340</v>
      </c>
      <c r="B310" t="s">
        <v>376</v>
      </c>
    </row>
    <row r="311" spans="1:2" x14ac:dyDescent="0.25">
      <c r="A311" t="s">
        <v>341</v>
      </c>
      <c r="B311" t="s">
        <v>376</v>
      </c>
    </row>
    <row r="312" spans="1:2" x14ac:dyDescent="0.25">
      <c r="A312" t="s">
        <v>342</v>
      </c>
      <c r="B312" t="s">
        <v>376</v>
      </c>
    </row>
    <row r="313" spans="1:2" x14ac:dyDescent="0.25">
      <c r="A313" t="s">
        <v>343</v>
      </c>
      <c r="B313" t="s">
        <v>376</v>
      </c>
    </row>
    <row r="314" spans="1:2" x14ac:dyDescent="0.25">
      <c r="A314" t="s">
        <v>344</v>
      </c>
      <c r="B314" t="s">
        <v>376</v>
      </c>
    </row>
    <row r="315" spans="1:2" x14ac:dyDescent="0.25">
      <c r="A315" t="s">
        <v>345</v>
      </c>
      <c r="B315" t="s">
        <v>376</v>
      </c>
    </row>
    <row r="316" spans="1:2" x14ac:dyDescent="0.25">
      <c r="A316" t="s">
        <v>346</v>
      </c>
      <c r="B316" t="s">
        <v>376</v>
      </c>
    </row>
    <row r="317" spans="1:2" x14ac:dyDescent="0.25">
      <c r="A317" t="s">
        <v>347</v>
      </c>
      <c r="B317" t="s">
        <v>376</v>
      </c>
    </row>
    <row r="318" spans="1:2" x14ac:dyDescent="0.25">
      <c r="A318" t="s">
        <v>348</v>
      </c>
      <c r="B318" t="s">
        <v>377</v>
      </c>
    </row>
    <row r="319" spans="1:2" x14ac:dyDescent="0.25">
      <c r="A319" t="s">
        <v>349</v>
      </c>
      <c r="B319" t="s">
        <v>376</v>
      </c>
    </row>
    <row r="320" spans="1:2" x14ac:dyDescent="0.25">
      <c r="A320" t="s">
        <v>350</v>
      </c>
      <c r="B320" t="s">
        <v>376</v>
      </c>
    </row>
    <row r="321" spans="1:2" x14ac:dyDescent="0.25">
      <c r="A321" t="s">
        <v>351</v>
      </c>
      <c r="B321" t="s">
        <v>376</v>
      </c>
    </row>
    <row r="322" spans="1:2" x14ac:dyDescent="0.25">
      <c r="A322" t="s">
        <v>379</v>
      </c>
      <c r="B322" t="s">
        <v>376</v>
      </c>
    </row>
    <row r="323" spans="1:2" x14ac:dyDescent="0.25">
      <c r="A323" t="s">
        <v>380</v>
      </c>
      <c r="B323" t="s">
        <v>376</v>
      </c>
    </row>
    <row r="324" spans="1:2" x14ac:dyDescent="0.25">
      <c r="A324" t="s">
        <v>381</v>
      </c>
      <c r="B324" t="s">
        <v>376</v>
      </c>
    </row>
    <row r="325" spans="1:2" x14ac:dyDescent="0.25">
      <c r="A325" t="s">
        <v>382</v>
      </c>
      <c r="B325" t="s">
        <v>376</v>
      </c>
    </row>
    <row r="326" spans="1:2" x14ac:dyDescent="0.25">
      <c r="A326" t="s">
        <v>383</v>
      </c>
      <c r="B326" t="s">
        <v>376</v>
      </c>
    </row>
    <row r="327" spans="1:2" x14ac:dyDescent="0.25">
      <c r="A327" t="s">
        <v>384</v>
      </c>
      <c r="B327" t="s">
        <v>376</v>
      </c>
    </row>
    <row r="328" spans="1:2" x14ac:dyDescent="0.25">
      <c r="A328" t="s">
        <v>385</v>
      </c>
      <c r="B328" t="s">
        <v>376</v>
      </c>
    </row>
    <row r="329" spans="1:2" x14ac:dyDescent="0.25">
      <c r="A329" t="s">
        <v>386</v>
      </c>
      <c r="B329" t="s">
        <v>376</v>
      </c>
    </row>
    <row r="330" spans="1:2" x14ac:dyDescent="0.25">
      <c r="A330" t="s">
        <v>387</v>
      </c>
      <c r="B330" t="s">
        <v>376</v>
      </c>
    </row>
    <row r="331" spans="1:2" x14ac:dyDescent="0.25">
      <c r="A331" t="s">
        <v>388</v>
      </c>
      <c r="B331" t="s">
        <v>376</v>
      </c>
    </row>
    <row r="332" spans="1:2" x14ac:dyDescent="0.25">
      <c r="A332" t="s">
        <v>389</v>
      </c>
      <c r="B332" t="s">
        <v>376</v>
      </c>
    </row>
    <row r="333" spans="1:2" x14ac:dyDescent="0.25">
      <c r="A333" t="s">
        <v>390</v>
      </c>
      <c r="B333" t="s">
        <v>376</v>
      </c>
    </row>
    <row r="334" spans="1:2" x14ac:dyDescent="0.25">
      <c r="A334" t="s">
        <v>391</v>
      </c>
      <c r="B334" t="s">
        <v>376</v>
      </c>
    </row>
    <row r="335" spans="1:2" x14ac:dyDescent="0.25">
      <c r="A335" t="s">
        <v>392</v>
      </c>
      <c r="B335" t="s">
        <v>376</v>
      </c>
    </row>
    <row r="336" spans="1:2" x14ac:dyDescent="0.25">
      <c r="A336" t="s">
        <v>393</v>
      </c>
      <c r="B336" t="s">
        <v>376</v>
      </c>
    </row>
    <row r="337" spans="1:2" x14ac:dyDescent="0.25">
      <c r="A337" t="s">
        <v>394</v>
      </c>
      <c r="B337" t="s">
        <v>376</v>
      </c>
    </row>
    <row r="338" spans="1:2" x14ac:dyDescent="0.25">
      <c r="A338" t="s">
        <v>395</v>
      </c>
      <c r="B338" t="s">
        <v>376</v>
      </c>
    </row>
    <row r="339" spans="1:2" x14ac:dyDescent="0.25">
      <c r="A339" t="s">
        <v>396</v>
      </c>
      <c r="B339" t="s">
        <v>376</v>
      </c>
    </row>
    <row r="340" spans="1:2" x14ac:dyDescent="0.25">
      <c r="A340" t="s">
        <v>397</v>
      </c>
      <c r="B340" t="s">
        <v>376</v>
      </c>
    </row>
    <row r="341" spans="1:2" x14ac:dyDescent="0.25">
      <c r="A341" t="s">
        <v>398</v>
      </c>
      <c r="B341" t="s">
        <v>376</v>
      </c>
    </row>
    <row r="342" spans="1:2" x14ac:dyDescent="0.25">
      <c r="A342" t="s">
        <v>399</v>
      </c>
      <c r="B342" t="s">
        <v>376</v>
      </c>
    </row>
    <row r="343" spans="1:2" x14ac:dyDescent="0.25">
      <c r="A343" t="s">
        <v>400</v>
      </c>
      <c r="B343" t="s">
        <v>376</v>
      </c>
    </row>
    <row r="344" spans="1:2" x14ac:dyDescent="0.25">
      <c r="A344" t="s">
        <v>401</v>
      </c>
      <c r="B344" t="s">
        <v>376</v>
      </c>
    </row>
    <row r="345" spans="1:2" x14ac:dyDescent="0.25">
      <c r="A345" t="s">
        <v>402</v>
      </c>
      <c r="B345" t="s">
        <v>376</v>
      </c>
    </row>
    <row r="346" spans="1:2" x14ac:dyDescent="0.25">
      <c r="A346" t="s">
        <v>403</v>
      </c>
      <c r="B346" t="s">
        <v>376</v>
      </c>
    </row>
    <row r="347" spans="1:2" x14ac:dyDescent="0.25">
      <c r="A347" t="s">
        <v>404</v>
      </c>
      <c r="B347" t="s">
        <v>376</v>
      </c>
    </row>
    <row r="348" spans="1:2" x14ac:dyDescent="0.25">
      <c r="A348" t="s">
        <v>405</v>
      </c>
      <c r="B348" t="s">
        <v>376</v>
      </c>
    </row>
    <row r="349" spans="1:2" x14ac:dyDescent="0.25">
      <c r="A349" t="s">
        <v>406</v>
      </c>
      <c r="B349" t="s">
        <v>376</v>
      </c>
    </row>
    <row r="350" spans="1:2" x14ac:dyDescent="0.25">
      <c r="A350" t="s">
        <v>407</v>
      </c>
      <c r="B350" t="s">
        <v>376</v>
      </c>
    </row>
    <row r="351" spans="1:2" x14ac:dyDescent="0.25">
      <c r="A351" t="s">
        <v>408</v>
      </c>
      <c r="B351" t="s">
        <v>376</v>
      </c>
    </row>
    <row r="352" spans="1:2" x14ac:dyDescent="0.25">
      <c r="A352" t="s">
        <v>409</v>
      </c>
      <c r="B352" t="s">
        <v>376</v>
      </c>
    </row>
    <row r="353" spans="1:2" x14ac:dyDescent="0.25">
      <c r="A353" t="s">
        <v>410</v>
      </c>
      <c r="B353" t="s">
        <v>376</v>
      </c>
    </row>
    <row r="354" spans="1:2" x14ac:dyDescent="0.25">
      <c r="A354" t="s">
        <v>411</v>
      </c>
      <c r="B354" t="s">
        <v>376</v>
      </c>
    </row>
    <row r="355" spans="1:2" x14ac:dyDescent="0.25">
      <c r="A355" t="s">
        <v>412</v>
      </c>
      <c r="B355" t="s">
        <v>376</v>
      </c>
    </row>
    <row r="356" spans="1:2" x14ac:dyDescent="0.25">
      <c r="A356" t="s">
        <v>413</v>
      </c>
      <c r="B356" t="s">
        <v>376</v>
      </c>
    </row>
    <row r="357" spans="1:2" x14ac:dyDescent="0.25">
      <c r="A357" t="s">
        <v>414</v>
      </c>
      <c r="B357" t="s">
        <v>376</v>
      </c>
    </row>
    <row r="358" spans="1:2" x14ac:dyDescent="0.25">
      <c r="A358" t="s">
        <v>415</v>
      </c>
      <c r="B358" t="s">
        <v>376</v>
      </c>
    </row>
    <row r="359" spans="1:2" x14ac:dyDescent="0.25">
      <c r="A359" t="s">
        <v>416</v>
      </c>
      <c r="B359" t="s">
        <v>376</v>
      </c>
    </row>
    <row r="360" spans="1:2" x14ac:dyDescent="0.25">
      <c r="A360" t="s">
        <v>417</v>
      </c>
      <c r="B360" t="s">
        <v>376</v>
      </c>
    </row>
    <row r="361" spans="1:2" x14ac:dyDescent="0.25">
      <c r="A361" t="s">
        <v>418</v>
      </c>
      <c r="B361" t="s">
        <v>376</v>
      </c>
    </row>
    <row r="362" spans="1:2" x14ac:dyDescent="0.25">
      <c r="A362" t="s">
        <v>419</v>
      </c>
      <c r="B362" t="s">
        <v>376</v>
      </c>
    </row>
    <row r="363" spans="1:2" x14ac:dyDescent="0.25">
      <c r="A363" t="s">
        <v>420</v>
      </c>
      <c r="B363" t="s">
        <v>377</v>
      </c>
    </row>
    <row r="364" spans="1:2" x14ac:dyDescent="0.25">
      <c r="A364" t="s">
        <v>421</v>
      </c>
      <c r="B364" t="s">
        <v>376</v>
      </c>
    </row>
    <row r="365" spans="1:2" x14ac:dyDescent="0.25">
      <c r="A365" t="s">
        <v>422</v>
      </c>
      <c r="B365" t="s">
        <v>376</v>
      </c>
    </row>
    <row r="366" spans="1:2" x14ac:dyDescent="0.25">
      <c r="A366" t="s">
        <v>423</v>
      </c>
      <c r="B366" t="s">
        <v>377</v>
      </c>
    </row>
    <row r="367" spans="1:2" x14ac:dyDescent="0.25">
      <c r="A367" t="s">
        <v>424</v>
      </c>
      <c r="B367" t="s">
        <v>376</v>
      </c>
    </row>
    <row r="368" spans="1:2" x14ac:dyDescent="0.25">
      <c r="A368" t="s">
        <v>425</v>
      </c>
      <c r="B368" t="s">
        <v>376</v>
      </c>
    </row>
    <row r="369" spans="1:2" x14ac:dyDescent="0.25">
      <c r="A369" t="s">
        <v>426</v>
      </c>
      <c r="B369" t="s">
        <v>376</v>
      </c>
    </row>
    <row r="370" spans="1:2" x14ac:dyDescent="0.25">
      <c r="A370" t="s">
        <v>427</v>
      </c>
      <c r="B370" t="s">
        <v>376</v>
      </c>
    </row>
    <row r="371" spans="1:2" x14ac:dyDescent="0.25">
      <c r="A371" t="s">
        <v>428</v>
      </c>
      <c r="B371" t="s">
        <v>376</v>
      </c>
    </row>
    <row r="372" spans="1:2" x14ac:dyDescent="0.25">
      <c r="A372" t="s">
        <v>429</v>
      </c>
      <c r="B372" t="s">
        <v>376</v>
      </c>
    </row>
    <row r="373" spans="1:2" x14ac:dyDescent="0.25">
      <c r="A373" t="s">
        <v>430</v>
      </c>
      <c r="B373" t="s">
        <v>376</v>
      </c>
    </row>
    <row r="374" spans="1:2" x14ac:dyDescent="0.25">
      <c r="A374" t="s">
        <v>431</v>
      </c>
      <c r="B374" t="s">
        <v>376</v>
      </c>
    </row>
    <row r="375" spans="1:2" x14ac:dyDescent="0.25">
      <c r="A375" t="s">
        <v>432</v>
      </c>
      <c r="B375" t="s">
        <v>376</v>
      </c>
    </row>
    <row r="376" spans="1:2" x14ac:dyDescent="0.25">
      <c r="A376" t="s">
        <v>433</v>
      </c>
      <c r="B376" t="s">
        <v>376</v>
      </c>
    </row>
    <row r="377" spans="1:2" x14ac:dyDescent="0.25">
      <c r="A377" t="s">
        <v>434</v>
      </c>
      <c r="B377" t="s">
        <v>376</v>
      </c>
    </row>
    <row r="378" spans="1:2" x14ac:dyDescent="0.25">
      <c r="A378" t="s">
        <v>435</v>
      </c>
      <c r="B378" t="s">
        <v>376</v>
      </c>
    </row>
    <row r="379" spans="1:2" x14ac:dyDescent="0.25">
      <c r="A379" t="s">
        <v>436</v>
      </c>
      <c r="B379" t="s">
        <v>376</v>
      </c>
    </row>
    <row r="380" spans="1:2" x14ac:dyDescent="0.25">
      <c r="A380" t="s">
        <v>437</v>
      </c>
      <c r="B380" t="s">
        <v>376</v>
      </c>
    </row>
    <row r="381" spans="1:2" x14ac:dyDescent="0.25">
      <c r="A381" t="s">
        <v>438</v>
      </c>
      <c r="B381" t="s">
        <v>376</v>
      </c>
    </row>
    <row r="382" spans="1:2" x14ac:dyDescent="0.25">
      <c r="A382" t="s">
        <v>439</v>
      </c>
      <c r="B382" t="s">
        <v>376</v>
      </c>
    </row>
    <row r="383" spans="1:2" x14ac:dyDescent="0.25">
      <c r="A383" t="s">
        <v>440</v>
      </c>
      <c r="B383" t="s">
        <v>376</v>
      </c>
    </row>
    <row r="384" spans="1:2" x14ac:dyDescent="0.25">
      <c r="A384" t="s">
        <v>441</v>
      </c>
      <c r="B384" t="s">
        <v>376</v>
      </c>
    </row>
    <row r="385" spans="1:2" x14ac:dyDescent="0.25">
      <c r="A385" t="s">
        <v>442</v>
      </c>
      <c r="B385" t="s">
        <v>376</v>
      </c>
    </row>
    <row r="386" spans="1:2" x14ac:dyDescent="0.25">
      <c r="A386" t="s">
        <v>443</v>
      </c>
      <c r="B386" t="s">
        <v>376</v>
      </c>
    </row>
    <row r="387" spans="1:2" x14ac:dyDescent="0.25">
      <c r="A387" t="s">
        <v>444</v>
      </c>
      <c r="B387" t="s">
        <v>376</v>
      </c>
    </row>
    <row r="388" spans="1:2" x14ac:dyDescent="0.25">
      <c r="A388" t="s">
        <v>445</v>
      </c>
      <c r="B388" t="s">
        <v>376</v>
      </c>
    </row>
    <row r="389" spans="1:2" x14ac:dyDescent="0.25">
      <c r="A389" t="s">
        <v>446</v>
      </c>
      <c r="B389" t="s">
        <v>376</v>
      </c>
    </row>
    <row r="390" spans="1:2" x14ac:dyDescent="0.25">
      <c r="A390" t="s">
        <v>447</v>
      </c>
      <c r="B390" t="s">
        <v>376</v>
      </c>
    </row>
    <row r="391" spans="1:2" x14ac:dyDescent="0.25">
      <c r="A391" t="s">
        <v>448</v>
      </c>
      <c r="B391" t="s">
        <v>376</v>
      </c>
    </row>
    <row r="392" spans="1:2" x14ac:dyDescent="0.25">
      <c r="A392" t="s">
        <v>449</v>
      </c>
      <c r="B392" t="s">
        <v>377</v>
      </c>
    </row>
    <row r="393" spans="1:2" x14ac:dyDescent="0.25">
      <c r="A393" t="s">
        <v>450</v>
      </c>
      <c r="B393" t="s">
        <v>376</v>
      </c>
    </row>
    <row r="394" spans="1:2" x14ac:dyDescent="0.25">
      <c r="A394" t="s">
        <v>451</v>
      </c>
      <c r="B394" t="s">
        <v>376</v>
      </c>
    </row>
    <row r="395" spans="1:2" x14ac:dyDescent="0.25">
      <c r="A395" t="s">
        <v>452</v>
      </c>
      <c r="B395" t="s">
        <v>376</v>
      </c>
    </row>
    <row r="396" spans="1:2" x14ac:dyDescent="0.25">
      <c r="A396" t="s">
        <v>453</v>
      </c>
      <c r="B396" t="s">
        <v>376</v>
      </c>
    </row>
    <row r="397" spans="1:2" x14ac:dyDescent="0.25">
      <c r="A397" t="s">
        <v>454</v>
      </c>
      <c r="B397" t="s">
        <v>376</v>
      </c>
    </row>
    <row r="398" spans="1:2" x14ac:dyDescent="0.25">
      <c r="A398" t="s">
        <v>455</v>
      </c>
      <c r="B398" t="s">
        <v>376</v>
      </c>
    </row>
    <row r="399" spans="1:2" x14ac:dyDescent="0.25">
      <c r="A399" t="s">
        <v>456</v>
      </c>
      <c r="B399" t="s">
        <v>376</v>
      </c>
    </row>
    <row r="400" spans="1:2" x14ac:dyDescent="0.25">
      <c r="A400" t="s">
        <v>457</v>
      </c>
      <c r="B400" t="s">
        <v>376</v>
      </c>
    </row>
    <row r="401" spans="1:2" x14ac:dyDescent="0.25">
      <c r="A401" t="s">
        <v>458</v>
      </c>
      <c r="B401" t="s">
        <v>377</v>
      </c>
    </row>
    <row r="402" spans="1:2" x14ac:dyDescent="0.25">
      <c r="A402" t="s">
        <v>459</v>
      </c>
      <c r="B402" t="s">
        <v>376</v>
      </c>
    </row>
    <row r="403" spans="1:2" x14ac:dyDescent="0.25">
      <c r="A403" t="s">
        <v>460</v>
      </c>
      <c r="B403" t="s">
        <v>376</v>
      </c>
    </row>
    <row r="404" spans="1:2" x14ac:dyDescent="0.25">
      <c r="A404" t="s">
        <v>461</v>
      </c>
      <c r="B404" t="s">
        <v>376</v>
      </c>
    </row>
    <row r="405" spans="1:2" x14ac:dyDescent="0.25">
      <c r="A405" t="s">
        <v>462</v>
      </c>
      <c r="B405" t="s">
        <v>377</v>
      </c>
    </row>
    <row r="406" spans="1:2" x14ac:dyDescent="0.25">
      <c r="A406" t="s">
        <v>463</v>
      </c>
      <c r="B406" t="s">
        <v>376</v>
      </c>
    </row>
    <row r="407" spans="1:2" x14ac:dyDescent="0.25">
      <c r="A407" t="s">
        <v>464</v>
      </c>
      <c r="B407" t="s">
        <v>376</v>
      </c>
    </row>
    <row r="408" spans="1:2" x14ac:dyDescent="0.25">
      <c r="A408" t="s">
        <v>465</v>
      </c>
      <c r="B408" t="s">
        <v>377</v>
      </c>
    </row>
    <row r="409" spans="1:2" x14ac:dyDescent="0.25">
      <c r="A409" t="s">
        <v>466</v>
      </c>
      <c r="B409" t="s">
        <v>376</v>
      </c>
    </row>
    <row r="410" spans="1:2" x14ac:dyDescent="0.25">
      <c r="A410" t="s">
        <v>467</v>
      </c>
      <c r="B410" t="s">
        <v>376</v>
      </c>
    </row>
    <row r="411" spans="1:2" x14ac:dyDescent="0.25">
      <c r="A411" t="s">
        <v>468</v>
      </c>
      <c r="B411" t="s">
        <v>376</v>
      </c>
    </row>
    <row r="412" spans="1:2" x14ac:dyDescent="0.25">
      <c r="A412" t="s">
        <v>469</v>
      </c>
      <c r="B412" t="s">
        <v>376</v>
      </c>
    </row>
    <row r="413" spans="1:2" x14ac:dyDescent="0.25">
      <c r="A413" t="s">
        <v>470</v>
      </c>
      <c r="B413" t="s">
        <v>376</v>
      </c>
    </row>
    <row r="414" spans="1:2" x14ac:dyDescent="0.25">
      <c r="A414" t="s">
        <v>471</v>
      </c>
      <c r="B414" t="s">
        <v>376</v>
      </c>
    </row>
    <row r="415" spans="1:2" x14ac:dyDescent="0.25">
      <c r="A415" t="s">
        <v>472</v>
      </c>
      <c r="B415" t="s">
        <v>376</v>
      </c>
    </row>
    <row r="416" spans="1:2" x14ac:dyDescent="0.25">
      <c r="A416" t="s">
        <v>473</v>
      </c>
      <c r="B416" t="s">
        <v>376</v>
      </c>
    </row>
    <row r="417" spans="1:2" x14ac:dyDescent="0.25">
      <c r="A417" t="s">
        <v>474</v>
      </c>
      <c r="B417" t="s">
        <v>376</v>
      </c>
    </row>
    <row r="418" spans="1:2" x14ac:dyDescent="0.25">
      <c r="A418" t="s">
        <v>475</v>
      </c>
      <c r="B418" t="s">
        <v>376</v>
      </c>
    </row>
    <row r="419" spans="1:2" x14ac:dyDescent="0.25">
      <c r="A419" t="s">
        <v>476</v>
      </c>
      <c r="B419" t="s">
        <v>376</v>
      </c>
    </row>
    <row r="420" spans="1:2" x14ac:dyDescent="0.25">
      <c r="A420" t="s">
        <v>477</v>
      </c>
      <c r="B420" t="s">
        <v>376</v>
      </c>
    </row>
    <row r="421" spans="1:2" x14ac:dyDescent="0.25">
      <c r="A421" t="s">
        <v>478</v>
      </c>
      <c r="B421" t="s">
        <v>376</v>
      </c>
    </row>
    <row r="422" spans="1:2" x14ac:dyDescent="0.25">
      <c r="A422" t="s">
        <v>479</v>
      </c>
      <c r="B422" t="s">
        <v>376</v>
      </c>
    </row>
    <row r="423" spans="1:2" x14ac:dyDescent="0.25">
      <c r="A423" t="s">
        <v>480</v>
      </c>
      <c r="B423" t="s">
        <v>376</v>
      </c>
    </row>
    <row r="424" spans="1:2" x14ac:dyDescent="0.25">
      <c r="A424" t="s">
        <v>481</v>
      </c>
      <c r="B424" t="s">
        <v>376</v>
      </c>
    </row>
    <row r="425" spans="1:2" x14ac:dyDescent="0.25">
      <c r="A425" t="s">
        <v>482</v>
      </c>
      <c r="B425" t="s">
        <v>377</v>
      </c>
    </row>
    <row r="426" spans="1:2" x14ac:dyDescent="0.25">
      <c r="A426" t="s">
        <v>483</v>
      </c>
      <c r="B426" t="s">
        <v>376</v>
      </c>
    </row>
    <row r="427" spans="1:2" x14ac:dyDescent="0.25">
      <c r="A427" t="s">
        <v>484</v>
      </c>
      <c r="B427" t="s">
        <v>376</v>
      </c>
    </row>
    <row r="428" spans="1:2" x14ac:dyDescent="0.25">
      <c r="A428" t="s">
        <v>485</v>
      </c>
      <c r="B428" t="s">
        <v>376</v>
      </c>
    </row>
    <row r="429" spans="1:2" x14ac:dyDescent="0.25">
      <c r="A429" t="s">
        <v>486</v>
      </c>
      <c r="B429" t="s">
        <v>376</v>
      </c>
    </row>
    <row r="430" spans="1:2" x14ac:dyDescent="0.25">
      <c r="A430" t="s">
        <v>487</v>
      </c>
      <c r="B430" t="s">
        <v>376</v>
      </c>
    </row>
    <row r="431" spans="1:2" x14ac:dyDescent="0.25">
      <c r="A431" t="s">
        <v>488</v>
      </c>
      <c r="B431" t="s">
        <v>376</v>
      </c>
    </row>
    <row r="432" spans="1:2" x14ac:dyDescent="0.25">
      <c r="A432" t="s">
        <v>489</v>
      </c>
      <c r="B432" t="s">
        <v>376</v>
      </c>
    </row>
    <row r="433" spans="1:2" x14ac:dyDescent="0.25">
      <c r="A433" t="s">
        <v>490</v>
      </c>
      <c r="B433" t="s">
        <v>376</v>
      </c>
    </row>
    <row r="434" spans="1:2" x14ac:dyDescent="0.25">
      <c r="A434" t="s">
        <v>491</v>
      </c>
      <c r="B434" t="s">
        <v>376</v>
      </c>
    </row>
    <row r="435" spans="1:2" x14ac:dyDescent="0.25">
      <c r="A435" t="s">
        <v>492</v>
      </c>
      <c r="B435" t="s">
        <v>376</v>
      </c>
    </row>
    <row r="436" spans="1:2" x14ac:dyDescent="0.25">
      <c r="A436" t="s">
        <v>493</v>
      </c>
      <c r="B436" t="s">
        <v>376</v>
      </c>
    </row>
    <row r="437" spans="1:2" x14ac:dyDescent="0.25">
      <c r="A437" t="s">
        <v>494</v>
      </c>
      <c r="B437" t="s">
        <v>376</v>
      </c>
    </row>
    <row r="438" spans="1:2" x14ac:dyDescent="0.25">
      <c r="A438" t="s">
        <v>495</v>
      </c>
      <c r="B438" t="s">
        <v>376</v>
      </c>
    </row>
    <row r="439" spans="1:2" x14ac:dyDescent="0.25">
      <c r="A439" t="s">
        <v>496</v>
      </c>
      <c r="B439" t="s">
        <v>376</v>
      </c>
    </row>
    <row r="440" spans="1:2" x14ac:dyDescent="0.25">
      <c r="A440" t="s">
        <v>497</v>
      </c>
      <c r="B440" t="s">
        <v>376</v>
      </c>
    </row>
    <row r="441" spans="1:2" x14ac:dyDescent="0.25">
      <c r="A441" t="s">
        <v>498</v>
      </c>
      <c r="B441" t="s">
        <v>376</v>
      </c>
    </row>
    <row r="442" spans="1:2" x14ac:dyDescent="0.25">
      <c r="A442" t="s">
        <v>499</v>
      </c>
      <c r="B442" t="s">
        <v>376</v>
      </c>
    </row>
    <row r="443" spans="1:2" x14ac:dyDescent="0.25">
      <c r="A443" t="s">
        <v>500</v>
      </c>
      <c r="B443" t="s">
        <v>376</v>
      </c>
    </row>
    <row r="444" spans="1:2" x14ac:dyDescent="0.25">
      <c r="A444" t="s">
        <v>501</v>
      </c>
      <c r="B444" t="s">
        <v>376</v>
      </c>
    </row>
    <row r="445" spans="1:2" x14ac:dyDescent="0.25">
      <c r="A445" t="s">
        <v>502</v>
      </c>
      <c r="B445" t="s">
        <v>377</v>
      </c>
    </row>
    <row r="446" spans="1:2" x14ac:dyDescent="0.25">
      <c r="A446" t="s">
        <v>503</v>
      </c>
      <c r="B446" t="s">
        <v>376</v>
      </c>
    </row>
    <row r="447" spans="1:2" x14ac:dyDescent="0.25">
      <c r="A447" t="s">
        <v>504</v>
      </c>
      <c r="B447" t="s">
        <v>376</v>
      </c>
    </row>
    <row r="448" spans="1:2" x14ac:dyDescent="0.25">
      <c r="A448" t="s">
        <v>505</v>
      </c>
      <c r="B448" t="s">
        <v>376</v>
      </c>
    </row>
    <row r="449" spans="1:2" x14ac:dyDescent="0.25">
      <c r="A449" t="s">
        <v>506</v>
      </c>
      <c r="B449" t="s">
        <v>376</v>
      </c>
    </row>
    <row r="450" spans="1:2" x14ac:dyDescent="0.25">
      <c r="A450" t="s">
        <v>507</v>
      </c>
      <c r="B450" t="s">
        <v>376</v>
      </c>
    </row>
    <row r="451" spans="1:2" x14ac:dyDescent="0.25">
      <c r="A451" t="s">
        <v>508</v>
      </c>
      <c r="B451" t="s">
        <v>377</v>
      </c>
    </row>
    <row r="452" spans="1:2" x14ac:dyDescent="0.25">
      <c r="A452" t="s">
        <v>509</v>
      </c>
      <c r="B452" t="s">
        <v>376</v>
      </c>
    </row>
    <row r="453" spans="1:2" x14ac:dyDescent="0.25">
      <c r="A453" t="s">
        <v>510</v>
      </c>
      <c r="B453" t="s">
        <v>376</v>
      </c>
    </row>
    <row r="454" spans="1:2" x14ac:dyDescent="0.25">
      <c r="A454" t="s">
        <v>511</v>
      </c>
      <c r="B454" t="s">
        <v>376</v>
      </c>
    </row>
    <row r="455" spans="1:2" x14ac:dyDescent="0.25">
      <c r="A455" t="s">
        <v>512</v>
      </c>
      <c r="B455" t="s">
        <v>376</v>
      </c>
    </row>
    <row r="456" spans="1:2" x14ac:dyDescent="0.25">
      <c r="A456" t="s">
        <v>513</v>
      </c>
      <c r="B456" t="s">
        <v>376</v>
      </c>
    </row>
    <row r="457" spans="1:2" x14ac:dyDescent="0.25">
      <c r="A457" t="s">
        <v>514</v>
      </c>
      <c r="B457" t="s">
        <v>376</v>
      </c>
    </row>
    <row r="458" spans="1:2" x14ac:dyDescent="0.25">
      <c r="A458" t="s">
        <v>515</v>
      </c>
      <c r="B458" t="s">
        <v>376</v>
      </c>
    </row>
    <row r="459" spans="1:2" x14ac:dyDescent="0.25">
      <c r="A459" t="s">
        <v>516</v>
      </c>
      <c r="B459" t="s">
        <v>376</v>
      </c>
    </row>
    <row r="460" spans="1:2" x14ac:dyDescent="0.25">
      <c r="A460" t="s">
        <v>517</v>
      </c>
      <c r="B460" t="s">
        <v>376</v>
      </c>
    </row>
    <row r="461" spans="1:2" x14ac:dyDescent="0.25">
      <c r="A461" t="s">
        <v>518</v>
      </c>
      <c r="B461" t="s">
        <v>376</v>
      </c>
    </row>
    <row r="462" spans="1:2" x14ac:dyDescent="0.25">
      <c r="A462" t="s">
        <v>519</v>
      </c>
      <c r="B462" t="s">
        <v>376</v>
      </c>
    </row>
    <row r="463" spans="1:2" x14ac:dyDescent="0.25">
      <c r="A463" t="s">
        <v>520</v>
      </c>
      <c r="B463" t="s">
        <v>376</v>
      </c>
    </row>
    <row r="464" spans="1:2" x14ac:dyDescent="0.25">
      <c r="A464" t="s">
        <v>521</v>
      </c>
      <c r="B464" t="s">
        <v>376</v>
      </c>
    </row>
    <row r="465" spans="1:2" x14ac:dyDescent="0.25">
      <c r="A465" t="s">
        <v>522</v>
      </c>
      <c r="B465" t="s">
        <v>376</v>
      </c>
    </row>
    <row r="466" spans="1:2" x14ac:dyDescent="0.25">
      <c r="A466" t="s">
        <v>523</v>
      </c>
      <c r="B466" t="s">
        <v>377</v>
      </c>
    </row>
    <row r="467" spans="1:2" x14ac:dyDescent="0.25">
      <c r="A467" t="s">
        <v>524</v>
      </c>
      <c r="B467" t="s">
        <v>376</v>
      </c>
    </row>
    <row r="468" spans="1:2" x14ac:dyDescent="0.25">
      <c r="A468" t="s">
        <v>525</v>
      </c>
      <c r="B468" t="s">
        <v>376</v>
      </c>
    </row>
    <row r="469" spans="1:2" x14ac:dyDescent="0.25">
      <c r="A469" t="s">
        <v>526</v>
      </c>
      <c r="B469" t="s">
        <v>376</v>
      </c>
    </row>
    <row r="470" spans="1:2" x14ac:dyDescent="0.25">
      <c r="A470" t="s">
        <v>527</v>
      </c>
      <c r="B470" t="s">
        <v>376</v>
      </c>
    </row>
    <row r="471" spans="1:2" x14ac:dyDescent="0.25">
      <c r="A471" t="s">
        <v>528</v>
      </c>
      <c r="B471" t="s">
        <v>376</v>
      </c>
    </row>
    <row r="472" spans="1:2" x14ac:dyDescent="0.25">
      <c r="A472" t="s">
        <v>529</v>
      </c>
      <c r="B472" t="s">
        <v>376</v>
      </c>
    </row>
    <row r="473" spans="1:2" x14ac:dyDescent="0.25">
      <c r="A473" t="s">
        <v>530</v>
      </c>
      <c r="B473" t="s">
        <v>376</v>
      </c>
    </row>
    <row r="474" spans="1:2" x14ac:dyDescent="0.25">
      <c r="A474" t="s">
        <v>531</v>
      </c>
      <c r="B474" t="s">
        <v>376</v>
      </c>
    </row>
    <row r="475" spans="1:2" x14ac:dyDescent="0.25">
      <c r="A475" t="s">
        <v>532</v>
      </c>
      <c r="B475" t="s">
        <v>376</v>
      </c>
    </row>
    <row r="476" spans="1:2" x14ac:dyDescent="0.25">
      <c r="A476" t="s">
        <v>533</v>
      </c>
      <c r="B476" t="s">
        <v>376</v>
      </c>
    </row>
    <row r="477" spans="1:2" x14ac:dyDescent="0.25">
      <c r="A477" t="s">
        <v>534</v>
      </c>
      <c r="B477" t="s">
        <v>376</v>
      </c>
    </row>
    <row r="478" spans="1:2" x14ac:dyDescent="0.25">
      <c r="A478" t="s">
        <v>535</v>
      </c>
      <c r="B478" t="s">
        <v>376</v>
      </c>
    </row>
    <row r="479" spans="1:2" x14ac:dyDescent="0.25">
      <c r="A479" t="s">
        <v>536</v>
      </c>
      <c r="B479" t="s">
        <v>376</v>
      </c>
    </row>
    <row r="480" spans="1:2" x14ac:dyDescent="0.25">
      <c r="A480" t="s">
        <v>537</v>
      </c>
      <c r="B480" t="s">
        <v>376</v>
      </c>
    </row>
    <row r="481" spans="1:2" x14ac:dyDescent="0.25">
      <c r="A481" t="s">
        <v>538</v>
      </c>
      <c r="B481" t="s">
        <v>376</v>
      </c>
    </row>
    <row r="482" spans="1:2" x14ac:dyDescent="0.25">
      <c r="A482" t="s">
        <v>539</v>
      </c>
      <c r="B482" t="s">
        <v>376</v>
      </c>
    </row>
    <row r="483" spans="1:2" x14ac:dyDescent="0.25">
      <c r="A483" t="s">
        <v>540</v>
      </c>
      <c r="B483" t="s">
        <v>377</v>
      </c>
    </row>
    <row r="484" spans="1:2" x14ac:dyDescent="0.25">
      <c r="A484" t="s">
        <v>541</v>
      </c>
      <c r="B484" t="s">
        <v>376</v>
      </c>
    </row>
    <row r="485" spans="1:2" x14ac:dyDescent="0.25">
      <c r="A485" t="s">
        <v>542</v>
      </c>
      <c r="B485" t="s">
        <v>376</v>
      </c>
    </row>
    <row r="486" spans="1:2" x14ac:dyDescent="0.25">
      <c r="A486" t="s">
        <v>543</v>
      </c>
      <c r="B486" t="s">
        <v>376</v>
      </c>
    </row>
    <row r="487" spans="1:2" x14ac:dyDescent="0.25">
      <c r="A487" t="s">
        <v>544</v>
      </c>
      <c r="B487" t="s">
        <v>376</v>
      </c>
    </row>
    <row r="488" spans="1:2" x14ac:dyDescent="0.25">
      <c r="A488" t="s">
        <v>545</v>
      </c>
      <c r="B488" t="s">
        <v>376</v>
      </c>
    </row>
    <row r="489" spans="1:2" x14ac:dyDescent="0.25">
      <c r="A489" t="s">
        <v>546</v>
      </c>
      <c r="B489" t="s">
        <v>376</v>
      </c>
    </row>
    <row r="490" spans="1:2" x14ac:dyDescent="0.25">
      <c r="A490" t="s">
        <v>547</v>
      </c>
      <c r="B490" t="s">
        <v>376</v>
      </c>
    </row>
    <row r="491" spans="1:2" x14ac:dyDescent="0.25">
      <c r="A491" t="s">
        <v>548</v>
      </c>
      <c r="B491" t="s">
        <v>376</v>
      </c>
    </row>
    <row r="492" spans="1:2" x14ac:dyDescent="0.25">
      <c r="A492" t="s">
        <v>549</v>
      </c>
      <c r="B492" t="s">
        <v>376</v>
      </c>
    </row>
    <row r="493" spans="1:2" x14ac:dyDescent="0.25">
      <c r="A493" t="s">
        <v>550</v>
      </c>
      <c r="B493" t="s">
        <v>376</v>
      </c>
    </row>
    <row r="494" spans="1:2" x14ac:dyDescent="0.25">
      <c r="A494" t="s">
        <v>551</v>
      </c>
      <c r="B494" t="s">
        <v>376</v>
      </c>
    </row>
    <row r="495" spans="1:2" x14ac:dyDescent="0.25">
      <c r="A495" t="s">
        <v>552</v>
      </c>
      <c r="B495" t="s">
        <v>376</v>
      </c>
    </row>
    <row r="496" spans="1:2" x14ac:dyDescent="0.25">
      <c r="A496" t="s">
        <v>553</v>
      </c>
      <c r="B496" t="s">
        <v>376</v>
      </c>
    </row>
    <row r="497" spans="1:2" x14ac:dyDescent="0.25">
      <c r="A497" t="s">
        <v>554</v>
      </c>
      <c r="B497" t="s">
        <v>376</v>
      </c>
    </row>
    <row r="498" spans="1:2" x14ac:dyDescent="0.25">
      <c r="A498" t="s">
        <v>555</v>
      </c>
      <c r="B498" t="s">
        <v>376</v>
      </c>
    </row>
    <row r="499" spans="1:2" x14ac:dyDescent="0.25">
      <c r="A499" t="s">
        <v>556</v>
      </c>
      <c r="B499" t="s">
        <v>376</v>
      </c>
    </row>
    <row r="500" spans="1:2" x14ac:dyDescent="0.25">
      <c r="A500" t="s">
        <v>557</v>
      </c>
      <c r="B500" t="s">
        <v>376</v>
      </c>
    </row>
    <row r="501" spans="1:2" x14ac:dyDescent="0.25">
      <c r="A501" t="s">
        <v>558</v>
      </c>
      <c r="B501" t="s">
        <v>376</v>
      </c>
    </row>
    <row r="502" spans="1:2" x14ac:dyDescent="0.25">
      <c r="A502" t="s">
        <v>559</v>
      </c>
      <c r="B502" t="s">
        <v>376</v>
      </c>
    </row>
    <row r="503" spans="1:2" x14ac:dyDescent="0.25">
      <c r="A503" t="s">
        <v>560</v>
      </c>
      <c r="B503" t="s">
        <v>376</v>
      </c>
    </row>
    <row r="504" spans="1:2" x14ac:dyDescent="0.25">
      <c r="A504" t="s">
        <v>561</v>
      </c>
      <c r="B504" t="s">
        <v>376</v>
      </c>
    </row>
    <row r="505" spans="1:2" x14ac:dyDescent="0.25">
      <c r="A505" t="s">
        <v>562</v>
      </c>
      <c r="B505" t="s">
        <v>376</v>
      </c>
    </row>
    <row r="506" spans="1:2" x14ac:dyDescent="0.25">
      <c r="A506" t="s">
        <v>563</v>
      </c>
      <c r="B506" t="s">
        <v>376</v>
      </c>
    </row>
    <row r="507" spans="1:2" x14ac:dyDescent="0.25">
      <c r="A507" t="s">
        <v>564</v>
      </c>
      <c r="B507" t="s">
        <v>376</v>
      </c>
    </row>
    <row r="508" spans="1:2" x14ac:dyDescent="0.25">
      <c r="A508" t="s">
        <v>565</v>
      </c>
      <c r="B508" t="s">
        <v>376</v>
      </c>
    </row>
    <row r="509" spans="1:2" x14ac:dyDescent="0.25">
      <c r="A509" t="s">
        <v>566</v>
      </c>
      <c r="B509" t="s">
        <v>376</v>
      </c>
    </row>
    <row r="510" spans="1:2" x14ac:dyDescent="0.25">
      <c r="A510" t="s">
        <v>567</v>
      </c>
      <c r="B510" t="s">
        <v>376</v>
      </c>
    </row>
    <row r="511" spans="1:2" x14ac:dyDescent="0.25">
      <c r="A511" t="s">
        <v>568</v>
      </c>
      <c r="B511" t="s">
        <v>376</v>
      </c>
    </row>
    <row r="512" spans="1:2" x14ac:dyDescent="0.25">
      <c r="A512" t="s">
        <v>569</v>
      </c>
      <c r="B512" t="s">
        <v>376</v>
      </c>
    </row>
    <row r="513" spans="1:2" x14ac:dyDescent="0.25">
      <c r="A513" t="s">
        <v>570</v>
      </c>
      <c r="B513" t="s">
        <v>376</v>
      </c>
    </row>
    <row r="514" spans="1:2" x14ac:dyDescent="0.25">
      <c r="A514" t="s">
        <v>571</v>
      </c>
      <c r="B514" t="s">
        <v>376</v>
      </c>
    </row>
    <row r="515" spans="1:2" x14ac:dyDescent="0.25">
      <c r="A515" t="s">
        <v>572</v>
      </c>
      <c r="B515" t="s">
        <v>376</v>
      </c>
    </row>
    <row r="516" spans="1:2" x14ac:dyDescent="0.25">
      <c r="A516" t="s">
        <v>573</v>
      </c>
      <c r="B516" t="s">
        <v>376</v>
      </c>
    </row>
    <row r="517" spans="1:2" x14ac:dyDescent="0.25">
      <c r="A517" t="s">
        <v>574</v>
      </c>
      <c r="B517" t="s">
        <v>376</v>
      </c>
    </row>
    <row r="518" spans="1:2" x14ac:dyDescent="0.25">
      <c r="A518" t="s">
        <v>575</v>
      </c>
      <c r="B518" t="s">
        <v>376</v>
      </c>
    </row>
    <row r="519" spans="1:2" x14ac:dyDescent="0.25">
      <c r="A519" t="s">
        <v>576</v>
      </c>
      <c r="B519" t="s">
        <v>376</v>
      </c>
    </row>
    <row r="520" spans="1:2" x14ac:dyDescent="0.25">
      <c r="A520" t="s">
        <v>577</v>
      </c>
      <c r="B520" t="s">
        <v>376</v>
      </c>
    </row>
    <row r="521" spans="1:2" x14ac:dyDescent="0.25">
      <c r="A521" t="s">
        <v>578</v>
      </c>
      <c r="B521" t="s">
        <v>376</v>
      </c>
    </row>
    <row r="522" spans="1:2" x14ac:dyDescent="0.25">
      <c r="A522" t="s">
        <v>579</v>
      </c>
      <c r="B522" t="s">
        <v>376</v>
      </c>
    </row>
    <row r="523" spans="1:2" x14ac:dyDescent="0.25">
      <c r="A523" t="s">
        <v>580</v>
      </c>
      <c r="B523" t="s">
        <v>376</v>
      </c>
    </row>
    <row r="524" spans="1:2" x14ac:dyDescent="0.25">
      <c r="A524" t="s">
        <v>581</v>
      </c>
      <c r="B524" t="s">
        <v>376</v>
      </c>
    </row>
    <row r="525" spans="1:2" x14ac:dyDescent="0.25">
      <c r="A525" t="s">
        <v>582</v>
      </c>
      <c r="B525" t="s">
        <v>376</v>
      </c>
    </row>
    <row r="526" spans="1:2" x14ac:dyDescent="0.25">
      <c r="A526" t="s">
        <v>583</v>
      </c>
      <c r="B526" t="s">
        <v>376</v>
      </c>
    </row>
    <row r="527" spans="1:2" x14ac:dyDescent="0.25">
      <c r="A527" t="s">
        <v>584</v>
      </c>
      <c r="B527" t="s">
        <v>377</v>
      </c>
    </row>
    <row r="528" spans="1:2" x14ac:dyDescent="0.25">
      <c r="A528" t="s">
        <v>585</v>
      </c>
      <c r="B528" t="s">
        <v>376</v>
      </c>
    </row>
    <row r="529" spans="1:2" x14ac:dyDescent="0.25">
      <c r="A529" t="s">
        <v>586</v>
      </c>
      <c r="B529" t="s">
        <v>376</v>
      </c>
    </row>
    <row r="530" spans="1:2" x14ac:dyDescent="0.25">
      <c r="A530" t="s">
        <v>587</v>
      </c>
      <c r="B530" t="s">
        <v>376</v>
      </c>
    </row>
    <row r="531" spans="1:2" x14ac:dyDescent="0.25">
      <c r="A531" t="s">
        <v>588</v>
      </c>
      <c r="B531" t="s">
        <v>376</v>
      </c>
    </row>
    <row r="532" spans="1:2" x14ac:dyDescent="0.25">
      <c r="A532" t="s">
        <v>589</v>
      </c>
      <c r="B532" t="s">
        <v>376</v>
      </c>
    </row>
    <row r="533" spans="1:2" x14ac:dyDescent="0.25">
      <c r="A533" t="s">
        <v>590</v>
      </c>
      <c r="B533" t="s">
        <v>376</v>
      </c>
    </row>
    <row r="534" spans="1:2" x14ac:dyDescent="0.25">
      <c r="A534" t="s">
        <v>591</v>
      </c>
      <c r="B534" t="s">
        <v>376</v>
      </c>
    </row>
    <row r="535" spans="1:2" x14ac:dyDescent="0.25">
      <c r="A535" t="s">
        <v>592</v>
      </c>
      <c r="B535" t="s">
        <v>376</v>
      </c>
    </row>
    <row r="536" spans="1:2" x14ac:dyDescent="0.25">
      <c r="A536" t="s">
        <v>593</v>
      </c>
      <c r="B536" t="s">
        <v>376</v>
      </c>
    </row>
    <row r="537" spans="1:2" x14ac:dyDescent="0.25">
      <c r="A537" t="s">
        <v>594</v>
      </c>
      <c r="B537" t="s">
        <v>377</v>
      </c>
    </row>
    <row r="538" spans="1:2" x14ac:dyDescent="0.25">
      <c r="A538" t="s">
        <v>595</v>
      </c>
      <c r="B538" t="s">
        <v>376</v>
      </c>
    </row>
    <row r="539" spans="1:2" x14ac:dyDescent="0.25">
      <c r="A539" t="s">
        <v>596</v>
      </c>
      <c r="B539" t="s">
        <v>376</v>
      </c>
    </row>
    <row r="540" spans="1:2" x14ac:dyDescent="0.25">
      <c r="A540" t="s">
        <v>597</v>
      </c>
      <c r="B540" t="s">
        <v>376</v>
      </c>
    </row>
    <row r="541" spans="1:2" x14ac:dyDescent="0.25">
      <c r="A541" t="s">
        <v>598</v>
      </c>
      <c r="B541" t="s">
        <v>376</v>
      </c>
    </row>
    <row r="542" spans="1:2" x14ac:dyDescent="0.25">
      <c r="A542" t="s">
        <v>599</v>
      </c>
      <c r="B542" t="s">
        <v>377</v>
      </c>
    </row>
    <row r="543" spans="1:2" x14ac:dyDescent="0.25">
      <c r="A543" t="s">
        <v>600</v>
      </c>
      <c r="B543" t="s">
        <v>377</v>
      </c>
    </row>
    <row r="544" spans="1:2" x14ac:dyDescent="0.25">
      <c r="A544" t="s">
        <v>601</v>
      </c>
      <c r="B544" t="s">
        <v>376</v>
      </c>
    </row>
    <row r="545" spans="1:2" x14ac:dyDescent="0.25">
      <c r="A545" t="s">
        <v>602</v>
      </c>
      <c r="B545" t="s">
        <v>376</v>
      </c>
    </row>
    <row r="546" spans="1:2" x14ac:dyDescent="0.25">
      <c r="A546" t="s">
        <v>603</v>
      </c>
      <c r="B546" t="s">
        <v>376</v>
      </c>
    </row>
    <row r="547" spans="1:2" x14ac:dyDescent="0.25">
      <c r="A547" t="s">
        <v>604</v>
      </c>
      <c r="B547" t="s">
        <v>376</v>
      </c>
    </row>
    <row r="548" spans="1:2" x14ac:dyDescent="0.25">
      <c r="A548" t="s">
        <v>605</v>
      </c>
      <c r="B548" t="s">
        <v>376</v>
      </c>
    </row>
    <row r="549" spans="1:2" x14ac:dyDescent="0.25">
      <c r="A549" t="s">
        <v>606</v>
      </c>
      <c r="B549" t="s">
        <v>376</v>
      </c>
    </row>
    <row r="550" spans="1:2" x14ac:dyDescent="0.25">
      <c r="A550" t="s">
        <v>607</v>
      </c>
      <c r="B550" t="s">
        <v>376</v>
      </c>
    </row>
    <row r="551" spans="1:2" x14ac:dyDescent="0.25">
      <c r="A551" t="s">
        <v>608</v>
      </c>
      <c r="B551" t="s">
        <v>376</v>
      </c>
    </row>
    <row r="552" spans="1:2" x14ac:dyDescent="0.25">
      <c r="A552" t="s">
        <v>609</v>
      </c>
      <c r="B552" t="s">
        <v>377</v>
      </c>
    </row>
    <row r="553" spans="1:2" x14ac:dyDescent="0.25">
      <c r="A553" t="s">
        <v>610</v>
      </c>
      <c r="B553" t="s">
        <v>376</v>
      </c>
    </row>
    <row r="554" spans="1:2" x14ac:dyDescent="0.25">
      <c r="A554" t="s">
        <v>611</v>
      </c>
      <c r="B554" t="s">
        <v>376</v>
      </c>
    </row>
    <row r="555" spans="1:2" x14ac:dyDescent="0.25">
      <c r="A555" t="s">
        <v>612</v>
      </c>
      <c r="B555" t="s">
        <v>376</v>
      </c>
    </row>
    <row r="556" spans="1:2" x14ac:dyDescent="0.25">
      <c r="A556" t="s">
        <v>613</v>
      </c>
      <c r="B556" t="s">
        <v>376</v>
      </c>
    </row>
    <row r="557" spans="1:2" x14ac:dyDescent="0.25">
      <c r="A557" t="s">
        <v>614</v>
      </c>
      <c r="B557" t="s">
        <v>376</v>
      </c>
    </row>
    <row r="558" spans="1:2" x14ac:dyDescent="0.25">
      <c r="A558" t="s">
        <v>615</v>
      </c>
      <c r="B558" t="s">
        <v>376</v>
      </c>
    </row>
    <row r="559" spans="1:2" x14ac:dyDescent="0.25">
      <c r="A559" t="s">
        <v>616</v>
      </c>
      <c r="B559" t="s">
        <v>376</v>
      </c>
    </row>
    <row r="560" spans="1:2" x14ac:dyDescent="0.25">
      <c r="A560" t="s">
        <v>617</v>
      </c>
      <c r="B560" t="s">
        <v>376</v>
      </c>
    </row>
    <row r="561" spans="1:2" x14ac:dyDescent="0.25">
      <c r="A561" t="s">
        <v>618</v>
      </c>
      <c r="B561" t="s">
        <v>376</v>
      </c>
    </row>
    <row r="562" spans="1:2" x14ac:dyDescent="0.25">
      <c r="A562" t="s">
        <v>619</v>
      </c>
      <c r="B562" t="s">
        <v>376</v>
      </c>
    </row>
    <row r="563" spans="1:2" x14ac:dyDescent="0.25">
      <c r="A563" t="s">
        <v>620</v>
      </c>
      <c r="B563" t="s">
        <v>376</v>
      </c>
    </row>
    <row r="564" spans="1:2" x14ac:dyDescent="0.25">
      <c r="A564" t="s">
        <v>621</v>
      </c>
      <c r="B564" t="s">
        <v>376</v>
      </c>
    </row>
    <row r="565" spans="1:2" x14ac:dyDescent="0.25">
      <c r="A565" t="s">
        <v>622</v>
      </c>
      <c r="B565" t="s">
        <v>376</v>
      </c>
    </row>
    <row r="566" spans="1:2" x14ac:dyDescent="0.25">
      <c r="A566" t="s">
        <v>623</v>
      </c>
      <c r="B566" t="s">
        <v>377</v>
      </c>
    </row>
    <row r="567" spans="1:2" x14ac:dyDescent="0.25">
      <c r="A567" t="s">
        <v>624</v>
      </c>
      <c r="B567" t="s">
        <v>376</v>
      </c>
    </row>
    <row r="568" spans="1:2" x14ac:dyDescent="0.25">
      <c r="A568" t="s">
        <v>625</v>
      </c>
      <c r="B568" t="s">
        <v>376</v>
      </c>
    </row>
    <row r="569" spans="1:2" x14ac:dyDescent="0.25">
      <c r="A569" t="s">
        <v>626</v>
      </c>
      <c r="B569" t="s">
        <v>377</v>
      </c>
    </row>
    <row r="570" spans="1:2" x14ac:dyDescent="0.25">
      <c r="A570" t="s">
        <v>627</v>
      </c>
      <c r="B570" t="s">
        <v>376</v>
      </c>
    </row>
    <row r="571" spans="1:2" x14ac:dyDescent="0.25">
      <c r="A571" t="s">
        <v>628</v>
      </c>
      <c r="B571" t="s">
        <v>376</v>
      </c>
    </row>
    <row r="572" spans="1:2" x14ac:dyDescent="0.25">
      <c r="A572" t="s">
        <v>629</v>
      </c>
      <c r="B572" t="s">
        <v>376</v>
      </c>
    </row>
    <row r="573" spans="1:2" x14ac:dyDescent="0.25">
      <c r="A573" t="s">
        <v>630</v>
      </c>
      <c r="B573" t="s">
        <v>376</v>
      </c>
    </row>
    <row r="574" spans="1:2" x14ac:dyDescent="0.25">
      <c r="A574" t="s">
        <v>631</v>
      </c>
      <c r="B574" t="s">
        <v>376</v>
      </c>
    </row>
    <row r="575" spans="1:2" x14ac:dyDescent="0.25">
      <c r="A575" t="s">
        <v>632</v>
      </c>
      <c r="B575" t="s">
        <v>376</v>
      </c>
    </row>
    <row r="576" spans="1:2" x14ac:dyDescent="0.25">
      <c r="A576" t="s">
        <v>633</v>
      </c>
      <c r="B576" t="s">
        <v>376</v>
      </c>
    </row>
    <row r="577" spans="1:2" x14ac:dyDescent="0.25">
      <c r="A577" t="s">
        <v>634</v>
      </c>
      <c r="B577" t="s">
        <v>376</v>
      </c>
    </row>
    <row r="578" spans="1:2" x14ac:dyDescent="0.25">
      <c r="A578" t="s">
        <v>635</v>
      </c>
      <c r="B578" t="s">
        <v>376</v>
      </c>
    </row>
    <row r="579" spans="1:2" x14ac:dyDescent="0.25">
      <c r="A579" t="s">
        <v>636</v>
      </c>
      <c r="B579" t="s">
        <v>376</v>
      </c>
    </row>
    <row r="580" spans="1:2" x14ac:dyDescent="0.25">
      <c r="A580" t="s">
        <v>637</v>
      </c>
      <c r="B580" t="s">
        <v>376</v>
      </c>
    </row>
    <row r="581" spans="1:2" x14ac:dyDescent="0.25">
      <c r="A581" t="s">
        <v>638</v>
      </c>
      <c r="B581" t="s">
        <v>376</v>
      </c>
    </row>
    <row r="582" spans="1:2" x14ac:dyDescent="0.25">
      <c r="A582" t="s">
        <v>639</v>
      </c>
      <c r="B582" t="s">
        <v>376</v>
      </c>
    </row>
    <row r="583" spans="1:2" x14ac:dyDescent="0.25">
      <c r="A583" t="s">
        <v>640</v>
      </c>
      <c r="B583" t="s">
        <v>377</v>
      </c>
    </row>
    <row r="584" spans="1:2" x14ac:dyDescent="0.25">
      <c r="A584" t="s">
        <v>641</v>
      </c>
      <c r="B584" t="s">
        <v>377</v>
      </c>
    </row>
    <row r="585" spans="1:2" x14ac:dyDescent="0.25">
      <c r="A585" t="s">
        <v>642</v>
      </c>
      <c r="B585" t="s">
        <v>376</v>
      </c>
    </row>
    <row r="586" spans="1:2" x14ac:dyDescent="0.25">
      <c r="A586" t="s">
        <v>643</v>
      </c>
      <c r="B586" t="s">
        <v>376</v>
      </c>
    </row>
    <row r="587" spans="1:2" x14ac:dyDescent="0.25">
      <c r="A587" t="s">
        <v>644</v>
      </c>
      <c r="B587" t="s">
        <v>376</v>
      </c>
    </row>
    <row r="588" spans="1:2" x14ac:dyDescent="0.25">
      <c r="A588" t="s">
        <v>645</v>
      </c>
      <c r="B588" t="s">
        <v>376</v>
      </c>
    </row>
    <row r="589" spans="1:2" x14ac:dyDescent="0.25">
      <c r="A589" t="s">
        <v>646</v>
      </c>
      <c r="B589" t="s">
        <v>376</v>
      </c>
    </row>
    <row r="590" spans="1:2" x14ac:dyDescent="0.25">
      <c r="A590" t="s">
        <v>647</v>
      </c>
      <c r="B590" t="s">
        <v>376</v>
      </c>
    </row>
    <row r="591" spans="1:2" x14ac:dyDescent="0.25">
      <c r="A591" t="s">
        <v>648</v>
      </c>
      <c r="B591" t="s">
        <v>376</v>
      </c>
    </row>
    <row r="592" spans="1:2" x14ac:dyDescent="0.25">
      <c r="A592" t="s">
        <v>649</v>
      </c>
      <c r="B592" t="s">
        <v>376</v>
      </c>
    </row>
    <row r="593" spans="1:2" x14ac:dyDescent="0.25">
      <c r="A593" t="s">
        <v>650</v>
      </c>
      <c r="B593" t="s">
        <v>376</v>
      </c>
    </row>
    <row r="594" spans="1:2" x14ac:dyDescent="0.25">
      <c r="A594" t="s">
        <v>651</v>
      </c>
      <c r="B594" t="s">
        <v>376</v>
      </c>
    </row>
    <row r="595" spans="1:2" x14ac:dyDescent="0.25">
      <c r="A595" t="s">
        <v>652</v>
      </c>
      <c r="B595" t="s">
        <v>376</v>
      </c>
    </row>
    <row r="596" spans="1:2" x14ac:dyDescent="0.25">
      <c r="A596" t="s">
        <v>653</v>
      </c>
      <c r="B596" t="s">
        <v>376</v>
      </c>
    </row>
    <row r="597" spans="1:2" x14ac:dyDescent="0.25">
      <c r="A597" t="s">
        <v>654</v>
      </c>
      <c r="B597" t="s">
        <v>377</v>
      </c>
    </row>
    <row r="598" spans="1:2" x14ac:dyDescent="0.25">
      <c r="A598" t="s">
        <v>655</v>
      </c>
      <c r="B598" t="s">
        <v>376</v>
      </c>
    </row>
    <row r="599" spans="1:2" x14ac:dyDescent="0.25">
      <c r="A599" t="s">
        <v>656</v>
      </c>
      <c r="B599" t="s">
        <v>376</v>
      </c>
    </row>
    <row r="600" spans="1:2" x14ac:dyDescent="0.25">
      <c r="A600" t="s">
        <v>657</v>
      </c>
      <c r="B600" t="s">
        <v>377</v>
      </c>
    </row>
    <row r="601" spans="1:2" x14ac:dyDescent="0.25">
      <c r="A601" t="s">
        <v>658</v>
      </c>
      <c r="B601" t="s">
        <v>376</v>
      </c>
    </row>
    <row r="602" spans="1:2" x14ac:dyDescent="0.25">
      <c r="A602" t="s">
        <v>659</v>
      </c>
      <c r="B602" t="s">
        <v>376</v>
      </c>
    </row>
    <row r="603" spans="1:2" x14ac:dyDescent="0.25">
      <c r="A603" t="s">
        <v>660</v>
      </c>
      <c r="B603" t="s">
        <v>376</v>
      </c>
    </row>
    <row r="604" spans="1:2" x14ac:dyDescent="0.25">
      <c r="A604" t="s">
        <v>661</v>
      </c>
      <c r="B604" t="s">
        <v>376</v>
      </c>
    </row>
    <row r="605" spans="1:2" x14ac:dyDescent="0.25">
      <c r="A605" t="s">
        <v>662</v>
      </c>
      <c r="B605" t="s">
        <v>376</v>
      </c>
    </row>
    <row r="606" spans="1:2" x14ac:dyDescent="0.25">
      <c r="A606" t="s">
        <v>663</v>
      </c>
      <c r="B606" t="s">
        <v>377</v>
      </c>
    </row>
    <row r="607" spans="1:2" x14ac:dyDescent="0.25">
      <c r="A607" t="s">
        <v>664</v>
      </c>
      <c r="B607" t="s">
        <v>376</v>
      </c>
    </row>
    <row r="608" spans="1:2" x14ac:dyDescent="0.25">
      <c r="A608" t="s">
        <v>665</v>
      </c>
      <c r="B608" t="s">
        <v>377</v>
      </c>
    </row>
    <row r="609" spans="1:2" x14ac:dyDescent="0.25">
      <c r="A609" t="s">
        <v>666</v>
      </c>
      <c r="B609" t="s">
        <v>376</v>
      </c>
    </row>
    <row r="610" spans="1:2" x14ac:dyDescent="0.25">
      <c r="A610" t="s">
        <v>667</v>
      </c>
      <c r="B610" t="s">
        <v>376</v>
      </c>
    </row>
    <row r="611" spans="1:2" x14ac:dyDescent="0.25">
      <c r="A611" t="s">
        <v>668</v>
      </c>
      <c r="B611" t="s">
        <v>376</v>
      </c>
    </row>
    <row r="612" spans="1:2" x14ac:dyDescent="0.25">
      <c r="A612" t="s">
        <v>669</v>
      </c>
      <c r="B612" t="s">
        <v>376</v>
      </c>
    </row>
    <row r="613" spans="1:2" x14ac:dyDescent="0.25">
      <c r="A613" t="s">
        <v>670</v>
      </c>
      <c r="B613" t="s">
        <v>376</v>
      </c>
    </row>
    <row r="614" spans="1:2" x14ac:dyDescent="0.25">
      <c r="A614" t="s">
        <v>671</v>
      </c>
      <c r="B614" t="s">
        <v>376</v>
      </c>
    </row>
    <row r="615" spans="1:2" x14ac:dyDescent="0.25">
      <c r="A615" t="s">
        <v>672</v>
      </c>
      <c r="B615" t="s">
        <v>376</v>
      </c>
    </row>
    <row r="616" spans="1:2" x14ac:dyDescent="0.25">
      <c r="A616" t="s">
        <v>673</v>
      </c>
      <c r="B616" t="s">
        <v>376</v>
      </c>
    </row>
    <row r="617" spans="1:2" x14ac:dyDescent="0.25">
      <c r="A617" t="s">
        <v>674</v>
      </c>
      <c r="B617" t="s">
        <v>376</v>
      </c>
    </row>
    <row r="618" spans="1:2" x14ac:dyDescent="0.25">
      <c r="A618" t="s">
        <v>675</v>
      </c>
      <c r="B618" t="s">
        <v>376</v>
      </c>
    </row>
    <row r="619" spans="1:2" x14ac:dyDescent="0.25">
      <c r="A619" t="s">
        <v>676</v>
      </c>
      <c r="B619" t="s">
        <v>376</v>
      </c>
    </row>
    <row r="620" spans="1:2" x14ac:dyDescent="0.25">
      <c r="A620" t="s">
        <v>677</v>
      </c>
      <c r="B620" t="s">
        <v>376</v>
      </c>
    </row>
    <row r="621" spans="1:2" x14ac:dyDescent="0.25">
      <c r="A621" t="s">
        <v>678</v>
      </c>
      <c r="B621" t="s">
        <v>376</v>
      </c>
    </row>
    <row r="622" spans="1:2" x14ac:dyDescent="0.25">
      <c r="A622" t="s">
        <v>679</v>
      </c>
      <c r="B622" t="s">
        <v>376</v>
      </c>
    </row>
    <row r="623" spans="1:2" x14ac:dyDescent="0.25">
      <c r="A623" t="s">
        <v>680</v>
      </c>
      <c r="B623" t="s">
        <v>376</v>
      </c>
    </row>
    <row r="624" spans="1:2" x14ac:dyDescent="0.25">
      <c r="A624" t="s">
        <v>681</v>
      </c>
      <c r="B624" t="s">
        <v>376</v>
      </c>
    </row>
    <row r="625" spans="1:2" x14ac:dyDescent="0.25">
      <c r="A625" t="s">
        <v>682</v>
      </c>
      <c r="B625" t="s">
        <v>376</v>
      </c>
    </row>
    <row r="626" spans="1:2" x14ac:dyDescent="0.25">
      <c r="A626" t="s">
        <v>683</v>
      </c>
      <c r="B626" t="s">
        <v>376</v>
      </c>
    </row>
    <row r="627" spans="1:2" x14ac:dyDescent="0.25">
      <c r="A627" t="s">
        <v>684</v>
      </c>
      <c r="B627" t="s">
        <v>376</v>
      </c>
    </row>
    <row r="628" spans="1:2" x14ac:dyDescent="0.25">
      <c r="A628" t="s">
        <v>685</v>
      </c>
      <c r="B628" t="s">
        <v>376</v>
      </c>
    </row>
    <row r="629" spans="1:2" x14ac:dyDescent="0.25">
      <c r="A629" t="s">
        <v>686</v>
      </c>
      <c r="B629" t="s">
        <v>376</v>
      </c>
    </row>
    <row r="630" spans="1:2" x14ac:dyDescent="0.25">
      <c r="A630" t="s">
        <v>687</v>
      </c>
      <c r="B630" t="s">
        <v>376</v>
      </c>
    </row>
    <row r="631" spans="1:2" x14ac:dyDescent="0.25">
      <c r="A631" t="s">
        <v>688</v>
      </c>
      <c r="B631" t="s">
        <v>377</v>
      </c>
    </row>
    <row r="632" spans="1:2" x14ac:dyDescent="0.25">
      <c r="A632" t="s">
        <v>689</v>
      </c>
      <c r="B632" t="s">
        <v>376</v>
      </c>
    </row>
    <row r="633" spans="1:2" x14ac:dyDescent="0.25">
      <c r="A633" t="s">
        <v>690</v>
      </c>
      <c r="B633" t="s">
        <v>376</v>
      </c>
    </row>
    <row r="634" spans="1:2" x14ac:dyDescent="0.25">
      <c r="A634" t="s">
        <v>691</v>
      </c>
      <c r="B634" t="s">
        <v>376</v>
      </c>
    </row>
    <row r="635" spans="1:2" x14ac:dyDescent="0.25">
      <c r="A635" t="s">
        <v>692</v>
      </c>
      <c r="B635" t="s">
        <v>377</v>
      </c>
    </row>
    <row r="636" spans="1:2" x14ac:dyDescent="0.25">
      <c r="A636" t="s">
        <v>693</v>
      </c>
      <c r="B636" t="s">
        <v>376</v>
      </c>
    </row>
    <row r="637" spans="1:2" x14ac:dyDescent="0.25">
      <c r="A637" t="s">
        <v>694</v>
      </c>
      <c r="B637" t="s">
        <v>376</v>
      </c>
    </row>
    <row r="638" spans="1:2" x14ac:dyDescent="0.25">
      <c r="A638" t="s">
        <v>695</v>
      </c>
      <c r="B638" t="s">
        <v>376</v>
      </c>
    </row>
    <row r="639" spans="1:2" x14ac:dyDescent="0.25">
      <c r="A639" t="s">
        <v>696</v>
      </c>
      <c r="B639" t="s">
        <v>376</v>
      </c>
    </row>
    <row r="640" spans="1:2" x14ac:dyDescent="0.25">
      <c r="A640" t="s">
        <v>697</v>
      </c>
      <c r="B640" t="s">
        <v>376</v>
      </c>
    </row>
    <row r="641" spans="1:2" x14ac:dyDescent="0.25">
      <c r="A641" t="s">
        <v>698</v>
      </c>
      <c r="B641" t="s">
        <v>376</v>
      </c>
    </row>
    <row r="642" spans="1:2" x14ac:dyDescent="0.25">
      <c r="A642" t="s">
        <v>699</v>
      </c>
      <c r="B642" t="s">
        <v>376</v>
      </c>
    </row>
    <row r="643" spans="1:2" x14ac:dyDescent="0.25">
      <c r="A643" t="s">
        <v>700</v>
      </c>
      <c r="B643" t="s">
        <v>376</v>
      </c>
    </row>
    <row r="644" spans="1:2" x14ac:dyDescent="0.25">
      <c r="A644" t="s">
        <v>701</v>
      </c>
      <c r="B644" t="s">
        <v>376</v>
      </c>
    </row>
    <row r="645" spans="1:2" x14ac:dyDescent="0.25">
      <c r="A645" t="s">
        <v>702</v>
      </c>
      <c r="B645" t="s">
        <v>376</v>
      </c>
    </row>
    <row r="646" spans="1:2" x14ac:dyDescent="0.25">
      <c r="A646" t="s">
        <v>703</v>
      </c>
      <c r="B646" t="s">
        <v>376</v>
      </c>
    </row>
    <row r="647" spans="1:2" x14ac:dyDescent="0.25">
      <c r="A647" t="s">
        <v>704</v>
      </c>
      <c r="B647" t="s">
        <v>376</v>
      </c>
    </row>
    <row r="648" spans="1:2" x14ac:dyDescent="0.25">
      <c r="A648" t="s">
        <v>705</v>
      </c>
      <c r="B648" t="s">
        <v>376</v>
      </c>
    </row>
    <row r="649" spans="1:2" x14ac:dyDescent="0.25">
      <c r="A649" t="s">
        <v>706</v>
      </c>
      <c r="B649" t="s">
        <v>376</v>
      </c>
    </row>
    <row r="650" spans="1:2" x14ac:dyDescent="0.25">
      <c r="A650" t="s">
        <v>707</v>
      </c>
      <c r="B650" t="s">
        <v>376</v>
      </c>
    </row>
    <row r="651" spans="1:2" x14ac:dyDescent="0.25">
      <c r="A651" t="s">
        <v>708</v>
      </c>
      <c r="B651" t="s">
        <v>376</v>
      </c>
    </row>
    <row r="652" spans="1:2" x14ac:dyDescent="0.25">
      <c r="A652" t="s">
        <v>709</v>
      </c>
      <c r="B652" t="s">
        <v>376</v>
      </c>
    </row>
    <row r="653" spans="1:2" x14ac:dyDescent="0.25">
      <c r="A653" t="s">
        <v>710</v>
      </c>
      <c r="B653" t="s">
        <v>376</v>
      </c>
    </row>
    <row r="654" spans="1:2" x14ac:dyDescent="0.25">
      <c r="A654" t="s">
        <v>711</v>
      </c>
      <c r="B654" t="s">
        <v>376</v>
      </c>
    </row>
    <row r="655" spans="1:2" x14ac:dyDescent="0.25">
      <c r="A655" t="s">
        <v>712</v>
      </c>
      <c r="B655" t="s">
        <v>376</v>
      </c>
    </row>
    <row r="656" spans="1:2" x14ac:dyDescent="0.25">
      <c r="A656" t="s">
        <v>713</v>
      </c>
      <c r="B656" t="s">
        <v>376</v>
      </c>
    </row>
    <row r="657" spans="1:2" x14ac:dyDescent="0.25">
      <c r="A657" t="s">
        <v>714</v>
      </c>
      <c r="B657" t="s">
        <v>376</v>
      </c>
    </row>
    <row r="658" spans="1:2" x14ac:dyDescent="0.25">
      <c r="A658" t="s">
        <v>715</v>
      </c>
      <c r="B658" t="s">
        <v>376</v>
      </c>
    </row>
    <row r="659" spans="1:2" x14ac:dyDescent="0.25">
      <c r="A659" t="s">
        <v>716</v>
      </c>
      <c r="B659" t="s">
        <v>376</v>
      </c>
    </row>
    <row r="660" spans="1:2" x14ac:dyDescent="0.25">
      <c r="A660" t="s">
        <v>717</v>
      </c>
      <c r="B660" t="s">
        <v>376</v>
      </c>
    </row>
    <row r="661" spans="1:2" x14ac:dyDescent="0.25">
      <c r="A661" t="s">
        <v>718</v>
      </c>
      <c r="B661" t="s">
        <v>376</v>
      </c>
    </row>
    <row r="662" spans="1:2" x14ac:dyDescent="0.25">
      <c r="A662" t="s">
        <v>719</v>
      </c>
      <c r="B662" t="s">
        <v>376</v>
      </c>
    </row>
    <row r="663" spans="1:2" x14ac:dyDescent="0.25">
      <c r="A663" t="s">
        <v>720</v>
      </c>
      <c r="B663" t="s">
        <v>377</v>
      </c>
    </row>
    <row r="664" spans="1:2" x14ac:dyDescent="0.25">
      <c r="A664" t="s">
        <v>721</v>
      </c>
      <c r="B664" t="s">
        <v>376</v>
      </c>
    </row>
    <row r="665" spans="1:2" x14ac:dyDescent="0.25">
      <c r="A665" t="s">
        <v>722</v>
      </c>
      <c r="B665" t="s">
        <v>376</v>
      </c>
    </row>
    <row r="666" spans="1:2" x14ac:dyDescent="0.25">
      <c r="A666" t="s">
        <v>723</v>
      </c>
      <c r="B666" t="s">
        <v>376</v>
      </c>
    </row>
    <row r="667" spans="1:2" x14ac:dyDescent="0.25">
      <c r="A667" t="s">
        <v>724</v>
      </c>
      <c r="B667" t="s">
        <v>376</v>
      </c>
    </row>
    <row r="668" spans="1:2" x14ac:dyDescent="0.25">
      <c r="A668" t="s">
        <v>725</v>
      </c>
      <c r="B668" t="s">
        <v>376</v>
      </c>
    </row>
    <row r="669" spans="1:2" x14ac:dyDescent="0.25">
      <c r="A669" t="s">
        <v>726</v>
      </c>
      <c r="B669" t="s">
        <v>376</v>
      </c>
    </row>
    <row r="670" spans="1:2" x14ac:dyDescent="0.25">
      <c r="A670" t="s">
        <v>727</v>
      </c>
      <c r="B670" t="s">
        <v>376</v>
      </c>
    </row>
    <row r="671" spans="1:2" x14ac:dyDescent="0.25">
      <c r="A671" t="s">
        <v>728</v>
      </c>
      <c r="B671" t="s">
        <v>376</v>
      </c>
    </row>
    <row r="672" spans="1:2" x14ac:dyDescent="0.25">
      <c r="A672" t="s">
        <v>729</v>
      </c>
      <c r="B672" t="s">
        <v>376</v>
      </c>
    </row>
    <row r="673" spans="1:2" x14ac:dyDescent="0.25">
      <c r="A673" t="s">
        <v>730</v>
      </c>
      <c r="B673" t="s">
        <v>376</v>
      </c>
    </row>
    <row r="674" spans="1:2" x14ac:dyDescent="0.25">
      <c r="A674" t="s">
        <v>731</v>
      </c>
      <c r="B674" t="s">
        <v>376</v>
      </c>
    </row>
    <row r="675" spans="1:2" x14ac:dyDescent="0.25">
      <c r="A675" t="s">
        <v>732</v>
      </c>
      <c r="B675" t="s">
        <v>376</v>
      </c>
    </row>
    <row r="676" spans="1:2" x14ac:dyDescent="0.25">
      <c r="A676" t="s">
        <v>733</v>
      </c>
      <c r="B676" t="s">
        <v>376</v>
      </c>
    </row>
    <row r="677" spans="1:2" x14ac:dyDescent="0.25">
      <c r="A677" t="s">
        <v>734</v>
      </c>
      <c r="B677" t="s">
        <v>376</v>
      </c>
    </row>
    <row r="678" spans="1:2" x14ac:dyDescent="0.25">
      <c r="A678" t="s">
        <v>735</v>
      </c>
      <c r="B678" t="s">
        <v>376</v>
      </c>
    </row>
    <row r="679" spans="1:2" x14ac:dyDescent="0.25">
      <c r="A679" t="s">
        <v>736</v>
      </c>
      <c r="B679" t="s">
        <v>376</v>
      </c>
    </row>
    <row r="680" spans="1:2" x14ac:dyDescent="0.25">
      <c r="A680" t="s">
        <v>737</v>
      </c>
      <c r="B680" t="s">
        <v>376</v>
      </c>
    </row>
    <row r="681" spans="1:2" x14ac:dyDescent="0.25">
      <c r="A681" t="s">
        <v>738</v>
      </c>
      <c r="B681" t="s">
        <v>376</v>
      </c>
    </row>
    <row r="682" spans="1:2" x14ac:dyDescent="0.25">
      <c r="A682" t="s">
        <v>739</v>
      </c>
      <c r="B682" t="s">
        <v>377</v>
      </c>
    </row>
    <row r="683" spans="1:2" x14ac:dyDescent="0.25">
      <c r="A683" t="s">
        <v>740</v>
      </c>
      <c r="B683" t="s">
        <v>377</v>
      </c>
    </row>
    <row r="684" spans="1:2" x14ac:dyDescent="0.25">
      <c r="A684" t="s">
        <v>741</v>
      </c>
      <c r="B684" t="s">
        <v>376</v>
      </c>
    </row>
    <row r="685" spans="1:2" x14ac:dyDescent="0.25">
      <c r="A685" t="s">
        <v>742</v>
      </c>
      <c r="B685" t="s">
        <v>376</v>
      </c>
    </row>
    <row r="686" spans="1:2" x14ac:dyDescent="0.25">
      <c r="A686" t="s">
        <v>743</v>
      </c>
      <c r="B686" t="s">
        <v>376</v>
      </c>
    </row>
    <row r="687" spans="1:2" x14ac:dyDescent="0.25">
      <c r="A687" t="s">
        <v>744</v>
      </c>
      <c r="B687" t="s">
        <v>376</v>
      </c>
    </row>
    <row r="688" spans="1:2" x14ac:dyDescent="0.25">
      <c r="A688" t="s">
        <v>745</v>
      </c>
      <c r="B688" t="s">
        <v>376</v>
      </c>
    </row>
    <row r="689" spans="1:2" x14ac:dyDescent="0.25">
      <c r="A689" t="s">
        <v>746</v>
      </c>
      <c r="B689" t="s">
        <v>376</v>
      </c>
    </row>
    <row r="690" spans="1:2" x14ac:dyDescent="0.25">
      <c r="A690" t="s">
        <v>747</v>
      </c>
      <c r="B690" t="s">
        <v>376</v>
      </c>
    </row>
    <row r="691" spans="1:2" x14ac:dyDescent="0.25">
      <c r="A691" t="s">
        <v>748</v>
      </c>
      <c r="B691" t="s">
        <v>376</v>
      </c>
    </row>
    <row r="692" spans="1:2" x14ac:dyDescent="0.25">
      <c r="A692" t="s">
        <v>749</v>
      </c>
      <c r="B692" t="s">
        <v>376</v>
      </c>
    </row>
    <row r="693" spans="1:2" x14ac:dyDescent="0.25">
      <c r="A693" t="s">
        <v>750</v>
      </c>
      <c r="B693" t="s">
        <v>376</v>
      </c>
    </row>
    <row r="694" spans="1:2" x14ac:dyDescent="0.25">
      <c r="A694" t="s">
        <v>751</v>
      </c>
      <c r="B694" t="s">
        <v>376</v>
      </c>
    </row>
    <row r="695" spans="1:2" x14ac:dyDescent="0.25">
      <c r="A695" t="s">
        <v>752</v>
      </c>
      <c r="B695" t="s">
        <v>376</v>
      </c>
    </row>
    <row r="696" spans="1:2" x14ac:dyDescent="0.25">
      <c r="A696" t="s">
        <v>753</v>
      </c>
      <c r="B696" t="s">
        <v>376</v>
      </c>
    </row>
    <row r="697" spans="1:2" x14ac:dyDescent="0.25">
      <c r="A697" t="s">
        <v>754</v>
      </c>
      <c r="B697" t="s">
        <v>376</v>
      </c>
    </row>
    <row r="698" spans="1:2" x14ac:dyDescent="0.25">
      <c r="A698" t="s">
        <v>755</v>
      </c>
      <c r="B698" t="s">
        <v>376</v>
      </c>
    </row>
    <row r="699" spans="1:2" x14ac:dyDescent="0.25">
      <c r="A699" t="s">
        <v>756</v>
      </c>
      <c r="B699" t="s">
        <v>376</v>
      </c>
    </row>
    <row r="700" spans="1:2" x14ac:dyDescent="0.25">
      <c r="A700" t="s">
        <v>757</v>
      </c>
      <c r="B700" t="s">
        <v>376</v>
      </c>
    </row>
    <row r="701" spans="1:2" x14ac:dyDescent="0.25">
      <c r="A701" t="s">
        <v>758</v>
      </c>
      <c r="B701" t="s">
        <v>376</v>
      </c>
    </row>
    <row r="702" spans="1:2" x14ac:dyDescent="0.25">
      <c r="A702" t="s">
        <v>759</v>
      </c>
      <c r="B702" t="s">
        <v>376</v>
      </c>
    </row>
    <row r="703" spans="1:2" x14ac:dyDescent="0.25">
      <c r="A703" t="s">
        <v>760</v>
      </c>
      <c r="B703" t="s">
        <v>377</v>
      </c>
    </row>
    <row r="704" spans="1:2" x14ac:dyDescent="0.25">
      <c r="A704" t="s">
        <v>761</v>
      </c>
      <c r="B704" t="s">
        <v>376</v>
      </c>
    </row>
    <row r="705" spans="1:2" x14ac:dyDescent="0.25">
      <c r="A705" t="s">
        <v>762</v>
      </c>
      <c r="B705" t="s">
        <v>376</v>
      </c>
    </row>
    <row r="706" spans="1:2" x14ac:dyDescent="0.25">
      <c r="A706" t="s">
        <v>763</v>
      </c>
      <c r="B706" t="s">
        <v>376</v>
      </c>
    </row>
    <row r="707" spans="1:2" x14ac:dyDescent="0.25">
      <c r="A707" t="s">
        <v>764</v>
      </c>
      <c r="B707" t="s">
        <v>376</v>
      </c>
    </row>
    <row r="708" spans="1:2" x14ac:dyDescent="0.25">
      <c r="A708" t="s">
        <v>765</v>
      </c>
      <c r="B708" t="s">
        <v>376</v>
      </c>
    </row>
    <row r="709" spans="1:2" x14ac:dyDescent="0.25">
      <c r="A709" t="s">
        <v>766</v>
      </c>
      <c r="B709" t="s">
        <v>376</v>
      </c>
    </row>
    <row r="710" spans="1:2" x14ac:dyDescent="0.25">
      <c r="A710" t="s">
        <v>767</v>
      </c>
      <c r="B710" t="s">
        <v>376</v>
      </c>
    </row>
    <row r="711" spans="1:2" x14ac:dyDescent="0.25">
      <c r="A711" t="s">
        <v>768</v>
      </c>
      <c r="B711" t="s">
        <v>376</v>
      </c>
    </row>
    <row r="712" spans="1:2" x14ac:dyDescent="0.25">
      <c r="A712" t="s">
        <v>769</v>
      </c>
      <c r="B712" t="s">
        <v>376</v>
      </c>
    </row>
    <row r="713" spans="1:2" x14ac:dyDescent="0.25">
      <c r="A713" t="s">
        <v>770</v>
      </c>
      <c r="B713" t="s">
        <v>376</v>
      </c>
    </row>
    <row r="714" spans="1:2" x14ac:dyDescent="0.25">
      <c r="A714" t="s">
        <v>771</v>
      </c>
      <c r="B714" t="s">
        <v>376</v>
      </c>
    </row>
    <row r="715" spans="1:2" x14ac:dyDescent="0.25">
      <c r="A715" t="s">
        <v>772</v>
      </c>
      <c r="B715" t="s">
        <v>376</v>
      </c>
    </row>
    <row r="716" spans="1:2" x14ac:dyDescent="0.25">
      <c r="A716" t="s">
        <v>773</v>
      </c>
      <c r="B716" t="s">
        <v>376</v>
      </c>
    </row>
    <row r="717" spans="1:2" x14ac:dyDescent="0.25">
      <c r="A717" t="s">
        <v>774</v>
      </c>
      <c r="B717" t="s">
        <v>376</v>
      </c>
    </row>
    <row r="718" spans="1:2" x14ac:dyDescent="0.25">
      <c r="A718" t="s">
        <v>775</v>
      </c>
      <c r="B718" t="s">
        <v>376</v>
      </c>
    </row>
    <row r="719" spans="1:2" x14ac:dyDescent="0.25">
      <c r="A719" t="s">
        <v>776</v>
      </c>
      <c r="B719" t="s">
        <v>376</v>
      </c>
    </row>
    <row r="720" spans="1:2" x14ac:dyDescent="0.25">
      <c r="A720" t="s">
        <v>777</v>
      </c>
      <c r="B720" t="s">
        <v>376</v>
      </c>
    </row>
    <row r="721" spans="1:2" x14ac:dyDescent="0.25">
      <c r="A721" t="s">
        <v>778</v>
      </c>
      <c r="B721" t="s">
        <v>377</v>
      </c>
    </row>
    <row r="722" spans="1:2" x14ac:dyDescent="0.25">
      <c r="A722" t="s">
        <v>779</v>
      </c>
      <c r="B722" t="s">
        <v>376</v>
      </c>
    </row>
    <row r="723" spans="1:2" x14ac:dyDescent="0.25">
      <c r="A723" t="s">
        <v>780</v>
      </c>
      <c r="B723" t="s">
        <v>376</v>
      </c>
    </row>
    <row r="724" spans="1:2" x14ac:dyDescent="0.25">
      <c r="A724" t="s">
        <v>781</v>
      </c>
      <c r="B724" t="s">
        <v>376</v>
      </c>
    </row>
    <row r="725" spans="1:2" x14ac:dyDescent="0.25">
      <c r="A725" t="s">
        <v>782</v>
      </c>
      <c r="B725" t="s">
        <v>376</v>
      </c>
    </row>
    <row r="726" spans="1:2" x14ac:dyDescent="0.25">
      <c r="A726" t="s">
        <v>783</v>
      </c>
      <c r="B726" t="s">
        <v>376</v>
      </c>
    </row>
    <row r="727" spans="1:2" x14ac:dyDescent="0.25">
      <c r="A727" t="s">
        <v>784</v>
      </c>
      <c r="B727" t="s">
        <v>376</v>
      </c>
    </row>
    <row r="728" spans="1:2" x14ac:dyDescent="0.25">
      <c r="A728" t="s">
        <v>785</v>
      </c>
      <c r="B728" t="s">
        <v>376</v>
      </c>
    </row>
    <row r="729" spans="1:2" x14ac:dyDescent="0.25">
      <c r="A729" t="s">
        <v>786</v>
      </c>
      <c r="B729" t="s">
        <v>376</v>
      </c>
    </row>
    <row r="730" spans="1:2" x14ac:dyDescent="0.25">
      <c r="A730" t="s">
        <v>787</v>
      </c>
      <c r="B730" t="s">
        <v>377</v>
      </c>
    </row>
    <row r="731" spans="1:2" x14ac:dyDescent="0.25">
      <c r="A731" t="s">
        <v>788</v>
      </c>
      <c r="B731" t="s">
        <v>376</v>
      </c>
    </row>
    <row r="732" spans="1:2" x14ac:dyDescent="0.25">
      <c r="A732" t="s">
        <v>789</v>
      </c>
      <c r="B732" t="s">
        <v>376</v>
      </c>
    </row>
    <row r="733" spans="1:2" x14ac:dyDescent="0.25">
      <c r="A733" t="s">
        <v>790</v>
      </c>
      <c r="B733" t="s">
        <v>376</v>
      </c>
    </row>
    <row r="734" spans="1:2" x14ac:dyDescent="0.25">
      <c r="A734" t="s">
        <v>791</v>
      </c>
      <c r="B734" t="s">
        <v>376</v>
      </c>
    </row>
    <row r="735" spans="1:2" x14ac:dyDescent="0.25">
      <c r="A735" t="s">
        <v>792</v>
      </c>
      <c r="B735" t="s">
        <v>376</v>
      </c>
    </row>
    <row r="736" spans="1:2" x14ac:dyDescent="0.25">
      <c r="A736" t="s">
        <v>793</v>
      </c>
      <c r="B736" t="s">
        <v>376</v>
      </c>
    </row>
    <row r="737" spans="1:2" x14ac:dyDescent="0.25">
      <c r="A737" t="s">
        <v>794</v>
      </c>
      <c r="B737" t="s">
        <v>376</v>
      </c>
    </row>
    <row r="738" spans="1:2" x14ac:dyDescent="0.25">
      <c r="A738" t="s">
        <v>795</v>
      </c>
      <c r="B738" t="s">
        <v>376</v>
      </c>
    </row>
    <row r="739" spans="1:2" x14ac:dyDescent="0.25">
      <c r="A739" t="s">
        <v>796</v>
      </c>
      <c r="B739" t="s">
        <v>376</v>
      </c>
    </row>
    <row r="740" spans="1:2" x14ac:dyDescent="0.25">
      <c r="A740" t="s">
        <v>797</v>
      </c>
      <c r="B740" t="s">
        <v>377</v>
      </c>
    </row>
    <row r="741" spans="1:2" x14ac:dyDescent="0.25">
      <c r="A741" t="s">
        <v>798</v>
      </c>
      <c r="B741" t="s">
        <v>376</v>
      </c>
    </row>
    <row r="742" spans="1:2" x14ac:dyDescent="0.25">
      <c r="A742" t="s">
        <v>799</v>
      </c>
      <c r="B742" t="s">
        <v>376</v>
      </c>
    </row>
    <row r="743" spans="1:2" x14ac:dyDescent="0.25">
      <c r="A743" t="s">
        <v>800</v>
      </c>
      <c r="B743" t="s">
        <v>376</v>
      </c>
    </row>
    <row r="744" spans="1:2" x14ac:dyDescent="0.25">
      <c r="A744" t="s">
        <v>801</v>
      </c>
      <c r="B744" t="s">
        <v>376</v>
      </c>
    </row>
    <row r="745" spans="1:2" x14ac:dyDescent="0.25">
      <c r="A745" t="s">
        <v>802</v>
      </c>
      <c r="B745" t="s">
        <v>376</v>
      </c>
    </row>
    <row r="746" spans="1:2" x14ac:dyDescent="0.25">
      <c r="A746" t="s">
        <v>803</v>
      </c>
      <c r="B746" t="s">
        <v>376</v>
      </c>
    </row>
    <row r="747" spans="1:2" x14ac:dyDescent="0.25">
      <c r="A747" t="s">
        <v>804</v>
      </c>
      <c r="B747" t="s">
        <v>376</v>
      </c>
    </row>
    <row r="748" spans="1:2" x14ac:dyDescent="0.25">
      <c r="A748" t="s">
        <v>805</v>
      </c>
      <c r="B748" t="s">
        <v>376</v>
      </c>
    </row>
    <row r="749" spans="1:2" x14ac:dyDescent="0.25">
      <c r="A749" t="s">
        <v>806</v>
      </c>
      <c r="B749" t="s">
        <v>376</v>
      </c>
    </row>
    <row r="750" spans="1:2" x14ac:dyDescent="0.25">
      <c r="A750" t="s">
        <v>807</v>
      </c>
      <c r="B750" t="s">
        <v>377</v>
      </c>
    </row>
    <row r="751" spans="1:2" x14ac:dyDescent="0.25">
      <c r="A751" t="s">
        <v>808</v>
      </c>
      <c r="B751" t="s">
        <v>376</v>
      </c>
    </row>
    <row r="752" spans="1:2" x14ac:dyDescent="0.25">
      <c r="A752" t="s">
        <v>809</v>
      </c>
      <c r="B752" t="s">
        <v>376</v>
      </c>
    </row>
    <row r="753" spans="1:2" x14ac:dyDescent="0.25">
      <c r="A753" t="s">
        <v>810</v>
      </c>
      <c r="B753" t="s">
        <v>376</v>
      </c>
    </row>
    <row r="754" spans="1:2" x14ac:dyDescent="0.25">
      <c r="A754" t="s">
        <v>811</v>
      </c>
      <c r="B754" t="s">
        <v>376</v>
      </c>
    </row>
    <row r="755" spans="1:2" x14ac:dyDescent="0.25">
      <c r="A755" t="s">
        <v>812</v>
      </c>
      <c r="B755" t="s">
        <v>376</v>
      </c>
    </row>
    <row r="756" spans="1:2" x14ac:dyDescent="0.25">
      <c r="A756" t="s">
        <v>813</v>
      </c>
      <c r="B756" t="s">
        <v>376</v>
      </c>
    </row>
    <row r="757" spans="1:2" x14ac:dyDescent="0.25">
      <c r="A757" t="s">
        <v>814</v>
      </c>
      <c r="B757" t="s">
        <v>376</v>
      </c>
    </row>
    <row r="758" spans="1:2" x14ac:dyDescent="0.25">
      <c r="A758" t="s">
        <v>815</v>
      </c>
      <c r="B758" t="s">
        <v>376</v>
      </c>
    </row>
    <row r="759" spans="1:2" x14ac:dyDescent="0.25">
      <c r="A759" t="s">
        <v>816</v>
      </c>
      <c r="B759" t="s">
        <v>376</v>
      </c>
    </row>
    <row r="760" spans="1:2" x14ac:dyDescent="0.25">
      <c r="A760" t="s">
        <v>817</v>
      </c>
      <c r="B760" t="s">
        <v>376</v>
      </c>
    </row>
    <row r="761" spans="1:2" x14ac:dyDescent="0.25">
      <c r="A761" t="s">
        <v>818</v>
      </c>
      <c r="B761" t="s">
        <v>376</v>
      </c>
    </row>
    <row r="762" spans="1:2" x14ac:dyDescent="0.25">
      <c r="A762" t="s">
        <v>819</v>
      </c>
      <c r="B762" t="s">
        <v>376</v>
      </c>
    </row>
    <row r="763" spans="1:2" x14ac:dyDescent="0.25">
      <c r="A763" t="s">
        <v>820</v>
      </c>
      <c r="B763" t="s">
        <v>376</v>
      </c>
    </row>
    <row r="764" spans="1:2" x14ac:dyDescent="0.25">
      <c r="A764" t="s">
        <v>821</v>
      </c>
      <c r="B764" t="s">
        <v>376</v>
      </c>
    </row>
    <row r="765" spans="1:2" x14ac:dyDescent="0.25">
      <c r="A765" t="s">
        <v>822</v>
      </c>
      <c r="B765" t="s">
        <v>376</v>
      </c>
    </row>
    <row r="766" spans="1:2" x14ac:dyDescent="0.25">
      <c r="A766" t="s">
        <v>823</v>
      </c>
      <c r="B766" t="s">
        <v>376</v>
      </c>
    </row>
    <row r="767" spans="1:2" x14ac:dyDescent="0.25">
      <c r="A767" t="s">
        <v>824</v>
      </c>
      <c r="B767" t="s">
        <v>376</v>
      </c>
    </row>
    <row r="768" spans="1:2" x14ac:dyDescent="0.25">
      <c r="A768" t="s">
        <v>825</v>
      </c>
      <c r="B768" t="s">
        <v>376</v>
      </c>
    </row>
    <row r="769" spans="1:2" x14ac:dyDescent="0.25">
      <c r="A769" t="s">
        <v>826</v>
      </c>
      <c r="B769" t="s">
        <v>376</v>
      </c>
    </row>
    <row r="770" spans="1:2" x14ac:dyDescent="0.25">
      <c r="A770" t="s">
        <v>827</v>
      </c>
      <c r="B770" t="s">
        <v>377</v>
      </c>
    </row>
    <row r="771" spans="1:2" x14ac:dyDescent="0.25">
      <c r="A771" t="s">
        <v>828</v>
      </c>
      <c r="B771" t="s">
        <v>376</v>
      </c>
    </row>
    <row r="772" spans="1:2" x14ac:dyDescent="0.25">
      <c r="A772" t="s">
        <v>829</v>
      </c>
      <c r="B772" t="s">
        <v>377</v>
      </c>
    </row>
    <row r="773" spans="1:2" x14ac:dyDescent="0.25">
      <c r="A773" t="s">
        <v>830</v>
      </c>
      <c r="B773" t="s">
        <v>376</v>
      </c>
    </row>
    <row r="774" spans="1:2" x14ac:dyDescent="0.25">
      <c r="A774" t="s">
        <v>831</v>
      </c>
      <c r="B774" t="s">
        <v>376</v>
      </c>
    </row>
    <row r="775" spans="1:2" x14ac:dyDescent="0.25">
      <c r="A775" t="s">
        <v>832</v>
      </c>
      <c r="B775" t="s">
        <v>376</v>
      </c>
    </row>
    <row r="776" spans="1:2" x14ac:dyDescent="0.25">
      <c r="A776" t="s">
        <v>833</v>
      </c>
      <c r="B776" t="s">
        <v>376</v>
      </c>
    </row>
    <row r="777" spans="1:2" x14ac:dyDescent="0.25">
      <c r="A777" t="s">
        <v>834</v>
      </c>
      <c r="B777" t="s">
        <v>376</v>
      </c>
    </row>
    <row r="778" spans="1:2" x14ac:dyDescent="0.25">
      <c r="A778" t="s">
        <v>835</v>
      </c>
      <c r="B778" t="s">
        <v>376</v>
      </c>
    </row>
    <row r="779" spans="1:2" x14ac:dyDescent="0.25">
      <c r="A779" t="s">
        <v>836</v>
      </c>
      <c r="B779" t="s">
        <v>376</v>
      </c>
    </row>
    <row r="780" spans="1:2" x14ac:dyDescent="0.25">
      <c r="A780" t="s">
        <v>837</v>
      </c>
      <c r="B780" t="s">
        <v>376</v>
      </c>
    </row>
    <row r="781" spans="1:2" x14ac:dyDescent="0.25">
      <c r="A781" t="s">
        <v>838</v>
      </c>
      <c r="B781" t="s">
        <v>376</v>
      </c>
    </row>
    <row r="782" spans="1:2" x14ac:dyDescent="0.25">
      <c r="A782" t="s">
        <v>839</v>
      </c>
      <c r="B782" t="s">
        <v>376</v>
      </c>
    </row>
    <row r="783" spans="1:2" x14ac:dyDescent="0.25">
      <c r="A783" t="s">
        <v>840</v>
      </c>
      <c r="B783" t="s">
        <v>376</v>
      </c>
    </row>
    <row r="784" spans="1:2" x14ac:dyDescent="0.25">
      <c r="A784" t="s">
        <v>841</v>
      </c>
      <c r="B784" t="s">
        <v>377</v>
      </c>
    </row>
    <row r="785" spans="1:2" x14ac:dyDescent="0.25">
      <c r="A785" t="s">
        <v>842</v>
      </c>
      <c r="B785" t="s">
        <v>376</v>
      </c>
    </row>
    <row r="786" spans="1:2" x14ac:dyDescent="0.25">
      <c r="A786" t="s">
        <v>843</v>
      </c>
      <c r="B786" t="s">
        <v>376</v>
      </c>
    </row>
    <row r="787" spans="1:2" x14ac:dyDescent="0.25">
      <c r="A787" t="s">
        <v>844</v>
      </c>
      <c r="B787" t="s">
        <v>376</v>
      </c>
    </row>
    <row r="788" spans="1:2" x14ac:dyDescent="0.25">
      <c r="A788" t="s">
        <v>845</v>
      </c>
      <c r="B788" t="s">
        <v>376</v>
      </c>
    </row>
    <row r="789" spans="1:2" x14ac:dyDescent="0.25">
      <c r="A789" t="s">
        <v>846</v>
      </c>
      <c r="B789" t="s">
        <v>376</v>
      </c>
    </row>
    <row r="790" spans="1:2" x14ac:dyDescent="0.25">
      <c r="A790" t="s">
        <v>847</v>
      </c>
      <c r="B790" t="s">
        <v>376</v>
      </c>
    </row>
    <row r="791" spans="1:2" x14ac:dyDescent="0.25">
      <c r="A791" t="s">
        <v>848</v>
      </c>
      <c r="B791" t="s">
        <v>376</v>
      </c>
    </row>
    <row r="792" spans="1:2" x14ac:dyDescent="0.25">
      <c r="A792" t="s">
        <v>849</v>
      </c>
      <c r="B792" t="s">
        <v>376</v>
      </c>
    </row>
    <row r="793" spans="1:2" x14ac:dyDescent="0.25">
      <c r="A793" t="s">
        <v>850</v>
      </c>
      <c r="B793" t="s">
        <v>376</v>
      </c>
    </row>
    <row r="794" spans="1:2" x14ac:dyDescent="0.25">
      <c r="A794" t="s">
        <v>851</v>
      </c>
      <c r="B794" t="s">
        <v>376</v>
      </c>
    </row>
    <row r="795" spans="1:2" x14ac:dyDescent="0.25">
      <c r="A795" t="s">
        <v>852</v>
      </c>
      <c r="B795" t="s">
        <v>376</v>
      </c>
    </row>
    <row r="796" spans="1:2" x14ac:dyDescent="0.25">
      <c r="A796" t="s">
        <v>853</v>
      </c>
      <c r="B796" t="s">
        <v>376</v>
      </c>
    </row>
    <row r="797" spans="1:2" x14ac:dyDescent="0.25">
      <c r="A797" t="s">
        <v>854</v>
      </c>
      <c r="B797" t="s">
        <v>377</v>
      </c>
    </row>
    <row r="798" spans="1:2" x14ac:dyDescent="0.25">
      <c r="A798" t="s">
        <v>855</v>
      </c>
      <c r="B798" t="s">
        <v>376</v>
      </c>
    </row>
    <row r="799" spans="1:2" x14ac:dyDescent="0.25">
      <c r="A799" t="s">
        <v>856</v>
      </c>
      <c r="B799" t="s">
        <v>376</v>
      </c>
    </row>
    <row r="800" spans="1:2" x14ac:dyDescent="0.25">
      <c r="A800" t="s">
        <v>857</v>
      </c>
      <c r="B800" t="s">
        <v>376</v>
      </c>
    </row>
    <row r="801" spans="1:2" x14ac:dyDescent="0.25">
      <c r="A801" t="s">
        <v>858</v>
      </c>
      <c r="B801" t="s">
        <v>376</v>
      </c>
    </row>
    <row r="802" spans="1:2" x14ac:dyDescent="0.25">
      <c r="A802" t="s">
        <v>859</v>
      </c>
      <c r="B802" t="s">
        <v>376</v>
      </c>
    </row>
    <row r="803" spans="1:2" x14ac:dyDescent="0.25">
      <c r="A803" t="s">
        <v>860</v>
      </c>
      <c r="B803" t="s">
        <v>376</v>
      </c>
    </row>
    <row r="804" spans="1:2" x14ac:dyDescent="0.25">
      <c r="A804" t="s">
        <v>861</v>
      </c>
      <c r="B804" t="s">
        <v>376</v>
      </c>
    </row>
    <row r="805" spans="1:2" x14ac:dyDescent="0.25">
      <c r="A805" t="s">
        <v>862</v>
      </c>
      <c r="B805" t="s">
        <v>376</v>
      </c>
    </row>
    <row r="806" spans="1:2" x14ac:dyDescent="0.25">
      <c r="A806" t="s">
        <v>863</v>
      </c>
      <c r="B806" t="s">
        <v>376</v>
      </c>
    </row>
    <row r="807" spans="1:2" x14ac:dyDescent="0.25">
      <c r="A807" t="s">
        <v>864</v>
      </c>
      <c r="B807" t="s">
        <v>376</v>
      </c>
    </row>
    <row r="808" spans="1:2" x14ac:dyDescent="0.25">
      <c r="A808" t="s">
        <v>865</v>
      </c>
      <c r="B808" t="s">
        <v>376</v>
      </c>
    </row>
    <row r="809" spans="1:2" x14ac:dyDescent="0.25">
      <c r="A809" t="s">
        <v>866</v>
      </c>
      <c r="B809" t="s">
        <v>377</v>
      </c>
    </row>
    <row r="810" spans="1:2" x14ac:dyDescent="0.25">
      <c r="A810" t="s">
        <v>867</v>
      </c>
      <c r="B810" t="s">
        <v>376</v>
      </c>
    </row>
    <row r="811" spans="1:2" x14ac:dyDescent="0.25">
      <c r="A811" t="s">
        <v>868</v>
      </c>
      <c r="B811" t="s">
        <v>377</v>
      </c>
    </row>
    <row r="812" spans="1:2" x14ac:dyDescent="0.25">
      <c r="A812" t="s">
        <v>869</v>
      </c>
      <c r="B812" t="s">
        <v>376</v>
      </c>
    </row>
    <row r="813" spans="1:2" x14ac:dyDescent="0.25">
      <c r="A813" t="s">
        <v>870</v>
      </c>
      <c r="B813" t="s">
        <v>376</v>
      </c>
    </row>
    <row r="814" spans="1:2" x14ac:dyDescent="0.25">
      <c r="A814" t="s">
        <v>871</v>
      </c>
      <c r="B814" t="s">
        <v>376</v>
      </c>
    </row>
    <row r="815" spans="1:2" x14ac:dyDescent="0.25">
      <c r="A815" t="s">
        <v>872</v>
      </c>
      <c r="B815" t="s">
        <v>376</v>
      </c>
    </row>
    <row r="816" spans="1:2" x14ac:dyDescent="0.25">
      <c r="A816" t="s">
        <v>873</v>
      </c>
      <c r="B816" t="s">
        <v>376</v>
      </c>
    </row>
    <row r="817" spans="1:2" x14ac:dyDescent="0.25">
      <c r="A817" t="s">
        <v>874</v>
      </c>
      <c r="B817" t="s">
        <v>376</v>
      </c>
    </row>
    <row r="818" spans="1:2" x14ac:dyDescent="0.25">
      <c r="A818" t="s">
        <v>875</v>
      </c>
      <c r="B818" t="s">
        <v>376</v>
      </c>
    </row>
    <row r="819" spans="1:2" x14ac:dyDescent="0.25">
      <c r="A819" t="s">
        <v>876</v>
      </c>
      <c r="B819" t="s">
        <v>376</v>
      </c>
    </row>
    <row r="820" spans="1:2" x14ac:dyDescent="0.25">
      <c r="A820" t="s">
        <v>877</v>
      </c>
      <c r="B820" t="s">
        <v>376</v>
      </c>
    </row>
    <row r="821" spans="1:2" x14ac:dyDescent="0.25">
      <c r="A821" t="s">
        <v>878</v>
      </c>
      <c r="B821" t="s">
        <v>376</v>
      </c>
    </row>
    <row r="822" spans="1:2" x14ac:dyDescent="0.25">
      <c r="A822" t="s">
        <v>879</v>
      </c>
      <c r="B822" t="s">
        <v>376</v>
      </c>
    </row>
    <row r="823" spans="1:2" x14ac:dyDescent="0.25">
      <c r="A823" t="s">
        <v>880</v>
      </c>
      <c r="B823" t="s">
        <v>376</v>
      </c>
    </row>
    <row r="824" spans="1:2" x14ac:dyDescent="0.25">
      <c r="A824" t="s">
        <v>881</v>
      </c>
      <c r="B824" t="s">
        <v>376</v>
      </c>
    </row>
    <row r="825" spans="1:2" x14ac:dyDescent="0.25">
      <c r="A825" t="s">
        <v>882</v>
      </c>
      <c r="B825" t="s">
        <v>377</v>
      </c>
    </row>
    <row r="826" spans="1:2" x14ac:dyDescent="0.25">
      <c r="A826" t="s">
        <v>883</v>
      </c>
      <c r="B826" t="s">
        <v>376</v>
      </c>
    </row>
    <row r="827" spans="1:2" x14ac:dyDescent="0.25">
      <c r="A827" t="s">
        <v>884</v>
      </c>
      <c r="B827" t="s">
        <v>376</v>
      </c>
    </row>
    <row r="828" spans="1:2" x14ac:dyDescent="0.25">
      <c r="A828" t="s">
        <v>885</v>
      </c>
      <c r="B828" t="s">
        <v>376</v>
      </c>
    </row>
    <row r="829" spans="1:2" x14ac:dyDescent="0.25">
      <c r="A829" t="s">
        <v>886</v>
      </c>
      <c r="B829" t="s">
        <v>376</v>
      </c>
    </row>
    <row r="830" spans="1:2" x14ac:dyDescent="0.25">
      <c r="A830" t="s">
        <v>887</v>
      </c>
      <c r="B830" t="s">
        <v>376</v>
      </c>
    </row>
    <row r="831" spans="1:2" x14ac:dyDescent="0.25">
      <c r="A831" t="s">
        <v>888</v>
      </c>
      <c r="B831" t="s">
        <v>376</v>
      </c>
    </row>
    <row r="832" spans="1:2" x14ac:dyDescent="0.25">
      <c r="A832" t="s">
        <v>889</v>
      </c>
      <c r="B832" t="s">
        <v>376</v>
      </c>
    </row>
    <row r="833" spans="1:2" x14ac:dyDescent="0.25">
      <c r="A833" t="s">
        <v>890</v>
      </c>
      <c r="B833" t="s">
        <v>376</v>
      </c>
    </row>
    <row r="834" spans="1:2" x14ac:dyDescent="0.25">
      <c r="A834" t="s">
        <v>891</v>
      </c>
      <c r="B834" t="s">
        <v>376</v>
      </c>
    </row>
    <row r="835" spans="1:2" x14ac:dyDescent="0.25">
      <c r="A835" t="s">
        <v>892</v>
      </c>
      <c r="B835" t="s">
        <v>376</v>
      </c>
    </row>
    <row r="836" spans="1:2" x14ac:dyDescent="0.25">
      <c r="A836" t="s">
        <v>893</v>
      </c>
      <c r="B836" t="s">
        <v>376</v>
      </c>
    </row>
    <row r="837" spans="1:2" x14ac:dyDescent="0.25">
      <c r="A837" t="s">
        <v>894</v>
      </c>
      <c r="B837" t="s">
        <v>376</v>
      </c>
    </row>
    <row r="838" spans="1:2" x14ac:dyDescent="0.25">
      <c r="A838" t="s">
        <v>895</v>
      </c>
      <c r="B838" t="s">
        <v>376</v>
      </c>
    </row>
    <row r="839" spans="1:2" x14ac:dyDescent="0.25">
      <c r="A839" t="s">
        <v>896</v>
      </c>
      <c r="B839" t="s">
        <v>376</v>
      </c>
    </row>
    <row r="840" spans="1:2" x14ac:dyDescent="0.25">
      <c r="A840" t="s">
        <v>897</v>
      </c>
      <c r="B840" t="s">
        <v>376</v>
      </c>
    </row>
    <row r="841" spans="1:2" x14ac:dyDescent="0.25">
      <c r="A841" t="s">
        <v>898</v>
      </c>
      <c r="B841" t="s">
        <v>376</v>
      </c>
    </row>
    <row r="842" spans="1:2" x14ac:dyDescent="0.25">
      <c r="A842" t="s">
        <v>899</v>
      </c>
      <c r="B842" t="s">
        <v>376</v>
      </c>
    </row>
    <row r="843" spans="1:2" x14ac:dyDescent="0.25">
      <c r="A843" t="s">
        <v>900</v>
      </c>
      <c r="B843" t="s">
        <v>376</v>
      </c>
    </row>
    <row r="844" spans="1:2" x14ac:dyDescent="0.25">
      <c r="A844" t="s">
        <v>901</v>
      </c>
      <c r="B844" t="s">
        <v>376</v>
      </c>
    </row>
    <row r="845" spans="1:2" x14ac:dyDescent="0.25">
      <c r="A845" t="s">
        <v>902</v>
      </c>
      <c r="B845" t="s">
        <v>376</v>
      </c>
    </row>
    <row r="846" spans="1:2" x14ac:dyDescent="0.25">
      <c r="A846" t="s">
        <v>903</v>
      </c>
      <c r="B846" t="s">
        <v>376</v>
      </c>
    </row>
    <row r="847" spans="1:2" x14ac:dyDescent="0.25">
      <c r="A847" t="s">
        <v>904</v>
      </c>
      <c r="B847" t="s">
        <v>376</v>
      </c>
    </row>
    <row r="848" spans="1:2" x14ac:dyDescent="0.25">
      <c r="A848" t="s">
        <v>905</v>
      </c>
      <c r="B848" t="s">
        <v>376</v>
      </c>
    </row>
    <row r="849" spans="1:2" x14ac:dyDescent="0.25">
      <c r="A849" t="s">
        <v>906</v>
      </c>
      <c r="B849" t="s">
        <v>376</v>
      </c>
    </row>
    <row r="850" spans="1:2" x14ac:dyDescent="0.25">
      <c r="A850" t="s">
        <v>907</v>
      </c>
      <c r="B850" t="s">
        <v>376</v>
      </c>
    </row>
    <row r="851" spans="1:2" x14ac:dyDescent="0.25">
      <c r="A851" t="s">
        <v>908</v>
      </c>
      <c r="B851" t="s">
        <v>376</v>
      </c>
    </row>
    <row r="852" spans="1:2" x14ac:dyDescent="0.25">
      <c r="A852" t="s">
        <v>909</v>
      </c>
      <c r="B852" t="s">
        <v>377</v>
      </c>
    </row>
    <row r="853" spans="1:2" x14ac:dyDescent="0.25">
      <c r="A853" t="s">
        <v>910</v>
      </c>
      <c r="B853" t="s">
        <v>376</v>
      </c>
    </row>
    <row r="854" spans="1:2" x14ac:dyDescent="0.25">
      <c r="A854" t="s">
        <v>911</v>
      </c>
      <c r="B854" t="s">
        <v>376</v>
      </c>
    </row>
    <row r="855" spans="1:2" x14ac:dyDescent="0.25">
      <c r="A855" t="s">
        <v>912</v>
      </c>
      <c r="B855" t="s">
        <v>376</v>
      </c>
    </row>
    <row r="856" spans="1:2" x14ac:dyDescent="0.25">
      <c r="A856" t="s">
        <v>913</v>
      </c>
      <c r="B856" t="s">
        <v>376</v>
      </c>
    </row>
    <row r="857" spans="1:2" x14ac:dyDescent="0.25">
      <c r="A857" t="s">
        <v>914</v>
      </c>
      <c r="B857" t="s">
        <v>376</v>
      </c>
    </row>
    <row r="858" spans="1:2" x14ac:dyDescent="0.25">
      <c r="A858" t="s">
        <v>915</v>
      </c>
      <c r="B858" t="s">
        <v>376</v>
      </c>
    </row>
    <row r="859" spans="1:2" x14ac:dyDescent="0.25">
      <c r="A859" t="s">
        <v>916</v>
      </c>
      <c r="B859" t="s">
        <v>376</v>
      </c>
    </row>
    <row r="860" spans="1:2" x14ac:dyDescent="0.25">
      <c r="A860" t="s">
        <v>917</v>
      </c>
      <c r="B860" t="s">
        <v>376</v>
      </c>
    </row>
    <row r="861" spans="1:2" x14ac:dyDescent="0.25">
      <c r="A861" t="s">
        <v>918</v>
      </c>
      <c r="B861" t="s">
        <v>376</v>
      </c>
    </row>
    <row r="862" spans="1:2" x14ac:dyDescent="0.25">
      <c r="A862" t="s">
        <v>919</v>
      </c>
      <c r="B862" t="s">
        <v>376</v>
      </c>
    </row>
    <row r="863" spans="1:2" x14ac:dyDescent="0.25">
      <c r="A863" t="s">
        <v>920</v>
      </c>
      <c r="B863" t="s">
        <v>376</v>
      </c>
    </row>
    <row r="864" spans="1:2" x14ac:dyDescent="0.25">
      <c r="A864" t="s">
        <v>921</v>
      </c>
      <c r="B864" t="s">
        <v>376</v>
      </c>
    </row>
    <row r="865" spans="1:2" x14ac:dyDescent="0.25">
      <c r="A865" t="s">
        <v>922</v>
      </c>
      <c r="B865" t="s">
        <v>376</v>
      </c>
    </row>
    <row r="866" spans="1:2" x14ac:dyDescent="0.25">
      <c r="A866" t="s">
        <v>923</v>
      </c>
      <c r="B866" t="s">
        <v>376</v>
      </c>
    </row>
    <row r="867" spans="1:2" x14ac:dyDescent="0.25">
      <c r="A867" t="s">
        <v>924</v>
      </c>
      <c r="B867" t="s">
        <v>377</v>
      </c>
    </row>
    <row r="868" spans="1:2" x14ac:dyDescent="0.25">
      <c r="A868" t="s">
        <v>925</v>
      </c>
      <c r="B868" t="s">
        <v>376</v>
      </c>
    </row>
    <row r="869" spans="1:2" x14ac:dyDescent="0.25">
      <c r="A869" t="s">
        <v>926</v>
      </c>
      <c r="B869" t="s">
        <v>376</v>
      </c>
    </row>
    <row r="870" spans="1:2" x14ac:dyDescent="0.25">
      <c r="A870" t="s">
        <v>927</v>
      </c>
      <c r="B870" t="s">
        <v>376</v>
      </c>
    </row>
    <row r="871" spans="1:2" x14ac:dyDescent="0.25">
      <c r="A871" t="s">
        <v>928</v>
      </c>
      <c r="B871" t="s">
        <v>376</v>
      </c>
    </row>
    <row r="872" spans="1:2" x14ac:dyDescent="0.25">
      <c r="A872" t="s">
        <v>929</v>
      </c>
      <c r="B872" t="s">
        <v>376</v>
      </c>
    </row>
    <row r="873" spans="1:2" x14ac:dyDescent="0.25">
      <c r="A873" t="s">
        <v>930</v>
      </c>
      <c r="B873" t="s">
        <v>376</v>
      </c>
    </row>
    <row r="874" spans="1:2" x14ac:dyDescent="0.25">
      <c r="A874" t="s">
        <v>931</v>
      </c>
      <c r="B874" t="s">
        <v>376</v>
      </c>
    </row>
    <row r="875" spans="1:2" x14ac:dyDescent="0.25">
      <c r="A875" t="s">
        <v>932</v>
      </c>
      <c r="B875" t="s">
        <v>377</v>
      </c>
    </row>
    <row r="876" spans="1:2" x14ac:dyDescent="0.25">
      <c r="A876" t="s">
        <v>933</v>
      </c>
      <c r="B876" t="s">
        <v>376</v>
      </c>
    </row>
    <row r="877" spans="1:2" x14ac:dyDescent="0.25">
      <c r="A877" t="s">
        <v>934</v>
      </c>
      <c r="B877" t="s">
        <v>376</v>
      </c>
    </row>
    <row r="878" spans="1:2" x14ac:dyDescent="0.25">
      <c r="A878" t="s">
        <v>935</v>
      </c>
      <c r="B878" t="s">
        <v>376</v>
      </c>
    </row>
    <row r="879" spans="1:2" x14ac:dyDescent="0.25">
      <c r="A879" t="s">
        <v>936</v>
      </c>
      <c r="B879" t="s">
        <v>376</v>
      </c>
    </row>
    <row r="880" spans="1:2" x14ac:dyDescent="0.25">
      <c r="A880" t="s">
        <v>937</v>
      </c>
      <c r="B880" t="s">
        <v>376</v>
      </c>
    </row>
    <row r="881" spans="1:2" x14ac:dyDescent="0.25">
      <c r="A881" t="s">
        <v>938</v>
      </c>
      <c r="B881" t="s">
        <v>376</v>
      </c>
    </row>
    <row r="882" spans="1:2" x14ac:dyDescent="0.25">
      <c r="A882" t="s">
        <v>939</v>
      </c>
      <c r="B882" t="s">
        <v>376</v>
      </c>
    </row>
    <row r="883" spans="1:2" x14ac:dyDescent="0.25">
      <c r="A883" t="s">
        <v>940</v>
      </c>
      <c r="B883" t="s">
        <v>376</v>
      </c>
    </row>
    <row r="884" spans="1:2" x14ac:dyDescent="0.25">
      <c r="A884" t="s">
        <v>941</v>
      </c>
      <c r="B884" t="s">
        <v>376</v>
      </c>
    </row>
    <row r="885" spans="1:2" x14ac:dyDescent="0.25">
      <c r="A885" t="s">
        <v>942</v>
      </c>
      <c r="B885" t="s">
        <v>376</v>
      </c>
    </row>
    <row r="886" spans="1:2" x14ac:dyDescent="0.25">
      <c r="A886" t="s">
        <v>943</v>
      </c>
      <c r="B886" t="s">
        <v>376</v>
      </c>
    </row>
    <row r="887" spans="1:2" x14ac:dyDescent="0.25">
      <c r="A887" t="s">
        <v>944</v>
      </c>
      <c r="B887" t="s">
        <v>376</v>
      </c>
    </row>
    <row r="888" spans="1:2" x14ac:dyDescent="0.25">
      <c r="A888" t="s">
        <v>945</v>
      </c>
      <c r="B888" t="s">
        <v>376</v>
      </c>
    </row>
    <row r="889" spans="1:2" x14ac:dyDescent="0.25">
      <c r="A889" t="s">
        <v>946</v>
      </c>
      <c r="B889" t="s">
        <v>377</v>
      </c>
    </row>
    <row r="890" spans="1:2" x14ac:dyDescent="0.25">
      <c r="A890" t="s">
        <v>947</v>
      </c>
      <c r="B890" t="s">
        <v>376</v>
      </c>
    </row>
    <row r="891" spans="1:2" x14ac:dyDescent="0.25">
      <c r="A891" t="s">
        <v>948</v>
      </c>
      <c r="B891" t="s">
        <v>376</v>
      </c>
    </row>
    <row r="892" spans="1:2" x14ac:dyDescent="0.25">
      <c r="A892" t="s">
        <v>949</v>
      </c>
      <c r="B892" t="s">
        <v>377</v>
      </c>
    </row>
    <row r="893" spans="1:2" x14ac:dyDescent="0.25">
      <c r="A893" t="s">
        <v>950</v>
      </c>
      <c r="B893" t="s">
        <v>376</v>
      </c>
    </row>
    <row r="894" spans="1:2" x14ac:dyDescent="0.25">
      <c r="A894" t="s">
        <v>951</v>
      </c>
      <c r="B894" t="s">
        <v>376</v>
      </c>
    </row>
    <row r="895" spans="1:2" x14ac:dyDescent="0.25">
      <c r="A895" t="s">
        <v>952</v>
      </c>
      <c r="B895" t="s">
        <v>377</v>
      </c>
    </row>
    <row r="896" spans="1:2" x14ac:dyDescent="0.25">
      <c r="A896" t="s">
        <v>953</v>
      </c>
      <c r="B896" t="s">
        <v>376</v>
      </c>
    </row>
    <row r="897" spans="1:2" x14ac:dyDescent="0.25">
      <c r="A897" t="s">
        <v>954</v>
      </c>
      <c r="B897" t="s">
        <v>376</v>
      </c>
    </row>
    <row r="898" spans="1:2" x14ac:dyDescent="0.25">
      <c r="A898" t="s">
        <v>955</v>
      </c>
      <c r="B898" t="s">
        <v>376</v>
      </c>
    </row>
    <row r="899" spans="1:2" x14ac:dyDescent="0.25">
      <c r="A899" t="s">
        <v>956</v>
      </c>
      <c r="B899" t="s">
        <v>376</v>
      </c>
    </row>
    <row r="900" spans="1:2" x14ac:dyDescent="0.25">
      <c r="A900" t="s">
        <v>957</v>
      </c>
      <c r="B900" t="s">
        <v>376</v>
      </c>
    </row>
    <row r="901" spans="1:2" x14ac:dyDescent="0.25">
      <c r="A901" t="s">
        <v>958</v>
      </c>
      <c r="B901" t="s">
        <v>376</v>
      </c>
    </row>
    <row r="902" spans="1:2" x14ac:dyDescent="0.25">
      <c r="A902" t="s">
        <v>959</v>
      </c>
      <c r="B902" t="s">
        <v>376</v>
      </c>
    </row>
    <row r="903" spans="1:2" x14ac:dyDescent="0.25">
      <c r="A903" t="s">
        <v>960</v>
      </c>
      <c r="B903" t="s">
        <v>376</v>
      </c>
    </row>
    <row r="904" spans="1:2" x14ac:dyDescent="0.25">
      <c r="A904" t="s">
        <v>961</v>
      </c>
      <c r="B904" t="s">
        <v>376</v>
      </c>
    </row>
    <row r="905" spans="1:2" x14ac:dyDescent="0.25">
      <c r="A905" t="s">
        <v>962</v>
      </c>
      <c r="B905" t="s">
        <v>376</v>
      </c>
    </row>
    <row r="906" spans="1:2" x14ac:dyDescent="0.25">
      <c r="A906" t="s">
        <v>963</v>
      </c>
      <c r="B906" t="s">
        <v>376</v>
      </c>
    </row>
    <row r="907" spans="1:2" x14ac:dyDescent="0.25">
      <c r="A907" t="s">
        <v>964</v>
      </c>
      <c r="B907" t="s">
        <v>377</v>
      </c>
    </row>
    <row r="908" spans="1:2" x14ac:dyDescent="0.25">
      <c r="A908" t="s">
        <v>965</v>
      </c>
      <c r="B908" t="s">
        <v>376</v>
      </c>
    </row>
    <row r="909" spans="1:2" x14ac:dyDescent="0.25">
      <c r="A909" t="s">
        <v>966</v>
      </c>
      <c r="B909" t="s">
        <v>376</v>
      </c>
    </row>
    <row r="910" spans="1:2" x14ac:dyDescent="0.25">
      <c r="A910" t="s">
        <v>967</v>
      </c>
      <c r="B910" t="s">
        <v>376</v>
      </c>
    </row>
    <row r="911" spans="1:2" x14ac:dyDescent="0.25">
      <c r="A911" t="s">
        <v>968</v>
      </c>
      <c r="B911" t="s">
        <v>377</v>
      </c>
    </row>
    <row r="912" spans="1:2" x14ac:dyDescent="0.25">
      <c r="A912" t="s">
        <v>969</v>
      </c>
      <c r="B912" t="s">
        <v>377</v>
      </c>
    </row>
    <row r="913" spans="1:2" x14ac:dyDescent="0.25">
      <c r="A913" t="s">
        <v>970</v>
      </c>
      <c r="B913" t="s">
        <v>376</v>
      </c>
    </row>
    <row r="914" spans="1:2" x14ac:dyDescent="0.25">
      <c r="A914" t="s">
        <v>971</v>
      </c>
      <c r="B914" t="s">
        <v>376</v>
      </c>
    </row>
    <row r="915" spans="1:2" x14ac:dyDescent="0.25">
      <c r="A915" t="s">
        <v>972</v>
      </c>
      <c r="B915" t="s">
        <v>376</v>
      </c>
    </row>
    <row r="916" spans="1:2" x14ac:dyDescent="0.25">
      <c r="A916" t="s">
        <v>973</v>
      </c>
      <c r="B916" t="s">
        <v>376</v>
      </c>
    </row>
    <row r="917" spans="1:2" x14ac:dyDescent="0.25">
      <c r="A917" t="s">
        <v>974</v>
      </c>
      <c r="B917" t="s">
        <v>376</v>
      </c>
    </row>
    <row r="918" spans="1:2" x14ac:dyDescent="0.25">
      <c r="A918" t="s">
        <v>975</v>
      </c>
      <c r="B918" t="s">
        <v>376</v>
      </c>
    </row>
    <row r="919" spans="1:2" x14ac:dyDescent="0.25">
      <c r="A919" t="s">
        <v>976</v>
      </c>
      <c r="B919" t="s">
        <v>376</v>
      </c>
    </row>
    <row r="920" spans="1:2" x14ac:dyDescent="0.25">
      <c r="A920" t="s">
        <v>977</v>
      </c>
      <c r="B920" t="s">
        <v>376</v>
      </c>
    </row>
    <row r="921" spans="1:2" x14ac:dyDescent="0.25">
      <c r="A921" t="s">
        <v>978</v>
      </c>
      <c r="B921" t="s">
        <v>376</v>
      </c>
    </row>
    <row r="922" spans="1:2" x14ac:dyDescent="0.25">
      <c r="A922" t="s">
        <v>979</v>
      </c>
      <c r="B922" t="s">
        <v>376</v>
      </c>
    </row>
    <row r="923" spans="1:2" x14ac:dyDescent="0.25">
      <c r="A923" t="s">
        <v>980</v>
      </c>
      <c r="B923" t="s">
        <v>376</v>
      </c>
    </row>
    <row r="924" spans="1:2" x14ac:dyDescent="0.25">
      <c r="A924" t="s">
        <v>981</v>
      </c>
      <c r="B924" t="s">
        <v>376</v>
      </c>
    </row>
    <row r="925" spans="1:2" x14ac:dyDescent="0.25">
      <c r="A925" t="s">
        <v>982</v>
      </c>
      <c r="B925" t="s">
        <v>376</v>
      </c>
    </row>
    <row r="926" spans="1:2" x14ac:dyDescent="0.25">
      <c r="A926" t="s">
        <v>983</v>
      </c>
      <c r="B926" t="s">
        <v>376</v>
      </c>
    </row>
    <row r="927" spans="1:2" x14ac:dyDescent="0.25">
      <c r="A927" t="s">
        <v>984</v>
      </c>
      <c r="B927" t="s">
        <v>376</v>
      </c>
    </row>
    <row r="928" spans="1:2" x14ac:dyDescent="0.25">
      <c r="A928" t="s">
        <v>985</v>
      </c>
      <c r="B928" t="s">
        <v>376</v>
      </c>
    </row>
    <row r="929" spans="1:2" x14ac:dyDescent="0.25">
      <c r="A929" t="s">
        <v>986</v>
      </c>
      <c r="B929" t="s">
        <v>376</v>
      </c>
    </row>
    <row r="930" spans="1:2" x14ac:dyDescent="0.25">
      <c r="A930" t="s">
        <v>987</v>
      </c>
      <c r="B930" t="s">
        <v>376</v>
      </c>
    </row>
    <row r="931" spans="1:2" x14ac:dyDescent="0.25">
      <c r="A931" t="s">
        <v>988</v>
      </c>
      <c r="B931" t="s">
        <v>376</v>
      </c>
    </row>
    <row r="932" spans="1:2" x14ac:dyDescent="0.25">
      <c r="A932" t="s">
        <v>989</v>
      </c>
      <c r="B932" t="s">
        <v>376</v>
      </c>
    </row>
    <row r="933" spans="1:2" x14ac:dyDescent="0.25">
      <c r="A933" t="s">
        <v>990</v>
      </c>
      <c r="B933" t="s">
        <v>376</v>
      </c>
    </row>
    <row r="934" spans="1:2" x14ac:dyDescent="0.25">
      <c r="A934" t="s">
        <v>991</v>
      </c>
      <c r="B934" t="s">
        <v>376</v>
      </c>
    </row>
    <row r="935" spans="1:2" x14ac:dyDescent="0.25">
      <c r="A935" t="s">
        <v>992</v>
      </c>
      <c r="B935" t="s">
        <v>376</v>
      </c>
    </row>
    <row r="936" spans="1:2" x14ac:dyDescent="0.25">
      <c r="A936" t="s">
        <v>993</v>
      </c>
      <c r="B936" t="s">
        <v>376</v>
      </c>
    </row>
    <row r="937" spans="1:2" x14ac:dyDescent="0.25">
      <c r="A937" t="s">
        <v>994</v>
      </c>
      <c r="B937" t="s">
        <v>376</v>
      </c>
    </row>
    <row r="938" spans="1:2" x14ac:dyDescent="0.25">
      <c r="A938" t="s">
        <v>995</v>
      </c>
      <c r="B938" t="s">
        <v>376</v>
      </c>
    </row>
    <row r="939" spans="1:2" x14ac:dyDescent="0.25">
      <c r="A939" t="s">
        <v>996</v>
      </c>
      <c r="B939" t="s">
        <v>376</v>
      </c>
    </row>
    <row r="940" spans="1:2" x14ac:dyDescent="0.25">
      <c r="A940" t="s">
        <v>997</v>
      </c>
      <c r="B940" t="s">
        <v>377</v>
      </c>
    </row>
    <row r="941" spans="1:2" x14ac:dyDescent="0.25">
      <c r="A941" t="s">
        <v>998</v>
      </c>
      <c r="B941" t="s">
        <v>376</v>
      </c>
    </row>
    <row r="942" spans="1:2" x14ac:dyDescent="0.25">
      <c r="A942" t="s">
        <v>999</v>
      </c>
      <c r="B942" t="s">
        <v>376</v>
      </c>
    </row>
    <row r="943" spans="1:2" x14ac:dyDescent="0.25">
      <c r="A943" t="s">
        <v>1000</v>
      </c>
      <c r="B943" t="s">
        <v>376</v>
      </c>
    </row>
    <row r="944" spans="1:2" x14ac:dyDescent="0.25">
      <c r="A944" t="s">
        <v>1001</v>
      </c>
      <c r="B944" t="s">
        <v>376</v>
      </c>
    </row>
    <row r="945" spans="1:2" x14ac:dyDescent="0.25">
      <c r="A945" t="s">
        <v>1002</v>
      </c>
      <c r="B945" t="s">
        <v>376</v>
      </c>
    </row>
    <row r="946" spans="1:2" x14ac:dyDescent="0.25">
      <c r="A946" t="s">
        <v>1003</v>
      </c>
      <c r="B946" t="s">
        <v>376</v>
      </c>
    </row>
    <row r="947" spans="1:2" x14ac:dyDescent="0.25">
      <c r="A947" t="s">
        <v>1004</v>
      </c>
      <c r="B947" t="s">
        <v>376</v>
      </c>
    </row>
    <row r="948" spans="1:2" x14ac:dyDescent="0.25">
      <c r="A948" t="s">
        <v>1005</v>
      </c>
      <c r="B948" t="s">
        <v>376</v>
      </c>
    </row>
    <row r="949" spans="1:2" x14ac:dyDescent="0.25">
      <c r="A949" t="s">
        <v>1006</v>
      </c>
      <c r="B949" t="s">
        <v>376</v>
      </c>
    </row>
    <row r="950" spans="1:2" x14ac:dyDescent="0.25">
      <c r="A950" t="s">
        <v>1007</v>
      </c>
      <c r="B950" t="s">
        <v>377</v>
      </c>
    </row>
    <row r="951" spans="1:2" x14ac:dyDescent="0.25">
      <c r="A951" t="s">
        <v>1008</v>
      </c>
      <c r="B951" t="s">
        <v>376</v>
      </c>
    </row>
    <row r="952" spans="1:2" x14ac:dyDescent="0.25">
      <c r="A952" t="s">
        <v>1009</v>
      </c>
      <c r="B952" t="s">
        <v>376</v>
      </c>
    </row>
    <row r="953" spans="1:2" x14ac:dyDescent="0.25">
      <c r="A953" t="s">
        <v>1010</v>
      </c>
      <c r="B953" t="s">
        <v>376</v>
      </c>
    </row>
    <row r="954" spans="1:2" x14ac:dyDescent="0.25">
      <c r="A954" t="s">
        <v>1011</v>
      </c>
      <c r="B954" t="s">
        <v>376</v>
      </c>
    </row>
    <row r="955" spans="1:2" x14ac:dyDescent="0.25">
      <c r="A955" t="s">
        <v>1012</v>
      </c>
      <c r="B955" t="s">
        <v>376</v>
      </c>
    </row>
    <row r="956" spans="1:2" x14ac:dyDescent="0.25">
      <c r="A956" t="s">
        <v>1013</v>
      </c>
      <c r="B956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Final</vt:lpstr>
      <vt:lpstr>sol_2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manoj kumar katta</cp:lastModifiedBy>
  <dcterms:created xsi:type="dcterms:W3CDTF">2018-07-05T07:21:00Z</dcterms:created>
  <dcterms:modified xsi:type="dcterms:W3CDTF">2018-07-05T10:05:17Z</dcterms:modified>
</cp:coreProperties>
</file>