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SOW31\eis-cart-tests_new\eis-cart-tests\tests\test-data\dmp-interfaces\PeerRanking\EISDEV-6960\testdata\"/>
    </mc:Choice>
  </mc:AlternateContent>
  <xr:revisionPtr revIDLastSave="0" documentId="8_{73D41014-0FC9-46A4-9E65-08C4512D65B2}" xr6:coauthVersionLast="44" xr6:coauthVersionMax="44" xr10:uidLastSave="{00000000-0000-0000-0000-000000000000}"/>
  <bookViews>
    <workbookView xWindow="-120" yWindow="-120" windowWidth="20730" windowHeight="11160" activeTab="1"/>
  </bookViews>
  <sheets>
    <sheet name="Instructions" sheetId="7" r:id="rId1"/>
    <sheet name="Load File" sheetId="1" r:id="rId2"/>
    <sheet name="Report" sheetId="4" state="hidden" r:id="rId3"/>
    <sheet name="PHP" sheetId="6" r:id="rId4"/>
  </sheets>
  <externalReferences>
    <externalReference r:id="rId5"/>
  </externalReferences>
  <definedNames>
    <definedName name="\p">#REF!</definedName>
    <definedName name="_xlnm._FilterDatabase" localSheetId="1" hidden="1">'Load File'!$A$2:$BO$3</definedName>
    <definedName name="BD_COMB">#REF!</definedName>
    <definedName name="CB_COMB">#REF!</definedName>
    <definedName name="charifund">#REF!</definedName>
    <definedName name="DATE">#REF!</definedName>
    <definedName name="Equities">#REF!</definedName>
    <definedName name="Fixed">#REF!</definedName>
    <definedName name="GAME">[1]DATA!$A$1:$Q$200</definedName>
    <definedName name="GCON">#REF!</definedName>
    <definedName name="GEMS2">#REF!</definedName>
    <definedName name="IND">#REF!</definedName>
    <definedName name="Index">#REF!</definedName>
    <definedName name="Indices">#REF!</definedName>
    <definedName name="inspruscot">#REF!</definedName>
    <definedName name="Lump__Init__100.00___Bid_Bid___GBP___Basic_Rt_Tx_____Filtered">#REF!</definedName>
    <definedName name="Lump__Init__100.00___Bid_Bid___GBP___Charity_Tx">MG_NAACIF</definedName>
    <definedName name="Macro">#REF!</definedName>
    <definedName name="MG_FIX">#REF!</definedName>
    <definedName name="MG_FIX2">#REF!</definedName>
    <definedName name="MG_INV">#REF!</definedName>
    <definedName name="MG_LIFE">#REF!</definedName>
    <definedName name="MG_LIFE2">#REF!</definedName>
    <definedName name="MG_NAACIF">#REF!</definedName>
    <definedName name="MG_PEN">#REF!</definedName>
    <definedName name="MG_PEN2">#REF!</definedName>
    <definedName name="MG_PROP2">#REF!</definedName>
    <definedName name="MG_UT">#REF!</definedName>
    <definedName name="Off_Shore">#REF!</definedName>
    <definedName name="PN_COMB">#REF!</definedName>
    <definedName name="pnpruscot">#REF!</definedName>
    <definedName name="_xlnm.Print_Area" localSheetId="2">Report!$A$2:$M$19</definedName>
    <definedName name="seet">#REF!</definedName>
    <definedName name="sml_sector">#REF!</definedName>
    <definedName name="UT_COMB">#REF!</definedName>
    <definedName name="utprusco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13" i="6" l="1"/>
  <c r="N213" i="6"/>
  <c r="M213" i="6"/>
  <c r="L213" i="6"/>
  <c r="K213" i="6"/>
  <c r="J213" i="6"/>
  <c r="I213" i="6"/>
  <c r="H213" i="6"/>
  <c r="G213" i="6"/>
  <c r="F213" i="6"/>
  <c r="E213" i="6"/>
  <c r="D213" i="6"/>
  <c r="C213" i="6"/>
  <c r="B213" i="6"/>
  <c r="O203" i="6"/>
  <c r="N203" i="6"/>
  <c r="M203" i="6"/>
  <c r="L203" i="6"/>
  <c r="K203" i="6"/>
  <c r="J203" i="6"/>
  <c r="I203" i="6"/>
  <c r="H203" i="6"/>
  <c r="G203" i="6"/>
  <c r="F203" i="6"/>
  <c r="E203" i="6"/>
  <c r="D203" i="6"/>
  <c r="C203" i="6"/>
  <c r="B203" i="6"/>
  <c r="O157" i="6"/>
  <c r="N157" i="6"/>
  <c r="M157" i="6"/>
  <c r="L157" i="6"/>
  <c r="K157" i="6"/>
  <c r="J157" i="6"/>
  <c r="I157" i="6"/>
  <c r="H157" i="6"/>
  <c r="G157" i="6"/>
  <c r="F157" i="6"/>
  <c r="E157" i="6"/>
  <c r="D157" i="6"/>
  <c r="C157" i="6"/>
  <c r="B157" i="6"/>
  <c r="O150" i="6"/>
  <c r="N150" i="6"/>
  <c r="M150" i="6"/>
  <c r="L150" i="6"/>
  <c r="K150" i="6"/>
  <c r="J150" i="6"/>
  <c r="I150" i="6"/>
  <c r="H150" i="6"/>
  <c r="G150" i="6"/>
  <c r="F150" i="6"/>
  <c r="E150" i="6"/>
  <c r="D150" i="6"/>
  <c r="C150" i="6"/>
  <c r="B150" i="6"/>
  <c r="O142" i="6"/>
  <c r="N142" i="6"/>
  <c r="M142" i="6"/>
  <c r="L142" i="6"/>
  <c r="K142" i="6"/>
  <c r="J142" i="6"/>
  <c r="I142" i="6"/>
  <c r="H142" i="6"/>
  <c r="G142" i="6"/>
  <c r="F142" i="6"/>
  <c r="E142" i="6"/>
  <c r="D142" i="6"/>
  <c r="C142" i="6"/>
  <c r="B142" i="6"/>
  <c r="O116" i="6"/>
  <c r="N116" i="6"/>
  <c r="M116" i="6"/>
  <c r="L116" i="6"/>
  <c r="K116" i="6"/>
  <c r="J116" i="6"/>
  <c r="I116" i="6"/>
  <c r="H116" i="6"/>
  <c r="G116" i="6"/>
  <c r="F116" i="6"/>
  <c r="E116" i="6"/>
  <c r="D116" i="6"/>
  <c r="C116" i="6"/>
  <c r="B116" i="6"/>
  <c r="O104" i="6"/>
  <c r="N104" i="6"/>
  <c r="M104" i="6"/>
  <c r="L104" i="6"/>
  <c r="K104" i="6"/>
  <c r="J104" i="6"/>
  <c r="I104" i="6"/>
  <c r="H104" i="6"/>
  <c r="G104" i="6"/>
  <c r="F104" i="6"/>
  <c r="E104" i="6"/>
  <c r="D104" i="6"/>
  <c r="C104" i="6"/>
  <c r="B104" i="6"/>
  <c r="O74" i="6"/>
  <c r="N74" i="6"/>
  <c r="M74" i="6"/>
  <c r="L74" i="6"/>
  <c r="K74" i="6"/>
  <c r="J74" i="6"/>
  <c r="I74" i="6"/>
  <c r="H74" i="6"/>
  <c r="G74" i="6"/>
  <c r="F74" i="6"/>
  <c r="E74" i="6"/>
  <c r="D74" i="6"/>
  <c r="C74" i="6"/>
  <c r="B74" i="6"/>
  <c r="O13" i="6"/>
  <c r="N13" i="6"/>
  <c r="M13" i="6"/>
  <c r="L13" i="6"/>
  <c r="K13" i="6"/>
  <c r="J13" i="6"/>
  <c r="I13" i="6"/>
  <c r="H13" i="6"/>
  <c r="G13" i="6"/>
  <c r="F13" i="6"/>
  <c r="E13" i="6"/>
  <c r="D13" i="6"/>
  <c r="C13" i="6"/>
  <c r="B13" i="6"/>
</calcChain>
</file>

<file path=xl/sharedStrings.xml><?xml version="1.0" encoding="utf-8"?>
<sst xmlns="http://schemas.openxmlformats.org/spreadsheetml/2006/main" count="578" uniqueCount="269">
  <si>
    <t>1M Rnk</t>
  </si>
  <si>
    <t>1M Tot</t>
  </si>
  <si>
    <t>1M Qtl</t>
  </si>
  <si>
    <t>1M Ptl</t>
  </si>
  <si>
    <t>3M Rnk</t>
  </si>
  <si>
    <t>3M Tot</t>
  </si>
  <si>
    <t>3M Qtl</t>
  </si>
  <si>
    <t>3M Ptl</t>
  </si>
  <si>
    <t>6M Rnk</t>
  </si>
  <si>
    <t>6M Tot</t>
  </si>
  <si>
    <t>6M Qtl</t>
  </si>
  <si>
    <t>6M Ptl</t>
  </si>
  <si>
    <t>YTD Rnk</t>
  </si>
  <si>
    <t>YTD Tot</t>
  </si>
  <si>
    <t>YTD Qtl</t>
  </si>
  <si>
    <t>YTD Ptl</t>
  </si>
  <si>
    <t>1Y Rnk</t>
  </si>
  <si>
    <t>1Y Tot</t>
  </si>
  <si>
    <t>1Y Qtl</t>
  </si>
  <si>
    <t>1Y Ptl</t>
  </si>
  <si>
    <t>Eagles Codes</t>
  </si>
  <si>
    <t>Fund name</t>
  </si>
  <si>
    <t>Primary</t>
  </si>
  <si>
    <t>Incep 2</t>
  </si>
  <si>
    <t>incep 3</t>
  </si>
  <si>
    <t>1M Sector Avg</t>
  </si>
  <si>
    <t>3M Sector Avg</t>
  </si>
  <si>
    <t>6M Sector Avg</t>
  </si>
  <si>
    <t>YTD Sector Avg</t>
  </si>
  <si>
    <t>1Y Sector Avg</t>
  </si>
  <si>
    <t>2Y p.a. Sector Avg</t>
  </si>
  <si>
    <t>2Y p.a. Rnk</t>
  </si>
  <si>
    <t>2Y p.a. Tot</t>
  </si>
  <si>
    <t>2Y p.a. Qtl</t>
  </si>
  <si>
    <t>2Y p.a. Ptl</t>
  </si>
  <si>
    <t>3Y p.a. Sector Avg</t>
  </si>
  <si>
    <t>3Y p.a. Rnk</t>
  </si>
  <si>
    <t>3Y p.a. Tot</t>
  </si>
  <si>
    <t>3Y p.a. Qtl</t>
  </si>
  <si>
    <t>3Y p.a. Ptl</t>
  </si>
  <si>
    <t>5Y p.a. Sector Avg</t>
  </si>
  <si>
    <t>5Y p.a. Rnk</t>
  </si>
  <si>
    <t>5Y p.a. Tot</t>
  </si>
  <si>
    <t>5Y p.a. Qtl</t>
  </si>
  <si>
    <t>5Y p.a. Ptl</t>
  </si>
  <si>
    <t>10Y p.a. Sector Avg</t>
  </si>
  <si>
    <t>10Y p.a. Rnk</t>
  </si>
  <si>
    <t>10Y p.a. Tot</t>
  </si>
  <si>
    <t>10Y p.a. Qtl</t>
  </si>
  <si>
    <t>10Y p.a. Ptl</t>
  </si>
  <si>
    <t>Primary p.a. Sector Avg</t>
  </si>
  <si>
    <t>Primary p.a. Rnk</t>
  </si>
  <si>
    <t>Primary p.a. Tot</t>
  </si>
  <si>
    <t>Primary p.a. Qtl</t>
  </si>
  <si>
    <t>Primary p.a. Ptl</t>
  </si>
  <si>
    <t>Incep 2 p.a. Sector Avg</t>
  </si>
  <si>
    <t>Incep 2 p.a. Rnk</t>
  </si>
  <si>
    <t>Incep 2 p.a. Tot</t>
  </si>
  <si>
    <t>Incep 2 p.a. Qtl</t>
  </si>
  <si>
    <t>Incep 2 p.a. Ptl</t>
  </si>
  <si>
    <t>Incep 3 p.a. Sector Avg</t>
  </si>
  <si>
    <t>Incep 3 p.a Rnk</t>
  </si>
  <si>
    <t>Incep 3 p.a Tot</t>
  </si>
  <si>
    <t>Incep 3 p.a. Qtl</t>
  </si>
  <si>
    <t>Incep 3 p.a. Ptl</t>
  </si>
  <si>
    <t>Valuation Date</t>
  </si>
  <si>
    <t>GERMAN PEERS - IN EUROS</t>
  </si>
  <si>
    <t>JAPASIA.RPT</t>
  </si>
  <si>
    <t xml:space="preserve"> Lump, Init Xdm100.00,  Bid-Bid,  XDM,  Basic Rt Tx,  No Cap, Filtered</t>
  </si>
  <si>
    <t>German Registered Funds</t>
  </si>
  <si>
    <t xml:space="preserve"> % Chg</t>
  </si>
  <si>
    <t>Rank</t>
  </si>
  <si>
    <t>Qrtl</t>
  </si>
  <si>
    <t xml:space="preserve"> A.G.R.</t>
  </si>
  <si>
    <t>MSCI Japan NR USD</t>
  </si>
  <si>
    <t xml:space="preserve"> </t>
  </si>
  <si>
    <t>M&amp;G Japan A EUR</t>
  </si>
  <si>
    <t>Mean/Count</t>
  </si>
  <si>
    <t>JSCASIA.RPT</t>
  </si>
  <si>
    <t>M&amp;G Japan Smaller Companies A EUR</t>
  </si>
  <si>
    <t>Source: Morningstar</t>
  </si>
  <si>
    <t>Japan Small/Mid-Cap Equity</t>
  </si>
  <si>
    <t>Japan Large-Cap Equity</t>
  </si>
  <si>
    <t>Russell/Nomura Mid Small TR JPY</t>
  </si>
  <si>
    <t>Fund Name</t>
  </si>
  <si>
    <t>YTD Return (%)*</t>
  </si>
  <si>
    <t>1 yr. Return (%)**</t>
  </si>
  <si>
    <t>3 yr. Return (%)***</t>
  </si>
  <si>
    <t>5 yr. 
Return (%)****</t>
  </si>
  <si>
    <t>Fund Type</t>
  </si>
  <si>
    <t>VUL</t>
  </si>
  <si>
    <t>Manulife Peso Growth Fund</t>
  </si>
  <si>
    <t>Philam Peso Equity Fund</t>
  </si>
  <si>
    <t>n.a.</t>
  </si>
  <si>
    <t>-</t>
  </si>
  <si>
    <t>Sun Life Equity Fund</t>
  </si>
  <si>
    <t>Sun Life Growth Fund</t>
  </si>
  <si>
    <t>Insular Life Growth Fund</t>
  </si>
  <si>
    <t>BPI-Philam Equity Index Fund</t>
  </si>
  <si>
    <t>BPI-Philam Odyssey High Conviction Equity Fund</t>
  </si>
  <si>
    <t>SunLife Grepa Growth Fund</t>
  </si>
  <si>
    <t>AXA Global Advantage Fund</t>
  </si>
  <si>
    <t>*YTD Return (return from start of year)</t>
  </si>
  <si>
    <t>n.a means Not Applicable as,
     i. Data is not available yet or
     ii. Data is not available on file/online</t>
  </si>
  <si>
    <t>**1yr Year Return (return from one year ago this date)</t>
  </si>
  <si>
    <t>***3 Year Return (return from 3 years ago this date; annualized)</t>
  </si>
  <si>
    <t>****5 Year Return (return from 5 years ago this date; annualized)</t>
  </si>
  <si>
    <t>Notes:
1. Growth rates are computed based on the published NAVPU, NAVPS or unit prices.
2. If pricing dates do not match (some use daily pricing method, while others use weekly pricing method), the nearest pricing date of competitors relative to Pru Life UK’s published pricing date is considered.
Disclaimer: This report is solely to be used for informational purposes only. Information in preparing this presentation is from public sources (company websites, www.uitf.com.ph &amp; www.pifa.com.ph). Whilst all reasonable care to ensure that the information contained in this presentation is not untrue or misleading at the time of publication, its accuracy or completeness is not guaranteed and make no representation or warranty (whether express or implied) and accept no responsibility or liability for its accuracy or completeness. You should not act on the information contained in this presentation without first independently verifying its contents.</t>
  </si>
  <si>
    <t>Balanced Funds (Peso)</t>
  </si>
  <si>
    <t>Manulife Peso Diversified Value Fund</t>
  </si>
  <si>
    <t>Manulife Peso Dynamic Allocation Fund</t>
  </si>
  <si>
    <t>Philam Peso Balanced Fund</t>
  </si>
  <si>
    <t>PAMI Philam Fund</t>
  </si>
  <si>
    <t>Sun Life Balanced Fund</t>
  </si>
  <si>
    <t>Sun Life Opportunity Fund</t>
  </si>
  <si>
    <t>Insular Life Balanced Fund</t>
  </si>
  <si>
    <t>BPI-Philam Odyssey Balanced Fund</t>
  </si>
  <si>
    <t>SunLife Grepa Balanced Fund</t>
  </si>
  <si>
    <t>SunLife Grepa Opportunity Fund</t>
  </si>
  <si>
    <t>Pioneer Life Managed Fund</t>
  </si>
  <si>
    <t>Sun Life Global Opportunity Fund</t>
  </si>
  <si>
    <t>Bond Funds (Peso)</t>
  </si>
  <si>
    <t>Manulife Peso Secure Fund</t>
  </si>
  <si>
    <t>PAMI Philam Bond Fund</t>
  </si>
  <si>
    <t>Sun Life Income Fund</t>
  </si>
  <si>
    <t>AXA Premium Bond Fund</t>
  </si>
  <si>
    <t>Sun Life Global Income Fund</t>
  </si>
  <si>
    <t>Philam Dollar Bond Fund</t>
  </si>
  <si>
    <t>Philam Dollar Global Bond Fund</t>
  </si>
  <si>
    <t>Insular Life Dollar Fixed Income</t>
  </si>
  <si>
    <t>Money Market Funds (Peso)</t>
  </si>
  <si>
    <t>Sun Life Money Market Fund</t>
  </si>
  <si>
    <t>Manulife Peso Cash Fund</t>
  </si>
  <si>
    <t>AXA Capital Investment Fund</t>
  </si>
  <si>
    <t>PruLink Equity Fund Avg</t>
  </si>
  <si>
    <t>APPEQFW</t>
  </si>
  <si>
    <t>PruLink Balanced Avg</t>
  </si>
  <si>
    <t>PruLink Money Market Fund Avg</t>
  </si>
  <si>
    <t>PruLink Bond USD Avg</t>
  </si>
  <si>
    <t>PruLink Equity USD Avg</t>
  </si>
  <si>
    <t>AXA European Wealth Fund</t>
  </si>
  <si>
    <t>AXA Asia Growth Fund</t>
  </si>
  <si>
    <t>Sun Life Dynamic Fund</t>
  </si>
  <si>
    <t>FWD Peso Balanced Fund</t>
  </si>
  <si>
    <t>Insular Life Select Equities Fund</t>
  </si>
  <si>
    <t>FWD Peso Growth Fund</t>
  </si>
  <si>
    <t>FWD Peso High Dividend Equity Fund</t>
  </si>
  <si>
    <t>FWD Peso Stable Fund</t>
  </si>
  <si>
    <t>SunLife Grepa Global Income Fund</t>
  </si>
  <si>
    <t>Sun Life Growth PLUS Fund</t>
  </si>
  <si>
    <t>SunLife Grepa Dynamic Fund</t>
  </si>
  <si>
    <t>PAMI Philam Equity Index Fund</t>
  </si>
  <si>
    <t>Insular Life Money Market Fund</t>
  </si>
  <si>
    <t>Insular Life Dollar Money Market Fund</t>
  </si>
  <si>
    <t>BPI-Philam Balanced Fund</t>
  </si>
  <si>
    <t>Manulife USD Asia Pacific Bond Fund</t>
  </si>
  <si>
    <t>Manulife USD Secure Fund</t>
  </si>
  <si>
    <t>Manulife USD Global Target Income Fund</t>
  </si>
  <si>
    <t>Manulife Peso Target Distribution Fund</t>
  </si>
  <si>
    <t>Manulife Peso Target Income Fund</t>
  </si>
  <si>
    <t>PruLink Peso Bond Fund Avg</t>
  </si>
  <si>
    <t>3-month Return (%)</t>
  </si>
  <si>
    <t>**1 Year Return (return from one year ago this date)</t>
  </si>
  <si>
    <t>1-month Return (%)</t>
  </si>
  <si>
    <t>6-month Return (%)</t>
  </si>
  <si>
    <t>BPI-Philam Odyssey Bond Fund</t>
  </si>
  <si>
    <t>AXA Philippine Wealth Equity Fund</t>
  </si>
  <si>
    <t>AXA Philippine Wealth Balanced Fund</t>
  </si>
  <si>
    <t>BDO Life Peso Moderate Fund</t>
  </si>
  <si>
    <t>PNB Life Peso Balanced Fund</t>
  </si>
  <si>
    <t>AXA Philippine Peso Liquidity Fund</t>
  </si>
  <si>
    <t>BDO Life Peso Standby Fund</t>
  </si>
  <si>
    <t>SunLife Grepa Global Opportunity Fund</t>
  </si>
  <si>
    <t>BDO Life Dollar Standby Fund</t>
  </si>
  <si>
    <t>Manulife USD ASEAN Growth Fund</t>
  </si>
  <si>
    <t>Insular Life Global Equity Fund</t>
  </si>
  <si>
    <t>FWD Global US Dollar Equity Index Fund</t>
  </si>
  <si>
    <t>Sun Life Opportunity Tracker Fund</t>
  </si>
  <si>
    <t>n.a. means Not Applicable as,
     i. Data is not available yet or
     ii. Data is not available on file/online</t>
  </si>
  <si>
    <t>PruLink Asian Balanced Fund Avg</t>
  </si>
  <si>
    <t>PNB Life Dollar Flexi Asia Dividend Paying Bond Fund</t>
  </si>
  <si>
    <t>Equity Funds (Peso)</t>
  </si>
  <si>
    <t>Specialized Equity Funds (Peso)</t>
  </si>
  <si>
    <t>AXA Chinese Tycoon Fund</t>
  </si>
  <si>
    <t>AXA Opportunity Fund</t>
  </si>
  <si>
    <t>AXA Spanish-American Legacy Fund</t>
  </si>
  <si>
    <t>BDO Life Peso Dragon Equity Fund</t>
  </si>
  <si>
    <t>BDO Life Peso Equity Index Fund</t>
  </si>
  <si>
    <t>BPI-Philam Growth Fund</t>
  </si>
  <si>
    <t>BPI-Philam Philippine High Dividend Equity Fund</t>
  </si>
  <si>
    <t>FWD Peso Equity Index</t>
  </si>
  <si>
    <t>Insular Life Guardian Fund</t>
  </si>
  <si>
    <t>Manulife China Bank Peso Powerhouse Fund</t>
  </si>
  <si>
    <t>Manulife Peso Powerhouse Fund</t>
  </si>
  <si>
    <t>PNB Life Peso Multi Sector Equity Fund</t>
  </si>
  <si>
    <t>PNB Life Peso Optimized Dividend Equity Fund</t>
  </si>
  <si>
    <t>Sun Life Captains Fund</t>
  </si>
  <si>
    <t>SunLife Grepa Growth PLUS Fund</t>
  </si>
  <si>
    <t>Manulife China Bank Peso Diversified Value Fund</t>
  </si>
  <si>
    <t>Manulife China Bank Peso Dynamic Allocation Fund</t>
  </si>
  <si>
    <t>Manulife China Bank Peso Cash Fund</t>
  </si>
  <si>
    <t>PNB Life Peso Money Market Fund</t>
  </si>
  <si>
    <t xml:space="preserve">Payout Funds (Peso) </t>
  </si>
  <si>
    <t>Manulife China Bank Peso Target Distribution Fund</t>
  </si>
  <si>
    <t>Manulife China Bank Peso Target Income Fund</t>
  </si>
  <si>
    <t>Equity Funds (Foreign Currency)</t>
  </si>
  <si>
    <t>BDO Life Dollar Diversity Growth Fund</t>
  </si>
  <si>
    <t>BPI-Philam Odyssey Asia Pacific High Dividend Equity Fund</t>
  </si>
  <si>
    <t>BPI-Philam Global Equity Fund</t>
  </si>
  <si>
    <t>PNB Life Dollar Global Equity Fund</t>
  </si>
  <si>
    <t>PRUlink Asia Pacific Equity Fund</t>
  </si>
  <si>
    <t>PRUlink Global Emerging Markets Dynamic Fund</t>
  </si>
  <si>
    <t>Manulife China Bank USD ASEAN Growth Fund</t>
  </si>
  <si>
    <t>Balanced Funds (Foreign Currency)</t>
  </si>
  <si>
    <t>BDO Life Dollar Diversity Balanced Fund</t>
  </si>
  <si>
    <t>PNB Life Dollar Income and Growth Fund</t>
  </si>
  <si>
    <t>Onshore Bond Funds (Foreign Currency)</t>
  </si>
  <si>
    <t>PRUlink Dollar Bond Fund</t>
  </si>
  <si>
    <t xml:space="preserve">Offshore Bond Funds (Foreign Currency) </t>
  </si>
  <si>
    <t>Manulife China Bank USD Asia Pacific Bond Fund</t>
  </si>
  <si>
    <t>PNB Life Dollar Flexi Asia Bond Fund</t>
  </si>
  <si>
    <t>PRUlink Asian Local Bond Fund</t>
  </si>
  <si>
    <t>PruLink Asian Local Bond Fund Avg</t>
  </si>
  <si>
    <t>Money Market Funds (Foreign Currency)</t>
  </si>
  <si>
    <t>Payout Funds (Foreign Currency)</t>
  </si>
  <si>
    <t>Manulife China Bank USD Global Target Income Fund</t>
  </si>
  <si>
    <t>Insular Life Equity Fund</t>
  </si>
  <si>
    <t>Sun Life Index Fund</t>
  </si>
  <si>
    <t>PRUlink Asian Balanced Fund</t>
  </si>
  <si>
    <t>PRUlink Cash Flow Fund</t>
  </si>
  <si>
    <t>Pioneer Life Money Market Fund</t>
  </si>
  <si>
    <t>PNB Life Peso-Hedged Global Sustainability Equity Fund</t>
  </si>
  <si>
    <t>Sun Life Global Growth Fund</t>
  </si>
  <si>
    <t>SunLife Grepa Captains Fund</t>
  </si>
  <si>
    <t>SunLife Grepa Index Fund</t>
  </si>
  <si>
    <t>PNB Life Peso Balanced Dividend Paying Fund</t>
  </si>
  <si>
    <t>SunLife Grepa Money Market Fund</t>
  </si>
  <si>
    <t>Published Unit Prices</t>
  </si>
  <si>
    <t>PRULink Cash Flow Hedged Share Class Fund</t>
  </si>
  <si>
    <t>Multi-Asset Funds (Peso)</t>
  </si>
  <si>
    <t>PRUlink Equity Fund</t>
  </si>
  <si>
    <t>PRUlink Growth Fund</t>
  </si>
  <si>
    <t>PRUlink Managed Fund</t>
  </si>
  <si>
    <t>PRUlink Proactive Fund</t>
  </si>
  <si>
    <t>PRUlink Peso Bond Fund</t>
  </si>
  <si>
    <t>PRUlink Money Market Fund</t>
  </si>
  <si>
    <t>PRULink Global Market Navigator Fund</t>
  </si>
  <si>
    <t>PruLink Cash flow Fund Avg</t>
  </si>
  <si>
    <t>Steps to update the file</t>
  </si>
  <si>
    <t>1</t>
  </si>
  <si>
    <t>Open the source file from PLUK</t>
  </si>
  <si>
    <t>Open the previous month's file and save as the current month's file</t>
  </si>
  <si>
    <t>Copy the formulas for each group from the previous month's file to the PLUK file (Step 1)</t>
  </si>
  <si>
    <t>2</t>
  </si>
  <si>
    <t>3</t>
  </si>
  <si>
    <t>4</t>
  </si>
  <si>
    <t>Copy all the data and formulas from the step 3 into Step 2 file</t>
  </si>
  <si>
    <t>5</t>
  </si>
  <si>
    <t>Check all formula range</t>
  </si>
  <si>
    <t>6</t>
  </si>
  <si>
    <t>7</t>
  </si>
  <si>
    <t>Update the date in the Load File tab and any newly added time period once the fund has sufficient track record</t>
  </si>
  <si>
    <t>Save the file</t>
  </si>
  <si>
    <t>1M Return</t>
  </si>
  <si>
    <t>3M Return</t>
  </si>
  <si>
    <t>YTD Return</t>
  </si>
  <si>
    <t>1Y Return</t>
  </si>
  <si>
    <t>3Y p.a. Return</t>
  </si>
  <si>
    <t>5Y p.a.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</si>
</sst>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_(* #,##0.00_);_(* \(#,##0.00\);_(* &quot;-&quot;??_);_(@_)"/>
    <numFmt numFmtId="178" formatCode="0.0"/>
  </numFmts>
  <fonts count="27" x14ac:knownFonts="1">
    <font>
      <sz val="10"/>
      <name val="Arial"/>
    </font>
    <font>
      <sz val="10"/>
      <name val="Arial"/>
      <family val="2"/>
    </font>
    <font>
      <sz val="9"/>
      <name val="Arial"/>
      <family val="2"/>
    </font>
    <font>
      <u/>
      <sz val="7.5"/>
      <color indexed="12"/>
      <name val="Arial"/>
      <family val="2"/>
    </font>
    <font>
      <sz val="8"/>
      <name val="Arial"/>
      <family val="2"/>
    </font>
    <font>
      <b/>
      <sz val="8"/>
      <name val="Arial"/>
      <family val="2"/>
    </font>
    <font>
      <b/>
      <sz val="10"/>
      <name val="Arial"/>
      <family val="2"/>
    </font>
    <font>
      <sz val="10"/>
      <name val="Arial"/>
      <family val="2"/>
    </font>
    <font>
      <b/>
      <u/>
      <sz val="12"/>
      <name val="Arial"/>
      <family val="2"/>
    </font>
    <font>
      <b/>
      <sz val="10"/>
      <color indexed="10"/>
      <name val="Arial"/>
      <family val="2"/>
    </font>
    <font>
      <sz val="10"/>
      <name val="MS Sans Serif"/>
      <family val="2"/>
    </font>
    <font>
      <sz val="9"/>
      <color indexed="56"/>
      <name val="Arial"/>
      <family val="2"/>
    </font>
    <font>
      <sz val="8"/>
      <name val="Arial"/>
      <family val="2"/>
    </font>
    <font>
      <sz val="8"/>
      <name val="Arial"/>
      <family val="2"/>
    </font>
    <font>
      <b/>
      <sz val="9"/>
      <name val="Arial"/>
      <family val="2"/>
    </font>
    <font>
      <sz val="11"/>
      <color theme="1"/>
      <name val="Calibri"/>
      <family val="2"/>
      <scheme val="minor"/>
    </font>
    <font>
      <sz val="10"/>
      <name val="Calibri"/>
      <family val="2"/>
      <scheme val="minor"/>
    </font>
    <font>
      <sz val="10"/>
      <color theme="0"/>
      <name val="Calibri"/>
      <family val="2"/>
      <scheme val="minor"/>
    </font>
    <font>
      <b/>
      <i/>
      <sz val="10"/>
      <name val="Calibri"/>
      <family val="2"/>
      <scheme val="minor"/>
    </font>
    <font>
      <b/>
      <sz val="10"/>
      <color theme="0"/>
      <name val="Calibri"/>
      <family val="2"/>
      <scheme val="minor"/>
    </font>
    <font>
      <b/>
      <sz val="10"/>
      <name val="Calibri"/>
      <family val="2"/>
      <scheme val="minor"/>
    </font>
    <font>
      <b/>
      <sz val="20"/>
      <name val="Calibri"/>
      <family val="2"/>
      <scheme val="minor"/>
    </font>
    <font>
      <b/>
      <sz val="10"/>
      <color theme="1"/>
      <name val="Calibri"/>
      <family val="2"/>
      <scheme val="minor"/>
    </font>
    <font>
      <sz val="10"/>
      <color theme="1"/>
      <name val="Calibri"/>
      <family val="2"/>
      <scheme val="minor"/>
    </font>
    <font>
      <b/>
      <sz val="11"/>
      <color theme="8" tint="-0.249977111117893"/>
      <name val="Calibri"/>
      <family val="2"/>
    </font>
    <font>
      <b/>
      <i/>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9"/>
        <bgColor indexed="64"/>
      </patternFill>
    </fill>
    <fill>
      <patternFill patternType="solid">
        <fgColor indexed="5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0">
    <xf numFmtId="0" fontId="0" fillId="0" borderId="0">
      <alignment vertical="top"/>
    </xf>
    <xf numFmtId="0" fontId="2" fillId="0" borderId="0">
      <alignment vertical="top"/>
    </xf>
    <xf numFmtId="171" fontId="7" fillId="0" borderId="0" applyFont="0" applyFill="0" applyBorder="0" applyAlignment="0" applyProtection="0"/>
    <xf numFmtId="0" fontId="3" fillId="0" borderId="0" applyNumberFormat="0" applyFill="0" applyBorder="0" applyAlignment="0" applyProtection="0">
      <alignment vertical="top"/>
      <protection locked="0"/>
    </xf>
    <xf numFmtId="0" fontId="10" fillId="0" borderId="0"/>
    <xf numFmtId="0" fontId="7"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0" fontId="1" fillId="0" borderId="0">
      <alignment vertical="top"/>
    </xf>
  </cellStyleXfs>
  <cellXfs count="169">
    <xf numFmtId="0" fontId="0" fillId="0" borderId="0" xfId="0" applyAlignment="1"/>
    <xf numFmtId="0" fontId="1" fillId="0" borderId="0" xfId="6"/>
    <xf numFmtId="0" fontId="1" fillId="0" borderId="0" xfId="6" applyBorder="1"/>
    <xf numFmtId="0" fontId="2" fillId="0" borderId="0" xfId="0" applyFont="1">
      <alignment vertical="top"/>
    </xf>
    <xf numFmtId="0" fontId="1" fillId="0" borderId="1" xfId="6" applyBorder="1"/>
    <xf numFmtId="0" fontId="1" fillId="2" borderId="1" xfId="6" applyFill="1" applyBorder="1"/>
    <xf numFmtId="1" fontId="1" fillId="2" borderId="0" xfId="6" applyNumberFormat="1" applyFill="1" applyBorder="1"/>
    <xf numFmtId="0" fontId="1" fillId="2" borderId="0" xfId="6" applyFill="1" applyBorder="1"/>
    <xf numFmtId="0" fontId="6" fillId="0" borderId="0" xfId="0" applyFont="1" applyAlignment="1">
      <alignment horizontal="right"/>
    </xf>
    <xf numFmtId="0" fontId="7" fillId="0" borderId="0" xfId="0" applyFont="1" applyAlignment="1"/>
    <xf numFmtId="0" fontId="6" fillId="0" borderId="0" xfId="0" applyFont="1" applyAlignment="1"/>
    <xf numFmtId="0" fontId="8" fillId="0" borderId="0" xfId="0" applyFont="1" applyAlignment="1"/>
    <xf numFmtId="0" fontId="0" fillId="0" borderId="0" xfId="0" applyAlignment="1">
      <alignment horizontal="right"/>
    </xf>
    <xf numFmtId="0" fontId="9" fillId="0" borderId="0" xfId="0" applyFont="1" applyAlignment="1"/>
    <xf numFmtId="14" fontId="0" fillId="0" borderId="0" xfId="0" applyNumberFormat="1" applyAlignment="1">
      <alignment horizontal="right"/>
    </xf>
    <xf numFmtId="14" fontId="0" fillId="0" borderId="0" xfId="0" applyNumberFormat="1" applyAlignment="1"/>
    <xf numFmtId="2" fontId="0" fillId="0" borderId="0" xfId="0" applyNumberFormat="1" applyAlignment="1">
      <alignment horizontal="right"/>
    </xf>
    <xf numFmtId="2" fontId="0" fillId="0" borderId="0" xfId="0" applyNumberFormat="1" applyAlignment="1"/>
    <xf numFmtId="2" fontId="6" fillId="0" borderId="0" xfId="0" applyNumberFormat="1" applyFont="1" applyAlignment="1">
      <alignment horizontal="right"/>
    </xf>
    <xf numFmtId="2" fontId="6" fillId="0" borderId="0" xfId="0" applyNumberFormat="1" applyFont="1" applyAlignment="1"/>
    <xf numFmtId="2" fontId="7" fillId="0" borderId="0" xfId="0" applyNumberFormat="1" applyFont="1" applyAlignment="1">
      <alignment horizontal="right"/>
    </xf>
    <xf numFmtId="0" fontId="7" fillId="0" borderId="0" xfId="0" applyFont="1" applyAlignment="1">
      <alignment horizontal="right"/>
    </xf>
    <xf numFmtId="2" fontId="0" fillId="3" borderId="0" xfId="0" applyNumberFormat="1" applyFill="1" applyAlignment="1">
      <alignment horizontal="right"/>
    </xf>
    <xf numFmtId="0" fontId="6" fillId="3" borderId="0" xfId="0" applyFont="1" applyFill="1" applyAlignment="1">
      <alignment horizontal="right"/>
    </xf>
    <xf numFmtId="0" fontId="0" fillId="3" borderId="0" xfId="0" applyFill="1" applyAlignment="1">
      <alignment horizontal="right"/>
    </xf>
    <xf numFmtId="0" fontId="1" fillId="0" borderId="2" xfId="6" applyBorder="1"/>
    <xf numFmtId="1" fontId="1" fillId="2" borderId="2" xfId="6" applyNumberFormat="1" applyFill="1" applyBorder="1"/>
    <xf numFmtId="0" fontId="7" fillId="0" borderId="0" xfId="4" applyFont="1"/>
    <xf numFmtId="0" fontId="7" fillId="0" borderId="0" xfId="4" applyFont="1" applyProtection="1">
      <protection locked="0"/>
    </xf>
    <xf numFmtId="0" fontId="7" fillId="0" borderId="0" xfId="4" applyFont="1" applyProtection="1"/>
    <xf numFmtId="14" fontId="11" fillId="0" borderId="0" xfId="0" applyNumberFormat="1" applyFont="1">
      <alignment vertical="top"/>
    </xf>
    <xf numFmtId="0" fontId="5" fillId="0" borderId="3" xfId="0" applyFont="1" applyFill="1" applyBorder="1" applyAlignment="1">
      <alignment horizontal="center"/>
    </xf>
    <xf numFmtId="0" fontId="16" fillId="0" borderId="0" xfId="5" applyFont="1" applyAlignment="1">
      <alignment vertical="center"/>
    </xf>
    <xf numFmtId="16" fontId="16" fillId="0" borderId="0" xfId="5" applyNumberFormat="1" applyFont="1" applyAlignment="1">
      <alignment vertical="center"/>
    </xf>
    <xf numFmtId="0" fontId="16" fillId="0" borderId="0" xfId="5" applyFont="1" applyFill="1" applyAlignment="1">
      <alignment vertical="center"/>
    </xf>
    <xf numFmtId="0" fontId="17" fillId="0" borderId="0" xfId="5" applyFont="1" applyFill="1" applyAlignment="1">
      <alignment vertical="center"/>
    </xf>
    <xf numFmtId="0" fontId="16" fillId="0" borderId="0" xfId="5" applyFont="1" applyFill="1" applyBorder="1" applyAlignment="1">
      <alignment vertical="center"/>
    </xf>
    <xf numFmtId="0" fontId="2" fillId="0" borderId="0" xfId="0" applyFont="1" applyBorder="1">
      <alignment vertical="top"/>
    </xf>
    <xf numFmtId="0" fontId="5" fillId="0" borderId="0" xfId="0" applyFont="1" applyFill="1" applyBorder="1" applyAlignment="1">
      <alignment horizontal="center"/>
    </xf>
    <xf numFmtId="0" fontId="7" fillId="0" borderId="0" xfId="6" applyFont="1" applyFill="1" applyBorder="1"/>
    <xf numFmtId="178" fontId="7" fillId="0" borderId="0" xfId="0" applyNumberFormat="1" applyFont="1" applyBorder="1" applyAlignment="1">
      <alignment horizontal="right" vertical="center"/>
    </xf>
    <xf numFmtId="0" fontId="5" fillId="0" borderId="1" xfId="0" applyFont="1" applyFill="1" applyBorder="1" applyAlignment="1">
      <alignment horizontal="center"/>
    </xf>
    <xf numFmtId="0" fontId="5" fillId="0" borderId="2" xfId="0" applyFont="1" applyFill="1" applyBorder="1" applyAlignment="1">
      <alignment horizontal="center"/>
    </xf>
    <xf numFmtId="178" fontId="7" fillId="0" borderId="1" xfId="0" applyNumberFormat="1" applyFont="1" applyBorder="1" applyAlignment="1">
      <alignment horizontal="right" vertical="center"/>
    </xf>
    <xf numFmtId="2" fontId="2" fillId="4" borderId="1" xfId="0" applyNumberFormat="1" applyFont="1" applyFill="1" applyBorder="1" applyAlignment="1">
      <alignment horizontal="right"/>
    </xf>
    <xf numFmtId="0" fontId="1" fillId="2" borderId="2" xfId="6" applyFill="1" applyBorder="1"/>
    <xf numFmtId="0" fontId="18" fillId="5" borderId="0" xfId="5" applyFont="1" applyFill="1" applyAlignment="1">
      <alignment vertical="center"/>
    </xf>
    <xf numFmtId="0" fontId="16" fillId="5" borderId="0" xfId="5" applyFont="1" applyFill="1" applyAlignment="1">
      <alignment vertical="center"/>
    </xf>
    <xf numFmtId="0" fontId="19" fillId="6" borderId="0" xfId="5" applyFont="1" applyFill="1" applyAlignment="1">
      <alignment vertical="center"/>
    </xf>
    <xf numFmtId="0" fontId="0" fillId="0" borderId="0" xfId="0" quotePrefix="1" applyAlignment="1"/>
    <xf numFmtId="10" fontId="7" fillId="0" borderId="0" xfId="7" applyNumberFormat="1" applyFont="1" applyBorder="1" applyAlignment="1">
      <alignment horizontal="right" vertical="center"/>
    </xf>
    <xf numFmtId="0" fontId="14" fillId="0" borderId="0" xfId="0" applyFont="1" applyBorder="1">
      <alignment vertical="top"/>
    </xf>
    <xf numFmtId="0" fontId="20" fillId="0" borderId="0" xfId="4" applyFont="1" applyAlignment="1">
      <alignment vertical="center" wrapText="1"/>
    </xf>
    <xf numFmtId="0" fontId="20" fillId="0" borderId="0" xfId="4" applyFont="1" applyAlignment="1" applyProtection="1">
      <alignment vertical="center" wrapText="1"/>
      <protection locked="0"/>
    </xf>
    <xf numFmtId="10" fontId="16" fillId="0" borderId="0" xfId="4" applyNumberFormat="1" applyFont="1" applyAlignment="1">
      <alignment vertical="center"/>
    </xf>
    <xf numFmtId="0" fontId="16" fillId="0" borderId="0" xfId="4" applyFont="1" applyAlignment="1">
      <alignment vertical="center"/>
    </xf>
    <xf numFmtId="1" fontId="16" fillId="0" borderId="0" xfId="4" applyNumberFormat="1" applyFont="1" applyAlignment="1">
      <alignment vertical="center"/>
    </xf>
    <xf numFmtId="0" fontId="16" fillId="0" borderId="0" xfId="4" applyFont="1" applyAlignment="1">
      <alignment horizontal="center" vertical="center"/>
    </xf>
    <xf numFmtId="0" fontId="21" fillId="0" borderId="0" xfId="4" applyFont="1" applyAlignment="1">
      <alignment vertical="center"/>
    </xf>
    <xf numFmtId="0" fontId="21" fillId="0" borderId="0" xfId="4" applyFont="1" applyAlignment="1">
      <alignment vertical="center" wrapText="1"/>
    </xf>
    <xf numFmtId="0" fontId="20" fillId="0" borderId="0" xfId="4" applyFont="1" applyAlignment="1">
      <alignment vertical="center"/>
    </xf>
    <xf numFmtId="0" fontId="20" fillId="5" borderId="0" xfId="4" applyFont="1" applyFill="1" applyAlignment="1">
      <alignment horizontal="center" vertical="center" wrapText="1"/>
    </xf>
    <xf numFmtId="0" fontId="22" fillId="5" borderId="0" xfId="4" applyFont="1" applyFill="1" applyAlignment="1">
      <alignment horizontal="center" vertical="center" wrapText="1"/>
    </xf>
    <xf numFmtId="1" fontId="20" fillId="5" borderId="0" xfId="4" applyNumberFormat="1" applyFont="1" applyFill="1" applyAlignment="1">
      <alignment horizontal="center" vertical="center" wrapText="1"/>
    </xf>
    <xf numFmtId="10" fontId="20" fillId="5" borderId="0" xfId="4" applyNumberFormat="1" applyFont="1" applyFill="1" applyAlignment="1">
      <alignment horizontal="center" vertical="center" wrapText="1"/>
    </xf>
    <xf numFmtId="0" fontId="20" fillId="7" borderId="0" xfId="4" applyFont="1" applyFill="1" applyAlignment="1">
      <alignment horizontal="center" vertical="center" wrapText="1"/>
    </xf>
    <xf numFmtId="0" fontId="22" fillId="7" borderId="0" xfId="4" applyFont="1" applyFill="1" applyAlignment="1">
      <alignment horizontal="center" vertical="center" wrapText="1"/>
    </xf>
    <xf numFmtId="1" fontId="20" fillId="7" borderId="0" xfId="4" applyNumberFormat="1" applyFont="1" applyFill="1" applyAlignment="1">
      <alignment horizontal="center" vertical="center" wrapText="1"/>
    </xf>
    <xf numFmtId="10" fontId="20" fillId="7" borderId="0" xfId="4" applyNumberFormat="1" applyFont="1" applyFill="1" applyAlignment="1">
      <alignment horizontal="center" vertical="center" wrapText="1"/>
    </xf>
    <xf numFmtId="0" fontId="18" fillId="5" borderId="0" xfId="4" applyFont="1" applyFill="1" applyAlignment="1">
      <alignment vertical="center"/>
    </xf>
    <xf numFmtId="0" fontId="18" fillId="5" borderId="0" xfId="4" applyFont="1" applyFill="1" applyAlignment="1">
      <alignment horizontal="center" vertical="center"/>
    </xf>
    <xf numFmtId="0" fontId="20" fillId="5" borderId="0" xfId="4" applyFont="1" applyFill="1" applyAlignment="1">
      <alignment vertical="center"/>
    </xf>
    <xf numFmtId="1" fontId="20" fillId="5" borderId="0" xfId="4" applyNumberFormat="1" applyFont="1" applyFill="1" applyAlignment="1">
      <alignment vertical="center"/>
    </xf>
    <xf numFmtId="10" fontId="16" fillId="5" borderId="0" xfId="4" applyNumberFormat="1" applyFont="1" applyFill="1" applyAlignment="1">
      <alignment vertical="center"/>
    </xf>
    <xf numFmtId="1" fontId="16" fillId="5" borderId="0" xfId="4" applyNumberFormat="1" applyFont="1" applyFill="1" applyAlignment="1">
      <alignment vertical="center"/>
    </xf>
    <xf numFmtId="0" fontId="16" fillId="5" borderId="0" xfId="4" applyFont="1" applyFill="1" applyAlignment="1">
      <alignment vertical="center"/>
    </xf>
    <xf numFmtId="0" fontId="16" fillId="5" borderId="0" xfId="4" applyFont="1" applyFill="1" applyAlignment="1">
      <alignment horizontal="center" vertical="center"/>
    </xf>
    <xf numFmtId="0" fontId="23" fillId="7" borderId="0" xfId="4" applyFont="1" applyFill="1" applyAlignment="1">
      <alignment vertical="center" wrapText="1"/>
    </xf>
    <xf numFmtId="10" fontId="23" fillId="7" borderId="0" xfId="4" applyNumberFormat="1" applyFont="1" applyFill="1" applyAlignment="1">
      <alignment horizontal="right" vertical="center" wrapText="1"/>
    </xf>
    <xf numFmtId="1" fontId="23" fillId="5" borderId="0" xfId="2" applyNumberFormat="1" applyFont="1" applyFill="1" applyAlignment="1">
      <alignment horizontal="center" vertical="center" wrapText="1"/>
    </xf>
    <xf numFmtId="0" fontId="23" fillId="7" borderId="0" xfId="4" applyFont="1" applyFill="1" applyAlignment="1">
      <alignment horizontal="center" vertical="center"/>
    </xf>
    <xf numFmtId="0" fontId="16" fillId="0" borderId="0" xfId="4" applyFont="1" applyAlignment="1">
      <alignment vertical="center" wrapText="1"/>
    </xf>
    <xf numFmtId="10" fontId="16" fillId="0" borderId="0" xfId="4" applyNumberFormat="1" applyFont="1" applyAlignment="1">
      <alignment horizontal="right" vertical="center"/>
    </xf>
    <xf numFmtId="1" fontId="16" fillId="5" borderId="0" xfId="2" applyNumberFormat="1" applyFont="1" applyFill="1" applyAlignment="1">
      <alignment horizontal="center" vertical="center" wrapText="1"/>
    </xf>
    <xf numFmtId="0" fontId="19" fillId="6" borderId="0" xfId="4" applyFont="1" applyFill="1" applyAlignment="1">
      <alignment vertical="center" wrapText="1"/>
    </xf>
    <xf numFmtId="10" fontId="19" fillId="6" borderId="0" xfId="4" applyNumberFormat="1" applyFont="1" applyFill="1" applyAlignment="1">
      <alignment horizontal="right" vertical="center"/>
    </xf>
    <xf numFmtId="1" fontId="19" fillId="6" borderId="0" xfId="2" applyNumberFormat="1" applyFont="1" applyFill="1" applyAlignment="1">
      <alignment horizontal="center" vertical="center" wrapText="1"/>
    </xf>
    <xf numFmtId="0" fontId="19" fillId="6" borderId="0" xfId="4" applyFont="1" applyFill="1" applyAlignment="1">
      <alignment horizontal="center" vertical="center"/>
    </xf>
    <xf numFmtId="1" fontId="24" fillId="0" borderId="0" xfId="0" applyNumberFormat="1" applyFont="1" applyAlignment="1"/>
    <xf numFmtId="178" fontId="24" fillId="0" borderId="0" xfId="0" applyNumberFormat="1" applyFont="1" applyAlignment="1"/>
    <xf numFmtId="0" fontId="16" fillId="7" borderId="0" xfId="4" applyFont="1" applyFill="1" applyAlignment="1">
      <alignment horizontal="center" vertical="center"/>
    </xf>
    <xf numFmtId="0" fontId="18" fillId="5" borderId="0" xfId="4" applyFont="1" applyFill="1" applyAlignment="1">
      <alignment vertical="center" wrapText="1"/>
    </xf>
    <xf numFmtId="10" fontId="16" fillId="5" borderId="0" xfId="4" applyNumberFormat="1" applyFont="1" applyFill="1" applyAlignment="1">
      <alignment horizontal="right" vertical="center"/>
    </xf>
    <xf numFmtId="0" fontId="23" fillId="0" borderId="0" xfId="4" applyFont="1" applyAlignment="1">
      <alignment vertical="center" wrapText="1"/>
    </xf>
    <xf numFmtId="10" fontId="23" fillId="0" borderId="0" xfId="4" applyNumberFormat="1" applyFont="1" applyAlignment="1">
      <alignment horizontal="right" vertical="center"/>
    </xf>
    <xf numFmtId="0" fontId="23" fillId="0" borderId="0" xfId="4" applyFont="1" applyAlignment="1">
      <alignment horizontal="center" vertical="center"/>
    </xf>
    <xf numFmtId="10" fontId="23" fillId="0" borderId="0" xfId="7" applyNumberFormat="1" applyFont="1" applyAlignment="1">
      <alignment vertical="center" wrapText="1"/>
    </xf>
    <xf numFmtId="10" fontId="23" fillId="0" borderId="0" xfId="4" applyNumberFormat="1" applyFont="1" applyAlignment="1">
      <alignment horizontal="right" vertical="center" wrapText="1"/>
    </xf>
    <xf numFmtId="10" fontId="23" fillId="0" borderId="0" xfId="7" applyNumberFormat="1" applyFont="1" applyAlignment="1">
      <alignment horizontal="right" vertical="center" wrapText="1"/>
    </xf>
    <xf numFmtId="10" fontId="23" fillId="0" borderId="0" xfId="8" applyNumberFormat="1" applyFont="1" applyAlignment="1">
      <alignment horizontal="right" vertical="center" wrapText="1"/>
    </xf>
    <xf numFmtId="10" fontId="23" fillId="7" borderId="0" xfId="7" applyNumberFormat="1" applyFont="1" applyFill="1" applyAlignment="1">
      <alignment horizontal="right" vertical="center" wrapText="1"/>
    </xf>
    <xf numFmtId="10" fontId="23" fillId="7" borderId="0" xfId="8" applyNumberFormat="1" applyFont="1" applyFill="1" applyAlignment="1">
      <alignment horizontal="right" vertical="center" wrapText="1"/>
    </xf>
    <xf numFmtId="10" fontId="23" fillId="0" borderId="0" xfId="2" applyNumberFormat="1" applyFont="1" applyAlignment="1">
      <alignment horizontal="right" vertical="center" wrapText="1"/>
    </xf>
    <xf numFmtId="0" fontId="23" fillId="7" borderId="0" xfId="4" applyFont="1" applyFill="1" applyAlignment="1">
      <alignment vertical="center"/>
    </xf>
    <xf numFmtId="10" fontId="23" fillId="7" borderId="0" xfId="4" applyNumberFormat="1" applyFont="1" applyFill="1" applyAlignment="1">
      <alignment horizontal="right" vertical="center"/>
    </xf>
    <xf numFmtId="0" fontId="23" fillId="0" borderId="0" xfId="4" applyFont="1" applyAlignment="1">
      <alignment vertical="center"/>
    </xf>
    <xf numFmtId="1" fontId="23" fillId="5" borderId="0" xfId="8" applyNumberFormat="1" applyFont="1" applyFill="1" applyAlignment="1">
      <alignment horizontal="center" vertical="center" wrapText="1"/>
    </xf>
    <xf numFmtId="0" fontId="16" fillId="7" borderId="0" xfId="4" applyFont="1" applyFill="1" applyAlignment="1">
      <alignment vertical="center"/>
    </xf>
    <xf numFmtId="10" fontId="16" fillId="7" borderId="0" xfId="4" applyNumberFormat="1" applyFont="1" applyFill="1" applyAlignment="1">
      <alignment horizontal="right" vertical="center"/>
    </xf>
    <xf numFmtId="1" fontId="23" fillId="0" borderId="0" xfId="8" applyNumberFormat="1" applyFont="1" applyAlignment="1">
      <alignment horizontal="center" vertical="center" wrapText="1"/>
    </xf>
    <xf numFmtId="0" fontId="25" fillId="5" borderId="0" xfId="4" applyFont="1" applyFill="1" applyAlignment="1">
      <alignment vertical="center"/>
    </xf>
    <xf numFmtId="10" fontId="23" fillId="5" borderId="0" xfId="4" applyNumberFormat="1" applyFont="1" applyFill="1" applyAlignment="1">
      <alignment horizontal="right" vertical="center"/>
    </xf>
    <xf numFmtId="0" fontId="23" fillId="5" borderId="0" xfId="4" applyFont="1" applyFill="1" applyAlignment="1">
      <alignment horizontal="center" vertical="center"/>
    </xf>
    <xf numFmtId="1" fontId="19" fillId="6" borderId="0" xfId="8" applyNumberFormat="1" applyFont="1" applyFill="1" applyAlignment="1">
      <alignment horizontal="center" vertical="center" wrapText="1"/>
    </xf>
    <xf numFmtId="0" fontId="19" fillId="6" borderId="0" xfId="4" applyFont="1" applyFill="1" applyAlignment="1">
      <alignment vertical="center"/>
    </xf>
    <xf numFmtId="1" fontId="23" fillId="7" borderId="0" xfId="8" applyNumberFormat="1" applyFont="1" applyFill="1" applyAlignment="1">
      <alignment horizontal="center" vertical="center" wrapText="1"/>
    </xf>
    <xf numFmtId="0" fontId="16" fillId="0" borderId="4" xfId="4" applyFont="1" applyBorder="1" applyAlignment="1">
      <alignment vertical="center"/>
    </xf>
    <xf numFmtId="0" fontId="16" fillId="0" borderId="5" xfId="4" applyFont="1" applyBorder="1" applyAlignment="1">
      <alignment vertical="center"/>
    </xf>
    <xf numFmtId="0" fontId="16" fillId="0" borderId="5" xfId="4" applyFont="1" applyBorder="1" applyAlignment="1">
      <alignment horizontal="center" vertical="center"/>
    </xf>
    <xf numFmtId="0" fontId="16" fillId="0" borderId="5" xfId="4" applyFont="1" applyBorder="1" applyAlignment="1">
      <alignment vertical="center" wrapText="1"/>
    </xf>
    <xf numFmtId="0" fontId="16" fillId="0" borderId="1" xfId="4" applyFont="1" applyBorder="1" applyAlignment="1">
      <alignment vertical="center"/>
    </xf>
    <xf numFmtId="0" fontId="16" fillId="0" borderId="6" xfId="4" applyFont="1" applyBorder="1" applyAlignment="1">
      <alignment vertical="center"/>
    </xf>
    <xf numFmtId="0" fontId="16" fillId="0" borderId="7" xfId="4" applyFont="1" applyBorder="1" applyAlignment="1">
      <alignment vertical="center"/>
    </xf>
    <xf numFmtId="0" fontId="16" fillId="0" borderId="7" xfId="4" applyFont="1" applyBorder="1" applyAlignment="1">
      <alignment horizontal="center" vertical="center"/>
    </xf>
    <xf numFmtId="0" fontId="16" fillId="0" borderId="7" xfId="4" applyFont="1" applyBorder="1" applyAlignment="1">
      <alignment vertical="center" wrapText="1"/>
    </xf>
    <xf numFmtId="10" fontId="16" fillId="5" borderId="0" xfId="4" applyNumberFormat="1" applyFont="1" applyFill="1" applyAlignment="1">
      <alignment horizontal="right" vertical="center" wrapText="1"/>
    </xf>
    <xf numFmtId="1" fontId="16" fillId="5" borderId="0" xfId="8" applyNumberFormat="1" applyFont="1" applyFill="1" applyAlignment="1">
      <alignment horizontal="center" vertical="center" wrapText="1"/>
    </xf>
    <xf numFmtId="10" fontId="16" fillId="5" borderId="0" xfId="8" applyNumberFormat="1" applyFont="1" applyFill="1" applyAlignment="1">
      <alignment horizontal="right" vertical="center" wrapText="1"/>
    </xf>
    <xf numFmtId="10" fontId="16" fillId="5" borderId="0" xfId="2" applyNumberFormat="1" applyFont="1" applyFill="1" applyAlignment="1">
      <alignment horizontal="right" vertical="center" wrapText="1"/>
    </xf>
    <xf numFmtId="0" fontId="16" fillId="0" borderId="0" xfId="4" applyFont="1" applyAlignment="1">
      <alignment horizontal="left" vertical="center" wrapText="1"/>
    </xf>
    <xf numFmtId="0" fontId="19" fillId="6" borderId="0" xfId="4" applyFont="1" applyFill="1" applyAlignment="1">
      <alignment horizontal="left" vertical="center" wrapText="1"/>
    </xf>
    <xf numFmtId="0" fontId="19" fillId="0" borderId="0" xfId="4" applyFont="1" applyAlignment="1">
      <alignment horizontal="left" vertical="center" wrapText="1"/>
    </xf>
    <xf numFmtId="10" fontId="19" fillId="0" borderId="0" xfId="4" applyNumberFormat="1" applyFont="1" applyAlignment="1">
      <alignment horizontal="right" vertical="center"/>
    </xf>
    <xf numFmtId="1" fontId="19" fillId="0" borderId="0" xfId="8" applyNumberFormat="1" applyFont="1" applyAlignment="1">
      <alignment horizontal="center" vertical="center" wrapText="1"/>
    </xf>
    <xf numFmtId="0" fontId="19" fillId="0" borderId="0" xfId="4" applyFont="1" applyAlignment="1">
      <alignment horizontal="center" vertical="center"/>
    </xf>
    <xf numFmtId="0" fontId="18" fillId="5" borderId="0" xfId="4" applyFont="1" applyFill="1" applyAlignment="1">
      <alignment horizontal="left" vertical="center" wrapText="1"/>
    </xf>
    <xf numFmtId="0" fontId="23" fillId="7" borderId="0" xfId="5" applyFont="1" applyFill="1" applyAlignment="1">
      <alignment horizontal="center" vertical="center"/>
    </xf>
    <xf numFmtId="0" fontId="26" fillId="7" borderId="0" xfId="4" applyFont="1" applyFill="1" applyAlignment="1">
      <alignment vertical="center" wrapText="1"/>
    </xf>
    <xf numFmtId="1" fontId="16" fillId="7" borderId="0" xfId="2" applyNumberFormat="1" applyFont="1" applyFill="1" applyAlignment="1">
      <alignment horizontal="center" vertical="center" wrapText="1"/>
    </xf>
    <xf numFmtId="0" fontId="20" fillId="7" borderId="0" xfId="4" applyFont="1" applyFill="1" applyAlignment="1">
      <alignment vertical="center"/>
    </xf>
    <xf numFmtId="1" fontId="20" fillId="7" borderId="0" xfId="4" applyNumberFormat="1" applyFont="1" applyFill="1" applyAlignment="1">
      <alignment vertical="center"/>
    </xf>
    <xf numFmtId="10" fontId="16" fillId="7" borderId="0" xfId="4" applyNumberFormat="1" applyFont="1" applyFill="1" applyAlignment="1">
      <alignment vertical="center"/>
    </xf>
    <xf numFmtId="1" fontId="16" fillId="7" borderId="0" xfId="4" applyNumberFormat="1" applyFont="1" applyFill="1" applyAlignment="1">
      <alignment vertical="center"/>
    </xf>
    <xf numFmtId="10" fontId="18" fillId="5" borderId="0" xfId="4" applyNumberFormat="1" applyFont="1" applyFill="1" applyAlignment="1">
      <alignment horizontal="right" vertical="center"/>
    </xf>
    <xf numFmtId="0" fontId="16" fillId="5" borderId="0" xfId="3" applyFont="1" applyFill="1" applyAlignment="1" applyProtection="1">
      <alignment horizontal="center" vertical="center" wrapText="1"/>
    </xf>
    <xf numFmtId="1" fontId="16" fillId="7" borderId="0" xfId="8" applyNumberFormat="1" applyFont="1" applyFill="1" applyAlignment="1">
      <alignment horizontal="center"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7" fillId="5" borderId="0" xfId="4" applyFont="1" applyFill="1" applyAlignment="1">
      <alignment horizontal="center" vertical="center" wrapText="1"/>
    </xf>
    <xf numFmtId="0" fontId="23" fillId="5" borderId="0" xfId="4" applyFont="1" applyFill="1" applyAlignment="1">
      <alignment horizontal="center" vertical="center" wrapText="1"/>
    </xf>
    <xf numFmtId="1" fontId="16" fillId="5" borderId="0" xfId="8" applyNumberFormat="1" applyFont="1" applyFill="1" applyAlignment="1">
      <alignment horizontal="right" vertical="center" wrapText="1"/>
    </xf>
    <xf numFmtId="1" fontId="16" fillId="5" borderId="0" xfId="2" applyNumberFormat="1" applyFont="1" applyFill="1" applyAlignment="1">
      <alignment horizontal="right" vertical="center" wrapText="1"/>
    </xf>
    <xf numFmtId="1" fontId="20" fillId="0" borderId="0" xfId="4" applyNumberFormat="1" applyFont="1" applyAlignment="1">
      <alignment vertical="center"/>
    </xf>
    <xf numFmtId="0" fontId="16" fillId="0" borderId="0" xfId="3" applyFont="1" applyAlignment="1" applyProtection="1">
      <alignment vertical="center" wrapText="1"/>
    </xf>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1" xfId="0" applyFont="1" applyFill="1" applyBorder="1" applyAlignment="1">
      <alignment horizontal="center"/>
    </xf>
    <xf numFmtId="0" fontId="16" fillId="0" borderId="4" xfId="4" applyFont="1" applyBorder="1" applyAlignment="1">
      <alignment horizontal="left" vertical="center" wrapText="1"/>
    </xf>
    <xf numFmtId="0" fontId="16" fillId="0" borderId="5" xfId="4" applyFont="1" applyBorder="1" applyAlignment="1">
      <alignment horizontal="left" vertical="center" wrapText="1"/>
    </xf>
    <xf numFmtId="0" fontId="16" fillId="0" borderId="1" xfId="4" applyFont="1" applyBorder="1" applyAlignment="1">
      <alignment horizontal="left" vertical="center" wrapText="1"/>
    </xf>
    <xf numFmtId="0" fontId="16" fillId="0" borderId="0" xfId="4" applyFont="1" applyAlignment="1">
      <alignment horizontal="left"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6" fillId="0" borderId="8" xfId="4" applyFont="1" applyBorder="1" applyAlignment="1">
      <alignment horizontal="left" vertical="center" wrapText="1"/>
    </xf>
    <xf numFmtId="0" fontId="16" fillId="0" borderId="2" xfId="4" applyFont="1" applyBorder="1" applyAlignment="1">
      <alignment horizontal="left" vertical="center" wrapText="1"/>
    </xf>
    <xf numFmtId="0" fontId="16" fillId="0" borderId="9" xfId="4" applyFont="1" applyBorder="1" applyAlignment="1">
      <alignment horizontal="left" vertical="center" wrapText="1"/>
    </xf>
    <xf numFmtId="1" fontId="15" fillId="0" borderId="0" xfId="1" applyNumberFormat="1" applyFont="1" applyAlignment="1"/>
    <xf numFmtId="0" fontId="1" fillId="0" borderId="0" xfId="9" applyAlignment="1"/>
    <xf numFmtId="2" fontId="15" fillId="0" borderId="0" xfId="1" applyNumberFormat="1" applyFont="1" applyAlignment="1"/>
  </cellXfs>
  <cellStyles count="10">
    <cellStyle name="******************************************" xfId="1"/>
    <cellStyle name="Comma 2" xfId="2"/>
    <cellStyle name="Hyperlink" xfId="3" builtinId="8"/>
    <cellStyle name="Normal" xfId="0" builtinId="0"/>
    <cellStyle name="Normal 2" xfId="4"/>
    <cellStyle name="Normal 3" xfId="9"/>
    <cellStyle name="Normal 5 2" xfId="5"/>
    <cellStyle name="Normal_Lipper ranks - Mar 09 (FOR IOF)" xfId="6"/>
    <cellStyle name="Percent" xfId="7" builtinId="5"/>
    <cellStyle name="Percent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15</xdr:col>
      <xdr:colOff>577836</xdr:colOff>
      <xdr:row>2</xdr:row>
      <xdr:rowOff>124669</xdr:rowOff>
    </xdr:to>
    <xdr:sp macro="" textlink="">
      <xdr:nvSpPr>
        <xdr:cNvPr id="5" name="TextBox 4">
          <a:extLst>
            <a:ext uri="{FF2B5EF4-FFF2-40B4-BE49-F238E27FC236}">
              <a16:creationId xmlns:a16="http://schemas.microsoft.com/office/drawing/2014/main" id="{AAA1C0B3-B4C1-454B-B7C1-7F806A6408AE}"/>
            </a:ext>
          </a:extLst>
        </xdr:cNvPr>
        <xdr:cNvSpPr txBox="1"/>
      </xdr:nvSpPr>
      <xdr:spPr>
        <a:xfrm>
          <a:off x="47625" y="47625"/>
          <a:ext cx="11102961" cy="90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ysClr val="windowText" lastClr="000000"/>
              </a:solidFill>
              <a:latin typeface="+mn-lt"/>
              <a:cs typeface="Arial" panose="020B0604020202020204" pitchFamily="34" charset="0"/>
            </a:rPr>
            <a:t>COMPARATIVE</a:t>
          </a:r>
          <a:r>
            <a:rPr lang="en-US" sz="1800" b="1" baseline="0">
              <a:solidFill>
                <a:sysClr val="windowText" lastClr="000000"/>
              </a:solidFill>
              <a:latin typeface="+mn-lt"/>
              <a:cs typeface="Arial" panose="020B0604020202020204" pitchFamily="34" charset="0"/>
            </a:rPr>
            <a:t> RATES</a:t>
          </a:r>
        </a:p>
        <a:p>
          <a:pPr algn="ctr"/>
          <a:r>
            <a:rPr lang="en-US" sz="1400" b="0" baseline="0">
              <a:solidFill>
                <a:sysClr val="windowText" lastClr="000000"/>
              </a:solidFill>
              <a:latin typeface="+mn-lt"/>
              <a:cs typeface="Arial" panose="020B0604020202020204" pitchFamily="34" charset="0"/>
            </a:rPr>
            <a:t>Published Unit Rates</a:t>
          </a:r>
          <a:endParaRPr lang="en-US" sz="1400" b="0">
            <a:solidFill>
              <a:sysClr val="windowText" lastClr="000000"/>
            </a:solidFill>
            <a:latin typeface="+mn-lt"/>
            <a:cs typeface="Arial" panose="020B0604020202020204" pitchFamily="34" charset="0"/>
          </a:endParaRPr>
        </a:p>
      </xdr:txBody>
    </xdr:sp>
    <xdr:clientData/>
  </xdr:twoCellAnchor>
  <xdr:twoCellAnchor>
    <xdr:from>
      <xdr:col>12</xdr:col>
      <xdr:colOff>400050</xdr:colOff>
      <xdr:row>1</xdr:row>
      <xdr:rowOff>269875</xdr:rowOff>
    </xdr:from>
    <xdr:to>
      <xdr:col>16</xdr:col>
      <xdr:colOff>12</xdr:colOff>
      <xdr:row>2</xdr:row>
      <xdr:rowOff>303525</xdr:rowOff>
    </xdr:to>
    <xdr:sp macro="" textlink="">
      <xdr:nvSpPr>
        <xdr:cNvPr id="7" name="TextBox 6">
          <a:extLst>
            <a:ext uri="{FF2B5EF4-FFF2-40B4-BE49-F238E27FC236}">
              <a16:creationId xmlns:a16="http://schemas.microsoft.com/office/drawing/2014/main" id="{778E7308-4E38-4464-AA92-A8DBCBCBBC28}"/>
            </a:ext>
          </a:extLst>
        </xdr:cNvPr>
        <xdr:cNvSpPr txBox="1"/>
      </xdr:nvSpPr>
      <xdr:spPr>
        <a:xfrm>
          <a:off x="9410700" y="660400"/>
          <a:ext cx="1743087" cy="47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ysClr val="windowText" lastClr="000000"/>
              </a:solidFill>
              <a:latin typeface="+mn-lt"/>
              <a:cs typeface="Arial" panose="020B0604020202020204" pitchFamily="34" charset="0"/>
            </a:rPr>
            <a:t>01 September 2020</a:t>
          </a:r>
        </a:p>
        <a:p>
          <a:pPr algn="ctr"/>
          <a:endParaRPr lang="en-US" sz="1400" b="1">
            <a:solidFill>
              <a:schemeClr val="bg1"/>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IDDLEOFFICE/SF/MO-PRFRM/UNITISED/GAME/JULY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3"/>
      <sheetName val="10"/>
      <sheetName val="17"/>
      <sheetName val="24"/>
      <sheetName val="31"/>
      <sheetName val="Sheet10"/>
      <sheetName val="Sheet11"/>
      <sheetName val="Sheet12"/>
      <sheetName val="Sheet13"/>
      <sheetName val="Sheet14"/>
      <sheetName val="Sheet15"/>
      <sheetName val="Sheet16"/>
    </sheetNames>
    <sheetDataSet>
      <sheetData sheetId="0" refreshError="1">
        <row r="1">
          <cell r="A1" t="str">
            <v>COPY DATA FROM "A3" DOWN - range name = game</v>
          </cell>
        </row>
        <row r="3">
          <cell r="A3" t="str">
            <v xml:space="preserve"> Lump,  % Chg, Init £100.00,  Bid-Bid,  GBP,  Net Inc,  , Filtered</v>
          </cell>
        </row>
        <row r="4">
          <cell r="A4" t="str">
            <v>UK Unit Trusts/OEICs</v>
          </cell>
          <cell r="C4">
            <v>35958</v>
          </cell>
          <cell r="E4">
            <v>35915</v>
          </cell>
          <cell r="G4">
            <v>35642</v>
          </cell>
          <cell r="I4">
            <v>34911</v>
          </cell>
          <cell r="K4">
            <v>34180</v>
          </cell>
        </row>
        <row r="5">
          <cell r="A5" t="str">
            <v>Money Market</v>
          </cell>
          <cell r="C5">
            <v>36007</v>
          </cell>
          <cell r="E5">
            <v>36007</v>
          </cell>
          <cell r="G5">
            <v>36007</v>
          </cell>
          <cell r="I5">
            <v>36007</v>
          </cell>
          <cell r="K5">
            <v>36007</v>
          </cell>
        </row>
        <row r="6">
          <cell r="B6" t="str">
            <v>Mgr Nme</v>
          </cell>
          <cell r="C6" t="str">
            <v xml:space="preserve"> % Chg</v>
          </cell>
          <cell r="D6" t="str">
            <v>Pcnl</v>
          </cell>
          <cell r="E6" t="str">
            <v xml:space="preserve"> % Chg</v>
          </cell>
          <cell r="F6" t="str">
            <v>Pcnl</v>
          </cell>
          <cell r="G6" t="str">
            <v xml:space="preserve"> % Chg</v>
          </cell>
          <cell r="H6" t="str">
            <v>Pcnl</v>
          </cell>
          <cell r="I6" t="str">
            <v xml:space="preserve"> % Chg</v>
          </cell>
          <cell r="J6" t="str">
            <v>Pcnl</v>
          </cell>
          <cell r="K6" t="str">
            <v xml:space="preserve"> % Chg</v>
          </cell>
          <cell r="L6" t="str">
            <v>Pcnl</v>
          </cell>
          <cell r="M6" t="str">
            <v>12mth Yld</v>
          </cell>
          <cell r="N6" t="str">
            <v>Fnd Sze (£)</v>
          </cell>
          <cell r="O6" t="str">
            <v>Yield</v>
          </cell>
        </row>
        <row r="8">
          <cell r="A8" t="str">
            <v>Prudential Cash Haven</v>
          </cell>
          <cell r="B8" t="str">
            <v>Prudential Unit Trusts Ltd</v>
          </cell>
          <cell r="C8">
            <v>0.68</v>
          </cell>
          <cell r="D8">
            <v>73</v>
          </cell>
          <cell r="E8">
            <v>1.27</v>
          </cell>
          <cell r="F8">
            <v>88</v>
          </cell>
          <cell r="G8">
            <v>5.03</v>
          </cell>
          <cell r="H8">
            <v>88</v>
          </cell>
          <cell r="I8">
            <v>13.82</v>
          </cell>
          <cell r="J8">
            <v>90</v>
          </cell>
          <cell r="K8">
            <v>21.84</v>
          </cell>
          <cell r="L8">
            <v>77</v>
          </cell>
          <cell r="M8">
            <v>6.5</v>
          </cell>
          <cell r="N8">
            <v>30.34</v>
          </cell>
          <cell r="O8">
            <v>6.5</v>
          </cell>
        </row>
        <row r="9">
          <cell r="A9" t="str">
            <v>Mean/Count</v>
          </cell>
          <cell r="C9">
            <v>0.72</v>
          </cell>
          <cell r="D9">
            <v>32</v>
          </cell>
          <cell r="E9">
            <v>1.36</v>
          </cell>
          <cell r="F9">
            <v>32</v>
          </cell>
          <cell r="G9">
            <v>5.39</v>
          </cell>
          <cell r="H9">
            <v>30</v>
          </cell>
          <cell r="I9">
            <v>14.95</v>
          </cell>
          <cell r="J9">
            <v>27</v>
          </cell>
          <cell r="K9">
            <v>23.47</v>
          </cell>
          <cell r="L9">
            <v>25</v>
          </cell>
        </row>
        <row r="10">
          <cell r="A10" t="str">
            <v>UpperQuartile</v>
          </cell>
          <cell r="C10">
            <v>0.76</v>
          </cell>
          <cell r="E10">
            <v>1.4</v>
          </cell>
          <cell r="G10">
            <v>5.52</v>
          </cell>
          <cell r="I10">
            <v>15.33</v>
          </cell>
          <cell r="K10">
            <v>24.39</v>
          </cell>
        </row>
        <row r="11">
          <cell r="A11" t="str">
            <v>Median</v>
          </cell>
          <cell r="C11">
            <v>0.73</v>
          </cell>
          <cell r="E11">
            <v>1.37</v>
          </cell>
          <cell r="G11">
            <v>5.39</v>
          </cell>
          <cell r="I11">
            <v>15.06</v>
          </cell>
          <cell r="K11">
            <v>23.92</v>
          </cell>
        </row>
        <row r="12">
          <cell r="A12" t="str">
            <v>Lower Quartile</v>
          </cell>
          <cell r="C12">
            <v>0.68</v>
          </cell>
          <cell r="E12">
            <v>1.3</v>
          </cell>
          <cell r="G12">
            <v>5.23</v>
          </cell>
          <cell r="I12">
            <v>14.12</v>
          </cell>
          <cell r="K12">
            <v>22.11</v>
          </cell>
        </row>
        <row r="13">
          <cell r="A13" t="str">
            <v xml:space="preserve"> Lump,  % Chg, Init £100.00,  Bid-Bid,  GBP,  Net Inc,  , Filtered</v>
          </cell>
        </row>
        <row r="14">
          <cell r="A14" t="str">
            <v>UK Unit Trusts/OEICs</v>
          </cell>
          <cell r="C14">
            <v>35958</v>
          </cell>
          <cell r="E14">
            <v>35915</v>
          </cell>
          <cell r="G14">
            <v>35642</v>
          </cell>
          <cell r="I14">
            <v>34911</v>
          </cell>
          <cell r="K14">
            <v>34180</v>
          </cell>
        </row>
        <row r="15">
          <cell r="A15" t="str">
            <v>UK Equity Income</v>
          </cell>
          <cell r="C15">
            <v>36007</v>
          </cell>
          <cell r="E15">
            <v>36007</v>
          </cell>
          <cell r="G15">
            <v>36007</v>
          </cell>
          <cell r="I15">
            <v>36007</v>
          </cell>
          <cell r="K15">
            <v>36007</v>
          </cell>
        </row>
        <row r="16">
          <cell r="B16" t="str">
            <v>Mgr Nme</v>
          </cell>
          <cell r="C16" t="str">
            <v xml:space="preserve"> % Chg</v>
          </cell>
          <cell r="D16" t="str">
            <v>Pcnl</v>
          </cell>
          <cell r="E16" t="str">
            <v xml:space="preserve"> % Chg</v>
          </cell>
          <cell r="F16" t="str">
            <v>Pcnl</v>
          </cell>
          <cell r="G16" t="str">
            <v xml:space="preserve"> % Chg</v>
          </cell>
          <cell r="H16" t="str">
            <v>Pcnl</v>
          </cell>
          <cell r="I16" t="str">
            <v xml:space="preserve"> % Chg</v>
          </cell>
          <cell r="J16" t="str">
            <v>Pcnl</v>
          </cell>
          <cell r="K16" t="str">
            <v xml:space="preserve"> % Chg</v>
          </cell>
          <cell r="L16" t="str">
            <v>Pcnl</v>
          </cell>
          <cell r="M16" t="str">
            <v>12mth Yld</v>
          </cell>
          <cell r="N16" t="str">
            <v>Fnd Sze (£)</v>
          </cell>
          <cell r="O16" t="str">
            <v>Yield</v>
          </cell>
        </row>
        <row r="18">
          <cell r="A18" t="str">
            <v>Prudential Equity Income</v>
          </cell>
          <cell r="B18" t="str">
            <v>Prudential Unit Trusts Ltd</v>
          </cell>
          <cell r="C18">
            <v>-1.95</v>
          </cell>
          <cell r="D18">
            <v>72</v>
          </cell>
          <cell r="E18">
            <v>-1.91</v>
          </cell>
          <cell r="F18">
            <v>78</v>
          </cell>
          <cell r="G18">
            <v>21.43</v>
          </cell>
          <cell r="H18">
            <v>79</v>
          </cell>
          <cell r="I18">
            <v>45.66</v>
          </cell>
          <cell r="J18">
            <v>95</v>
          </cell>
          <cell r="K18">
            <v>68.13</v>
          </cell>
          <cell r="L18">
            <v>95</v>
          </cell>
          <cell r="M18">
            <v>3.59</v>
          </cell>
          <cell r="N18">
            <v>34.74</v>
          </cell>
          <cell r="O18">
            <v>3.59</v>
          </cell>
        </row>
        <row r="19">
          <cell r="A19" t="str">
            <v>Mean/Count</v>
          </cell>
          <cell r="C19">
            <v>-1.1499999999999999</v>
          </cell>
          <cell r="D19">
            <v>88</v>
          </cell>
          <cell r="E19">
            <v>-0.3</v>
          </cell>
          <cell r="F19">
            <v>88</v>
          </cell>
          <cell r="G19">
            <v>24.5</v>
          </cell>
          <cell r="H19">
            <v>88</v>
          </cell>
          <cell r="I19">
            <v>68.040000000000006</v>
          </cell>
          <cell r="J19">
            <v>85</v>
          </cell>
          <cell r="K19">
            <v>102.61</v>
          </cell>
          <cell r="L19">
            <v>76</v>
          </cell>
        </row>
        <row r="20">
          <cell r="A20" t="str">
            <v>UpperQuartile</v>
          </cell>
          <cell r="C20">
            <v>7.0000000000000007E-2</v>
          </cell>
          <cell r="E20">
            <v>0.9</v>
          </cell>
          <cell r="G20">
            <v>27.05</v>
          </cell>
          <cell r="I20">
            <v>74.08</v>
          </cell>
          <cell r="K20">
            <v>110.09</v>
          </cell>
        </row>
        <row r="21">
          <cell r="A21" t="str">
            <v>Median</v>
          </cell>
          <cell r="C21">
            <v>-1.02</v>
          </cell>
          <cell r="E21">
            <v>-0.3</v>
          </cell>
          <cell r="G21">
            <v>23.8</v>
          </cell>
          <cell r="I21">
            <v>68.5</v>
          </cell>
          <cell r="K21">
            <v>98.71</v>
          </cell>
        </row>
        <row r="22">
          <cell r="A22" t="str">
            <v>Lower Quartile</v>
          </cell>
          <cell r="C22">
            <v>-2.5299999999999998</v>
          </cell>
          <cell r="E22">
            <v>-1.75</v>
          </cell>
          <cell r="G22">
            <v>21.5</v>
          </cell>
          <cell r="I22">
            <v>63.33</v>
          </cell>
          <cell r="K22">
            <v>89.15</v>
          </cell>
        </row>
        <row r="23">
          <cell r="A23" t="str">
            <v xml:space="preserve"> Lump,  % Chg, Init £100.00,  Bid-Bid,  GBP,  Net Inc,  , Filtered</v>
          </cell>
        </row>
        <row r="24">
          <cell r="A24" t="str">
            <v>UK Unit Trusts/OEICs</v>
          </cell>
          <cell r="C24">
            <v>35958</v>
          </cell>
          <cell r="E24">
            <v>35915</v>
          </cell>
          <cell r="G24">
            <v>35642</v>
          </cell>
          <cell r="I24">
            <v>34911</v>
          </cell>
          <cell r="K24">
            <v>34180</v>
          </cell>
        </row>
        <row r="25">
          <cell r="A25" t="str">
            <v>UK Equity &amp; Bond Income</v>
          </cell>
          <cell r="C25">
            <v>36007</v>
          </cell>
          <cell r="E25">
            <v>36007</v>
          </cell>
          <cell r="G25">
            <v>36007</v>
          </cell>
          <cell r="I25">
            <v>36007</v>
          </cell>
          <cell r="K25">
            <v>36007</v>
          </cell>
        </row>
        <row r="26">
          <cell r="B26" t="str">
            <v>Mgr Nme</v>
          </cell>
          <cell r="C26" t="str">
            <v xml:space="preserve"> % Chg</v>
          </cell>
          <cell r="D26" t="str">
            <v>Pcnl</v>
          </cell>
          <cell r="E26" t="str">
            <v xml:space="preserve"> % Chg</v>
          </cell>
          <cell r="F26" t="str">
            <v>Pcnl</v>
          </cell>
          <cell r="G26" t="str">
            <v xml:space="preserve"> % Chg</v>
          </cell>
          <cell r="H26" t="str">
            <v>Pcnl</v>
          </cell>
          <cell r="I26" t="str">
            <v xml:space="preserve"> % Chg</v>
          </cell>
          <cell r="J26" t="str">
            <v>Pcnl</v>
          </cell>
          <cell r="K26" t="str">
            <v xml:space="preserve"> % Chg</v>
          </cell>
          <cell r="L26" t="str">
            <v>Pcnl</v>
          </cell>
          <cell r="M26" t="str">
            <v>12mth Yld</v>
          </cell>
          <cell r="N26" t="str">
            <v>Fnd Sze (£)</v>
          </cell>
          <cell r="O26" t="str">
            <v>Yield</v>
          </cell>
        </row>
        <row r="28">
          <cell r="A28" t="str">
            <v>Prudential Distribution</v>
          </cell>
          <cell r="B28" t="str">
            <v>Prudential Unit Trusts Ltd</v>
          </cell>
          <cell r="C28">
            <v>-2.21</v>
          </cell>
          <cell r="D28">
            <v>84</v>
          </cell>
          <cell r="E28">
            <v>-1.87</v>
          </cell>
          <cell r="F28">
            <v>92</v>
          </cell>
          <cell r="G28">
            <v>14.88</v>
          </cell>
          <cell r="H28">
            <v>84</v>
          </cell>
          <cell r="I28">
            <v>45.27</v>
          </cell>
          <cell r="J28">
            <v>83</v>
          </cell>
          <cell r="K28" t="str">
            <v>N/A</v>
          </cell>
          <cell r="L28" t="str">
            <v>----</v>
          </cell>
          <cell r="M28">
            <v>4.72</v>
          </cell>
          <cell r="N28">
            <v>125.39</v>
          </cell>
          <cell r="O28">
            <v>4.72</v>
          </cell>
        </row>
        <row r="29">
          <cell r="A29" t="str">
            <v>Prudential High Income</v>
          </cell>
          <cell r="B29" t="str">
            <v>Prudential Unit Trusts Ltd</v>
          </cell>
          <cell r="C29">
            <v>-1.57</v>
          </cell>
          <cell r="D29">
            <v>74</v>
          </cell>
          <cell r="E29">
            <v>-1.35</v>
          </cell>
          <cell r="F29">
            <v>90</v>
          </cell>
          <cell r="G29">
            <v>15.88</v>
          </cell>
          <cell r="H29">
            <v>78</v>
          </cell>
          <cell r="I29">
            <v>41.82</v>
          </cell>
          <cell r="J29">
            <v>91</v>
          </cell>
          <cell r="K29">
            <v>62.68</v>
          </cell>
          <cell r="L29">
            <v>88</v>
          </cell>
          <cell r="M29">
            <v>4.58</v>
          </cell>
          <cell r="N29">
            <v>22.76</v>
          </cell>
          <cell r="O29">
            <v>4.58</v>
          </cell>
        </row>
        <row r="30">
          <cell r="A30" t="str">
            <v>Mean/Count</v>
          </cell>
          <cell r="C30">
            <v>-0.79</v>
          </cell>
          <cell r="D30">
            <v>49</v>
          </cell>
          <cell r="E30">
            <v>0.45</v>
          </cell>
          <cell r="F30">
            <v>49</v>
          </cell>
          <cell r="G30">
            <v>19.670000000000002</v>
          </cell>
          <cell r="H30">
            <v>48</v>
          </cell>
          <cell r="I30">
            <v>55.74</v>
          </cell>
          <cell r="J30">
            <v>40</v>
          </cell>
          <cell r="K30">
            <v>82</v>
          </cell>
          <cell r="L30">
            <v>24</v>
          </cell>
        </row>
        <row r="31">
          <cell r="A31" t="str">
            <v>UpperQuartile</v>
          </cell>
          <cell r="C31">
            <v>0.28999999999999998</v>
          </cell>
          <cell r="E31">
            <v>1.38</v>
          </cell>
          <cell r="G31">
            <v>24.98</v>
          </cell>
          <cell r="I31">
            <v>65.48</v>
          </cell>
          <cell r="K31">
            <v>97.49</v>
          </cell>
        </row>
        <row r="32">
          <cell r="A32" t="str">
            <v>Median</v>
          </cell>
          <cell r="C32">
            <v>-0.54</v>
          </cell>
          <cell r="E32">
            <v>0.56999999999999995</v>
          </cell>
          <cell r="G32">
            <v>19.649999999999999</v>
          </cell>
          <cell r="I32">
            <v>55.4</v>
          </cell>
          <cell r="K32">
            <v>83.01</v>
          </cell>
        </row>
        <row r="33">
          <cell r="A33" t="str">
            <v>Lower Quartile</v>
          </cell>
          <cell r="C33">
            <v>-1.61</v>
          </cell>
          <cell r="E33">
            <v>-0.22</v>
          </cell>
          <cell r="G33">
            <v>16.13</v>
          </cell>
          <cell r="I33">
            <v>48.76</v>
          </cell>
          <cell r="K33">
            <v>69.61</v>
          </cell>
        </row>
        <row r="34">
          <cell r="A34" t="str">
            <v xml:space="preserve"> Lump,  % Chg, Init £100.00,  Bid-Bid,  GBP,  Net Inc,  , Filtered</v>
          </cell>
        </row>
        <row r="35">
          <cell r="A35" t="str">
            <v>UK Unit Trusts/OEICs</v>
          </cell>
          <cell r="C35">
            <v>35958</v>
          </cell>
          <cell r="E35">
            <v>35915</v>
          </cell>
          <cell r="G35">
            <v>35642</v>
          </cell>
          <cell r="I35">
            <v>34911</v>
          </cell>
          <cell r="K35">
            <v>34180</v>
          </cell>
        </row>
        <row r="36">
          <cell r="A36" t="str">
            <v>UK Fixed Interest</v>
          </cell>
          <cell r="C36">
            <v>36007</v>
          </cell>
          <cell r="E36">
            <v>36007</v>
          </cell>
          <cell r="G36">
            <v>36007</v>
          </cell>
          <cell r="I36">
            <v>36007</v>
          </cell>
          <cell r="K36">
            <v>36007</v>
          </cell>
        </row>
        <row r="37">
          <cell r="B37" t="str">
            <v>Mgr Nme</v>
          </cell>
          <cell r="C37" t="str">
            <v xml:space="preserve"> % Chg</v>
          </cell>
          <cell r="D37" t="str">
            <v>Pcnl</v>
          </cell>
          <cell r="E37" t="str">
            <v xml:space="preserve"> % Chg</v>
          </cell>
          <cell r="F37" t="str">
            <v>Pcnl</v>
          </cell>
          <cell r="G37" t="str">
            <v xml:space="preserve"> % Chg</v>
          </cell>
          <cell r="H37" t="str">
            <v>Pcnl</v>
          </cell>
          <cell r="I37" t="str">
            <v xml:space="preserve"> % Chg</v>
          </cell>
          <cell r="J37" t="str">
            <v>Pcnl</v>
          </cell>
          <cell r="K37" t="str">
            <v xml:space="preserve"> % Chg</v>
          </cell>
          <cell r="L37" t="str">
            <v>Pcnl</v>
          </cell>
          <cell r="M37" t="str">
            <v>12mth Yld</v>
          </cell>
          <cell r="N37" t="str">
            <v>Fnd Sze (£)</v>
          </cell>
          <cell r="O37" t="str">
            <v>Yield</v>
          </cell>
        </row>
        <row r="39">
          <cell r="A39" t="str">
            <v>Prudential Managed Income</v>
          </cell>
          <cell r="B39" t="str">
            <v>Prudential Unit Trusts Ltd</v>
          </cell>
          <cell r="C39">
            <v>-1.01</v>
          </cell>
          <cell r="D39">
            <v>75</v>
          </cell>
          <cell r="E39">
            <v>0.41</v>
          </cell>
          <cell r="F39">
            <v>90</v>
          </cell>
          <cell r="G39">
            <v>8.1199999999999992</v>
          </cell>
          <cell r="H39">
            <v>89</v>
          </cell>
          <cell r="I39" t="str">
            <v>N/A</v>
          </cell>
          <cell r="J39" t="str">
            <v>----</v>
          </cell>
          <cell r="K39" t="str">
            <v>N/A</v>
          </cell>
          <cell r="L39" t="str">
            <v>----</v>
          </cell>
          <cell r="M39">
            <v>7.47</v>
          </cell>
          <cell r="N39">
            <v>55.05</v>
          </cell>
          <cell r="O39">
            <v>7.47</v>
          </cell>
        </row>
        <row r="40">
          <cell r="A40" t="str">
            <v>Mean/Count</v>
          </cell>
          <cell r="C40">
            <v>-0.86</v>
          </cell>
          <cell r="D40">
            <v>79</v>
          </cell>
          <cell r="E40">
            <v>1.54</v>
          </cell>
          <cell r="F40">
            <v>77</v>
          </cell>
          <cell r="G40">
            <v>12.99</v>
          </cell>
          <cell r="H40">
            <v>70</v>
          </cell>
          <cell r="I40">
            <v>40.61</v>
          </cell>
          <cell r="J40">
            <v>45</v>
          </cell>
          <cell r="K40">
            <v>56.51</v>
          </cell>
          <cell r="L40">
            <v>23</v>
          </cell>
        </row>
        <row r="41">
          <cell r="A41" t="str">
            <v>UpperQuartile</v>
          </cell>
          <cell r="C41">
            <v>-0.59</v>
          </cell>
          <cell r="E41">
            <v>1.96</v>
          </cell>
          <cell r="G41">
            <v>13.91</v>
          </cell>
          <cell r="I41">
            <v>44.64</v>
          </cell>
          <cell r="K41">
            <v>72.290000000000006</v>
          </cell>
        </row>
        <row r="42">
          <cell r="A42" t="str">
            <v>Median</v>
          </cell>
          <cell r="C42">
            <v>-0.73</v>
          </cell>
          <cell r="E42">
            <v>1.43</v>
          </cell>
          <cell r="G42">
            <v>11.44</v>
          </cell>
          <cell r="I42">
            <v>36.89</v>
          </cell>
          <cell r="K42">
            <v>49.06</v>
          </cell>
        </row>
        <row r="43">
          <cell r="A43" t="str">
            <v>Lower Quartile</v>
          </cell>
          <cell r="C43">
            <v>-1.01</v>
          </cell>
          <cell r="E43">
            <v>0.94</v>
          </cell>
          <cell r="G43">
            <v>10.46</v>
          </cell>
          <cell r="I43">
            <v>33.869999999999997</v>
          </cell>
          <cell r="K43">
            <v>43.56</v>
          </cell>
        </row>
        <row r="44">
          <cell r="A44" t="str">
            <v xml:space="preserve"> Lump,  % Chg, Init £100.00,  Bid-Bid,  GBP,  Net Inc,  , Filtered</v>
          </cell>
        </row>
        <row r="45">
          <cell r="A45" t="str">
            <v>UK Unit Trusts/OEICs</v>
          </cell>
          <cell r="C45">
            <v>35958</v>
          </cell>
          <cell r="E45">
            <v>35915</v>
          </cell>
          <cell r="G45">
            <v>35642</v>
          </cell>
          <cell r="I45">
            <v>34911</v>
          </cell>
          <cell r="K45">
            <v>34180</v>
          </cell>
        </row>
        <row r="46">
          <cell r="A46" t="str">
            <v>UK Smaller Companies</v>
          </cell>
          <cell r="C46">
            <v>36007</v>
          </cell>
          <cell r="E46">
            <v>36007</v>
          </cell>
          <cell r="G46">
            <v>36007</v>
          </cell>
          <cell r="I46">
            <v>36007</v>
          </cell>
          <cell r="K46">
            <v>36007</v>
          </cell>
        </row>
        <row r="47">
          <cell r="B47" t="str">
            <v>Mgr Nme</v>
          </cell>
          <cell r="C47" t="str">
            <v xml:space="preserve"> % Chg</v>
          </cell>
          <cell r="D47" t="str">
            <v>Pcnl</v>
          </cell>
          <cell r="E47" t="str">
            <v xml:space="preserve"> % Chg</v>
          </cell>
          <cell r="F47" t="str">
            <v>Pcnl</v>
          </cell>
          <cell r="G47" t="str">
            <v xml:space="preserve"> % Chg</v>
          </cell>
          <cell r="H47" t="str">
            <v>Pcnl</v>
          </cell>
          <cell r="I47" t="str">
            <v xml:space="preserve"> % Chg</v>
          </cell>
          <cell r="J47" t="str">
            <v>Pcnl</v>
          </cell>
          <cell r="K47" t="str">
            <v xml:space="preserve"> % Chg</v>
          </cell>
          <cell r="L47" t="str">
            <v>Pcnl</v>
          </cell>
          <cell r="M47" t="str">
            <v>12mth Yld</v>
          </cell>
          <cell r="N47" t="str">
            <v>Fnd Sze (£)</v>
          </cell>
          <cell r="O47" t="str">
            <v>Yield</v>
          </cell>
        </row>
        <row r="49">
          <cell r="A49" t="str">
            <v>Prudential Small Companies</v>
          </cell>
          <cell r="B49" t="str">
            <v>Prudential Unit Trusts Ltd</v>
          </cell>
          <cell r="C49">
            <v>-13.85</v>
          </cell>
          <cell r="D49">
            <v>91</v>
          </cell>
          <cell r="E49">
            <v>-7.48</v>
          </cell>
          <cell r="F49">
            <v>81</v>
          </cell>
          <cell r="G49">
            <v>17.21</v>
          </cell>
          <cell r="H49">
            <v>63</v>
          </cell>
          <cell r="I49">
            <v>37.21</v>
          </cell>
          <cell r="J49">
            <v>70</v>
          </cell>
          <cell r="K49">
            <v>65.08</v>
          </cell>
          <cell r="L49">
            <v>72</v>
          </cell>
          <cell r="M49">
            <v>1.34</v>
          </cell>
          <cell r="N49">
            <v>120.49</v>
          </cell>
          <cell r="O49">
            <v>1.34</v>
          </cell>
        </row>
        <row r="50">
          <cell r="A50" t="str">
            <v>Mean/Count</v>
          </cell>
          <cell r="C50">
            <v>-10.76</v>
          </cell>
          <cell r="D50">
            <v>76</v>
          </cell>
          <cell r="E50">
            <v>-4.22</v>
          </cell>
          <cell r="F50">
            <v>76</v>
          </cell>
          <cell r="G50">
            <v>22.27</v>
          </cell>
          <cell r="H50">
            <v>73</v>
          </cell>
          <cell r="I50">
            <v>54.25</v>
          </cell>
          <cell r="J50">
            <v>68</v>
          </cell>
          <cell r="K50">
            <v>89.74</v>
          </cell>
          <cell r="L50">
            <v>56</v>
          </cell>
        </row>
        <row r="51">
          <cell r="A51" t="str">
            <v>UpperQuartile</v>
          </cell>
          <cell r="C51">
            <v>-9.23</v>
          </cell>
          <cell r="E51">
            <v>-2.54</v>
          </cell>
          <cell r="G51">
            <v>29.1</v>
          </cell>
          <cell r="I51">
            <v>60.83</v>
          </cell>
          <cell r="K51">
            <v>112.14</v>
          </cell>
        </row>
        <row r="52">
          <cell r="A52" t="str">
            <v>Median</v>
          </cell>
          <cell r="C52">
            <v>-10.99</v>
          </cell>
          <cell r="E52">
            <v>-4.55</v>
          </cell>
          <cell r="G52">
            <v>21.68</v>
          </cell>
          <cell r="I52">
            <v>49.5</v>
          </cell>
          <cell r="K52">
            <v>83.41</v>
          </cell>
        </row>
        <row r="53">
          <cell r="A53" t="str">
            <v>Lower Quartile</v>
          </cell>
          <cell r="C53">
            <v>-12.62</v>
          </cell>
          <cell r="E53">
            <v>-6.79</v>
          </cell>
          <cell r="G53">
            <v>14.56</v>
          </cell>
          <cell r="I53">
            <v>34.69</v>
          </cell>
          <cell r="K53">
            <v>62.02</v>
          </cell>
        </row>
        <row r="54">
          <cell r="A54" t="str">
            <v xml:space="preserve"> Lump,  % Chg, Init £100.00,  Bid-Bid,  GBP,  Net Inc,  , Filtered</v>
          </cell>
        </row>
        <row r="55">
          <cell r="A55" t="str">
            <v>UK Unit Trusts/OEICs</v>
          </cell>
          <cell r="C55">
            <v>35958</v>
          </cell>
          <cell r="E55">
            <v>35915</v>
          </cell>
          <cell r="G55">
            <v>35642</v>
          </cell>
          <cell r="I55">
            <v>34911</v>
          </cell>
          <cell r="K55">
            <v>34180</v>
          </cell>
        </row>
        <row r="56">
          <cell r="A56" t="str">
            <v>UK Gilt</v>
          </cell>
          <cell r="C56">
            <v>36007</v>
          </cell>
          <cell r="E56">
            <v>36007</v>
          </cell>
          <cell r="G56">
            <v>36007</v>
          </cell>
          <cell r="I56">
            <v>36007</v>
          </cell>
          <cell r="K56">
            <v>36007</v>
          </cell>
        </row>
        <row r="57">
          <cell r="B57" t="str">
            <v>Mgr Nme</v>
          </cell>
          <cell r="C57" t="str">
            <v xml:space="preserve"> % Chg</v>
          </cell>
          <cell r="D57" t="str">
            <v>Pcnl</v>
          </cell>
          <cell r="E57" t="str">
            <v xml:space="preserve"> % Chg</v>
          </cell>
          <cell r="F57" t="str">
            <v>Pcnl</v>
          </cell>
          <cell r="G57" t="str">
            <v xml:space="preserve"> % Chg</v>
          </cell>
          <cell r="H57" t="str">
            <v>Pcnl</v>
          </cell>
          <cell r="I57" t="str">
            <v xml:space="preserve"> % Chg</v>
          </cell>
          <cell r="J57" t="str">
            <v>Pcnl</v>
          </cell>
          <cell r="K57" t="str">
            <v xml:space="preserve"> % Chg</v>
          </cell>
          <cell r="L57" t="str">
            <v>Pcnl</v>
          </cell>
          <cell r="M57" t="str">
            <v>12mth Yld</v>
          </cell>
          <cell r="N57" t="str">
            <v>Fnd Sze (£)</v>
          </cell>
          <cell r="O57" t="str">
            <v>Yield</v>
          </cell>
        </row>
        <row r="59">
          <cell r="A59" t="str">
            <v>Prudential Premier Income</v>
          </cell>
          <cell r="B59" t="str">
            <v>Prudential Unit Trusts Ltd</v>
          </cell>
          <cell r="C59">
            <v>-0.28000000000000003</v>
          </cell>
          <cell r="D59">
            <v>34</v>
          </cell>
          <cell r="E59">
            <v>1.32</v>
          </cell>
          <cell r="F59">
            <v>75</v>
          </cell>
          <cell r="G59">
            <v>8.67</v>
          </cell>
          <cell r="H59">
            <v>77</v>
          </cell>
          <cell r="I59">
            <v>24.91</v>
          </cell>
          <cell r="J59">
            <v>75</v>
          </cell>
          <cell r="K59">
            <v>29.28</v>
          </cell>
          <cell r="L59">
            <v>75</v>
          </cell>
          <cell r="M59">
            <v>6.45</v>
          </cell>
          <cell r="N59">
            <v>2.86</v>
          </cell>
          <cell r="O59">
            <v>6.45</v>
          </cell>
        </row>
        <row r="60">
          <cell r="A60" t="str">
            <v>Mean/Count</v>
          </cell>
          <cell r="C60">
            <v>-0.44</v>
          </cell>
          <cell r="D60">
            <v>35</v>
          </cell>
          <cell r="E60">
            <v>2.13</v>
          </cell>
          <cell r="F60">
            <v>35</v>
          </cell>
          <cell r="G60">
            <v>11.69</v>
          </cell>
          <cell r="H60">
            <v>33</v>
          </cell>
          <cell r="I60">
            <v>31.47</v>
          </cell>
          <cell r="J60">
            <v>31</v>
          </cell>
          <cell r="K60">
            <v>36.76</v>
          </cell>
          <cell r="L60">
            <v>26</v>
          </cell>
        </row>
        <row r="61">
          <cell r="A61" t="str">
            <v>UpperQuartile</v>
          </cell>
          <cell r="C61">
            <v>-0.13</v>
          </cell>
          <cell r="E61">
            <v>3.33</v>
          </cell>
          <cell r="G61">
            <v>14.99</v>
          </cell>
          <cell r="I61">
            <v>35.17</v>
          </cell>
          <cell r="K61">
            <v>42.92</v>
          </cell>
        </row>
        <row r="62">
          <cell r="A62" t="str">
            <v>Median</v>
          </cell>
          <cell r="C62">
            <v>-0.4</v>
          </cell>
          <cell r="E62">
            <v>1.79</v>
          </cell>
          <cell r="G62">
            <v>11.17</v>
          </cell>
          <cell r="I62">
            <v>31.94</v>
          </cell>
          <cell r="K62">
            <v>37.619999999999997</v>
          </cell>
        </row>
        <row r="63">
          <cell r="A63" t="str">
            <v>Lower Quartile</v>
          </cell>
          <cell r="C63">
            <v>-0.61</v>
          </cell>
          <cell r="E63">
            <v>1.32</v>
          </cell>
          <cell r="G63">
            <v>8.69</v>
          </cell>
          <cell r="I63">
            <v>24.91</v>
          </cell>
          <cell r="K63">
            <v>29.19</v>
          </cell>
        </row>
        <row r="64">
          <cell r="A64" t="str">
            <v xml:space="preserve"> Lump,  % Chg, Init £100.00,  Bid-Bid,  GBP,  Net Inc,  , Filtered</v>
          </cell>
        </row>
        <row r="65">
          <cell r="A65" t="str">
            <v>UK Unit Trusts/OEICs</v>
          </cell>
          <cell r="C65">
            <v>35958</v>
          </cell>
          <cell r="E65">
            <v>35915</v>
          </cell>
          <cell r="G65">
            <v>35642</v>
          </cell>
          <cell r="I65">
            <v>34911</v>
          </cell>
          <cell r="K65">
            <v>34180</v>
          </cell>
        </row>
        <row r="66">
          <cell r="A66" t="str">
            <v>UK Growth &amp; Income</v>
          </cell>
          <cell r="C66">
            <v>36007</v>
          </cell>
          <cell r="E66">
            <v>36007</v>
          </cell>
          <cell r="G66">
            <v>36007</v>
          </cell>
          <cell r="I66">
            <v>36007</v>
          </cell>
          <cell r="K66">
            <v>36007</v>
          </cell>
        </row>
        <row r="67">
          <cell r="B67" t="str">
            <v>Mgr Nme</v>
          </cell>
          <cell r="C67" t="str">
            <v xml:space="preserve"> % Chg</v>
          </cell>
          <cell r="D67" t="str">
            <v>Pcnl</v>
          </cell>
          <cell r="E67" t="str">
            <v xml:space="preserve"> % Chg</v>
          </cell>
          <cell r="F67" t="str">
            <v>Pcnl</v>
          </cell>
          <cell r="G67" t="str">
            <v xml:space="preserve"> % Chg</v>
          </cell>
          <cell r="H67" t="str">
            <v>Pcnl</v>
          </cell>
          <cell r="I67" t="str">
            <v xml:space="preserve"> % Chg</v>
          </cell>
          <cell r="J67" t="str">
            <v>Pcnl</v>
          </cell>
          <cell r="K67" t="str">
            <v xml:space="preserve"> % Chg</v>
          </cell>
          <cell r="L67" t="str">
            <v>Pcnl</v>
          </cell>
          <cell r="M67" t="str">
            <v>12mth Yld</v>
          </cell>
          <cell r="N67" t="str">
            <v>Fnd Sze (£)</v>
          </cell>
          <cell r="O67" t="str">
            <v>Yield</v>
          </cell>
        </row>
        <row r="69">
          <cell r="A69" t="str">
            <v>Prudential Equity</v>
          </cell>
          <cell r="B69" t="str">
            <v>Prudential Unit Trusts Ltd</v>
          </cell>
          <cell r="C69">
            <v>-2.59</v>
          </cell>
          <cell r="D69">
            <v>89</v>
          </cell>
          <cell r="E69">
            <v>-2.0499999999999998</v>
          </cell>
          <cell r="F69">
            <v>88</v>
          </cell>
          <cell r="G69">
            <v>18.22</v>
          </cell>
          <cell r="H69">
            <v>86</v>
          </cell>
          <cell r="I69">
            <v>64.86</v>
          </cell>
          <cell r="J69">
            <v>75</v>
          </cell>
          <cell r="K69">
            <v>100.24</v>
          </cell>
          <cell r="L69">
            <v>63</v>
          </cell>
          <cell r="M69">
            <v>1.21</v>
          </cell>
          <cell r="N69">
            <v>617.07000000000005</v>
          </cell>
          <cell r="O69">
            <v>1.21</v>
          </cell>
        </row>
        <row r="70">
          <cell r="A70" t="str">
            <v>Mean/Count</v>
          </cell>
          <cell r="C70">
            <v>-0.68</v>
          </cell>
          <cell r="D70">
            <v>156</v>
          </cell>
          <cell r="E70">
            <v>-0.1</v>
          </cell>
          <cell r="F70">
            <v>155</v>
          </cell>
          <cell r="G70">
            <v>21.65</v>
          </cell>
          <cell r="H70">
            <v>149</v>
          </cell>
          <cell r="I70">
            <v>70.5</v>
          </cell>
          <cell r="J70">
            <v>127</v>
          </cell>
          <cell r="K70">
            <v>107.26</v>
          </cell>
          <cell r="L70">
            <v>115</v>
          </cell>
        </row>
        <row r="71">
          <cell r="A71" t="str">
            <v>UpperQuartile</v>
          </cell>
          <cell r="C71">
            <v>0.83</v>
          </cell>
          <cell r="E71">
            <v>0.98</v>
          </cell>
          <cell r="G71">
            <v>23.43</v>
          </cell>
          <cell r="I71">
            <v>77.13</v>
          </cell>
          <cell r="K71">
            <v>115.98</v>
          </cell>
        </row>
        <row r="72">
          <cell r="A72" t="str">
            <v>Median</v>
          </cell>
          <cell r="C72">
            <v>-0.57999999999999996</v>
          </cell>
          <cell r="E72">
            <v>0.17</v>
          </cell>
          <cell r="G72">
            <v>21.71</v>
          </cell>
          <cell r="I72">
            <v>71.95</v>
          </cell>
          <cell r="K72">
            <v>107.14</v>
          </cell>
        </row>
        <row r="73">
          <cell r="A73" t="str">
            <v>Lower Quartile</v>
          </cell>
          <cell r="C73">
            <v>-1.69</v>
          </cell>
          <cell r="E73">
            <v>-1.27</v>
          </cell>
          <cell r="G73">
            <v>19.97</v>
          </cell>
          <cell r="I73">
            <v>64.86</v>
          </cell>
          <cell r="K73">
            <v>96.6</v>
          </cell>
        </row>
        <row r="74">
          <cell r="A74" t="str">
            <v xml:space="preserve"> Lump,  % Chg, Init £100.00,  Bid-Bid,  GBP,  Net Inc,  , Filtered</v>
          </cell>
        </row>
        <row r="75">
          <cell r="A75" t="str">
            <v>UK Unit Trusts/OEICs</v>
          </cell>
          <cell r="C75">
            <v>35958</v>
          </cell>
          <cell r="E75">
            <v>35915</v>
          </cell>
          <cell r="G75">
            <v>35642</v>
          </cell>
          <cell r="I75">
            <v>34911</v>
          </cell>
          <cell r="K75">
            <v>34180</v>
          </cell>
        </row>
        <row r="76">
          <cell r="A76" t="str">
            <v>UK Equity Growth</v>
          </cell>
          <cell r="C76">
            <v>36007</v>
          </cell>
          <cell r="E76">
            <v>36007</v>
          </cell>
          <cell r="G76">
            <v>36007</v>
          </cell>
          <cell r="I76">
            <v>36007</v>
          </cell>
          <cell r="K76">
            <v>36007</v>
          </cell>
        </row>
        <row r="77">
          <cell r="B77" t="str">
            <v>Mgr Nme</v>
          </cell>
          <cell r="C77" t="str">
            <v xml:space="preserve"> % Chg</v>
          </cell>
          <cell r="D77" t="str">
            <v>Pcnl</v>
          </cell>
          <cell r="E77" t="str">
            <v xml:space="preserve"> % Chg</v>
          </cell>
          <cell r="F77" t="str">
            <v>Pcnl</v>
          </cell>
          <cell r="G77" t="str">
            <v xml:space="preserve"> % Chg</v>
          </cell>
          <cell r="H77" t="str">
            <v>Pcnl</v>
          </cell>
          <cell r="I77" t="str">
            <v xml:space="preserve"> % Chg</v>
          </cell>
          <cell r="J77" t="str">
            <v>Pcnl</v>
          </cell>
          <cell r="K77" t="str">
            <v xml:space="preserve"> % Chg</v>
          </cell>
          <cell r="L77" t="str">
            <v>Pcnl</v>
          </cell>
          <cell r="M77" t="str">
            <v>12mth Yld</v>
          </cell>
          <cell r="N77" t="str">
            <v>Fnd Sze (£)</v>
          </cell>
          <cell r="O77" t="str">
            <v>Yield</v>
          </cell>
        </row>
        <row r="79">
          <cell r="A79" t="str">
            <v>Prudential Special Situations</v>
          </cell>
          <cell r="B79" t="str">
            <v>Prudential Unit Trusts Ltd</v>
          </cell>
          <cell r="C79">
            <v>-1.69</v>
          </cell>
          <cell r="D79">
            <v>47</v>
          </cell>
          <cell r="E79">
            <v>-0.62</v>
          </cell>
          <cell r="F79">
            <v>57</v>
          </cell>
          <cell r="G79">
            <v>19.329999999999998</v>
          </cell>
          <cell r="H79">
            <v>74</v>
          </cell>
          <cell r="I79">
            <v>56.72</v>
          </cell>
          <cell r="J79">
            <v>83</v>
          </cell>
          <cell r="K79">
            <v>87.91</v>
          </cell>
          <cell r="L79">
            <v>83</v>
          </cell>
          <cell r="M79">
            <v>1.61</v>
          </cell>
          <cell r="N79">
            <v>38.31</v>
          </cell>
          <cell r="O79">
            <v>1.61</v>
          </cell>
        </row>
        <row r="80">
          <cell r="A80" t="str">
            <v>Prudential UK Growth</v>
          </cell>
          <cell r="B80" t="str">
            <v>Prudential Unit Trusts Ltd</v>
          </cell>
          <cell r="C80">
            <v>-1.76</v>
          </cell>
          <cell r="D80">
            <v>49</v>
          </cell>
          <cell r="E80">
            <v>-1.91</v>
          </cell>
          <cell r="F80">
            <v>74</v>
          </cell>
          <cell r="G80">
            <v>17.53</v>
          </cell>
          <cell r="H80">
            <v>81</v>
          </cell>
          <cell r="I80">
            <v>64.48</v>
          </cell>
          <cell r="J80">
            <v>63</v>
          </cell>
          <cell r="K80">
            <v>101.23</v>
          </cell>
          <cell r="L80">
            <v>63</v>
          </cell>
          <cell r="M80">
            <v>1.28</v>
          </cell>
          <cell r="N80">
            <v>515.9</v>
          </cell>
          <cell r="O80">
            <v>1.28</v>
          </cell>
        </row>
        <row r="81">
          <cell r="A81" t="str">
            <v>Mean/Count</v>
          </cell>
          <cell r="C81">
            <v>-2.79</v>
          </cell>
          <cell r="D81">
            <v>162</v>
          </cell>
          <cell r="E81">
            <v>-0.63</v>
          </cell>
          <cell r="F81">
            <v>161</v>
          </cell>
          <cell r="G81">
            <v>23.17</v>
          </cell>
          <cell r="H81">
            <v>155</v>
          </cell>
          <cell r="I81">
            <v>70.56</v>
          </cell>
          <cell r="J81">
            <v>138</v>
          </cell>
          <cell r="K81">
            <v>108.75</v>
          </cell>
          <cell r="L81">
            <v>124</v>
          </cell>
        </row>
        <row r="82">
          <cell r="A82" t="str">
            <v>UpperQuartile</v>
          </cell>
          <cell r="C82">
            <v>-7.0000000000000007E-2</v>
          </cell>
          <cell r="E82">
            <v>1.58</v>
          </cell>
          <cell r="G82">
            <v>26.46</v>
          </cell>
          <cell r="I82">
            <v>80.010000000000005</v>
          </cell>
          <cell r="K82">
            <v>119.65</v>
          </cell>
        </row>
        <row r="83">
          <cell r="A83" t="str">
            <v>Median</v>
          </cell>
          <cell r="C83">
            <v>-1.82</v>
          </cell>
          <cell r="E83">
            <v>-0.33</v>
          </cell>
          <cell r="G83">
            <v>22.5</v>
          </cell>
          <cell r="I83">
            <v>69.5</v>
          </cell>
          <cell r="K83">
            <v>106.41</v>
          </cell>
        </row>
        <row r="84">
          <cell r="A84" t="str">
            <v>Lower Quartile</v>
          </cell>
          <cell r="C84">
            <v>-5.15</v>
          </cell>
          <cell r="E84">
            <v>-2.15</v>
          </cell>
          <cell r="G84">
            <v>19.22</v>
          </cell>
          <cell r="I84">
            <v>59.8</v>
          </cell>
          <cell r="K84">
            <v>92.84</v>
          </cell>
        </row>
        <row r="85">
          <cell r="A85" t="str">
            <v xml:space="preserve"> Lump,  % Chg, Init £100.00,  Bid-Bid,  GBP,  Net Inc,  , Filtered</v>
          </cell>
        </row>
        <row r="86">
          <cell r="A86" t="str">
            <v>UK Unit Trusts/OEICs</v>
          </cell>
          <cell r="C86">
            <v>35958</v>
          </cell>
          <cell r="E86">
            <v>35915</v>
          </cell>
          <cell r="G86">
            <v>35642</v>
          </cell>
          <cell r="I86">
            <v>34911</v>
          </cell>
          <cell r="K86">
            <v>34180</v>
          </cell>
        </row>
        <row r="87">
          <cell r="A87" t="str">
            <v>Far East Excluding Japan</v>
          </cell>
          <cell r="C87">
            <v>36007</v>
          </cell>
          <cell r="E87">
            <v>36007</v>
          </cell>
          <cell r="G87">
            <v>36007</v>
          </cell>
          <cell r="I87">
            <v>36007</v>
          </cell>
          <cell r="K87">
            <v>36007</v>
          </cell>
        </row>
        <row r="88">
          <cell r="B88" t="str">
            <v>Mgr Nme</v>
          </cell>
          <cell r="C88" t="str">
            <v xml:space="preserve"> % Chg</v>
          </cell>
          <cell r="D88" t="str">
            <v>Pcnl</v>
          </cell>
          <cell r="E88" t="str">
            <v xml:space="preserve"> % Chg</v>
          </cell>
          <cell r="F88" t="str">
            <v>Pcnl</v>
          </cell>
          <cell r="G88" t="str">
            <v xml:space="preserve"> % Chg</v>
          </cell>
          <cell r="H88" t="str">
            <v>Pcnl</v>
          </cell>
          <cell r="I88" t="str">
            <v xml:space="preserve"> % Chg</v>
          </cell>
          <cell r="J88" t="str">
            <v>Pcnl</v>
          </cell>
          <cell r="K88" t="str">
            <v xml:space="preserve"> % Chg</v>
          </cell>
          <cell r="L88" t="str">
            <v>Pcnl</v>
          </cell>
          <cell r="M88" t="str">
            <v>12mth Yld</v>
          </cell>
          <cell r="N88" t="str">
            <v>Fnd Sze (£)</v>
          </cell>
          <cell r="O88" t="str">
            <v>Yield</v>
          </cell>
        </row>
        <row r="90">
          <cell r="A90" t="str">
            <v>Prudential Pacific Markets</v>
          </cell>
          <cell r="B90" t="str">
            <v>Prudential Unit Trusts Ltd</v>
          </cell>
          <cell r="C90">
            <v>1.68</v>
          </cell>
          <cell r="D90">
            <v>49</v>
          </cell>
          <cell r="E90">
            <v>-20.37</v>
          </cell>
          <cell r="F90">
            <v>39</v>
          </cell>
          <cell r="G90">
            <v>-47.04</v>
          </cell>
          <cell r="H90">
            <v>17</v>
          </cell>
          <cell r="I90">
            <v>-40.44</v>
          </cell>
          <cell r="J90">
            <v>31</v>
          </cell>
          <cell r="K90">
            <v>-15.63</v>
          </cell>
          <cell r="L90">
            <v>25</v>
          </cell>
          <cell r="M90">
            <v>2.63</v>
          </cell>
          <cell r="N90">
            <v>101.36</v>
          </cell>
          <cell r="O90">
            <v>2.63</v>
          </cell>
        </row>
        <row r="91">
          <cell r="A91" t="str">
            <v>Mean/Count</v>
          </cell>
          <cell r="C91">
            <v>1.1000000000000001</v>
          </cell>
          <cell r="D91">
            <v>84</v>
          </cell>
          <cell r="E91">
            <v>-21.43</v>
          </cell>
          <cell r="F91">
            <v>84</v>
          </cell>
          <cell r="G91">
            <v>-52.95</v>
          </cell>
          <cell r="H91">
            <v>83</v>
          </cell>
          <cell r="I91">
            <v>-44.05</v>
          </cell>
          <cell r="J91">
            <v>74</v>
          </cell>
          <cell r="K91">
            <v>-25.61</v>
          </cell>
          <cell r="L91">
            <v>57</v>
          </cell>
        </row>
        <row r="92">
          <cell r="A92" t="str">
            <v>UpperQuartile</v>
          </cell>
          <cell r="C92">
            <v>3.89</v>
          </cell>
          <cell r="E92">
            <v>-18.64</v>
          </cell>
          <cell r="G92">
            <v>-49.69</v>
          </cell>
          <cell r="I92">
            <v>-38.369999999999997</v>
          </cell>
          <cell r="K92">
            <v>-15.77</v>
          </cell>
        </row>
        <row r="93">
          <cell r="A93" t="str">
            <v>Median</v>
          </cell>
          <cell r="C93">
            <v>1.52</v>
          </cell>
          <cell r="E93">
            <v>-21.16</v>
          </cell>
          <cell r="G93">
            <v>-53.17</v>
          </cell>
          <cell r="I93">
            <v>-44.7</v>
          </cell>
          <cell r="K93">
            <v>-29.13</v>
          </cell>
        </row>
        <row r="94">
          <cell r="A94" t="str">
            <v>Lower Quartile</v>
          </cell>
          <cell r="C94">
            <v>-0.95</v>
          </cell>
          <cell r="E94">
            <v>-23.86</v>
          </cell>
          <cell r="G94">
            <v>-57.01</v>
          </cell>
          <cell r="I94">
            <v>-51.5</v>
          </cell>
          <cell r="K94">
            <v>-36.76</v>
          </cell>
        </row>
        <row r="95">
          <cell r="A95" t="str">
            <v xml:space="preserve"> Lump,  % Chg, Init £100.00,  Bid-Bid,  GBP,  Net Inc,  , Filtered</v>
          </cell>
        </row>
        <row r="96">
          <cell r="A96" t="str">
            <v>UK Unit Trusts/OEICs</v>
          </cell>
          <cell r="C96">
            <v>35958</v>
          </cell>
          <cell r="E96">
            <v>35915</v>
          </cell>
          <cell r="G96">
            <v>35642</v>
          </cell>
          <cell r="I96">
            <v>34911</v>
          </cell>
          <cell r="K96">
            <v>34180</v>
          </cell>
        </row>
        <row r="97">
          <cell r="A97" t="str">
            <v>Europe</v>
          </cell>
          <cell r="C97">
            <v>36007</v>
          </cell>
          <cell r="E97">
            <v>36007</v>
          </cell>
          <cell r="G97">
            <v>36007</v>
          </cell>
          <cell r="I97">
            <v>36007</v>
          </cell>
          <cell r="K97">
            <v>36007</v>
          </cell>
        </row>
        <row r="98">
          <cell r="B98" t="str">
            <v>Mgr Nme</v>
          </cell>
          <cell r="C98" t="str">
            <v xml:space="preserve"> % Chg</v>
          </cell>
          <cell r="D98" t="str">
            <v>Pcnl</v>
          </cell>
          <cell r="E98" t="str">
            <v xml:space="preserve"> % Chg</v>
          </cell>
          <cell r="F98" t="str">
            <v>Pcnl</v>
          </cell>
          <cell r="G98" t="str">
            <v xml:space="preserve"> % Chg</v>
          </cell>
          <cell r="H98" t="str">
            <v>Pcnl</v>
          </cell>
          <cell r="I98" t="str">
            <v xml:space="preserve"> % Chg</v>
          </cell>
          <cell r="J98" t="str">
            <v>Pcnl</v>
          </cell>
          <cell r="K98" t="str">
            <v xml:space="preserve"> % Chg</v>
          </cell>
          <cell r="L98" t="str">
            <v>Pcnl</v>
          </cell>
          <cell r="M98" t="str">
            <v>12mth Yld</v>
          </cell>
          <cell r="N98" t="str">
            <v>Fnd Sze (£)</v>
          </cell>
          <cell r="O98" t="str">
            <v>Yield</v>
          </cell>
        </row>
        <row r="100">
          <cell r="A100" t="str">
            <v>Prudential European</v>
          </cell>
          <cell r="B100" t="str">
            <v>Prudential Unit Trusts Ltd</v>
          </cell>
          <cell r="C100">
            <v>1.33</v>
          </cell>
          <cell r="D100">
            <v>91</v>
          </cell>
          <cell r="E100">
            <v>9.3800000000000008</v>
          </cell>
          <cell r="F100">
            <v>83</v>
          </cell>
          <cell r="G100">
            <v>34.92</v>
          </cell>
          <cell r="H100">
            <v>73</v>
          </cell>
          <cell r="I100">
            <v>94.81</v>
          </cell>
          <cell r="J100">
            <v>66</v>
          </cell>
          <cell r="K100">
            <v>166.77</v>
          </cell>
          <cell r="L100">
            <v>61</v>
          </cell>
          <cell r="M100">
            <v>0.33</v>
          </cell>
          <cell r="N100">
            <v>346.1</v>
          </cell>
          <cell r="O100">
            <v>0.33</v>
          </cell>
        </row>
        <row r="101">
          <cell r="A101" t="str">
            <v>Mean/Count</v>
          </cell>
          <cell r="C101">
            <v>5.09</v>
          </cell>
          <cell r="D101">
            <v>133</v>
          </cell>
          <cell r="E101">
            <v>12.37</v>
          </cell>
          <cell r="F101">
            <v>133</v>
          </cell>
          <cell r="G101">
            <v>39.380000000000003</v>
          </cell>
          <cell r="H101">
            <v>128</v>
          </cell>
          <cell r="I101">
            <v>103.07</v>
          </cell>
          <cell r="J101">
            <v>117</v>
          </cell>
          <cell r="K101">
            <v>181.88</v>
          </cell>
          <cell r="L101">
            <v>110</v>
          </cell>
        </row>
        <row r="102">
          <cell r="A102" t="str">
            <v>UpperQuartile</v>
          </cell>
          <cell r="C102">
            <v>7.03</v>
          </cell>
          <cell r="E102">
            <v>14.71</v>
          </cell>
          <cell r="G102">
            <v>43.5</v>
          </cell>
          <cell r="I102">
            <v>111.88</v>
          </cell>
          <cell r="K102">
            <v>196.26</v>
          </cell>
        </row>
        <row r="103">
          <cell r="A103" t="str">
            <v>Median</v>
          </cell>
          <cell r="C103">
            <v>5.21</v>
          </cell>
          <cell r="E103">
            <v>13.3</v>
          </cell>
          <cell r="G103">
            <v>38.68</v>
          </cell>
          <cell r="I103">
            <v>100.69</v>
          </cell>
          <cell r="K103">
            <v>176.02</v>
          </cell>
        </row>
        <row r="104">
          <cell r="A104" t="str">
            <v>Lower Quartile</v>
          </cell>
          <cell r="C104">
            <v>3.39</v>
          </cell>
          <cell r="E104">
            <v>10.88</v>
          </cell>
          <cell r="G104">
            <v>34.32</v>
          </cell>
          <cell r="I104">
            <v>91.74</v>
          </cell>
          <cell r="K104">
            <v>153.26</v>
          </cell>
        </row>
        <row r="105">
          <cell r="A105" t="str">
            <v xml:space="preserve"> Lump,  % Chg, Init £100.00,  Bid-Bid,  GBP,  Net Inc,  , Filtered</v>
          </cell>
        </row>
        <row r="106">
          <cell r="A106" t="str">
            <v>UK Unit Trusts/OEICs</v>
          </cell>
          <cell r="C106">
            <v>35958</v>
          </cell>
          <cell r="E106">
            <v>35915</v>
          </cell>
          <cell r="G106">
            <v>35642</v>
          </cell>
          <cell r="I106">
            <v>34911</v>
          </cell>
          <cell r="K106">
            <v>34180</v>
          </cell>
        </row>
        <row r="107">
          <cell r="A107" t="str">
            <v>International Equity Growth</v>
          </cell>
          <cell r="C107">
            <v>36007</v>
          </cell>
          <cell r="E107">
            <v>36007</v>
          </cell>
          <cell r="G107">
            <v>36007</v>
          </cell>
          <cell r="I107">
            <v>36007</v>
          </cell>
          <cell r="K107">
            <v>36007</v>
          </cell>
        </row>
        <row r="108">
          <cell r="B108" t="str">
            <v>Mgr Nme</v>
          </cell>
          <cell r="C108" t="str">
            <v xml:space="preserve"> % Chg</v>
          </cell>
          <cell r="D108" t="str">
            <v>Pcnl</v>
          </cell>
          <cell r="E108" t="str">
            <v xml:space="preserve"> % Chg</v>
          </cell>
          <cell r="F108" t="str">
            <v>Pcnl</v>
          </cell>
          <cell r="G108" t="str">
            <v xml:space="preserve"> % Chg</v>
          </cell>
          <cell r="H108" t="str">
            <v>Pcnl</v>
          </cell>
          <cell r="I108" t="str">
            <v xml:space="preserve"> % Chg</v>
          </cell>
          <cell r="J108" t="str">
            <v>Pcnl</v>
          </cell>
          <cell r="K108" t="str">
            <v xml:space="preserve"> % Chg</v>
          </cell>
          <cell r="L108" t="str">
            <v>Pcnl</v>
          </cell>
          <cell r="M108" t="str">
            <v>12mth Yld</v>
          </cell>
          <cell r="N108" t="str">
            <v>Fnd Sze (£)</v>
          </cell>
          <cell r="O108" t="str">
            <v>Yield</v>
          </cell>
        </row>
        <row r="110">
          <cell r="A110" t="str">
            <v>Prudential Global Growth</v>
          </cell>
          <cell r="B110" t="str">
            <v>Prudential Unit Trusts Ltd</v>
          </cell>
          <cell r="C110">
            <v>-0.57999999999999996</v>
          </cell>
          <cell r="D110">
            <v>81</v>
          </cell>
          <cell r="E110">
            <v>-2.06</v>
          </cell>
          <cell r="F110">
            <v>90</v>
          </cell>
          <cell r="G110">
            <v>6.62</v>
          </cell>
          <cell r="H110">
            <v>71</v>
          </cell>
          <cell r="I110">
            <v>39.85</v>
          </cell>
          <cell r="J110">
            <v>72</v>
          </cell>
          <cell r="K110">
            <v>66.63</v>
          </cell>
          <cell r="L110">
            <v>67</v>
          </cell>
          <cell r="M110">
            <v>0.6</v>
          </cell>
          <cell r="N110">
            <v>636.38</v>
          </cell>
          <cell r="O110">
            <v>0.6</v>
          </cell>
        </row>
        <row r="111">
          <cell r="A111" t="str">
            <v>Prudential Intl Growth</v>
          </cell>
          <cell r="B111" t="str">
            <v>Prudential Unit Trusts Ltd</v>
          </cell>
          <cell r="C111">
            <v>0.97</v>
          </cell>
          <cell r="D111">
            <v>70</v>
          </cell>
          <cell r="E111">
            <v>1.07</v>
          </cell>
          <cell r="F111">
            <v>69</v>
          </cell>
          <cell r="G111">
            <v>3.61</v>
          </cell>
          <cell r="H111">
            <v>83</v>
          </cell>
          <cell r="I111">
            <v>36.32</v>
          </cell>
          <cell r="J111">
            <v>78</v>
          </cell>
          <cell r="K111">
            <v>63.22</v>
          </cell>
          <cell r="L111">
            <v>74</v>
          </cell>
          <cell r="M111">
            <v>0.8</v>
          </cell>
          <cell r="N111">
            <v>79.900000000000006</v>
          </cell>
          <cell r="O111">
            <v>0.8</v>
          </cell>
        </row>
        <row r="112">
          <cell r="A112" t="str">
            <v>Prudential Intl Small Cos</v>
          </cell>
          <cell r="B112" t="str">
            <v>Prudential Unit Trusts Ltd</v>
          </cell>
          <cell r="C112">
            <v>-3.83</v>
          </cell>
          <cell r="D112">
            <v>94</v>
          </cell>
          <cell r="E112">
            <v>-3.59</v>
          </cell>
          <cell r="F112">
            <v>94</v>
          </cell>
          <cell r="G112">
            <v>0.39</v>
          </cell>
          <cell r="H112">
            <v>91</v>
          </cell>
          <cell r="I112">
            <v>27.14</v>
          </cell>
          <cell r="J112">
            <v>89</v>
          </cell>
          <cell r="K112">
            <v>48.94</v>
          </cell>
          <cell r="L112">
            <v>90</v>
          </cell>
          <cell r="M112">
            <v>1.1000000000000001</v>
          </cell>
          <cell r="N112">
            <v>65.78</v>
          </cell>
          <cell r="O112">
            <v>1.1000000000000001</v>
          </cell>
        </row>
        <row r="113">
          <cell r="A113" t="str">
            <v>Mean/Count</v>
          </cell>
          <cell r="C113">
            <v>2.16</v>
          </cell>
          <cell r="D113">
            <v>159</v>
          </cell>
          <cell r="E113">
            <v>2.81</v>
          </cell>
          <cell r="F113">
            <v>158</v>
          </cell>
          <cell r="G113">
            <v>12.02</v>
          </cell>
          <cell r="H113">
            <v>144</v>
          </cell>
          <cell r="I113">
            <v>50.01</v>
          </cell>
          <cell r="J113">
            <v>134</v>
          </cell>
          <cell r="K113">
            <v>80.39</v>
          </cell>
          <cell r="L113">
            <v>114</v>
          </cell>
        </row>
        <row r="114">
          <cell r="A114" t="str">
            <v>UpperQuartile</v>
          </cell>
          <cell r="C114">
            <v>4.3</v>
          </cell>
          <cell r="E114">
            <v>5.59</v>
          </cell>
          <cell r="G114">
            <v>16.68</v>
          </cell>
          <cell r="I114">
            <v>58.9</v>
          </cell>
          <cell r="K114">
            <v>91.09</v>
          </cell>
        </row>
        <row r="115">
          <cell r="A115" t="str">
            <v>Median</v>
          </cell>
          <cell r="C115">
            <v>2.5299999999999998</v>
          </cell>
          <cell r="E115">
            <v>3.35</v>
          </cell>
          <cell r="G115">
            <v>11.69</v>
          </cell>
          <cell r="I115">
            <v>48.07</v>
          </cell>
          <cell r="K115">
            <v>75.41</v>
          </cell>
        </row>
        <row r="116">
          <cell r="A116" t="str">
            <v>Lower Quartile</v>
          </cell>
          <cell r="C116">
            <v>0.6</v>
          </cell>
          <cell r="E116">
            <v>0.53</v>
          </cell>
          <cell r="G116">
            <v>5.33</v>
          </cell>
          <cell r="I116">
            <v>36.89</v>
          </cell>
          <cell r="K116">
            <v>62.73</v>
          </cell>
        </row>
        <row r="117">
          <cell r="A117" t="str">
            <v xml:space="preserve"> Lump,  % Chg, Init £100.00,  Bid-Bid,  GBP,  Net Inc,  , Filtered</v>
          </cell>
        </row>
        <row r="118">
          <cell r="A118" t="str">
            <v>UK Unit Trusts/OEICs</v>
          </cell>
          <cell r="C118">
            <v>35958</v>
          </cell>
          <cell r="E118">
            <v>35915</v>
          </cell>
          <cell r="G118">
            <v>35642</v>
          </cell>
          <cell r="I118">
            <v>34911</v>
          </cell>
          <cell r="K118">
            <v>34180</v>
          </cell>
        </row>
        <row r="119">
          <cell r="A119" t="str">
            <v>North America</v>
          </cell>
          <cell r="C119">
            <v>36007</v>
          </cell>
          <cell r="E119">
            <v>36007</v>
          </cell>
          <cell r="G119">
            <v>36007</v>
          </cell>
          <cell r="I119">
            <v>36007</v>
          </cell>
          <cell r="K119">
            <v>36007</v>
          </cell>
        </row>
        <row r="120">
          <cell r="B120" t="str">
            <v>Mgr Nme</v>
          </cell>
          <cell r="C120" t="str">
            <v xml:space="preserve"> % Chg</v>
          </cell>
          <cell r="D120" t="str">
            <v>Pcnl</v>
          </cell>
          <cell r="E120" t="str">
            <v xml:space="preserve"> % Chg</v>
          </cell>
          <cell r="F120" t="str">
            <v>Pcnl</v>
          </cell>
          <cell r="G120" t="str">
            <v xml:space="preserve"> % Chg</v>
          </cell>
          <cell r="H120" t="str">
            <v>Pcnl</v>
          </cell>
          <cell r="I120" t="str">
            <v xml:space="preserve"> % Chg</v>
          </cell>
          <cell r="J120" t="str">
            <v>Pcnl</v>
          </cell>
          <cell r="K120" t="str">
            <v xml:space="preserve"> % Chg</v>
          </cell>
          <cell r="L120" t="str">
            <v>Pcnl</v>
          </cell>
          <cell r="M120" t="str">
            <v>12mth Yld</v>
          </cell>
          <cell r="N120" t="str">
            <v>Fnd Sze (£)</v>
          </cell>
          <cell r="O120" t="str">
            <v>Yield</v>
          </cell>
        </row>
        <row r="122">
          <cell r="A122" t="str">
            <v>Prudential North American</v>
          </cell>
          <cell r="B122" t="str">
            <v>Prudential Unit Trusts Ltd</v>
          </cell>
          <cell r="C122">
            <v>-2.83</v>
          </cell>
          <cell r="D122">
            <v>91</v>
          </cell>
          <cell r="E122">
            <v>-1.19</v>
          </cell>
          <cell r="F122">
            <v>72</v>
          </cell>
          <cell r="G122">
            <v>11.46</v>
          </cell>
          <cell r="H122">
            <v>71</v>
          </cell>
          <cell r="I122">
            <v>88.17</v>
          </cell>
          <cell r="J122">
            <v>48</v>
          </cell>
          <cell r="K122">
            <v>145.30000000000001</v>
          </cell>
          <cell r="L122">
            <v>23</v>
          </cell>
          <cell r="M122">
            <v>0.44</v>
          </cell>
          <cell r="N122">
            <v>165.02</v>
          </cell>
          <cell r="O122">
            <v>0.44</v>
          </cell>
        </row>
        <row r="123">
          <cell r="A123" t="str">
            <v>Mean/Count</v>
          </cell>
          <cell r="C123">
            <v>2.23</v>
          </cell>
          <cell r="D123">
            <v>121</v>
          </cell>
          <cell r="E123">
            <v>2.1800000000000002</v>
          </cell>
          <cell r="F123">
            <v>121</v>
          </cell>
          <cell r="G123">
            <v>15.45</v>
          </cell>
          <cell r="H123">
            <v>115</v>
          </cell>
          <cell r="I123">
            <v>80.81</v>
          </cell>
          <cell r="J123">
            <v>113</v>
          </cell>
          <cell r="K123">
            <v>121.19</v>
          </cell>
          <cell r="L123">
            <v>106</v>
          </cell>
        </row>
        <row r="124">
          <cell r="A124" t="str">
            <v>UpperQuartile</v>
          </cell>
          <cell r="C124">
            <v>4.6500000000000004</v>
          </cell>
          <cell r="E124">
            <v>6.84</v>
          </cell>
          <cell r="G124">
            <v>21.78</v>
          </cell>
          <cell r="I124">
            <v>99.12</v>
          </cell>
          <cell r="K124">
            <v>142.47999999999999</v>
          </cell>
        </row>
        <row r="125">
          <cell r="A125" t="str">
            <v>Median</v>
          </cell>
          <cell r="C125">
            <v>2.83</v>
          </cell>
          <cell r="E125">
            <v>2.62</v>
          </cell>
          <cell r="G125">
            <v>16.54</v>
          </cell>
          <cell r="I125">
            <v>86.52</v>
          </cell>
          <cell r="K125">
            <v>121.35</v>
          </cell>
        </row>
        <row r="126">
          <cell r="A126" t="str">
            <v>Lower Quartile</v>
          </cell>
          <cell r="C126">
            <v>-0.38</v>
          </cell>
          <cell r="E126">
            <v>-2.0299999999999998</v>
          </cell>
          <cell r="G126">
            <v>10.46</v>
          </cell>
          <cell r="I126">
            <v>64.89</v>
          </cell>
          <cell r="K126">
            <v>97.07</v>
          </cell>
        </row>
        <row r="127">
          <cell r="A127" t="str">
            <v xml:space="preserve"> Lump,  % Chg, Init £100.00,  Bid-Bid,  GBP,  Net Inc,  , Filtered</v>
          </cell>
        </row>
        <row r="128">
          <cell r="A128" t="str">
            <v>UK Unit Trusts/OEICs</v>
          </cell>
          <cell r="C128">
            <v>35958</v>
          </cell>
          <cell r="E128">
            <v>35915</v>
          </cell>
          <cell r="G128">
            <v>35642</v>
          </cell>
          <cell r="I128">
            <v>34911</v>
          </cell>
          <cell r="K128">
            <v>34180</v>
          </cell>
        </row>
        <row r="129">
          <cell r="A129" t="str">
            <v>Japan</v>
          </cell>
          <cell r="C129">
            <v>36007</v>
          </cell>
          <cell r="E129">
            <v>36007</v>
          </cell>
          <cell r="G129">
            <v>36007</v>
          </cell>
          <cell r="I129">
            <v>36007</v>
          </cell>
          <cell r="K129">
            <v>36007</v>
          </cell>
        </row>
        <row r="130">
          <cell r="B130" t="str">
            <v>Mgr Nme</v>
          </cell>
          <cell r="C130" t="str">
            <v xml:space="preserve"> % Chg</v>
          </cell>
          <cell r="D130" t="str">
            <v>Pcnl</v>
          </cell>
          <cell r="E130" t="str">
            <v xml:space="preserve"> % Chg</v>
          </cell>
          <cell r="F130" t="str">
            <v>Pcnl</v>
          </cell>
          <cell r="G130" t="str">
            <v xml:space="preserve"> % Chg</v>
          </cell>
          <cell r="H130" t="str">
            <v>Pcnl</v>
          </cell>
          <cell r="I130" t="str">
            <v xml:space="preserve"> % Chg</v>
          </cell>
          <cell r="J130" t="str">
            <v>Pcnl</v>
          </cell>
          <cell r="K130" t="str">
            <v xml:space="preserve"> % Chg</v>
          </cell>
          <cell r="L130" t="str">
            <v>Pcnl</v>
          </cell>
          <cell r="M130" t="str">
            <v>12mth Yld</v>
          </cell>
          <cell r="N130" t="str">
            <v>Fnd Sze (£)</v>
          </cell>
          <cell r="O130" t="str">
            <v>Yield</v>
          </cell>
        </row>
        <row r="132">
          <cell r="A132" t="str">
            <v>Prudential Japanese</v>
          </cell>
          <cell r="B132" t="str">
            <v>Prudential Unit Trusts Ltd</v>
          </cell>
          <cell r="C132">
            <v>8.82</v>
          </cell>
          <cell r="D132">
            <v>10</v>
          </cell>
          <cell r="E132">
            <v>2.35</v>
          </cell>
          <cell r="F132">
            <v>11</v>
          </cell>
          <cell r="G132">
            <v>-33.64</v>
          </cell>
          <cell r="H132">
            <v>75</v>
          </cell>
          <cell r="I132">
            <v>-41.59</v>
          </cell>
          <cell r="J132">
            <v>81</v>
          </cell>
          <cell r="K132">
            <v>-43.65</v>
          </cell>
          <cell r="L132">
            <v>59</v>
          </cell>
          <cell r="M132">
            <v>0</v>
          </cell>
          <cell r="N132">
            <v>103.61</v>
          </cell>
          <cell r="O132">
            <v>0</v>
          </cell>
        </row>
        <row r="133">
          <cell r="A133" t="str">
            <v>Mean/Count</v>
          </cell>
          <cell r="C133">
            <v>6.83</v>
          </cell>
          <cell r="D133">
            <v>93</v>
          </cell>
          <cell r="E133">
            <v>-0.93</v>
          </cell>
          <cell r="F133">
            <v>93</v>
          </cell>
          <cell r="G133">
            <v>-30.09</v>
          </cell>
          <cell r="H133">
            <v>90</v>
          </cell>
          <cell r="I133">
            <v>-33.71</v>
          </cell>
          <cell r="J133">
            <v>83</v>
          </cell>
          <cell r="K133">
            <v>-40.33</v>
          </cell>
          <cell r="L133">
            <v>77</v>
          </cell>
        </row>
        <row r="134">
          <cell r="A134" t="str">
            <v>UpperQuartile</v>
          </cell>
          <cell r="C134">
            <v>8.06</v>
          </cell>
          <cell r="E134">
            <v>0.83</v>
          </cell>
          <cell r="G134">
            <v>-26.97</v>
          </cell>
          <cell r="I134">
            <v>-28.62</v>
          </cell>
          <cell r="K134">
            <v>-35.090000000000003</v>
          </cell>
        </row>
        <row r="135">
          <cell r="A135" t="str">
            <v>Median</v>
          </cell>
          <cell r="C135">
            <v>6.92</v>
          </cell>
          <cell r="E135">
            <v>-0.97</v>
          </cell>
          <cell r="G135">
            <v>-30.83</v>
          </cell>
          <cell r="I135">
            <v>-34.14</v>
          </cell>
          <cell r="K135">
            <v>-40.86</v>
          </cell>
        </row>
        <row r="136">
          <cell r="A136" t="str">
            <v>Lower Quartile</v>
          </cell>
          <cell r="C136">
            <v>6.1</v>
          </cell>
          <cell r="E136">
            <v>-2.91</v>
          </cell>
          <cell r="G136">
            <v>-33.659999999999997</v>
          </cell>
          <cell r="I136">
            <v>-40.93</v>
          </cell>
          <cell r="K136">
            <v>-47.2</v>
          </cell>
        </row>
        <row r="137">
          <cell r="A137" t="str">
            <v xml:space="preserve"> Lump,  % Chg, Init £100.00,  Bid-Bid,  GBP,  Net Inc,  , Filtered</v>
          </cell>
        </row>
        <row r="138">
          <cell r="A138" t="str">
            <v>UK Unit Trusts/OEICs</v>
          </cell>
          <cell r="C138">
            <v>35958</v>
          </cell>
          <cell r="E138">
            <v>35915</v>
          </cell>
          <cell r="G138">
            <v>35642</v>
          </cell>
          <cell r="I138">
            <v>34911</v>
          </cell>
          <cell r="K138">
            <v>34180</v>
          </cell>
        </row>
        <row r="139">
          <cell r="A139" t="str">
            <v>Fund of Funds</v>
          </cell>
          <cell r="C139">
            <v>36007</v>
          </cell>
          <cell r="E139">
            <v>36007</v>
          </cell>
          <cell r="G139">
            <v>36007</v>
          </cell>
          <cell r="I139">
            <v>36007</v>
          </cell>
          <cell r="K139">
            <v>36007</v>
          </cell>
        </row>
        <row r="140">
          <cell r="B140" t="str">
            <v>Mgr Nme</v>
          </cell>
          <cell r="C140" t="str">
            <v xml:space="preserve"> % Chg</v>
          </cell>
          <cell r="D140" t="str">
            <v>Pcnl</v>
          </cell>
          <cell r="E140" t="str">
            <v xml:space="preserve"> % Chg</v>
          </cell>
          <cell r="F140" t="str">
            <v>Pcnl</v>
          </cell>
          <cell r="G140" t="str">
            <v xml:space="preserve"> % Chg</v>
          </cell>
          <cell r="H140" t="str">
            <v>Pcnl</v>
          </cell>
          <cell r="I140" t="str">
            <v xml:space="preserve"> % Chg</v>
          </cell>
          <cell r="J140" t="str">
            <v>Pcnl</v>
          </cell>
          <cell r="K140" t="str">
            <v xml:space="preserve"> % Chg</v>
          </cell>
          <cell r="L140" t="str">
            <v>Pcnl</v>
          </cell>
          <cell r="M140" t="str">
            <v>12mth Yld</v>
          </cell>
          <cell r="N140" t="str">
            <v>Fnd Sze (£)</v>
          </cell>
          <cell r="O140" t="str">
            <v>Yield</v>
          </cell>
        </row>
        <row r="142">
          <cell r="A142" t="str">
            <v>Prudential Managed Trust</v>
          </cell>
          <cell r="B142" t="str">
            <v>Prudential Unit Trusts Ltd</v>
          </cell>
          <cell r="C142">
            <v>-2.0499999999999998</v>
          </cell>
          <cell r="D142">
            <v>65</v>
          </cell>
          <cell r="E142">
            <v>-2.98</v>
          </cell>
          <cell r="F142">
            <v>96</v>
          </cell>
          <cell r="G142">
            <v>4.3</v>
          </cell>
          <cell r="H142">
            <v>93</v>
          </cell>
          <cell r="I142">
            <v>33.57</v>
          </cell>
          <cell r="J142">
            <v>80</v>
          </cell>
          <cell r="K142">
            <v>65.349999999999994</v>
          </cell>
          <cell r="L142">
            <v>66</v>
          </cell>
          <cell r="M142">
            <v>1.94</v>
          </cell>
          <cell r="N142">
            <v>360.46</v>
          </cell>
          <cell r="O142">
            <v>1.94</v>
          </cell>
        </row>
        <row r="143">
          <cell r="A143" t="str">
            <v>Mean/Count</v>
          </cell>
          <cell r="C143">
            <v>-1.38</v>
          </cell>
          <cell r="D143">
            <v>89</v>
          </cell>
          <cell r="E143">
            <v>0.69</v>
          </cell>
          <cell r="F143">
            <v>89</v>
          </cell>
          <cell r="G143">
            <v>12.3</v>
          </cell>
          <cell r="H143">
            <v>82</v>
          </cell>
          <cell r="I143">
            <v>42.48</v>
          </cell>
          <cell r="J143">
            <v>61</v>
          </cell>
          <cell r="K143">
            <v>70.98</v>
          </cell>
          <cell r="L143">
            <v>42</v>
          </cell>
        </row>
        <row r="144">
          <cell r="A144" t="str">
            <v>UpperQuartile</v>
          </cell>
          <cell r="C144">
            <v>0.03</v>
          </cell>
          <cell r="E144">
            <v>1.98</v>
          </cell>
          <cell r="G144">
            <v>16.96</v>
          </cell>
          <cell r="I144">
            <v>50.57</v>
          </cell>
          <cell r="K144">
            <v>80.430000000000007</v>
          </cell>
        </row>
        <row r="145">
          <cell r="A145" t="str">
            <v>Median</v>
          </cell>
          <cell r="C145">
            <v>-1.53</v>
          </cell>
          <cell r="E145">
            <v>0.71</v>
          </cell>
          <cell r="G145">
            <v>12.59</v>
          </cell>
          <cell r="I145">
            <v>44.81</v>
          </cell>
          <cell r="K145">
            <v>69.489999999999995</v>
          </cell>
        </row>
        <row r="146">
          <cell r="A146" t="str">
            <v>Lower Quartile</v>
          </cell>
          <cell r="C146">
            <v>-2.72</v>
          </cell>
          <cell r="E146">
            <v>-0.36</v>
          </cell>
          <cell r="G146">
            <v>8.41</v>
          </cell>
          <cell r="I146">
            <v>35.19</v>
          </cell>
          <cell r="K146">
            <v>63.18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2.75" x14ac:dyDescent="0.2"/>
  <cols>
    <col min="1" max="1" width="4.85546875" customWidth="1"/>
  </cols>
  <sheetData>
    <row r="1" spans="1:2" x14ac:dyDescent="0.2">
      <c r="A1" t="s">
        <v>248</v>
      </c>
    </row>
    <row r="2" spans="1:2" x14ac:dyDescent="0.2">
      <c r="A2" s="49" t="s">
        <v>249</v>
      </c>
      <c r="B2" t="s">
        <v>250</v>
      </c>
    </row>
    <row r="3" spans="1:2" x14ac:dyDescent="0.2">
      <c r="A3" s="49" t="s">
        <v>253</v>
      </c>
      <c r="B3" t="s">
        <v>251</v>
      </c>
    </row>
    <row r="4" spans="1:2" x14ac:dyDescent="0.2">
      <c r="A4" s="49" t="s">
        <v>254</v>
      </c>
      <c r="B4" t="s">
        <v>252</v>
      </c>
    </row>
    <row r="5" spans="1:2" x14ac:dyDescent="0.2">
      <c r="A5" s="49" t="s">
        <v>255</v>
      </c>
      <c r="B5" t="s">
        <v>256</v>
      </c>
    </row>
    <row r="6" spans="1:2" x14ac:dyDescent="0.2">
      <c r="A6" s="49" t="s">
        <v>257</v>
      </c>
      <c r="B6" t="s">
        <v>258</v>
      </c>
    </row>
    <row r="7" spans="1:2" x14ac:dyDescent="0.2">
      <c r="A7" s="49" t="s">
        <v>259</v>
      </c>
      <c r="B7" t="s">
        <v>261</v>
      </c>
    </row>
    <row r="8" spans="1:2" x14ac:dyDescent="0.2">
      <c r="A8" s="49" t="s">
        <v>260</v>
      </c>
      <c r="B8" t="s">
        <v>262</v>
      </c>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BQ3"/>
  <sheetViews>
    <sheetView tabSelected="1" zoomScaleNormal="100" workbookViewId="0">
      <pane xSplit="1" ySplit="2" topLeftCell="L3" activePane="bottomRight" state="frozen"/>
      <selection pane="topRight" activeCell="E1" sqref="E1"/>
      <selection pane="bottomLeft" activeCell="A3" sqref="A3"/>
      <selection pane="bottomRight" activeCell="R8" sqref="R8"/>
    </sheetView>
  </sheetViews>
  <sheetFormatPr defaultRowHeight="12.75" outlineLevelCol="1" x14ac:dyDescent="0.2"/>
  <cols>
    <col min="1" max="1" width="14.7109375" style="2" bestFit="1" customWidth="1"/>
    <col min="2" max="2" width="9.85546875" style="2" customWidth="1"/>
    <col min="3" max="52" width="9.140625" style="2"/>
    <col min="53" max="53" width="24.42578125" style="2" customWidth="1" outlineLevel="1"/>
    <col min="54" max="54" width="18.7109375" style="2" customWidth="1" outlineLevel="1"/>
    <col min="55" max="55" width="18.28515625" style="2" customWidth="1" outlineLevel="1"/>
    <col min="56" max="56" width="17.7109375" style="2" customWidth="1" outlineLevel="1"/>
    <col min="57" max="57" width="17.5703125" style="2" bestFit="1" customWidth="1"/>
    <col min="58" max="58" width="23.85546875" style="2" customWidth="1" outlineLevel="1"/>
    <col min="59" max="59" width="18.140625" style="2" customWidth="1" outlineLevel="1"/>
    <col min="60" max="60" width="17.5703125" style="2" customWidth="1" outlineLevel="1"/>
    <col min="61" max="61" width="17.140625" style="2" customWidth="1" outlineLevel="1"/>
    <col min="62" max="62" width="17" style="2" bestFit="1" customWidth="1"/>
    <col min="63" max="63" width="23.85546875" style="2" customWidth="1" outlineLevel="1"/>
    <col min="64" max="64" width="17.5703125" style="2" customWidth="1" outlineLevel="1"/>
    <col min="65" max="66" width="17.140625" style="2" customWidth="1" outlineLevel="1"/>
    <col min="67" max="67" width="17" style="2" bestFit="1" customWidth="1"/>
    <col min="68" max="68" width="12.140625" style="1" bestFit="1" customWidth="1"/>
    <col min="69" max="69" width="41.5703125" style="1" bestFit="1" customWidth="1"/>
    <col min="70" max="16384" width="9.140625" style="1"/>
  </cols>
  <sheetData>
    <row r="1" spans="1:69" ht="13.5" thickBot="1" x14ac:dyDescent="0.25">
      <c r="C1" s="4"/>
      <c r="G1" s="25"/>
      <c r="M1" s="25"/>
      <c r="R1" s="25"/>
      <c r="X1" s="25"/>
      <c r="AO1" s="25"/>
      <c r="AU1" s="25"/>
      <c r="BA1" s="156" t="s">
        <v>22</v>
      </c>
      <c r="BB1" s="154"/>
      <c r="BC1" s="154"/>
      <c r="BD1" s="154"/>
      <c r="BE1" s="154"/>
      <c r="BF1" s="154" t="s">
        <v>23</v>
      </c>
      <c r="BG1" s="154"/>
      <c r="BH1" s="154"/>
      <c r="BI1" s="154"/>
      <c r="BJ1" s="154"/>
      <c r="BK1" s="154" t="s">
        <v>24</v>
      </c>
      <c r="BL1" s="154"/>
      <c r="BM1" s="154"/>
      <c r="BN1" s="154"/>
      <c r="BO1" s="155"/>
    </row>
    <row r="2" spans="1:69" ht="13.5" thickBot="1" x14ac:dyDescent="0.25">
      <c r="A2" s="37" t="s">
        <v>20</v>
      </c>
      <c r="B2" s="51" t="s">
        <v>263</v>
      </c>
      <c r="C2" s="41" t="s">
        <v>25</v>
      </c>
      <c r="D2" s="38" t="s">
        <v>0</v>
      </c>
      <c r="E2" s="38" t="s">
        <v>1</v>
      </c>
      <c r="F2" s="38" t="s">
        <v>2</v>
      </c>
      <c r="G2" s="42" t="s">
        <v>3</v>
      </c>
      <c r="H2" s="51" t="s">
        <v>264</v>
      </c>
      <c r="I2" s="38" t="s">
        <v>26</v>
      </c>
      <c r="J2" s="38" t="s">
        <v>4</v>
      </c>
      <c r="K2" s="38" t="s">
        <v>5</v>
      </c>
      <c r="L2" s="38" t="s">
        <v>6</v>
      </c>
      <c r="M2" s="42" t="s">
        <v>7</v>
      </c>
      <c r="N2" s="38" t="s">
        <v>27</v>
      </c>
      <c r="O2" s="38" t="s">
        <v>8</v>
      </c>
      <c r="P2" s="38" t="s">
        <v>9</v>
      </c>
      <c r="Q2" s="38" t="s">
        <v>10</v>
      </c>
      <c r="R2" s="42" t="s">
        <v>11</v>
      </c>
      <c r="S2" s="51" t="s">
        <v>265</v>
      </c>
      <c r="T2" s="38" t="s">
        <v>28</v>
      </c>
      <c r="U2" s="38" t="s">
        <v>12</v>
      </c>
      <c r="V2" s="38" t="s">
        <v>13</v>
      </c>
      <c r="W2" s="38" t="s">
        <v>14</v>
      </c>
      <c r="X2" s="42" t="s">
        <v>15</v>
      </c>
      <c r="Y2" s="51" t="s">
        <v>266</v>
      </c>
      <c r="Z2" s="38" t="s">
        <v>29</v>
      </c>
      <c r="AA2" s="38" t="s">
        <v>16</v>
      </c>
      <c r="AB2" s="38" t="s">
        <v>17</v>
      </c>
      <c r="AC2" s="38" t="s">
        <v>18</v>
      </c>
      <c r="AD2" s="38" t="s">
        <v>19</v>
      </c>
      <c r="AE2" s="41" t="s">
        <v>30</v>
      </c>
      <c r="AF2" s="38" t="s">
        <v>31</v>
      </c>
      <c r="AG2" s="38" t="s">
        <v>32</v>
      </c>
      <c r="AH2" s="38" t="s">
        <v>33</v>
      </c>
      <c r="AI2" s="42" t="s">
        <v>34</v>
      </c>
      <c r="AJ2" s="51" t="s">
        <v>267</v>
      </c>
      <c r="AK2" s="38" t="s">
        <v>35</v>
      </c>
      <c r="AL2" s="38" t="s">
        <v>36</v>
      </c>
      <c r="AM2" s="38" t="s">
        <v>37</v>
      </c>
      <c r="AN2" s="38" t="s">
        <v>38</v>
      </c>
      <c r="AO2" s="42" t="s">
        <v>39</v>
      </c>
      <c r="AP2" s="51" t="s">
        <v>268</v>
      </c>
      <c r="AQ2" s="38" t="s">
        <v>40</v>
      </c>
      <c r="AR2" s="38" t="s">
        <v>41</v>
      </c>
      <c r="AS2" s="38" t="s">
        <v>42</v>
      </c>
      <c r="AT2" s="38" t="s">
        <v>43</v>
      </c>
      <c r="AU2" s="42" t="s">
        <v>44</v>
      </c>
      <c r="AV2" s="38" t="s">
        <v>45</v>
      </c>
      <c r="AW2" s="38" t="s">
        <v>46</v>
      </c>
      <c r="AX2" s="38" t="s">
        <v>47</v>
      </c>
      <c r="AY2" s="38" t="s">
        <v>48</v>
      </c>
      <c r="AZ2" s="38" t="s">
        <v>49</v>
      </c>
      <c r="BA2" s="41" t="s">
        <v>50</v>
      </c>
      <c r="BB2" s="38" t="s">
        <v>51</v>
      </c>
      <c r="BC2" s="38" t="s">
        <v>52</v>
      </c>
      <c r="BD2" s="38" t="s">
        <v>53</v>
      </c>
      <c r="BE2" s="38" t="s">
        <v>54</v>
      </c>
      <c r="BF2" s="38" t="s">
        <v>55</v>
      </c>
      <c r="BG2" s="38" t="s">
        <v>56</v>
      </c>
      <c r="BH2" s="38" t="s">
        <v>57</v>
      </c>
      <c r="BI2" s="38" t="s">
        <v>58</v>
      </c>
      <c r="BJ2" s="38" t="s">
        <v>59</v>
      </c>
      <c r="BK2" s="38" t="s">
        <v>60</v>
      </c>
      <c r="BL2" s="38" t="s">
        <v>61</v>
      </c>
      <c r="BM2" s="38" t="s">
        <v>62</v>
      </c>
      <c r="BN2" s="38" t="s">
        <v>63</v>
      </c>
      <c r="BO2" s="42" t="s">
        <v>64</v>
      </c>
      <c r="BP2" s="31" t="s">
        <v>65</v>
      </c>
      <c r="BQ2" s="3" t="s">
        <v>21</v>
      </c>
    </row>
    <row r="3" spans="1:69" ht="15" x14ac:dyDescent="0.25">
      <c r="A3" s="39" t="s">
        <v>135</v>
      </c>
      <c r="B3" s="50">
        <v>0.11900330000000001</v>
      </c>
      <c r="C3" s="43">
        <v>1.3970696773432691</v>
      </c>
      <c r="D3" s="166">
        <v>5</v>
      </c>
      <c r="E3" s="166">
        <v>3</v>
      </c>
      <c r="F3" s="166">
        <v>2</v>
      </c>
      <c r="G3" s="167">
        <v>41</v>
      </c>
      <c r="H3" s="50">
        <v>-8.1582200000000007E-3</v>
      </c>
      <c r="I3" s="40">
        <v>0.21088399665880608</v>
      </c>
      <c r="J3" s="168">
        <v>4</v>
      </c>
      <c r="K3" s="168">
        <v>6</v>
      </c>
      <c r="L3" s="167">
        <v>5</v>
      </c>
      <c r="M3" s="168">
        <v>42</v>
      </c>
      <c r="N3" s="7"/>
      <c r="O3" s="168">
        <v>7</v>
      </c>
      <c r="P3" s="168">
        <v>9</v>
      </c>
      <c r="Q3" s="168">
        <v>8</v>
      </c>
      <c r="R3" s="166">
        <v>43</v>
      </c>
      <c r="S3" s="50">
        <v>-0.20914650000000001</v>
      </c>
      <c r="T3" s="40">
        <v>-24.817536212568506</v>
      </c>
      <c r="U3" s="166">
        <v>10</v>
      </c>
      <c r="V3" s="168">
        <v>12</v>
      </c>
      <c r="W3" s="166">
        <v>11</v>
      </c>
      <c r="X3" s="166">
        <v>44</v>
      </c>
      <c r="Y3" s="50">
        <v>-4.8988629999999998E-2</v>
      </c>
      <c r="Z3" s="40">
        <v>-27.384934978561777</v>
      </c>
      <c r="AA3" s="168">
        <v>77</v>
      </c>
      <c r="AB3" s="166">
        <v>15</v>
      </c>
      <c r="AC3" s="166">
        <v>14</v>
      </c>
      <c r="AD3" s="166">
        <v>45</v>
      </c>
      <c r="AE3" s="5"/>
      <c r="AF3" s="166">
        <v>61</v>
      </c>
      <c r="AG3" s="166">
        <v>63</v>
      </c>
      <c r="AH3" s="166">
        <v>62</v>
      </c>
      <c r="AI3" s="166">
        <v>48</v>
      </c>
      <c r="AJ3" s="50">
        <v>-8.1349759999999993E-2</v>
      </c>
      <c r="AK3" s="40">
        <v>-10.523829913215705</v>
      </c>
      <c r="AL3" s="166">
        <v>16</v>
      </c>
      <c r="AM3" s="166">
        <v>18</v>
      </c>
      <c r="AN3" s="166">
        <v>17</v>
      </c>
      <c r="AO3" s="168">
        <v>49</v>
      </c>
      <c r="AP3" s="50">
        <v>-2.7848399999999998E-3</v>
      </c>
      <c r="AQ3" s="40">
        <v>-4.7004262000530561</v>
      </c>
      <c r="AR3" s="166">
        <v>19</v>
      </c>
      <c r="AS3" s="166">
        <v>21</v>
      </c>
      <c r="AT3" s="168">
        <v>20</v>
      </c>
      <c r="AU3" s="166">
        <v>50</v>
      </c>
      <c r="AV3" s="7"/>
      <c r="AW3" s="166">
        <v>22</v>
      </c>
      <c r="AX3" s="168">
        <v>24</v>
      </c>
      <c r="AY3" s="166">
        <v>23</v>
      </c>
      <c r="AZ3" s="166">
        <v>51</v>
      </c>
      <c r="BA3" s="44"/>
      <c r="BB3" s="166">
        <v>26</v>
      </c>
      <c r="BC3" s="166">
        <v>28</v>
      </c>
      <c r="BD3" s="166">
        <v>27</v>
      </c>
      <c r="BE3" s="166">
        <v>52</v>
      </c>
      <c r="BF3" s="7"/>
      <c r="BG3" s="7"/>
      <c r="BH3" s="7"/>
      <c r="BI3" s="26"/>
      <c r="BJ3" s="6"/>
      <c r="BK3" s="7"/>
      <c r="BL3" s="7"/>
      <c r="BM3" s="7"/>
      <c r="BN3" s="7"/>
      <c r="BO3" s="45"/>
      <c r="BP3" s="30">
        <v>44074</v>
      </c>
      <c r="BQ3" s="1" t="s">
        <v>240</v>
      </c>
    </row>
  </sheetData>
  <mergeCells count="3">
    <mergeCell ref="BK1:BO1"/>
    <mergeCell ref="BA1:BE1"/>
    <mergeCell ref="BF1:BJ1"/>
  </mergeCells>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2"/>
  </sheetPr>
  <dimension ref="A2:P23"/>
  <sheetViews>
    <sheetView zoomScaleNormal="100" workbookViewId="0">
      <selection activeCell="E28" sqref="E28"/>
    </sheetView>
  </sheetViews>
  <sheetFormatPr defaultRowHeight="12.75" x14ac:dyDescent="0.2"/>
  <cols>
    <col min="1" max="1" width="40.140625" customWidth="1"/>
    <col min="2" max="2" width="12.85546875" style="12" customWidth="1"/>
    <col min="3" max="4" width="9.140625" style="12" customWidth="1"/>
    <col min="5" max="5" width="12.85546875" style="12" customWidth="1"/>
    <col min="6" max="7" width="9.140625" style="12" customWidth="1"/>
    <col min="8" max="8" width="12.85546875" customWidth="1"/>
    <col min="11" max="11" width="12.85546875" customWidth="1"/>
    <col min="14" max="14" width="10.140625" bestFit="1" customWidth="1"/>
  </cols>
  <sheetData>
    <row r="2" spans="1:16" ht="15.75" x14ac:dyDescent="0.25">
      <c r="A2" s="11" t="s">
        <v>66</v>
      </c>
    </row>
    <row r="3" spans="1:16" x14ac:dyDescent="0.2">
      <c r="A3" s="13" t="s">
        <v>67</v>
      </c>
    </row>
    <row r="4" spans="1:16" x14ac:dyDescent="0.2">
      <c r="A4" t="s">
        <v>68</v>
      </c>
    </row>
    <row r="5" spans="1:16" x14ac:dyDescent="0.2">
      <c r="A5" t="s">
        <v>69</v>
      </c>
      <c r="B5" s="14">
        <v>38352</v>
      </c>
      <c r="E5" s="14">
        <v>38352</v>
      </c>
      <c r="G5" s="14"/>
      <c r="H5" s="15">
        <v>38562</v>
      </c>
      <c r="J5" s="15"/>
      <c r="K5" s="15">
        <v>38562</v>
      </c>
      <c r="N5" s="15">
        <v>41607</v>
      </c>
    </row>
    <row r="6" spans="1:16" x14ac:dyDescent="0.2">
      <c r="A6" t="s">
        <v>82</v>
      </c>
      <c r="B6" s="14">
        <v>41639</v>
      </c>
      <c r="E6" s="14">
        <v>41639</v>
      </c>
      <c r="G6" s="14"/>
      <c r="H6" s="15">
        <v>41639</v>
      </c>
      <c r="J6" s="15"/>
      <c r="K6" s="15">
        <v>41639</v>
      </c>
      <c r="N6" s="15">
        <v>41639</v>
      </c>
    </row>
    <row r="7" spans="1:16" x14ac:dyDescent="0.2">
      <c r="B7" s="12" t="s">
        <v>70</v>
      </c>
      <c r="C7" s="12" t="s">
        <v>71</v>
      </c>
      <c r="D7" s="12" t="s">
        <v>72</v>
      </c>
      <c r="E7" s="12" t="s">
        <v>73</v>
      </c>
      <c r="F7" s="12" t="s">
        <v>71</v>
      </c>
      <c r="G7" s="12" t="s">
        <v>72</v>
      </c>
      <c r="H7" s="12" t="s">
        <v>70</v>
      </c>
      <c r="I7" s="12" t="s">
        <v>71</v>
      </c>
      <c r="J7" s="12" t="s">
        <v>72</v>
      </c>
      <c r="K7" s="12" t="s">
        <v>73</v>
      </c>
      <c r="L7" s="12" t="s">
        <v>71</v>
      </c>
      <c r="M7" s="12" t="s">
        <v>72</v>
      </c>
      <c r="N7" t="s">
        <v>70</v>
      </c>
      <c r="O7" t="s">
        <v>71</v>
      </c>
      <c r="P7" t="s">
        <v>72</v>
      </c>
    </row>
    <row r="8" spans="1:16" x14ac:dyDescent="0.2">
      <c r="A8" t="s">
        <v>74</v>
      </c>
      <c r="B8" s="16">
        <v>28.91</v>
      </c>
      <c r="C8" s="12" t="s">
        <v>75</v>
      </c>
      <c r="D8" s="12" t="s">
        <v>75</v>
      </c>
      <c r="E8" s="16">
        <v>2.86</v>
      </c>
      <c r="F8" s="12" t="s">
        <v>75</v>
      </c>
      <c r="G8" s="12" t="s">
        <v>75</v>
      </c>
      <c r="H8" s="16">
        <v>21.15</v>
      </c>
      <c r="I8" s="12" t="s">
        <v>75</v>
      </c>
      <c r="J8" s="12" t="s">
        <v>75</v>
      </c>
      <c r="K8" s="16">
        <v>2.2999999999999998</v>
      </c>
      <c r="L8" s="12" t="s">
        <v>75</v>
      </c>
      <c r="M8" s="12" t="s">
        <v>75</v>
      </c>
      <c r="N8" s="17">
        <v>-0.4</v>
      </c>
      <c r="O8" t="s">
        <v>75</v>
      </c>
      <c r="P8" t="s">
        <v>75</v>
      </c>
    </row>
    <row r="9" spans="1:16" s="10" customFormat="1" x14ac:dyDescent="0.2">
      <c r="A9" s="10" t="s">
        <v>76</v>
      </c>
      <c r="B9" s="18">
        <v>29.32</v>
      </c>
      <c r="C9" s="8">
        <v>11</v>
      </c>
      <c r="D9" s="8">
        <v>1</v>
      </c>
      <c r="E9" s="18">
        <v>2.9</v>
      </c>
      <c r="F9" s="23">
        <v>11</v>
      </c>
      <c r="G9" s="8">
        <v>1</v>
      </c>
      <c r="H9" s="18">
        <v>24.48</v>
      </c>
      <c r="I9" s="8">
        <v>5</v>
      </c>
      <c r="J9" s="8">
        <v>1</v>
      </c>
      <c r="K9" s="18">
        <v>2.63</v>
      </c>
      <c r="L9" s="8">
        <v>5</v>
      </c>
      <c r="M9" s="8">
        <v>1</v>
      </c>
      <c r="N9" s="19">
        <v>-1.47</v>
      </c>
      <c r="O9" s="10">
        <v>118</v>
      </c>
      <c r="P9" s="10">
        <v>4</v>
      </c>
    </row>
    <row r="10" spans="1:16" x14ac:dyDescent="0.2">
      <c r="A10" t="s">
        <v>77</v>
      </c>
      <c r="B10" s="16">
        <v>15.24</v>
      </c>
      <c r="C10" s="12">
        <v>79</v>
      </c>
      <c r="E10" s="22">
        <v>1.5</v>
      </c>
      <c r="F10" s="24">
        <v>79</v>
      </c>
      <c r="H10" s="16">
        <v>6.72</v>
      </c>
      <c r="I10" s="12">
        <v>82</v>
      </c>
      <c r="J10" s="12"/>
      <c r="K10" s="16">
        <v>0.69</v>
      </c>
      <c r="L10" s="12">
        <v>82</v>
      </c>
      <c r="M10" s="12"/>
      <c r="N10" s="17">
        <v>-0.33</v>
      </c>
      <c r="O10">
        <v>127</v>
      </c>
    </row>
    <row r="11" spans="1:16" x14ac:dyDescent="0.2">
      <c r="N11" s="17"/>
    </row>
    <row r="12" spans="1:16" x14ac:dyDescent="0.2">
      <c r="A12" s="13" t="s">
        <v>78</v>
      </c>
    </row>
    <row r="13" spans="1:16" x14ac:dyDescent="0.2">
      <c r="A13" t="s">
        <v>68</v>
      </c>
    </row>
    <row r="14" spans="1:16" x14ac:dyDescent="0.2">
      <c r="A14" t="s">
        <v>69</v>
      </c>
      <c r="B14" s="14">
        <v>38898</v>
      </c>
      <c r="E14" s="14">
        <v>38898</v>
      </c>
      <c r="H14" s="15">
        <v>41607</v>
      </c>
    </row>
    <row r="15" spans="1:16" x14ac:dyDescent="0.2">
      <c r="A15" t="s">
        <v>81</v>
      </c>
      <c r="B15" s="14">
        <v>41639</v>
      </c>
      <c r="E15" s="14">
        <v>41639</v>
      </c>
      <c r="H15" s="15">
        <v>41639</v>
      </c>
    </row>
    <row r="16" spans="1:16" x14ac:dyDescent="0.2">
      <c r="B16" s="12" t="s">
        <v>70</v>
      </c>
      <c r="C16" s="12" t="s">
        <v>71</v>
      </c>
      <c r="D16" s="12" t="s">
        <v>72</v>
      </c>
      <c r="E16" s="12" t="s">
        <v>73</v>
      </c>
      <c r="F16" s="12" t="s">
        <v>71</v>
      </c>
      <c r="G16" s="12" t="s">
        <v>72</v>
      </c>
      <c r="H16" s="12" t="s">
        <v>70</v>
      </c>
      <c r="I16" s="12" t="s">
        <v>71</v>
      </c>
      <c r="J16" s="12" t="s">
        <v>72</v>
      </c>
    </row>
    <row r="17" spans="1:10" x14ac:dyDescent="0.2">
      <c r="A17" t="s">
        <v>83</v>
      </c>
      <c r="B17" s="16">
        <v>-1.24</v>
      </c>
      <c r="C17" s="12" t="s">
        <v>75</v>
      </c>
      <c r="D17" s="12" t="s">
        <v>75</v>
      </c>
      <c r="E17" s="16">
        <v>-0.17</v>
      </c>
      <c r="F17" s="12" t="s">
        <v>75</v>
      </c>
      <c r="G17" s="12" t="s">
        <v>75</v>
      </c>
      <c r="H17" s="16">
        <v>-0.73</v>
      </c>
      <c r="I17" s="12" t="s">
        <v>75</v>
      </c>
      <c r="J17" s="12" t="s">
        <v>75</v>
      </c>
    </row>
    <row r="18" spans="1:10" s="10" customFormat="1" x14ac:dyDescent="0.2">
      <c r="A18" s="10" t="s">
        <v>79</v>
      </c>
      <c r="B18" s="18">
        <v>13.63</v>
      </c>
      <c r="C18" s="8">
        <v>6</v>
      </c>
      <c r="D18" s="8">
        <v>2</v>
      </c>
      <c r="E18" s="18">
        <v>1.72</v>
      </c>
      <c r="F18" s="23">
        <v>6</v>
      </c>
      <c r="G18" s="8">
        <v>2</v>
      </c>
      <c r="H18" s="18">
        <v>-1.1100000000000001</v>
      </c>
      <c r="I18" s="8">
        <v>21</v>
      </c>
      <c r="J18" s="8">
        <v>4</v>
      </c>
    </row>
    <row r="19" spans="1:10" s="9" customFormat="1" x14ac:dyDescent="0.2">
      <c r="A19" t="s">
        <v>77</v>
      </c>
      <c r="B19" s="16">
        <v>5</v>
      </c>
      <c r="C19" s="12">
        <v>18</v>
      </c>
      <c r="D19" s="12"/>
      <c r="E19" s="20">
        <v>0.43</v>
      </c>
      <c r="F19" s="21">
        <v>18</v>
      </c>
      <c r="G19" s="21"/>
      <c r="H19" s="16">
        <v>0.19</v>
      </c>
      <c r="I19" s="21">
        <v>24</v>
      </c>
      <c r="J19" s="21"/>
    </row>
    <row r="23" spans="1:10" x14ac:dyDescent="0.2">
      <c r="A23" s="10" t="s">
        <v>80</v>
      </c>
    </row>
  </sheetData>
  <phoneticPr fontId="4" type="noConversion"/>
  <printOptions gridLines="1"/>
  <pageMargins left="0" right="0" top="0.98425196850393704" bottom="0.98425196850393704" header="0.51181102362204722" footer="0.51181102362204722"/>
  <pageSetup paperSize="9" scale="9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412"/>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2.75" x14ac:dyDescent="0.2"/>
  <cols>
    <col min="1" max="1" width="46.42578125" style="55" customWidth="1"/>
    <col min="2" max="2" width="8.7109375" style="55" customWidth="1"/>
    <col min="3" max="3" width="7.28515625" style="55" customWidth="1"/>
    <col min="4" max="4" width="8.7109375" style="57" customWidth="1"/>
    <col min="5" max="5" width="7.28515625" style="57" customWidth="1"/>
    <col min="6" max="6" width="8.7109375" style="57" customWidth="1"/>
    <col min="7" max="7" width="7.28515625" style="57" customWidth="1"/>
    <col min="8" max="8" width="8.7109375" style="60" customWidth="1"/>
    <col min="9" max="9" width="7.28515625" style="152" customWidth="1"/>
    <col min="10" max="10" width="8.7109375" style="54" customWidth="1"/>
    <col min="11" max="11" width="7.28515625" style="56" customWidth="1"/>
    <col min="12" max="12" width="8.7109375" style="55" customWidth="1"/>
    <col min="13" max="13" width="7.42578125" style="56" customWidth="1"/>
    <col min="14" max="14" width="8.7109375" style="55" customWidth="1"/>
    <col min="15" max="15" width="7.28515625" style="56" customWidth="1"/>
    <col min="16" max="16" width="8.7109375" style="57" customWidth="1"/>
    <col min="17" max="16384" width="9.140625" style="32"/>
  </cols>
  <sheetData>
    <row r="1" spans="1:17" ht="31.15" customHeight="1" x14ac:dyDescent="0.2">
      <c r="A1" s="52"/>
      <c r="B1" s="52"/>
      <c r="C1" s="52"/>
      <c r="D1" s="53"/>
      <c r="E1" s="53"/>
      <c r="F1" s="53"/>
      <c r="G1" s="53"/>
      <c r="H1" s="53"/>
      <c r="I1" s="53"/>
      <c r="K1" s="53"/>
    </row>
    <row r="2" spans="1:17" ht="34.9" customHeight="1" x14ac:dyDescent="0.2">
      <c r="A2" s="58"/>
      <c r="B2" s="52"/>
      <c r="C2" s="52"/>
      <c r="D2" s="52"/>
      <c r="E2" s="52"/>
      <c r="F2" s="52"/>
      <c r="G2" s="52"/>
      <c r="H2" s="52"/>
      <c r="I2" s="52"/>
      <c r="J2" s="52"/>
      <c r="K2" s="52"/>
      <c r="L2" s="52"/>
      <c r="Q2" s="33"/>
    </row>
    <row r="3" spans="1:17" ht="26.25" x14ac:dyDescent="0.2">
      <c r="A3" s="59" t="s">
        <v>237</v>
      </c>
      <c r="B3" s="52"/>
      <c r="C3" s="52"/>
      <c r="D3" s="52"/>
      <c r="E3" s="52"/>
      <c r="F3" s="52"/>
      <c r="G3" s="52"/>
      <c r="I3" s="60"/>
      <c r="J3" s="60"/>
      <c r="K3" s="60"/>
      <c r="L3" s="60"/>
      <c r="M3" s="60"/>
      <c r="N3" s="60"/>
      <c r="O3" s="60"/>
      <c r="P3" s="60"/>
    </row>
    <row r="4" spans="1:17" ht="38.25" x14ac:dyDescent="0.2">
      <c r="A4" s="61" t="s">
        <v>84</v>
      </c>
      <c r="B4" s="62" t="s">
        <v>163</v>
      </c>
      <c r="C4" s="63" t="s">
        <v>71</v>
      </c>
      <c r="D4" s="62" t="s">
        <v>161</v>
      </c>
      <c r="E4" s="63" t="s">
        <v>71</v>
      </c>
      <c r="F4" s="62" t="s">
        <v>164</v>
      </c>
      <c r="G4" s="63" t="s">
        <v>71</v>
      </c>
      <c r="H4" s="61" t="s">
        <v>85</v>
      </c>
      <c r="I4" s="63" t="s">
        <v>71</v>
      </c>
      <c r="J4" s="64" t="s">
        <v>86</v>
      </c>
      <c r="K4" s="63" t="s">
        <v>71</v>
      </c>
      <c r="L4" s="61" t="s">
        <v>87</v>
      </c>
      <c r="M4" s="63" t="s">
        <v>71</v>
      </c>
      <c r="N4" s="61" t="s">
        <v>88</v>
      </c>
      <c r="O4" s="63" t="s">
        <v>71</v>
      </c>
      <c r="P4" s="61" t="s">
        <v>89</v>
      </c>
    </row>
    <row r="5" spans="1:17" x14ac:dyDescent="0.2">
      <c r="A5" s="65"/>
      <c r="B5" s="66"/>
      <c r="C5" s="67"/>
      <c r="D5" s="66"/>
      <c r="E5" s="67"/>
      <c r="F5" s="66"/>
      <c r="G5" s="67"/>
      <c r="H5" s="65"/>
      <c r="I5" s="67"/>
      <c r="J5" s="68"/>
      <c r="K5" s="67"/>
      <c r="L5" s="65"/>
      <c r="M5" s="67"/>
      <c r="N5" s="65"/>
      <c r="O5" s="67"/>
      <c r="P5" s="65"/>
    </row>
    <row r="6" spans="1:17" x14ac:dyDescent="0.2">
      <c r="A6" s="69" t="s">
        <v>181</v>
      </c>
      <c r="B6" s="69"/>
      <c r="C6" s="69"/>
      <c r="D6" s="70"/>
      <c r="E6" s="70"/>
      <c r="F6" s="70"/>
      <c r="G6" s="70"/>
      <c r="H6" s="71"/>
      <c r="I6" s="72"/>
      <c r="J6" s="73"/>
      <c r="K6" s="74"/>
      <c r="L6" s="75"/>
      <c r="M6" s="74"/>
      <c r="N6" s="75"/>
      <c r="O6" s="74"/>
      <c r="P6" s="76"/>
    </row>
    <row r="7" spans="1:17" x14ac:dyDescent="0.2">
      <c r="A7" s="77" t="s">
        <v>166</v>
      </c>
      <c r="B7" s="78">
        <v>1.4606079424121399E-2</v>
      </c>
      <c r="C7" s="79">
        <v>4</v>
      </c>
      <c r="D7" s="78">
        <v>7.9063326199171335E-3</v>
      </c>
      <c r="E7" s="79">
        <v>3</v>
      </c>
      <c r="F7" s="78">
        <v>-0.12031909282700415</v>
      </c>
      <c r="G7" s="79">
        <v>2</v>
      </c>
      <c r="H7" s="78">
        <v>-0.23654127200207875</v>
      </c>
      <c r="I7" s="79">
        <v>1</v>
      </c>
      <c r="J7" s="78">
        <v>-0.25559814685241533</v>
      </c>
      <c r="K7" s="79">
        <v>1</v>
      </c>
      <c r="L7" s="78">
        <v>-9.7123791251529368E-2</v>
      </c>
      <c r="M7" s="79">
        <v>1</v>
      </c>
      <c r="N7" s="78">
        <v>-4.271684389874042E-2</v>
      </c>
      <c r="O7" s="79">
        <v>1</v>
      </c>
      <c r="P7" s="80" t="s">
        <v>90</v>
      </c>
    </row>
    <row r="8" spans="1:17" x14ac:dyDescent="0.2">
      <c r="A8" s="77" t="s">
        <v>226</v>
      </c>
      <c r="B8" s="78">
        <v>3.6849009738744609E-2</v>
      </c>
      <c r="C8" s="79">
        <v>1</v>
      </c>
      <c r="D8" s="78">
        <v>1.9905276637974367E-2</v>
      </c>
      <c r="E8" s="79">
        <v>1</v>
      </c>
      <c r="F8" s="78">
        <v>-0.1183383500573163</v>
      </c>
      <c r="G8" s="79">
        <v>1</v>
      </c>
      <c r="H8" s="78">
        <v>-0.24301790492270148</v>
      </c>
      <c r="I8" s="79">
        <v>2</v>
      </c>
      <c r="J8" s="78">
        <v>-0.28169164694025828</v>
      </c>
      <c r="K8" s="79">
        <v>5</v>
      </c>
      <c r="L8" s="78">
        <v>-0.11540929549369239</v>
      </c>
      <c r="M8" s="79">
        <v>6</v>
      </c>
      <c r="N8" s="78">
        <v>-5.0287588057630783E-2</v>
      </c>
      <c r="O8" s="79">
        <v>6</v>
      </c>
      <c r="P8" s="80" t="s">
        <v>90</v>
      </c>
    </row>
    <row r="9" spans="1:17" x14ac:dyDescent="0.2">
      <c r="A9" s="81" t="s">
        <v>91</v>
      </c>
      <c r="B9" s="82">
        <v>-6.3316185199842057E-3</v>
      </c>
      <c r="C9" s="83">
        <v>6</v>
      </c>
      <c r="D9" s="82">
        <v>-3.9808917197448057E-4</v>
      </c>
      <c r="E9" s="83">
        <v>4</v>
      </c>
      <c r="F9" s="82">
        <v>-0.13383925491548809</v>
      </c>
      <c r="G9" s="79">
        <v>4</v>
      </c>
      <c r="H9" s="82">
        <v>-0.24549278846153844</v>
      </c>
      <c r="I9" s="83">
        <v>4</v>
      </c>
      <c r="J9" s="82">
        <v>-0.26471449487554899</v>
      </c>
      <c r="K9" s="83">
        <v>2</v>
      </c>
      <c r="L9" s="82">
        <v>-0.10195598329789513</v>
      </c>
      <c r="M9" s="83">
        <v>2</v>
      </c>
      <c r="N9" s="82">
        <v>-4.5901432501410433E-2</v>
      </c>
      <c r="O9" s="83">
        <v>2</v>
      </c>
      <c r="P9" s="57" t="s">
        <v>90</v>
      </c>
    </row>
    <row r="10" spans="1:17" x14ac:dyDescent="0.2">
      <c r="A10" s="81" t="s">
        <v>92</v>
      </c>
      <c r="B10" s="82">
        <v>1.6327300150829505E-2</v>
      </c>
      <c r="C10" s="83">
        <v>3</v>
      </c>
      <c r="D10" s="82">
        <v>-1.6349768256632924E-2</v>
      </c>
      <c r="E10" s="83">
        <v>6</v>
      </c>
      <c r="F10" s="82">
        <v>-0.13440169567730742</v>
      </c>
      <c r="G10" s="79">
        <v>5</v>
      </c>
      <c r="H10" s="82">
        <v>-0.24380663804954683</v>
      </c>
      <c r="I10" s="83">
        <v>3</v>
      </c>
      <c r="J10" s="82">
        <v>-0.26734261172121343</v>
      </c>
      <c r="K10" s="83">
        <v>3</v>
      </c>
      <c r="L10" s="82">
        <v>-0.10513735548650394</v>
      </c>
      <c r="M10" s="83">
        <v>3</v>
      </c>
      <c r="N10" s="82">
        <v>-4.8647738640496985E-2</v>
      </c>
      <c r="O10" s="83">
        <v>5</v>
      </c>
      <c r="P10" s="57" t="s">
        <v>90</v>
      </c>
    </row>
    <row r="11" spans="1:17" x14ac:dyDescent="0.2">
      <c r="A11" s="84" t="s">
        <v>240</v>
      </c>
      <c r="B11" s="85">
        <v>5.7918784992594396E-4</v>
      </c>
      <c r="C11" s="86">
        <v>5</v>
      </c>
      <c r="D11" s="85">
        <v>1.6432608476016686E-2</v>
      </c>
      <c r="E11" s="86">
        <v>2</v>
      </c>
      <c r="F11" s="85">
        <v>-0.13189925589044438</v>
      </c>
      <c r="G11" s="86">
        <v>3</v>
      </c>
      <c r="H11" s="85">
        <v>-0.2519540048899328</v>
      </c>
      <c r="I11" s="86">
        <v>5</v>
      </c>
      <c r="J11" s="85">
        <v>-0.27673934739584205</v>
      </c>
      <c r="K11" s="86">
        <v>4</v>
      </c>
      <c r="L11" s="85">
        <v>-0.1064630251377634</v>
      </c>
      <c r="M11" s="86">
        <v>5</v>
      </c>
      <c r="N11" s="85">
        <v>-4.6265191477585899E-2</v>
      </c>
      <c r="O11" s="86">
        <v>3</v>
      </c>
      <c r="P11" s="87" t="s">
        <v>90</v>
      </c>
    </row>
    <row r="12" spans="1:17" x14ac:dyDescent="0.2">
      <c r="A12" s="81" t="s">
        <v>95</v>
      </c>
      <c r="B12" s="82">
        <v>2.1794221996958907E-2</v>
      </c>
      <c r="C12" s="83">
        <v>2</v>
      </c>
      <c r="D12" s="82">
        <v>-1.4843320505772417E-2</v>
      </c>
      <c r="E12" s="83">
        <v>5</v>
      </c>
      <c r="F12" s="82">
        <v>-0.15077797962246264</v>
      </c>
      <c r="G12" s="79">
        <v>6</v>
      </c>
      <c r="H12" s="82">
        <v>-0.2682395644283122</v>
      </c>
      <c r="I12" s="83">
        <v>6</v>
      </c>
      <c r="J12" s="82">
        <v>-0.29700985092842824</v>
      </c>
      <c r="K12" s="83">
        <v>6</v>
      </c>
      <c r="L12" s="82">
        <v>-0.10534034412555804</v>
      </c>
      <c r="M12" s="83">
        <v>4</v>
      </c>
      <c r="N12" s="82">
        <v>-4.8206777427318825E-2</v>
      </c>
      <c r="O12" s="83">
        <v>4</v>
      </c>
      <c r="P12" s="57" t="s">
        <v>90</v>
      </c>
    </row>
    <row r="13" spans="1:17" ht="15" x14ac:dyDescent="0.25">
      <c r="A13" s="88" t="s">
        <v>134</v>
      </c>
      <c r="B13" s="89">
        <f>AVERAGE(B7:B12)*100</f>
        <v>1.3970696773432691</v>
      </c>
      <c r="C13" s="88">
        <f>+MAX(C7:C12)</f>
        <v>6</v>
      </c>
      <c r="D13" s="89">
        <f>AVERAGE(D7:D12)*100</f>
        <v>0.21088399665880608</v>
      </c>
      <c r="E13" s="88">
        <f>+MAX(E7:E12)</f>
        <v>6</v>
      </c>
      <c r="F13" s="89">
        <f>AVERAGE(F7:F12)*100</f>
        <v>-13.159593816500385</v>
      </c>
      <c r="G13" s="88">
        <f>+MAX(G7:G12)</f>
        <v>6</v>
      </c>
      <c r="H13" s="89">
        <f>AVERAGE(H7:H12)*100</f>
        <v>-24.817536212568506</v>
      </c>
      <c r="I13" s="88">
        <f>+MAX(I7:I12)</f>
        <v>6</v>
      </c>
      <c r="J13" s="89">
        <f>AVERAGE(J7:J12)*100</f>
        <v>-27.384934978561777</v>
      </c>
      <c r="K13" s="88">
        <f>+MAX(K7:K12)</f>
        <v>6</v>
      </c>
      <c r="L13" s="89">
        <f>AVERAGE(L7:L12)*100</f>
        <v>-10.523829913215705</v>
      </c>
      <c r="M13" s="88">
        <f>+MAX(M7:M12)</f>
        <v>6</v>
      </c>
      <c r="N13" s="89">
        <f>AVERAGE(N7:N12)*100</f>
        <v>-4.7004262000530561</v>
      </c>
      <c r="O13" s="88">
        <f>+MAX(O7:O12)</f>
        <v>6</v>
      </c>
      <c r="P13" s="90"/>
    </row>
    <row r="14" spans="1:17" x14ac:dyDescent="0.2">
      <c r="A14" s="91" t="s">
        <v>182</v>
      </c>
      <c r="B14" s="92"/>
      <c r="C14" s="83"/>
      <c r="D14" s="92"/>
      <c r="E14" s="83"/>
      <c r="F14" s="92"/>
      <c r="G14" s="83"/>
      <c r="H14" s="92"/>
      <c r="I14" s="83"/>
      <c r="J14" s="92"/>
      <c r="K14" s="83"/>
      <c r="L14" s="92"/>
      <c r="M14" s="83"/>
      <c r="N14" s="92"/>
      <c r="O14" s="83"/>
      <c r="P14" s="76"/>
    </row>
    <row r="15" spans="1:17" x14ac:dyDescent="0.2">
      <c r="A15" s="93" t="s">
        <v>183</v>
      </c>
      <c r="B15" s="94">
        <v>1.2254918769159184E-2</v>
      </c>
      <c r="C15" s="79">
        <v>24</v>
      </c>
      <c r="D15" s="94">
        <v>3.3170652129583811E-3</v>
      </c>
      <c r="E15" s="79">
        <v>10</v>
      </c>
      <c r="F15" s="94">
        <v>-0.19647464860804154</v>
      </c>
      <c r="G15" s="79">
        <v>30</v>
      </c>
      <c r="H15" s="94">
        <v>-0.28961122715153376</v>
      </c>
      <c r="I15" s="79">
        <v>30</v>
      </c>
      <c r="J15" s="94">
        <v>-0.27901762818164499</v>
      </c>
      <c r="K15" s="79">
        <v>19</v>
      </c>
      <c r="L15" s="94">
        <v>-0.10375790886979319</v>
      </c>
      <c r="M15" s="79">
        <v>9</v>
      </c>
      <c r="N15" s="94">
        <v>-3.8583281028967131E-2</v>
      </c>
      <c r="O15" s="79">
        <v>3</v>
      </c>
      <c r="P15" s="95" t="s">
        <v>90</v>
      </c>
    </row>
    <row r="16" spans="1:17" x14ac:dyDescent="0.2">
      <c r="A16" s="93" t="s">
        <v>184</v>
      </c>
      <c r="B16" s="94">
        <v>1.216113046110201E-2</v>
      </c>
      <c r="C16" s="79">
        <v>25</v>
      </c>
      <c r="D16" s="94">
        <v>6.3375284088358352E-3</v>
      </c>
      <c r="E16" s="79">
        <v>9</v>
      </c>
      <c r="F16" s="94">
        <v>-0.13486369603830406</v>
      </c>
      <c r="G16" s="79">
        <v>20</v>
      </c>
      <c r="H16" s="94">
        <v>-0.24789191003692512</v>
      </c>
      <c r="I16" s="79">
        <v>18</v>
      </c>
      <c r="J16" s="94">
        <v>-0.26699818428671918</v>
      </c>
      <c r="K16" s="79">
        <v>11</v>
      </c>
      <c r="L16" s="94">
        <v>-0.10312039252187288</v>
      </c>
      <c r="M16" s="79">
        <v>7</v>
      </c>
      <c r="N16" s="94">
        <v>-4.878462944637818E-2</v>
      </c>
      <c r="O16" s="79">
        <v>8</v>
      </c>
      <c r="P16" s="95" t="s">
        <v>90</v>
      </c>
    </row>
    <row r="17" spans="1:16" x14ac:dyDescent="0.2">
      <c r="A17" s="93" t="s">
        <v>185</v>
      </c>
      <c r="B17" s="94">
        <v>2.5284869875425775E-2</v>
      </c>
      <c r="C17" s="79">
        <v>11</v>
      </c>
      <c r="D17" s="94">
        <v>1.3039850758861382E-2</v>
      </c>
      <c r="E17" s="79">
        <v>8</v>
      </c>
      <c r="F17" s="94">
        <v>2.5917286830323683E-4</v>
      </c>
      <c r="G17" s="79">
        <v>3</v>
      </c>
      <c r="H17" s="94">
        <v>-0.15895647842600091</v>
      </c>
      <c r="I17" s="79">
        <v>4</v>
      </c>
      <c r="J17" s="94">
        <v>-0.22680537767506426</v>
      </c>
      <c r="K17" s="79">
        <v>5</v>
      </c>
      <c r="L17" s="94">
        <v>-8.1892553716669814E-2</v>
      </c>
      <c r="M17" s="79">
        <v>3</v>
      </c>
      <c r="N17" s="94">
        <v>-3.9661723643336977E-2</v>
      </c>
      <c r="O17" s="79">
        <v>5</v>
      </c>
      <c r="P17" s="95" t="s">
        <v>90</v>
      </c>
    </row>
    <row r="18" spans="1:16" x14ac:dyDescent="0.2">
      <c r="A18" s="93" t="s">
        <v>186</v>
      </c>
      <c r="B18" s="94">
        <v>2.5549851391515777E-2</v>
      </c>
      <c r="C18" s="79">
        <v>10</v>
      </c>
      <c r="D18" s="94">
        <v>2.0275193511938294E-3</v>
      </c>
      <c r="E18" s="79">
        <v>11</v>
      </c>
      <c r="F18" s="94">
        <v>-0.17776680184395688</v>
      </c>
      <c r="G18" s="79">
        <v>28</v>
      </c>
      <c r="H18" s="94">
        <v>-0.27959944426307914</v>
      </c>
      <c r="I18" s="79">
        <v>28</v>
      </c>
      <c r="J18" s="94">
        <v>-0.29352333727933999</v>
      </c>
      <c r="K18" s="79">
        <v>22</v>
      </c>
      <c r="L18" s="94">
        <v>-0.17655912971620913</v>
      </c>
      <c r="M18" s="79">
        <v>27</v>
      </c>
      <c r="N18" s="94" t="s">
        <v>93</v>
      </c>
      <c r="O18" s="79" t="s">
        <v>94</v>
      </c>
      <c r="P18" s="95" t="s">
        <v>90</v>
      </c>
    </row>
    <row r="19" spans="1:16" x14ac:dyDescent="0.2">
      <c r="A19" s="93" t="s">
        <v>187</v>
      </c>
      <c r="B19" s="94">
        <v>1.4310371477149753E-2</v>
      </c>
      <c r="C19" s="79">
        <v>23</v>
      </c>
      <c r="D19" s="94">
        <v>-2.330513730062278E-2</v>
      </c>
      <c r="E19" s="79">
        <v>26</v>
      </c>
      <c r="F19" s="94">
        <v>-0.14037290133834024</v>
      </c>
      <c r="G19" s="79">
        <v>22</v>
      </c>
      <c r="H19" s="94">
        <v>-0.25311569322988792</v>
      </c>
      <c r="I19" s="79">
        <v>20</v>
      </c>
      <c r="J19" s="94">
        <v>-0.27405392947683804</v>
      </c>
      <c r="K19" s="79">
        <v>17</v>
      </c>
      <c r="L19" s="94">
        <v>-0.11113438249293617</v>
      </c>
      <c r="M19" s="79">
        <v>14</v>
      </c>
      <c r="N19" s="94" t="s">
        <v>93</v>
      </c>
      <c r="O19" s="79" t="s">
        <v>94</v>
      </c>
      <c r="P19" s="95" t="s">
        <v>90</v>
      </c>
    </row>
    <row r="20" spans="1:16" x14ac:dyDescent="0.2">
      <c r="A20" s="93" t="s">
        <v>188</v>
      </c>
      <c r="B20" s="94">
        <v>1.6610333172380365E-2</v>
      </c>
      <c r="C20" s="79">
        <v>18</v>
      </c>
      <c r="D20" s="94">
        <v>-1.8003731343283702E-2</v>
      </c>
      <c r="E20" s="79">
        <v>21</v>
      </c>
      <c r="F20" s="94">
        <v>-0.1260273972602739</v>
      </c>
      <c r="G20" s="79">
        <v>12</v>
      </c>
      <c r="H20" s="94">
        <v>-0.2316058394160585</v>
      </c>
      <c r="I20" s="79">
        <v>12</v>
      </c>
      <c r="J20" s="94">
        <v>-0.26064053940160137</v>
      </c>
      <c r="K20" s="79">
        <v>8</v>
      </c>
      <c r="L20" s="94">
        <v>-0.11349731999174684</v>
      </c>
      <c r="M20" s="79">
        <v>16</v>
      </c>
      <c r="N20" s="94" t="s">
        <v>93</v>
      </c>
      <c r="O20" s="79" t="s">
        <v>94</v>
      </c>
      <c r="P20" s="95" t="s">
        <v>90</v>
      </c>
    </row>
    <row r="21" spans="1:16" x14ac:dyDescent="0.2">
      <c r="A21" s="93" t="s">
        <v>98</v>
      </c>
      <c r="B21" s="94">
        <v>1.5768535262206118E-2</v>
      </c>
      <c r="C21" s="79">
        <v>20</v>
      </c>
      <c r="D21" s="94">
        <v>-1.9548977169587256E-2</v>
      </c>
      <c r="E21" s="79">
        <v>22</v>
      </c>
      <c r="F21" s="94">
        <v>-0.1312712650788741</v>
      </c>
      <c r="G21" s="79">
        <v>17</v>
      </c>
      <c r="H21" s="94">
        <v>-0.2438617273314666</v>
      </c>
      <c r="I21" s="79">
        <v>14</v>
      </c>
      <c r="J21" s="94">
        <v>-0.26209868109925905</v>
      </c>
      <c r="K21" s="79">
        <v>9</v>
      </c>
      <c r="L21" s="94">
        <v>-9.6003237660587049E-2</v>
      </c>
      <c r="M21" s="79">
        <v>6</v>
      </c>
      <c r="N21" s="94">
        <v>-3.8760021936918965E-2</v>
      </c>
      <c r="O21" s="79">
        <v>4</v>
      </c>
      <c r="P21" s="95" t="s">
        <v>90</v>
      </c>
    </row>
    <row r="22" spans="1:16" x14ac:dyDescent="0.2">
      <c r="A22" s="93" t="s">
        <v>99</v>
      </c>
      <c r="B22" s="94">
        <v>1.4731203367132073E-2</v>
      </c>
      <c r="C22" s="79">
        <v>22</v>
      </c>
      <c r="D22" s="94">
        <v>-2.8037383177570097E-2</v>
      </c>
      <c r="E22" s="79">
        <v>28</v>
      </c>
      <c r="F22" s="94">
        <v>-0.1344647519582246</v>
      </c>
      <c r="G22" s="79">
        <v>19</v>
      </c>
      <c r="H22" s="94">
        <v>-0.24217745392198886</v>
      </c>
      <c r="I22" s="79">
        <v>13</v>
      </c>
      <c r="J22" s="94">
        <v>-0.27362366474938371</v>
      </c>
      <c r="K22" s="79">
        <v>16</v>
      </c>
      <c r="L22" s="94">
        <v>-0.12638293170777393</v>
      </c>
      <c r="M22" s="79">
        <v>22</v>
      </c>
      <c r="N22" s="94">
        <v>-6.8107464389678074E-2</v>
      </c>
      <c r="O22" s="79">
        <v>16</v>
      </c>
      <c r="P22" s="95" t="s">
        <v>90</v>
      </c>
    </row>
    <row r="23" spans="1:16" x14ac:dyDescent="0.2">
      <c r="A23" s="93" t="s">
        <v>189</v>
      </c>
      <c r="B23" s="94">
        <v>1.6441652185536615E-2</v>
      </c>
      <c r="C23" s="79">
        <v>19</v>
      </c>
      <c r="D23" s="94">
        <v>-2.6999360204734479E-2</v>
      </c>
      <c r="E23" s="79">
        <v>27</v>
      </c>
      <c r="F23" s="94">
        <v>-0.11673829713090955</v>
      </c>
      <c r="G23" s="79">
        <v>10</v>
      </c>
      <c r="H23" s="94">
        <v>-0.22495158495566203</v>
      </c>
      <c r="I23" s="79">
        <v>9</v>
      </c>
      <c r="J23" s="94">
        <v>-0.24443561208267095</v>
      </c>
      <c r="K23" s="79">
        <v>7</v>
      </c>
      <c r="L23" s="94">
        <v>-8.8866233403973371E-2</v>
      </c>
      <c r="M23" s="79">
        <v>5</v>
      </c>
      <c r="N23" s="94">
        <v>-3.7702508404258483E-2</v>
      </c>
      <c r="O23" s="79">
        <v>2</v>
      </c>
      <c r="P23" s="95" t="s">
        <v>90</v>
      </c>
    </row>
    <row r="24" spans="1:16" x14ac:dyDescent="0.2">
      <c r="A24" s="93" t="s">
        <v>190</v>
      </c>
      <c r="B24" s="96">
        <v>2.0087076983969832E-2</v>
      </c>
      <c r="C24" s="79">
        <v>15</v>
      </c>
      <c r="D24" s="97">
        <v>-1.5793565281433719E-2</v>
      </c>
      <c r="E24" s="79">
        <v>19</v>
      </c>
      <c r="F24" s="98">
        <v>-0.13040911008013489</v>
      </c>
      <c r="G24" s="79">
        <v>15</v>
      </c>
      <c r="H24" s="99">
        <v>-0.24677995115128493</v>
      </c>
      <c r="I24" s="79">
        <v>16</v>
      </c>
      <c r="J24" s="99">
        <v>-0.26634540112442939</v>
      </c>
      <c r="K24" s="79">
        <v>10</v>
      </c>
      <c r="L24" s="99">
        <v>-0.10378346101504987</v>
      </c>
      <c r="M24" s="79">
        <v>10</v>
      </c>
      <c r="N24" s="99" t="s">
        <v>93</v>
      </c>
      <c r="O24" s="79" t="s">
        <v>94</v>
      </c>
      <c r="P24" s="95" t="s">
        <v>90</v>
      </c>
    </row>
    <row r="25" spans="1:16" x14ac:dyDescent="0.2">
      <c r="A25" s="93" t="s">
        <v>145</v>
      </c>
      <c r="B25" s="96">
        <v>2.7951635846372502E-2</v>
      </c>
      <c r="C25" s="79">
        <v>9</v>
      </c>
      <c r="D25" s="78">
        <v>-3.739718272336745E-2</v>
      </c>
      <c r="E25" s="79">
        <v>30</v>
      </c>
      <c r="F25" s="100">
        <v>-0.20180040868172533</v>
      </c>
      <c r="G25" s="79">
        <v>31</v>
      </c>
      <c r="H25" s="101">
        <v>-0.30094316807738819</v>
      </c>
      <c r="I25" s="79">
        <v>31</v>
      </c>
      <c r="J25" s="101">
        <v>-0.32515437683121862</v>
      </c>
      <c r="K25" s="79">
        <v>29</v>
      </c>
      <c r="L25" s="101">
        <v>-0.12179411624009839</v>
      </c>
      <c r="M25" s="79">
        <v>21</v>
      </c>
      <c r="N25" s="101">
        <v>-5.8811170207693886E-2</v>
      </c>
      <c r="O25" s="79">
        <v>14</v>
      </c>
      <c r="P25" s="80" t="s">
        <v>90</v>
      </c>
    </row>
    <row r="26" spans="1:16" x14ac:dyDescent="0.2">
      <c r="A26" s="93" t="s">
        <v>146</v>
      </c>
      <c r="B26" s="96">
        <v>2.2684085510688901E-2</v>
      </c>
      <c r="C26" s="79">
        <v>12</v>
      </c>
      <c r="D26" s="78">
        <v>-2.8652002256063236E-2</v>
      </c>
      <c r="E26" s="79">
        <v>29</v>
      </c>
      <c r="F26" s="100">
        <v>-0.18647933705833131</v>
      </c>
      <c r="G26" s="79">
        <v>29</v>
      </c>
      <c r="H26" s="101">
        <v>-0.28859907942877372</v>
      </c>
      <c r="I26" s="79">
        <v>29</v>
      </c>
      <c r="J26" s="101">
        <v>-0.31594357501957626</v>
      </c>
      <c r="K26" s="79">
        <v>28</v>
      </c>
      <c r="L26" s="101">
        <v>-0.11743426832415393</v>
      </c>
      <c r="M26" s="79">
        <v>19</v>
      </c>
      <c r="N26" s="101">
        <v>-5.324383001204247E-2</v>
      </c>
      <c r="O26" s="79">
        <v>10</v>
      </c>
      <c r="P26" s="80" t="s">
        <v>90</v>
      </c>
    </row>
    <row r="27" spans="1:16" x14ac:dyDescent="0.2">
      <c r="A27" s="93" t="s">
        <v>175</v>
      </c>
      <c r="B27" s="96">
        <v>-7.2619627869122683E-3</v>
      </c>
      <c r="C27" s="79">
        <v>29</v>
      </c>
      <c r="D27" s="97">
        <v>3.6709568901188039E-2</v>
      </c>
      <c r="E27" s="79">
        <v>5</v>
      </c>
      <c r="F27" s="102">
        <v>-9.072556147691202E-4</v>
      </c>
      <c r="G27" s="79">
        <v>4</v>
      </c>
      <c r="H27" s="99">
        <v>-5.2546180515842256E-2</v>
      </c>
      <c r="I27" s="79">
        <v>3</v>
      </c>
      <c r="J27" s="99">
        <v>1.2953286084509408E-3</v>
      </c>
      <c r="K27" s="79">
        <v>3</v>
      </c>
      <c r="L27" s="99">
        <v>3.4608831006748497E-2</v>
      </c>
      <c r="M27" s="79">
        <v>1</v>
      </c>
      <c r="N27" s="99" t="s">
        <v>93</v>
      </c>
      <c r="O27" s="79" t="s">
        <v>94</v>
      </c>
      <c r="P27" s="95" t="s">
        <v>90</v>
      </c>
    </row>
    <row r="28" spans="1:16" x14ac:dyDescent="0.2">
      <c r="A28" s="93" t="s">
        <v>97</v>
      </c>
      <c r="B28" s="96">
        <v>3.8249190927333698E-2</v>
      </c>
      <c r="C28" s="79">
        <v>5</v>
      </c>
      <c r="D28" s="97">
        <v>2.7493529099611225E-2</v>
      </c>
      <c r="E28" s="79">
        <v>6</v>
      </c>
      <c r="F28" s="97">
        <v>-0.12870580443482793</v>
      </c>
      <c r="G28" s="79">
        <v>13</v>
      </c>
      <c r="H28" s="97">
        <v>-0.25994742630789525</v>
      </c>
      <c r="I28" s="79">
        <v>22</v>
      </c>
      <c r="J28" s="97">
        <v>-0.2947099713816298</v>
      </c>
      <c r="K28" s="79">
        <v>24</v>
      </c>
      <c r="L28" s="97">
        <v>-0.12671535248804655</v>
      </c>
      <c r="M28" s="79">
        <v>23</v>
      </c>
      <c r="N28" s="78">
        <v>-5.8593549525098876E-2</v>
      </c>
      <c r="O28" s="79">
        <v>13</v>
      </c>
      <c r="P28" s="95" t="s">
        <v>90</v>
      </c>
    </row>
    <row r="29" spans="1:16" x14ac:dyDescent="0.2">
      <c r="A29" s="77" t="s">
        <v>191</v>
      </c>
      <c r="B29" s="96">
        <v>2.9444102117993864E-2</v>
      </c>
      <c r="C29" s="79">
        <v>8</v>
      </c>
      <c r="D29" s="78">
        <v>7.5336748142498688E-2</v>
      </c>
      <c r="E29" s="79">
        <v>3</v>
      </c>
      <c r="F29" s="78">
        <v>-2.8742277039724651E-2</v>
      </c>
      <c r="G29" s="79">
        <v>5</v>
      </c>
      <c r="H29" s="78">
        <v>-0.19558916551014438</v>
      </c>
      <c r="I29" s="79">
        <v>5</v>
      </c>
      <c r="J29" s="78">
        <v>-0.22152377869550022</v>
      </c>
      <c r="K29" s="79">
        <v>4</v>
      </c>
      <c r="L29" s="78">
        <v>-7.9501936687932151E-2</v>
      </c>
      <c r="M29" s="79">
        <v>2</v>
      </c>
      <c r="N29" s="78" t="s">
        <v>93</v>
      </c>
      <c r="O29" s="79" t="s">
        <v>94</v>
      </c>
      <c r="P29" s="80" t="s">
        <v>90</v>
      </c>
    </row>
    <row r="30" spans="1:16" x14ac:dyDescent="0.2">
      <c r="A30" s="77" t="s">
        <v>144</v>
      </c>
      <c r="B30" s="96">
        <v>1.9168664372927191E-2</v>
      </c>
      <c r="C30" s="79">
        <v>16</v>
      </c>
      <c r="D30" s="78">
        <v>-2.3165695662849761E-2</v>
      </c>
      <c r="E30" s="79">
        <v>25</v>
      </c>
      <c r="F30" s="78">
        <v>-0.13070689707687699</v>
      </c>
      <c r="G30" s="79">
        <v>16</v>
      </c>
      <c r="H30" s="78">
        <v>-0.22603534388839375</v>
      </c>
      <c r="I30" s="79">
        <v>11</v>
      </c>
      <c r="J30" s="78">
        <v>-0.26902471372590075</v>
      </c>
      <c r="K30" s="79">
        <v>13</v>
      </c>
      <c r="L30" s="78">
        <v>-0.1149677546634662</v>
      </c>
      <c r="M30" s="79">
        <v>18</v>
      </c>
      <c r="N30" s="78">
        <v>-5.8590563720967159E-2</v>
      </c>
      <c r="O30" s="79">
        <v>12</v>
      </c>
      <c r="P30" s="80" t="s">
        <v>90</v>
      </c>
    </row>
    <row r="31" spans="1:16" x14ac:dyDescent="0.2">
      <c r="A31" s="103" t="s">
        <v>192</v>
      </c>
      <c r="B31" s="104">
        <v>-1.6971279373368175E-2</v>
      </c>
      <c r="C31" s="79">
        <v>31</v>
      </c>
      <c r="D31" s="104">
        <v>-1.6971279373368175E-2</v>
      </c>
      <c r="E31" s="79">
        <v>20</v>
      </c>
      <c r="F31" s="104">
        <v>-0.16703539823008851</v>
      </c>
      <c r="G31" s="79">
        <v>27</v>
      </c>
      <c r="H31" s="104">
        <v>-0.27804410354745923</v>
      </c>
      <c r="I31" s="79">
        <v>26</v>
      </c>
      <c r="J31" s="104">
        <v>-0.2949438202247191</v>
      </c>
      <c r="K31" s="79">
        <v>25</v>
      </c>
      <c r="L31" s="104">
        <v>-0.11162383438125589</v>
      </c>
      <c r="M31" s="79">
        <v>15</v>
      </c>
      <c r="N31" s="104" t="s">
        <v>93</v>
      </c>
      <c r="O31" s="79" t="s">
        <v>94</v>
      </c>
      <c r="P31" s="80" t="s">
        <v>90</v>
      </c>
    </row>
    <row r="32" spans="1:16" x14ac:dyDescent="0.2">
      <c r="A32" s="105" t="s">
        <v>193</v>
      </c>
      <c r="B32" s="94">
        <v>-1.5686274509803977E-2</v>
      </c>
      <c r="C32" s="79">
        <v>30</v>
      </c>
      <c r="D32" s="94">
        <v>-1.5686274509803977E-2</v>
      </c>
      <c r="E32" s="79">
        <v>18</v>
      </c>
      <c r="F32" s="94">
        <v>-0.16518847006651882</v>
      </c>
      <c r="G32" s="79">
        <v>26</v>
      </c>
      <c r="H32" s="104">
        <v>-0.27735124760076779</v>
      </c>
      <c r="I32" s="79">
        <v>25</v>
      </c>
      <c r="J32" s="104">
        <v>-0.29362101313320832</v>
      </c>
      <c r="K32" s="79">
        <v>23</v>
      </c>
      <c r="L32" s="104">
        <v>-0.11051820017789871</v>
      </c>
      <c r="M32" s="79">
        <v>13</v>
      </c>
      <c r="N32" s="104" t="s">
        <v>93</v>
      </c>
      <c r="O32" s="79" t="s">
        <v>94</v>
      </c>
      <c r="P32" s="80" t="s">
        <v>90</v>
      </c>
    </row>
    <row r="33" spans="1:16" x14ac:dyDescent="0.2">
      <c r="A33" s="105" t="s">
        <v>151</v>
      </c>
      <c r="B33" s="94">
        <v>1.4836795252225476E-2</v>
      </c>
      <c r="C33" s="79">
        <v>21</v>
      </c>
      <c r="D33" s="94">
        <v>-2.120463119552507E-2</v>
      </c>
      <c r="E33" s="79">
        <v>23</v>
      </c>
      <c r="F33" s="94">
        <v>-0.1334792122538293</v>
      </c>
      <c r="G33" s="79">
        <v>18</v>
      </c>
      <c r="H33" s="94">
        <v>-0.24609218436873748</v>
      </c>
      <c r="I33" s="79">
        <v>15</v>
      </c>
      <c r="J33" s="104">
        <v>-0.27177700348432055</v>
      </c>
      <c r="K33" s="79">
        <v>15</v>
      </c>
      <c r="L33" s="94">
        <v>-0.10357605755447019</v>
      </c>
      <c r="M33" s="79">
        <v>8</v>
      </c>
      <c r="N33" s="94">
        <v>-4.2217510375312961E-2</v>
      </c>
      <c r="O33" s="79">
        <v>6</v>
      </c>
      <c r="P33" s="95" t="s">
        <v>90</v>
      </c>
    </row>
    <row r="34" spans="1:16" x14ac:dyDescent="0.2">
      <c r="A34" s="105" t="s">
        <v>194</v>
      </c>
      <c r="B34" s="94">
        <v>-3.0468949927493494E-3</v>
      </c>
      <c r="C34" s="79">
        <v>28</v>
      </c>
      <c r="D34" s="94">
        <v>1.943504796068285E-2</v>
      </c>
      <c r="E34" s="79">
        <v>7</v>
      </c>
      <c r="F34" s="94">
        <v>-0.10525207721771246</v>
      </c>
      <c r="G34" s="106">
        <v>7</v>
      </c>
      <c r="H34" s="94">
        <v>-0.22318483561951119</v>
      </c>
      <c r="I34" s="106">
        <v>7</v>
      </c>
      <c r="J34" s="94">
        <v>-0.24398970674741705</v>
      </c>
      <c r="K34" s="106">
        <v>6</v>
      </c>
      <c r="L34" s="94">
        <v>-8.8481433467254456E-2</v>
      </c>
      <c r="M34" s="106">
        <v>4</v>
      </c>
      <c r="N34" s="94">
        <v>-2.7633851400668874E-2</v>
      </c>
      <c r="O34" s="79">
        <v>1</v>
      </c>
      <c r="P34" s="95" t="s">
        <v>90</v>
      </c>
    </row>
    <row r="35" spans="1:16" x14ac:dyDescent="0.2">
      <c r="A35" s="55" t="s">
        <v>231</v>
      </c>
      <c r="B35" s="94">
        <v>4.9625563967304664E-2</v>
      </c>
      <c r="C35" s="79">
        <v>3</v>
      </c>
      <c r="D35" s="94">
        <v>0.12977749856830667</v>
      </c>
      <c r="E35" s="79">
        <v>2</v>
      </c>
      <c r="F35" s="94">
        <v>0.1820768763689633</v>
      </c>
      <c r="G35" s="106">
        <v>1</v>
      </c>
      <c r="H35" s="94">
        <v>8.9033818431899281E-2</v>
      </c>
      <c r="I35" s="106">
        <v>1</v>
      </c>
      <c r="J35" s="94">
        <v>0.19789285783187349</v>
      </c>
      <c r="K35" s="106">
        <v>1</v>
      </c>
      <c r="L35" s="94" t="s">
        <v>93</v>
      </c>
      <c r="M35" s="106" t="s">
        <v>94</v>
      </c>
      <c r="N35" s="94" t="s">
        <v>93</v>
      </c>
      <c r="O35" s="79" t="s">
        <v>94</v>
      </c>
      <c r="P35" s="95" t="s">
        <v>90</v>
      </c>
    </row>
    <row r="36" spans="1:16" x14ac:dyDescent="0.2">
      <c r="A36" s="93" t="s">
        <v>195</v>
      </c>
      <c r="B36" s="94">
        <v>4.1894038368475162E-2</v>
      </c>
      <c r="C36" s="79">
        <v>4</v>
      </c>
      <c r="D36" s="94">
        <v>-0.18299752373420419</v>
      </c>
      <c r="E36" s="79">
        <v>31</v>
      </c>
      <c r="F36" s="94">
        <v>-3.7112297166985719E-2</v>
      </c>
      <c r="G36" s="106">
        <v>6</v>
      </c>
      <c r="H36" s="94">
        <v>-0.20179004242972809</v>
      </c>
      <c r="I36" s="106">
        <v>6</v>
      </c>
      <c r="J36" s="94">
        <v>-0.26891285017376121</v>
      </c>
      <c r="K36" s="106">
        <v>12</v>
      </c>
      <c r="L36" s="94">
        <v>-0.12136739457257972</v>
      </c>
      <c r="M36" s="106">
        <v>20</v>
      </c>
      <c r="N36" s="94">
        <v>-4.5547323017277153E-2</v>
      </c>
      <c r="O36" s="106">
        <v>7</v>
      </c>
      <c r="P36" s="95" t="s">
        <v>90</v>
      </c>
    </row>
    <row r="37" spans="1:16" x14ac:dyDescent="0.2">
      <c r="A37" s="93" t="s">
        <v>196</v>
      </c>
      <c r="B37" s="94">
        <v>5.0235215053763493E-2</v>
      </c>
      <c r="C37" s="106">
        <v>2</v>
      </c>
      <c r="D37" s="94">
        <v>3.8544608738993125E-2</v>
      </c>
      <c r="E37" s="106">
        <v>4</v>
      </c>
      <c r="F37" s="94">
        <v>-0.11895701198026787</v>
      </c>
      <c r="G37" s="106">
        <v>11</v>
      </c>
      <c r="H37" s="94">
        <v>-0.2528982909047448</v>
      </c>
      <c r="I37" s="106">
        <v>19</v>
      </c>
      <c r="J37" s="94">
        <v>-0.33704528582034143</v>
      </c>
      <c r="K37" s="106">
        <v>30</v>
      </c>
      <c r="L37" s="94">
        <v>-0.15310291071704907</v>
      </c>
      <c r="M37" s="106">
        <v>26</v>
      </c>
      <c r="N37" s="94" t="s">
        <v>93</v>
      </c>
      <c r="O37" s="106" t="s">
        <v>94</v>
      </c>
      <c r="P37" s="95" t="s">
        <v>90</v>
      </c>
    </row>
    <row r="38" spans="1:16" x14ac:dyDescent="0.2">
      <c r="A38" s="105" t="s">
        <v>227</v>
      </c>
      <c r="B38" s="94">
        <v>1.9167778721339124E-2</v>
      </c>
      <c r="C38" s="106">
        <v>17</v>
      </c>
      <c r="D38" s="94">
        <v>-1.3272257458304071E-2</v>
      </c>
      <c r="E38" s="106">
        <v>15</v>
      </c>
      <c r="F38" s="94">
        <v>-0.12961044343141315</v>
      </c>
      <c r="G38" s="106">
        <v>14</v>
      </c>
      <c r="H38" s="94">
        <v>-0.24715476297159245</v>
      </c>
      <c r="I38" s="106">
        <v>17</v>
      </c>
      <c r="J38" s="94">
        <v>-0.26979574098218173</v>
      </c>
      <c r="K38" s="106">
        <v>14</v>
      </c>
      <c r="L38" s="94">
        <v>-0.10868075808599953</v>
      </c>
      <c r="M38" s="106">
        <v>11</v>
      </c>
      <c r="N38" s="94" t="s">
        <v>93</v>
      </c>
      <c r="O38" s="106" t="s">
        <v>94</v>
      </c>
      <c r="P38" s="95" t="s">
        <v>90</v>
      </c>
    </row>
    <row r="39" spans="1:16" x14ac:dyDescent="0.2">
      <c r="A39" s="55" t="s">
        <v>232</v>
      </c>
      <c r="B39" s="94">
        <v>5.5819912152269335E-2</v>
      </c>
      <c r="C39" s="106">
        <v>1</v>
      </c>
      <c r="D39" s="94">
        <v>0.15138209759505039</v>
      </c>
      <c r="E39" s="106">
        <v>1</v>
      </c>
      <c r="F39" s="94">
        <v>0.17842916964559286</v>
      </c>
      <c r="G39" s="106">
        <v>2</v>
      </c>
      <c r="H39" s="94">
        <v>7.5102497204621699E-2</v>
      </c>
      <c r="I39" s="106">
        <v>2</v>
      </c>
      <c r="J39" s="94">
        <v>0.15126721213330674</v>
      </c>
      <c r="K39" s="106">
        <v>2</v>
      </c>
      <c r="L39" s="94" t="s">
        <v>93</v>
      </c>
      <c r="M39" s="106" t="s">
        <v>94</v>
      </c>
      <c r="N39" s="94" t="s">
        <v>93</v>
      </c>
      <c r="O39" s="106" t="s">
        <v>94</v>
      </c>
      <c r="P39" s="95" t="s">
        <v>90</v>
      </c>
    </row>
    <row r="40" spans="1:16" x14ac:dyDescent="0.2">
      <c r="A40" s="105" t="s">
        <v>96</v>
      </c>
      <c r="B40" s="94">
        <v>2.1885231776667124E-2</v>
      </c>
      <c r="C40" s="106">
        <v>13</v>
      </c>
      <c r="D40" s="94">
        <v>-1.4131338320864661E-2</v>
      </c>
      <c r="E40" s="106">
        <v>16</v>
      </c>
      <c r="F40" s="94">
        <v>-0.15623221400113829</v>
      </c>
      <c r="G40" s="106">
        <v>24</v>
      </c>
      <c r="H40" s="94">
        <v>-0.27466210017735926</v>
      </c>
      <c r="I40" s="106">
        <v>24</v>
      </c>
      <c r="J40" s="94">
        <v>-0.30443962230954202</v>
      </c>
      <c r="K40" s="106">
        <v>26</v>
      </c>
      <c r="L40" s="94">
        <v>-0.10974530932239202</v>
      </c>
      <c r="M40" s="106">
        <v>12</v>
      </c>
      <c r="N40" s="94">
        <v>-5.0651495233493882E-2</v>
      </c>
      <c r="O40" s="106">
        <v>9</v>
      </c>
      <c r="P40" s="95" t="s">
        <v>90</v>
      </c>
    </row>
    <row r="41" spans="1:16" x14ac:dyDescent="0.2">
      <c r="A41" s="105" t="s">
        <v>149</v>
      </c>
      <c r="B41" s="94">
        <v>3.6073423782920999E-2</v>
      </c>
      <c r="C41" s="106">
        <v>7</v>
      </c>
      <c r="D41" s="94">
        <v>-1.2174707046111677E-2</v>
      </c>
      <c r="E41" s="106">
        <v>13</v>
      </c>
      <c r="F41" s="94">
        <v>-0.11045635192544878</v>
      </c>
      <c r="G41" s="106">
        <v>9</v>
      </c>
      <c r="H41" s="94">
        <v>-0.22578721374045807</v>
      </c>
      <c r="I41" s="106">
        <v>10</v>
      </c>
      <c r="J41" s="94">
        <v>-0.28077562326869798</v>
      </c>
      <c r="K41" s="106">
        <v>21</v>
      </c>
      <c r="L41" s="94">
        <v>-0.13401652734892433</v>
      </c>
      <c r="M41" s="106">
        <v>25</v>
      </c>
      <c r="N41" s="94">
        <v>-6.1112399148537389E-2</v>
      </c>
      <c r="O41" s="106">
        <v>15</v>
      </c>
      <c r="P41" s="95" t="s">
        <v>90</v>
      </c>
    </row>
    <row r="42" spans="1:16" x14ac:dyDescent="0.2">
      <c r="A42" s="107" t="s">
        <v>233</v>
      </c>
      <c r="B42" s="108">
        <v>9.0725806451612545E-3</v>
      </c>
      <c r="C42" s="106">
        <v>27</v>
      </c>
      <c r="D42" s="108">
        <v>-2.9880478087649376E-3</v>
      </c>
      <c r="E42" s="106">
        <v>12</v>
      </c>
      <c r="F42" s="108">
        <v>-0.14652862362971986</v>
      </c>
      <c r="G42" s="106">
        <v>23</v>
      </c>
      <c r="H42" s="108">
        <v>-0.273660205245154</v>
      </c>
      <c r="I42" s="106">
        <v>23</v>
      </c>
      <c r="J42" s="108">
        <v>-0.358098204470502</v>
      </c>
      <c r="K42" s="106">
        <v>31</v>
      </c>
      <c r="L42" s="108" t="s">
        <v>93</v>
      </c>
      <c r="M42" s="106" t="s">
        <v>94</v>
      </c>
      <c r="N42" s="108" t="s">
        <v>93</v>
      </c>
      <c r="O42" s="106" t="s">
        <v>94</v>
      </c>
      <c r="P42" s="90" t="s">
        <v>90</v>
      </c>
    </row>
    <row r="43" spans="1:16" x14ac:dyDescent="0.2">
      <c r="A43" s="55" t="s">
        <v>100</v>
      </c>
      <c r="B43" s="82">
        <v>2.1616261774913381E-2</v>
      </c>
      <c r="C43" s="106">
        <v>14</v>
      </c>
      <c r="D43" s="82">
        <v>-1.5103718573750147E-2</v>
      </c>
      <c r="E43" s="106">
        <v>17</v>
      </c>
      <c r="F43" s="82">
        <v>-0.16222149943080177</v>
      </c>
      <c r="G43" s="106">
        <v>25</v>
      </c>
      <c r="H43" s="82">
        <v>-0.27956086986923989</v>
      </c>
      <c r="I43" s="106">
        <v>27</v>
      </c>
      <c r="J43" s="82">
        <v>-0.30995914540218339</v>
      </c>
      <c r="K43" s="106">
        <v>27</v>
      </c>
      <c r="L43" s="82">
        <v>-0.1140266035023354</v>
      </c>
      <c r="M43" s="106">
        <v>17</v>
      </c>
      <c r="N43" s="82">
        <v>-5.3888203507291288E-2</v>
      </c>
      <c r="O43" s="106">
        <v>11</v>
      </c>
      <c r="P43" s="57" t="s">
        <v>90</v>
      </c>
    </row>
    <row r="44" spans="1:16" x14ac:dyDescent="0.2">
      <c r="A44" s="107" t="s">
        <v>234</v>
      </c>
      <c r="B44" s="104">
        <v>1.0856632956573353E-2</v>
      </c>
      <c r="C44" s="106">
        <v>26</v>
      </c>
      <c r="D44" s="104">
        <v>-2.2014388489208558E-2</v>
      </c>
      <c r="E44" s="106">
        <v>24</v>
      </c>
      <c r="F44" s="104">
        <v>-0.13677927355854713</v>
      </c>
      <c r="G44" s="106">
        <v>21</v>
      </c>
      <c r="H44" s="104">
        <v>-0.25315899351719595</v>
      </c>
      <c r="I44" s="106">
        <v>21</v>
      </c>
      <c r="J44" s="104">
        <v>-0.27498666666666671</v>
      </c>
      <c r="K44" s="106">
        <v>18</v>
      </c>
      <c r="L44" s="104" t="s">
        <v>93</v>
      </c>
      <c r="M44" s="106" t="s">
        <v>94</v>
      </c>
      <c r="N44" s="104" t="s">
        <v>93</v>
      </c>
      <c r="O44" s="106" t="s">
        <v>94</v>
      </c>
      <c r="P44" s="80" t="s">
        <v>90</v>
      </c>
    </row>
    <row r="45" spans="1:16" x14ac:dyDescent="0.2">
      <c r="A45" s="103" t="s">
        <v>197</v>
      </c>
      <c r="B45" s="104">
        <v>3.6118363794604091E-2</v>
      </c>
      <c r="C45" s="106">
        <v>6</v>
      </c>
      <c r="D45" s="104">
        <v>-1.2715964063579777E-2</v>
      </c>
      <c r="E45" s="106">
        <v>14</v>
      </c>
      <c r="F45" s="104">
        <v>-0.10879600748596374</v>
      </c>
      <c r="G45" s="106">
        <v>8</v>
      </c>
      <c r="H45" s="104">
        <v>-0.22384005215690528</v>
      </c>
      <c r="I45" s="106">
        <v>8</v>
      </c>
      <c r="J45" s="104">
        <v>-0.27914017559794124</v>
      </c>
      <c r="K45" s="106">
        <v>20</v>
      </c>
      <c r="L45" s="104">
        <v>-0.13309692970785869</v>
      </c>
      <c r="M45" s="106">
        <v>24</v>
      </c>
      <c r="N45" s="104" t="s">
        <v>93</v>
      </c>
      <c r="O45" s="106" t="s">
        <v>94</v>
      </c>
      <c r="P45" s="80" t="s">
        <v>90</v>
      </c>
    </row>
    <row r="46" spans="1:16" x14ac:dyDescent="0.2">
      <c r="A46" s="105"/>
      <c r="B46" s="94"/>
      <c r="C46" s="109"/>
      <c r="D46" s="94"/>
      <c r="E46" s="109"/>
      <c r="F46" s="94"/>
      <c r="G46" s="109"/>
      <c r="H46" s="94"/>
      <c r="I46" s="109"/>
      <c r="J46" s="94"/>
      <c r="K46" s="109"/>
      <c r="L46" s="94"/>
      <c r="M46" s="109"/>
      <c r="N46" s="94"/>
      <c r="O46" s="109"/>
      <c r="P46" s="95"/>
    </row>
    <row r="47" spans="1:16" x14ac:dyDescent="0.2">
      <c r="A47" s="110" t="s">
        <v>108</v>
      </c>
      <c r="B47" s="111"/>
      <c r="C47" s="106"/>
      <c r="D47" s="111"/>
      <c r="E47" s="106"/>
      <c r="F47" s="111"/>
      <c r="G47" s="106"/>
      <c r="H47" s="111"/>
      <c r="I47" s="106"/>
      <c r="J47" s="111"/>
      <c r="K47" s="106"/>
      <c r="L47" s="111"/>
      <c r="M47" s="106"/>
      <c r="N47" s="111"/>
      <c r="O47" s="106"/>
      <c r="P47" s="112"/>
    </row>
    <row r="48" spans="1:16" x14ac:dyDescent="0.2">
      <c r="A48" s="103" t="s">
        <v>167</v>
      </c>
      <c r="B48" s="104">
        <v>3.6688192446594492E-3</v>
      </c>
      <c r="C48" s="106">
        <v>14</v>
      </c>
      <c r="D48" s="104">
        <v>1.4093272259909861E-2</v>
      </c>
      <c r="E48" s="106">
        <v>5</v>
      </c>
      <c r="F48" s="104">
        <v>-4.6400631321753538E-3</v>
      </c>
      <c r="G48" s="106">
        <v>7</v>
      </c>
      <c r="H48" s="104">
        <v>-5.7762342242685838E-2</v>
      </c>
      <c r="I48" s="106">
        <v>7</v>
      </c>
      <c r="J48" s="104">
        <v>-6.8024866785079907E-2</v>
      </c>
      <c r="K48" s="106">
        <v>7</v>
      </c>
      <c r="L48" s="104">
        <v>-1.3211412094829678E-2</v>
      </c>
      <c r="M48" s="106">
        <v>6</v>
      </c>
      <c r="N48" s="104">
        <v>-4.0427303049583863E-3</v>
      </c>
      <c r="O48" s="106">
        <v>7</v>
      </c>
      <c r="P48" s="80" t="s">
        <v>90</v>
      </c>
    </row>
    <row r="49" spans="1:18" x14ac:dyDescent="0.2">
      <c r="A49" s="103" t="s">
        <v>168</v>
      </c>
      <c r="B49" s="104">
        <v>1.001833141492936E-2</v>
      </c>
      <c r="C49" s="106">
        <v>8</v>
      </c>
      <c r="D49" s="104">
        <v>2.0301133479951883E-3</v>
      </c>
      <c r="E49" s="106">
        <v>18</v>
      </c>
      <c r="F49" s="104">
        <v>-2.6862728990388551E-2</v>
      </c>
      <c r="G49" s="106">
        <v>11</v>
      </c>
      <c r="H49" s="104">
        <v>-8.9915587097021965E-2</v>
      </c>
      <c r="I49" s="106">
        <v>12</v>
      </c>
      <c r="J49" s="104">
        <v>-0.10356896241853253</v>
      </c>
      <c r="K49" s="106">
        <v>11</v>
      </c>
      <c r="L49" s="104">
        <v>-0.10244153742355699</v>
      </c>
      <c r="M49" s="106">
        <v>24</v>
      </c>
      <c r="N49" s="104">
        <v>-1.3864700619366954E-2</v>
      </c>
      <c r="O49" s="106">
        <v>11</v>
      </c>
      <c r="P49" s="80" t="s">
        <v>90</v>
      </c>
    </row>
    <row r="50" spans="1:18" x14ac:dyDescent="0.2">
      <c r="A50" s="77" t="s">
        <v>154</v>
      </c>
      <c r="B50" s="104">
        <v>7.7404667046101494E-3</v>
      </c>
      <c r="C50" s="106">
        <v>11</v>
      </c>
      <c r="D50" s="104">
        <v>-9.6207629488758162E-3</v>
      </c>
      <c r="E50" s="106">
        <v>23</v>
      </c>
      <c r="F50" s="104">
        <v>-6.0390575249416378E-2</v>
      </c>
      <c r="G50" s="106">
        <v>18</v>
      </c>
      <c r="H50" s="104">
        <v>-0.12120309708159627</v>
      </c>
      <c r="I50" s="106">
        <v>17</v>
      </c>
      <c r="J50" s="104">
        <v>-0.13290891283055817</v>
      </c>
      <c r="K50" s="106">
        <v>17</v>
      </c>
      <c r="L50" s="104">
        <v>-4.4109921123942408E-2</v>
      </c>
      <c r="M50" s="106">
        <v>14</v>
      </c>
      <c r="N50" s="104">
        <v>-1.5824639963697096E-2</v>
      </c>
      <c r="O50" s="106">
        <v>12</v>
      </c>
      <c r="P50" s="80" t="s">
        <v>90</v>
      </c>
    </row>
    <row r="51" spans="1:18" x14ac:dyDescent="0.2">
      <c r="A51" s="77" t="s">
        <v>116</v>
      </c>
      <c r="B51" s="104">
        <v>5.0665521683126435E-3</v>
      </c>
      <c r="C51" s="106">
        <v>13</v>
      </c>
      <c r="D51" s="104">
        <v>8.0964685615849685E-3</v>
      </c>
      <c r="E51" s="106">
        <v>7</v>
      </c>
      <c r="F51" s="104">
        <v>2.4240833114553384E-2</v>
      </c>
      <c r="G51" s="106">
        <v>3</v>
      </c>
      <c r="H51" s="104">
        <v>1.7974835230678554E-3</v>
      </c>
      <c r="I51" s="106">
        <v>4</v>
      </c>
      <c r="J51" s="104">
        <v>-6.282900322635343E-3</v>
      </c>
      <c r="K51" s="106">
        <v>4</v>
      </c>
      <c r="L51" s="104">
        <v>1.6933896649141689E-2</v>
      </c>
      <c r="M51" s="106">
        <v>2</v>
      </c>
      <c r="N51" s="104">
        <v>1.1969704458409947E-2</v>
      </c>
      <c r="O51" s="106">
        <v>2</v>
      </c>
      <c r="P51" s="80" t="s">
        <v>90</v>
      </c>
    </row>
    <row r="52" spans="1:18" x14ac:dyDescent="0.2">
      <c r="A52" s="77" t="s">
        <v>143</v>
      </c>
      <c r="B52" s="104">
        <v>2.891411437138558E-3</v>
      </c>
      <c r="C52" s="106">
        <v>17</v>
      </c>
      <c r="D52" s="104">
        <v>8.0830617776863622E-3</v>
      </c>
      <c r="E52" s="106">
        <v>8</v>
      </c>
      <c r="F52" s="104">
        <v>3.7735849056603765E-2</v>
      </c>
      <c r="G52" s="106">
        <v>2</v>
      </c>
      <c r="H52" s="104">
        <v>2.8381184362895828E-2</v>
      </c>
      <c r="I52" s="106">
        <v>2</v>
      </c>
      <c r="J52" s="104">
        <v>2.384312634173491E-2</v>
      </c>
      <c r="K52" s="106">
        <v>2</v>
      </c>
      <c r="L52" s="104">
        <v>9.9136272128568237E-3</v>
      </c>
      <c r="M52" s="106">
        <v>5</v>
      </c>
      <c r="N52" s="104">
        <v>2.1199049307027984E-3</v>
      </c>
      <c r="O52" s="106">
        <v>5</v>
      </c>
      <c r="P52" s="80" t="s">
        <v>90</v>
      </c>
    </row>
    <row r="53" spans="1:18" x14ac:dyDescent="0.2">
      <c r="A53" s="77" t="s">
        <v>147</v>
      </c>
      <c r="B53" s="104">
        <v>9.5208325193087973E-3</v>
      </c>
      <c r="C53" s="106">
        <v>9</v>
      </c>
      <c r="D53" s="104">
        <v>-5.0290783891471236E-4</v>
      </c>
      <c r="E53" s="106">
        <v>21</v>
      </c>
      <c r="F53" s="104">
        <v>-3.6185028599850844E-2</v>
      </c>
      <c r="G53" s="106">
        <v>13</v>
      </c>
      <c r="H53" s="104">
        <v>-8.4779785098594851E-2</v>
      </c>
      <c r="I53" s="106">
        <v>10</v>
      </c>
      <c r="J53" s="104">
        <v>-0.10094765290617413</v>
      </c>
      <c r="K53" s="106">
        <v>9</v>
      </c>
      <c r="L53" s="104">
        <v>-3.4857067521111285E-2</v>
      </c>
      <c r="M53" s="106">
        <v>10</v>
      </c>
      <c r="N53" s="104">
        <v>-1.7450669565385657E-2</v>
      </c>
      <c r="O53" s="106">
        <v>13</v>
      </c>
      <c r="P53" s="80" t="s">
        <v>90</v>
      </c>
    </row>
    <row r="54" spans="1:18" x14ac:dyDescent="0.2">
      <c r="A54" s="77" t="s">
        <v>115</v>
      </c>
      <c r="B54" s="104">
        <v>1.4688864567652615E-2</v>
      </c>
      <c r="C54" s="106">
        <v>3</v>
      </c>
      <c r="D54" s="104">
        <v>1.4304682645892131E-2</v>
      </c>
      <c r="E54" s="106">
        <v>4</v>
      </c>
      <c r="F54" s="104">
        <v>-2.3438238657545463E-2</v>
      </c>
      <c r="G54" s="106">
        <v>10</v>
      </c>
      <c r="H54" s="104">
        <v>-8.4153136638978943E-2</v>
      </c>
      <c r="I54" s="106">
        <v>9</v>
      </c>
      <c r="J54" s="104">
        <v>-0.10379996568879746</v>
      </c>
      <c r="K54" s="106">
        <v>12</v>
      </c>
      <c r="L54" s="104">
        <v>-3.4004650797527347E-2</v>
      </c>
      <c r="M54" s="106">
        <v>9</v>
      </c>
      <c r="N54" s="104">
        <v>-9.1292785323725534E-3</v>
      </c>
      <c r="O54" s="106">
        <v>9</v>
      </c>
      <c r="P54" s="80" t="s">
        <v>90</v>
      </c>
    </row>
    <row r="55" spans="1:18" x14ac:dyDescent="0.2">
      <c r="A55" s="77" t="s">
        <v>198</v>
      </c>
      <c r="B55" s="104">
        <v>-3.7735849056602655E-3</v>
      </c>
      <c r="C55" s="106">
        <v>24</v>
      </c>
      <c r="D55" s="104">
        <v>3.2573289902280145E-3</v>
      </c>
      <c r="E55" s="106">
        <v>13</v>
      </c>
      <c r="F55" s="104">
        <v>8.733624454148492E-3</v>
      </c>
      <c r="G55" s="106">
        <v>6</v>
      </c>
      <c r="H55" s="104">
        <v>-1.7021276595744594E-2</v>
      </c>
      <c r="I55" s="106">
        <v>6</v>
      </c>
      <c r="J55" s="104">
        <v>-1.5974440894568565E-2</v>
      </c>
      <c r="K55" s="106">
        <v>6</v>
      </c>
      <c r="L55" s="104">
        <v>1.0122145351076473E-2</v>
      </c>
      <c r="M55" s="106">
        <v>4</v>
      </c>
      <c r="N55" s="104">
        <v>3.3891670441106303E-3</v>
      </c>
      <c r="O55" s="106">
        <v>4</v>
      </c>
      <c r="P55" s="80" t="s">
        <v>90</v>
      </c>
    </row>
    <row r="56" spans="1:18" x14ac:dyDescent="0.2">
      <c r="A56" s="77" t="s">
        <v>199</v>
      </c>
      <c r="B56" s="104">
        <v>-4.1797283176593369E-3</v>
      </c>
      <c r="C56" s="106">
        <v>26</v>
      </c>
      <c r="D56" s="104">
        <v>1.0504201680672232E-3</v>
      </c>
      <c r="E56" s="106">
        <v>19</v>
      </c>
      <c r="F56" s="104">
        <v>-4.7952047952047883E-2</v>
      </c>
      <c r="G56" s="106">
        <v>16</v>
      </c>
      <c r="H56" s="104">
        <v>-0.11431226765799263</v>
      </c>
      <c r="I56" s="106">
        <v>16</v>
      </c>
      <c r="J56" s="104">
        <v>-0.1256880733944955</v>
      </c>
      <c r="K56" s="106">
        <v>16</v>
      </c>
      <c r="L56" s="104">
        <v>-3.6662280741394992E-2</v>
      </c>
      <c r="M56" s="106">
        <v>13</v>
      </c>
      <c r="N56" s="104">
        <v>-1.9386118213905124E-2</v>
      </c>
      <c r="O56" s="106">
        <v>16</v>
      </c>
      <c r="P56" s="80" t="s">
        <v>90</v>
      </c>
    </row>
    <row r="57" spans="1:18" x14ac:dyDescent="0.2">
      <c r="A57" s="103" t="s">
        <v>109</v>
      </c>
      <c r="B57" s="104">
        <v>-3.7154989384288184E-3</v>
      </c>
      <c r="C57" s="106">
        <v>23</v>
      </c>
      <c r="D57" s="104">
        <v>2.6709401709401615E-3</v>
      </c>
      <c r="E57" s="106">
        <v>14</v>
      </c>
      <c r="F57" s="104">
        <v>1.1859838274932644E-2</v>
      </c>
      <c r="G57" s="106">
        <v>5</v>
      </c>
      <c r="H57" s="104">
        <v>-1.1064278187565835E-2</v>
      </c>
      <c r="I57" s="106">
        <v>5</v>
      </c>
      <c r="J57" s="104">
        <v>-9.498680738786236E-3</v>
      </c>
      <c r="K57" s="106">
        <v>5</v>
      </c>
      <c r="L57" s="104">
        <v>1.3310586185337092E-2</v>
      </c>
      <c r="M57" s="106">
        <v>3</v>
      </c>
      <c r="N57" s="104">
        <v>6.5187487939921684E-3</v>
      </c>
      <c r="O57" s="106">
        <v>3</v>
      </c>
      <c r="P57" s="80" t="s">
        <v>90</v>
      </c>
    </row>
    <row r="58" spans="1:18" x14ac:dyDescent="0.2">
      <c r="A58" s="77" t="s">
        <v>110</v>
      </c>
      <c r="B58" s="104">
        <v>-4.1580041580041582E-3</v>
      </c>
      <c r="C58" s="106">
        <v>25</v>
      </c>
      <c r="D58" s="104">
        <v>2.0920502092049986E-3</v>
      </c>
      <c r="E58" s="106">
        <v>17</v>
      </c>
      <c r="F58" s="104">
        <v>-4.5816733067729154E-2</v>
      </c>
      <c r="G58" s="106">
        <v>15</v>
      </c>
      <c r="H58" s="104">
        <v>-0.11214087117701577</v>
      </c>
      <c r="I58" s="106">
        <v>15</v>
      </c>
      <c r="J58" s="104">
        <v>-0.12271062271062283</v>
      </c>
      <c r="K58" s="106">
        <v>15</v>
      </c>
      <c r="L58" s="104">
        <v>-3.5282041271557096E-2</v>
      </c>
      <c r="M58" s="106">
        <v>11</v>
      </c>
      <c r="N58" s="104">
        <v>-1.9104798723694527E-2</v>
      </c>
      <c r="O58" s="106">
        <v>15</v>
      </c>
      <c r="P58" s="80" t="s">
        <v>90</v>
      </c>
    </row>
    <row r="59" spans="1:18" x14ac:dyDescent="0.2">
      <c r="A59" s="103" t="s">
        <v>112</v>
      </c>
      <c r="B59" s="104">
        <v>7.8109564140729226E-3</v>
      </c>
      <c r="C59" s="106">
        <v>10</v>
      </c>
      <c r="D59" s="104">
        <v>2.187438601087166E-3</v>
      </c>
      <c r="E59" s="106">
        <v>16</v>
      </c>
      <c r="F59" s="104">
        <v>-3.3377972054476013E-2</v>
      </c>
      <c r="G59" s="106">
        <v>12</v>
      </c>
      <c r="H59" s="104">
        <v>-9.3905248011937337E-2</v>
      </c>
      <c r="I59" s="106">
        <v>14</v>
      </c>
      <c r="J59" s="104">
        <v>-0.1088333954528512</v>
      </c>
      <c r="K59" s="106">
        <v>14</v>
      </c>
      <c r="L59" s="104">
        <v>-3.5574554558991833E-2</v>
      </c>
      <c r="M59" s="106">
        <v>12</v>
      </c>
      <c r="N59" s="104">
        <v>-1.3126151041049638E-2</v>
      </c>
      <c r="O59" s="106">
        <v>10</v>
      </c>
      <c r="P59" s="80" t="s">
        <v>90</v>
      </c>
    </row>
    <row r="60" spans="1:18" x14ac:dyDescent="0.2">
      <c r="A60" s="55" t="s">
        <v>111</v>
      </c>
      <c r="B60" s="82">
        <v>5.9802712700369742E-3</v>
      </c>
      <c r="C60" s="106">
        <v>12</v>
      </c>
      <c r="D60" s="82">
        <v>-7.6628352490422103E-3</v>
      </c>
      <c r="E60" s="106">
        <v>22</v>
      </c>
      <c r="F60" s="82">
        <v>-5.9647302904564437E-2</v>
      </c>
      <c r="G60" s="106">
        <v>17</v>
      </c>
      <c r="H60" s="82">
        <v>-0.12307196216477678</v>
      </c>
      <c r="I60" s="106">
        <v>18</v>
      </c>
      <c r="J60" s="82">
        <v>-0.13506493506493511</v>
      </c>
      <c r="K60" s="106">
        <v>18</v>
      </c>
      <c r="L60" s="82">
        <v>-4.5390735160551032E-2</v>
      </c>
      <c r="M60" s="106">
        <v>15</v>
      </c>
      <c r="N60" s="82">
        <v>-1.8106746321526312E-2</v>
      </c>
      <c r="O60" s="106">
        <v>14</v>
      </c>
      <c r="P60" s="57" t="s">
        <v>90</v>
      </c>
    </row>
    <row r="61" spans="1:18" x14ac:dyDescent="0.2">
      <c r="A61" s="55" t="s">
        <v>119</v>
      </c>
      <c r="B61" s="82">
        <v>2.5196499977095943E-3</v>
      </c>
      <c r="C61" s="106">
        <v>18</v>
      </c>
      <c r="D61" s="82">
        <v>8.6245197710588251E-4</v>
      </c>
      <c r="E61" s="106">
        <v>20</v>
      </c>
      <c r="F61" s="82">
        <v>-7.3190505865767919E-2</v>
      </c>
      <c r="G61" s="106">
        <v>19</v>
      </c>
      <c r="H61" s="82">
        <v>-0.15016282850025797</v>
      </c>
      <c r="I61" s="106">
        <v>19</v>
      </c>
      <c r="J61" s="82">
        <v>-0.16091607736592151</v>
      </c>
      <c r="K61" s="106">
        <v>19</v>
      </c>
      <c r="L61" s="82">
        <v>-6.0774677570567537E-2</v>
      </c>
      <c r="M61" s="106">
        <v>20</v>
      </c>
      <c r="N61" s="82">
        <v>-2.9707706311594473E-2</v>
      </c>
      <c r="O61" s="106">
        <v>21</v>
      </c>
      <c r="P61" s="57" t="s">
        <v>90</v>
      </c>
    </row>
    <row r="62" spans="1:18" s="27" customFormat="1" ht="13.9" customHeight="1" x14ac:dyDescent="0.2">
      <c r="A62" s="55" t="s">
        <v>169</v>
      </c>
      <c r="B62" s="82">
        <v>3.1937206576657662E-3</v>
      </c>
      <c r="C62" s="106">
        <v>16</v>
      </c>
      <c r="D62" s="82">
        <v>1.0433974297517024E-2</v>
      </c>
      <c r="E62" s="106">
        <v>6</v>
      </c>
      <c r="F62" s="82">
        <v>-9.9813760486181513E-3</v>
      </c>
      <c r="G62" s="106">
        <v>8</v>
      </c>
      <c r="H62" s="82">
        <v>-6.6735172228989725E-2</v>
      </c>
      <c r="I62" s="106">
        <v>8</v>
      </c>
      <c r="J62" s="82">
        <v>-7.5110382940665521E-2</v>
      </c>
      <c r="K62" s="106">
        <v>8</v>
      </c>
      <c r="L62" s="82">
        <v>-1.9781004342138697E-2</v>
      </c>
      <c r="M62" s="106">
        <v>7</v>
      </c>
      <c r="N62" s="82">
        <v>5.0505038703518856E-4</v>
      </c>
      <c r="O62" s="106">
        <v>6</v>
      </c>
      <c r="P62" s="57" t="s">
        <v>90</v>
      </c>
      <c r="Q62" s="29"/>
      <c r="R62" s="29"/>
    </row>
    <row r="63" spans="1:18" s="34" customFormat="1" ht="28.9" customHeight="1" x14ac:dyDescent="0.2">
      <c r="A63" s="107" t="s">
        <v>235</v>
      </c>
      <c r="B63" s="104">
        <v>3.2701430231174555E-3</v>
      </c>
      <c r="C63" s="106">
        <v>15</v>
      </c>
      <c r="D63" s="104">
        <v>5.6181409555624562E-3</v>
      </c>
      <c r="E63" s="106">
        <v>9</v>
      </c>
      <c r="F63" s="104">
        <v>1.9177785153645655E-2</v>
      </c>
      <c r="G63" s="106">
        <v>4</v>
      </c>
      <c r="H63" s="104">
        <v>3.4220789184921774E-2</v>
      </c>
      <c r="I63" s="106">
        <v>1</v>
      </c>
      <c r="J63" s="104">
        <v>2.6083875909613141E-2</v>
      </c>
      <c r="K63" s="106">
        <v>1</v>
      </c>
      <c r="L63" s="104" t="s">
        <v>93</v>
      </c>
      <c r="M63" s="106" t="s">
        <v>94</v>
      </c>
      <c r="N63" s="104" t="s">
        <v>93</v>
      </c>
      <c r="O63" s="106" t="s">
        <v>94</v>
      </c>
      <c r="P63" s="80" t="s">
        <v>90</v>
      </c>
      <c r="Q63" s="32"/>
    </row>
    <row r="64" spans="1:18" s="34" customFormat="1" x14ac:dyDescent="0.2">
      <c r="A64" s="84" t="s">
        <v>241</v>
      </c>
      <c r="B64" s="85">
        <v>2.1661834014663484E-4</v>
      </c>
      <c r="C64" s="113">
        <v>20</v>
      </c>
      <c r="D64" s="85">
        <v>1.7211644374508284E-2</v>
      </c>
      <c r="E64" s="113">
        <v>3</v>
      </c>
      <c r="F64" s="85">
        <v>-8.6342872649562974E-2</v>
      </c>
      <c r="G64" s="113">
        <v>24</v>
      </c>
      <c r="H64" s="85">
        <v>-0.18763682060948783</v>
      </c>
      <c r="I64" s="113">
        <v>26</v>
      </c>
      <c r="J64" s="85">
        <v>-0.20889016163930241</v>
      </c>
      <c r="K64" s="113">
        <v>26</v>
      </c>
      <c r="L64" s="85">
        <v>-7.5502445449319056E-2</v>
      </c>
      <c r="M64" s="113">
        <v>23</v>
      </c>
      <c r="N64" s="85">
        <v>-3.0485254405102302E-2</v>
      </c>
      <c r="O64" s="113">
        <v>24</v>
      </c>
      <c r="P64" s="87" t="s">
        <v>90</v>
      </c>
      <c r="Q64" s="32"/>
    </row>
    <row r="65" spans="1:17" s="34" customFormat="1" x14ac:dyDescent="0.2">
      <c r="A65" s="84" t="s">
        <v>242</v>
      </c>
      <c r="B65" s="85">
        <v>6.3739564859432996E-4</v>
      </c>
      <c r="C65" s="113">
        <v>19</v>
      </c>
      <c r="D65" s="85">
        <v>2.4013794644609732E-2</v>
      </c>
      <c r="E65" s="113">
        <v>1</v>
      </c>
      <c r="F65" s="85">
        <v>4.4867409886175214E-2</v>
      </c>
      <c r="G65" s="113">
        <v>1</v>
      </c>
      <c r="H65" s="85">
        <v>2.2568612018298628E-2</v>
      </c>
      <c r="I65" s="113">
        <v>3</v>
      </c>
      <c r="J65" s="85">
        <v>1.8997935529625476E-2</v>
      </c>
      <c r="K65" s="113">
        <v>3</v>
      </c>
      <c r="L65" s="85">
        <v>2.2497557920009958E-2</v>
      </c>
      <c r="M65" s="113">
        <v>1</v>
      </c>
      <c r="N65" s="85">
        <v>1.6619656786032388E-2</v>
      </c>
      <c r="O65" s="113">
        <v>1</v>
      </c>
      <c r="P65" s="87" t="s">
        <v>90</v>
      </c>
      <c r="Q65" s="32"/>
    </row>
    <row r="66" spans="1:17" s="34" customFormat="1" x14ac:dyDescent="0.2">
      <c r="A66" s="114" t="s">
        <v>243</v>
      </c>
      <c r="B66" s="85">
        <v>-1.082703806688512E-4</v>
      </c>
      <c r="C66" s="113">
        <v>21</v>
      </c>
      <c r="D66" s="85">
        <v>1.8640796169562046E-2</v>
      </c>
      <c r="E66" s="113">
        <v>2</v>
      </c>
      <c r="F66" s="85">
        <v>-1.9941439507590197E-2</v>
      </c>
      <c r="G66" s="113">
        <v>9</v>
      </c>
      <c r="H66" s="85">
        <v>-8.6912166534838575E-2</v>
      </c>
      <c r="I66" s="113">
        <v>11</v>
      </c>
      <c r="J66" s="85">
        <v>-0.10148548785827061</v>
      </c>
      <c r="K66" s="113">
        <v>10</v>
      </c>
      <c r="L66" s="85">
        <v>-2.9822537153358253E-2</v>
      </c>
      <c r="M66" s="113">
        <v>8</v>
      </c>
      <c r="N66" s="85">
        <v>-8.8134886906445775E-3</v>
      </c>
      <c r="O66" s="113">
        <v>8</v>
      </c>
      <c r="P66" s="87" t="s">
        <v>90</v>
      </c>
      <c r="Q66" s="32"/>
    </row>
    <row r="67" spans="1:17" s="34" customFormat="1" x14ac:dyDescent="0.2">
      <c r="A67" s="103" t="s">
        <v>113</v>
      </c>
      <c r="B67" s="104">
        <v>1.139434665108463E-2</v>
      </c>
      <c r="C67" s="106">
        <v>6</v>
      </c>
      <c r="D67" s="104">
        <v>2.4977375565611304E-3</v>
      </c>
      <c r="E67" s="106">
        <v>15</v>
      </c>
      <c r="F67" s="104">
        <v>-8.2615608851199118E-2</v>
      </c>
      <c r="G67" s="106">
        <v>21</v>
      </c>
      <c r="H67" s="104">
        <v>-0.15864625106331265</v>
      </c>
      <c r="I67" s="106">
        <v>21</v>
      </c>
      <c r="J67" s="104">
        <v>-0.17508638150839984</v>
      </c>
      <c r="K67" s="106">
        <v>20</v>
      </c>
      <c r="L67" s="104">
        <v>-5.2710668903413693E-2</v>
      </c>
      <c r="M67" s="106">
        <v>19</v>
      </c>
      <c r="N67" s="104">
        <v>-2.5431725688727869E-2</v>
      </c>
      <c r="O67" s="106">
        <v>20</v>
      </c>
      <c r="P67" s="80" t="s">
        <v>90</v>
      </c>
      <c r="Q67" s="32"/>
    </row>
    <row r="68" spans="1:17" s="34" customFormat="1" x14ac:dyDescent="0.2">
      <c r="A68" s="103" t="s">
        <v>142</v>
      </c>
      <c r="B68" s="104">
        <v>1.6418097505953133E-2</v>
      </c>
      <c r="C68" s="106">
        <v>2</v>
      </c>
      <c r="D68" s="104">
        <v>-1.1819178749847614E-2</v>
      </c>
      <c r="E68" s="106">
        <v>26</v>
      </c>
      <c r="F68" s="104">
        <v>-8.9173405211140921E-2</v>
      </c>
      <c r="G68" s="106">
        <v>26</v>
      </c>
      <c r="H68" s="104">
        <v>-0.17914979757085014</v>
      </c>
      <c r="I68" s="106">
        <v>25</v>
      </c>
      <c r="J68" s="104">
        <v>-0.202478119775789</v>
      </c>
      <c r="K68" s="106">
        <v>25</v>
      </c>
      <c r="L68" s="104">
        <v>-6.5229249737203898E-2</v>
      </c>
      <c r="M68" s="106">
        <v>22</v>
      </c>
      <c r="N68" s="104">
        <v>-3.0366565821070113E-2</v>
      </c>
      <c r="O68" s="106">
        <v>23</v>
      </c>
      <c r="P68" s="80" t="s">
        <v>90</v>
      </c>
      <c r="Q68" s="32"/>
    </row>
    <row r="69" spans="1:17" s="34" customFormat="1" x14ac:dyDescent="0.2">
      <c r="A69" s="103" t="s">
        <v>114</v>
      </c>
      <c r="B69" s="104">
        <v>1.1725155788783193E-2</v>
      </c>
      <c r="C69" s="106">
        <v>5</v>
      </c>
      <c r="D69" s="104">
        <v>3.6603221083455484E-3</v>
      </c>
      <c r="E69" s="106">
        <v>11</v>
      </c>
      <c r="F69" s="104">
        <v>-8.3828333828333879E-2</v>
      </c>
      <c r="G69" s="106">
        <v>23</v>
      </c>
      <c r="H69" s="104">
        <v>-0.16175271739130437</v>
      </c>
      <c r="I69" s="106">
        <v>23</v>
      </c>
      <c r="J69" s="104">
        <v>-0.17608173076923084</v>
      </c>
      <c r="K69" s="106">
        <v>21</v>
      </c>
      <c r="L69" s="104">
        <v>-5.2699773045286835E-2</v>
      </c>
      <c r="M69" s="106">
        <v>18</v>
      </c>
      <c r="N69" s="104">
        <v>-2.4997852122275899E-2</v>
      </c>
      <c r="O69" s="106">
        <v>19</v>
      </c>
      <c r="P69" s="80" t="s">
        <v>90</v>
      </c>
      <c r="Q69" s="32"/>
    </row>
    <row r="70" spans="1:17" s="34" customFormat="1" x14ac:dyDescent="0.2">
      <c r="A70" s="103" t="s">
        <v>177</v>
      </c>
      <c r="B70" s="104">
        <v>-3.5095928872241888E-4</v>
      </c>
      <c r="C70" s="106">
        <v>22</v>
      </c>
      <c r="D70" s="104">
        <v>-1.1224253644989468E-2</v>
      </c>
      <c r="E70" s="106">
        <v>24</v>
      </c>
      <c r="F70" s="104">
        <v>-3.8374971865856256E-2</v>
      </c>
      <c r="G70" s="106">
        <v>14</v>
      </c>
      <c r="H70" s="104">
        <v>-9.327249575551777E-2</v>
      </c>
      <c r="I70" s="106">
        <v>13</v>
      </c>
      <c r="J70" s="104">
        <v>-0.10831681101951374</v>
      </c>
      <c r="K70" s="106">
        <v>13</v>
      </c>
      <c r="L70" s="104" t="s">
        <v>93</v>
      </c>
      <c r="M70" s="106" t="s">
        <v>94</v>
      </c>
      <c r="N70" s="104" t="s">
        <v>93</v>
      </c>
      <c r="O70" s="106" t="s">
        <v>94</v>
      </c>
      <c r="P70" s="80" t="s">
        <v>90</v>
      </c>
      <c r="Q70" s="32"/>
    </row>
    <row r="71" spans="1:17" s="34" customFormat="1" ht="13.9" customHeight="1" x14ac:dyDescent="0.2">
      <c r="A71" s="103" t="s">
        <v>117</v>
      </c>
      <c r="B71" s="104">
        <v>1.112732579350606E-2</v>
      </c>
      <c r="C71" s="106">
        <v>7</v>
      </c>
      <c r="D71" s="104">
        <v>3.3487193411168015E-3</v>
      </c>
      <c r="E71" s="106">
        <v>12</v>
      </c>
      <c r="F71" s="104">
        <v>-8.357443994378766E-2</v>
      </c>
      <c r="G71" s="106">
        <v>22</v>
      </c>
      <c r="H71" s="104">
        <v>-0.1591960561243837</v>
      </c>
      <c r="I71" s="106">
        <v>22</v>
      </c>
      <c r="J71" s="104">
        <v>-0.1780842230130486</v>
      </c>
      <c r="K71" s="106">
        <v>23</v>
      </c>
      <c r="L71" s="104">
        <v>-5.0973587764856165E-2</v>
      </c>
      <c r="M71" s="106">
        <v>16</v>
      </c>
      <c r="N71" s="104">
        <v>-2.4440150084501511E-2</v>
      </c>
      <c r="O71" s="106">
        <v>18</v>
      </c>
      <c r="P71" s="80" t="s">
        <v>90</v>
      </c>
      <c r="Q71" s="32"/>
    </row>
    <row r="72" spans="1:17" s="34" customFormat="1" x14ac:dyDescent="0.2">
      <c r="A72" s="103" t="s">
        <v>150</v>
      </c>
      <c r="B72" s="104">
        <v>1.666236114699049E-2</v>
      </c>
      <c r="C72" s="106">
        <v>1</v>
      </c>
      <c r="D72" s="104">
        <v>-1.1305112423062424E-2</v>
      </c>
      <c r="E72" s="106">
        <v>25</v>
      </c>
      <c r="F72" s="104">
        <v>-8.6996868112747872E-2</v>
      </c>
      <c r="G72" s="106">
        <v>25</v>
      </c>
      <c r="H72" s="104">
        <v>-0.17641519305221298</v>
      </c>
      <c r="I72" s="106">
        <v>24</v>
      </c>
      <c r="J72" s="104">
        <v>-0.20010162601626014</v>
      </c>
      <c r="K72" s="106">
        <v>24</v>
      </c>
      <c r="L72" s="104">
        <v>-6.4179430125265613E-2</v>
      </c>
      <c r="M72" s="106">
        <v>21</v>
      </c>
      <c r="N72" s="104">
        <v>-2.985562334879488E-2</v>
      </c>
      <c r="O72" s="106">
        <v>22</v>
      </c>
      <c r="P72" s="80" t="s">
        <v>90</v>
      </c>
      <c r="Q72" s="32"/>
    </row>
    <row r="73" spans="1:17" ht="14.25" customHeight="1" x14ac:dyDescent="0.2">
      <c r="A73" s="103" t="s">
        <v>118</v>
      </c>
      <c r="B73" s="104">
        <v>1.1887988728425558E-2</v>
      </c>
      <c r="C73" s="106">
        <v>4</v>
      </c>
      <c r="D73" s="104">
        <v>5.5127756387818305E-3</v>
      </c>
      <c r="E73" s="106">
        <v>10</v>
      </c>
      <c r="F73" s="104">
        <v>-8.1821813823411915E-2</v>
      </c>
      <c r="G73" s="106">
        <v>20</v>
      </c>
      <c r="H73" s="104">
        <v>-0.15816849816849821</v>
      </c>
      <c r="I73" s="106">
        <v>20</v>
      </c>
      <c r="J73" s="104">
        <v>-0.176744519272102</v>
      </c>
      <c r="K73" s="106">
        <v>22</v>
      </c>
      <c r="L73" s="104">
        <v>-5.1283346606147751E-2</v>
      </c>
      <c r="M73" s="106">
        <v>17</v>
      </c>
      <c r="N73" s="104">
        <v>-2.4224892809846632E-2</v>
      </c>
      <c r="O73" s="106">
        <v>17</v>
      </c>
      <c r="P73" s="80" t="s">
        <v>90</v>
      </c>
    </row>
    <row r="74" spans="1:17" ht="12.75" customHeight="1" x14ac:dyDescent="0.25">
      <c r="A74" s="88" t="s">
        <v>136</v>
      </c>
      <c r="B74" s="89">
        <f>AVERAGE(B48:B73)*100</f>
        <v>0.53905101166751712</v>
      </c>
      <c r="C74" s="88">
        <f>+MAX(C48:C73)</f>
        <v>26</v>
      </c>
      <c r="D74" s="89">
        <f>AVERAGE(D48:D73)*100</f>
        <v>0.37511954977513295</v>
      </c>
      <c r="E74" s="88">
        <f>+MAX(E48:E73)</f>
        <v>26</v>
      </c>
      <c r="F74" s="89">
        <f>AVERAGE(F48:F73)*100</f>
        <v>-3.5674499476005836</v>
      </c>
      <c r="G74" s="88">
        <f>+MAX(G48:G73)</f>
        <v>26</v>
      </c>
      <c r="H74" s="89">
        <f>AVERAGE(H48:H73)*100</f>
        <v>-9.2323453071706965</v>
      </c>
      <c r="I74" s="88">
        <f>+MAX(I48:I73)</f>
        <v>26</v>
      </c>
      <c r="J74" s="89">
        <f>AVERAGE(J48:J73)*100</f>
        <v>-10.491053817713722</v>
      </c>
      <c r="K74" s="88">
        <f>+MAX(K48:K73)</f>
        <v>26</v>
      </c>
      <c r="L74" s="89">
        <f>AVERAGE(L48:L73)*100</f>
        <v>-3.4654712836358259</v>
      </c>
      <c r="M74" s="88">
        <f>+MAX(M48:M73)</f>
        <v>24</v>
      </c>
      <c r="N74" s="89">
        <f>AVERAGE(N48:N73)*100</f>
        <v>-1.3218202507009642</v>
      </c>
      <c r="O74" s="88">
        <f>+MAX(O48:O73)</f>
        <v>24</v>
      </c>
      <c r="P74" s="80"/>
    </row>
    <row r="75" spans="1:17" ht="13.9" customHeight="1" x14ac:dyDescent="0.2">
      <c r="A75" s="103"/>
      <c r="B75" s="104"/>
      <c r="C75" s="115"/>
      <c r="D75" s="104"/>
      <c r="E75" s="115"/>
      <c r="F75" s="104"/>
      <c r="G75" s="115"/>
      <c r="H75" s="104"/>
      <c r="I75" s="115"/>
      <c r="J75" s="104"/>
      <c r="K75" s="115"/>
      <c r="L75" s="104"/>
      <c r="M75" s="115"/>
      <c r="N75" s="104"/>
      <c r="O75" s="115"/>
      <c r="P75" s="80"/>
    </row>
    <row r="76" spans="1:17" ht="13.9" customHeight="1" thickBot="1" x14ac:dyDescent="0.25">
      <c r="A76" s="103"/>
      <c r="B76" s="104"/>
      <c r="C76" s="115"/>
      <c r="D76" s="104"/>
      <c r="E76" s="115"/>
      <c r="F76" s="104"/>
      <c r="G76" s="115"/>
      <c r="H76" s="104"/>
      <c r="I76" s="115"/>
      <c r="J76" s="104"/>
      <c r="K76" s="115"/>
      <c r="L76" s="104"/>
      <c r="M76" s="115"/>
      <c r="N76" s="104"/>
      <c r="O76" s="115"/>
      <c r="P76" s="80"/>
    </row>
    <row r="77" spans="1:17" ht="13.9" customHeight="1" x14ac:dyDescent="0.2">
      <c r="A77" s="116" t="s">
        <v>102</v>
      </c>
      <c r="B77" s="117"/>
      <c r="C77" s="117"/>
      <c r="D77" s="118"/>
      <c r="E77" s="118"/>
      <c r="F77" s="118"/>
      <c r="G77" s="118"/>
      <c r="H77" s="157" t="s">
        <v>103</v>
      </c>
      <c r="I77" s="158"/>
      <c r="J77" s="158"/>
      <c r="K77" s="158"/>
      <c r="L77" s="119"/>
      <c r="M77" s="119"/>
      <c r="N77" s="119"/>
      <c r="O77" s="119"/>
      <c r="P77" s="119"/>
    </row>
    <row r="78" spans="1:17" x14ac:dyDescent="0.2">
      <c r="A78" s="120" t="s">
        <v>162</v>
      </c>
      <c r="H78" s="159"/>
      <c r="I78" s="160"/>
      <c r="J78" s="160"/>
      <c r="K78" s="160"/>
      <c r="L78" s="81"/>
      <c r="M78" s="81"/>
      <c r="N78" s="81"/>
      <c r="O78" s="81"/>
      <c r="P78" s="81"/>
    </row>
    <row r="79" spans="1:17" ht="12.75" customHeight="1" x14ac:dyDescent="0.2">
      <c r="A79" s="120" t="s">
        <v>105</v>
      </c>
      <c r="H79" s="159"/>
      <c r="I79" s="160"/>
      <c r="J79" s="160"/>
      <c r="K79" s="160"/>
      <c r="L79" s="81"/>
      <c r="M79" s="81"/>
      <c r="N79" s="81"/>
      <c r="O79" s="81"/>
      <c r="P79" s="81"/>
    </row>
    <row r="80" spans="1:17" ht="13.9" customHeight="1" thickBot="1" x14ac:dyDescent="0.25">
      <c r="A80" s="121" t="s">
        <v>106</v>
      </c>
      <c r="B80" s="122"/>
      <c r="C80" s="122"/>
      <c r="D80" s="123"/>
      <c r="E80" s="123"/>
      <c r="F80" s="123"/>
      <c r="G80" s="123"/>
      <c r="H80" s="161"/>
      <c r="I80" s="162"/>
      <c r="J80" s="162"/>
      <c r="K80" s="162"/>
      <c r="L80" s="124"/>
      <c r="M80" s="124"/>
      <c r="N80" s="124"/>
      <c r="O80" s="124"/>
      <c r="P80" s="124"/>
    </row>
    <row r="81" spans="1:16" ht="13.9" customHeight="1" x14ac:dyDescent="0.2">
      <c r="A81" s="157" t="s">
        <v>107</v>
      </c>
      <c r="B81" s="158"/>
      <c r="C81" s="158"/>
      <c r="D81" s="158"/>
      <c r="E81" s="158"/>
      <c r="F81" s="158"/>
      <c r="G81" s="158"/>
      <c r="H81" s="158"/>
      <c r="I81" s="158"/>
      <c r="J81" s="158"/>
      <c r="K81" s="158"/>
      <c r="L81" s="158"/>
      <c r="M81" s="158"/>
      <c r="N81" s="158"/>
      <c r="O81" s="158"/>
      <c r="P81" s="163"/>
    </row>
    <row r="82" spans="1:16" x14ac:dyDescent="0.2">
      <c r="A82" s="159"/>
      <c r="B82" s="160"/>
      <c r="C82" s="160"/>
      <c r="D82" s="160"/>
      <c r="E82" s="160"/>
      <c r="F82" s="160"/>
      <c r="G82" s="160"/>
      <c r="H82" s="160"/>
      <c r="I82" s="160"/>
      <c r="J82" s="160"/>
      <c r="K82" s="160"/>
      <c r="L82" s="160"/>
      <c r="M82" s="160"/>
      <c r="N82" s="160"/>
      <c r="O82" s="160"/>
      <c r="P82" s="164"/>
    </row>
    <row r="83" spans="1:16" ht="28.5" customHeight="1" x14ac:dyDescent="0.2">
      <c r="A83" s="159"/>
      <c r="B83" s="160"/>
      <c r="C83" s="160"/>
      <c r="D83" s="160"/>
      <c r="E83" s="160"/>
      <c r="F83" s="160"/>
      <c r="G83" s="160"/>
      <c r="H83" s="160"/>
      <c r="I83" s="160"/>
      <c r="J83" s="160"/>
      <c r="K83" s="160"/>
      <c r="L83" s="160"/>
      <c r="M83" s="160"/>
      <c r="N83" s="160"/>
      <c r="O83" s="160"/>
      <c r="P83" s="164"/>
    </row>
    <row r="84" spans="1:16" x14ac:dyDescent="0.2">
      <c r="A84" s="159"/>
      <c r="B84" s="160"/>
      <c r="C84" s="160"/>
      <c r="D84" s="160"/>
      <c r="E84" s="160"/>
      <c r="F84" s="160"/>
      <c r="G84" s="160"/>
      <c r="H84" s="160"/>
      <c r="I84" s="160"/>
      <c r="J84" s="160"/>
      <c r="K84" s="160"/>
      <c r="L84" s="160"/>
      <c r="M84" s="160"/>
      <c r="N84" s="160"/>
      <c r="O84" s="160"/>
      <c r="P84" s="164"/>
    </row>
    <row r="85" spans="1:16" s="34" customFormat="1" x14ac:dyDescent="0.2">
      <c r="A85" s="159"/>
      <c r="B85" s="160"/>
      <c r="C85" s="160"/>
      <c r="D85" s="160"/>
      <c r="E85" s="160"/>
      <c r="F85" s="160"/>
      <c r="G85" s="160"/>
      <c r="H85" s="160"/>
      <c r="I85" s="160"/>
      <c r="J85" s="160"/>
      <c r="K85" s="160"/>
      <c r="L85" s="160"/>
      <c r="M85" s="160"/>
      <c r="N85" s="160"/>
      <c r="O85" s="160"/>
      <c r="P85" s="164"/>
    </row>
    <row r="86" spans="1:16" x14ac:dyDescent="0.2">
      <c r="A86" s="159"/>
      <c r="B86" s="160"/>
      <c r="C86" s="160"/>
      <c r="D86" s="160"/>
      <c r="E86" s="160"/>
      <c r="F86" s="160"/>
      <c r="G86" s="160"/>
      <c r="H86" s="160"/>
      <c r="I86" s="160"/>
      <c r="J86" s="160"/>
      <c r="K86" s="160"/>
      <c r="L86" s="160"/>
      <c r="M86" s="160"/>
      <c r="N86" s="160"/>
      <c r="O86" s="160"/>
      <c r="P86" s="164"/>
    </row>
    <row r="87" spans="1:16" ht="13.5" thickBot="1" x14ac:dyDescent="0.25">
      <c r="A87" s="161"/>
      <c r="B87" s="162"/>
      <c r="C87" s="162"/>
      <c r="D87" s="162"/>
      <c r="E87" s="162"/>
      <c r="F87" s="162"/>
      <c r="G87" s="162"/>
      <c r="H87" s="162"/>
      <c r="I87" s="162"/>
      <c r="J87" s="162"/>
      <c r="K87" s="162"/>
      <c r="L87" s="162"/>
      <c r="M87" s="162"/>
      <c r="N87" s="162"/>
      <c r="O87" s="162"/>
      <c r="P87" s="165"/>
    </row>
    <row r="88" spans="1:16" x14ac:dyDescent="0.2">
      <c r="A88" s="103"/>
      <c r="B88" s="104"/>
      <c r="C88" s="115"/>
      <c r="D88" s="104"/>
      <c r="E88" s="115"/>
      <c r="F88" s="104"/>
      <c r="G88" s="115"/>
      <c r="H88" s="104"/>
      <c r="I88" s="115"/>
      <c r="J88" s="104"/>
      <c r="K88" s="115"/>
      <c r="L88" s="104"/>
      <c r="M88" s="115"/>
      <c r="N88" s="104"/>
      <c r="O88" s="115"/>
      <c r="P88" s="80"/>
    </row>
    <row r="89" spans="1:16" x14ac:dyDescent="0.2">
      <c r="A89" s="103"/>
      <c r="B89" s="104"/>
      <c r="C89" s="115"/>
      <c r="D89" s="104"/>
      <c r="E89" s="115"/>
      <c r="F89" s="104"/>
      <c r="G89" s="115"/>
      <c r="H89" s="104"/>
      <c r="I89" s="115"/>
      <c r="J89" s="104"/>
      <c r="K89" s="115"/>
      <c r="L89" s="104"/>
      <c r="M89" s="115"/>
      <c r="N89" s="104"/>
      <c r="O89" s="115"/>
      <c r="P89" s="80"/>
    </row>
    <row r="90" spans="1:16" x14ac:dyDescent="0.2">
      <c r="A90" s="103"/>
      <c r="B90" s="104"/>
      <c r="C90" s="115"/>
      <c r="D90" s="104"/>
      <c r="E90" s="115"/>
      <c r="F90" s="104"/>
      <c r="G90" s="115"/>
      <c r="H90" s="104"/>
      <c r="I90" s="115"/>
      <c r="J90" s="104"/>
      <c r="K90" s="115"/>
      <c r="L90" s="104"/>
      <c r="M90" s="115"/>
      <c r="N90" s="104"/>
      <c r="O90" s="115"/>
      <c r="P90" s="80"/>
    </row>
    <row r="91" spans="1:16" x14ac:dyDescent="0.2">
      <c r="A91" s="103"/>
      <c r="B91" s="104"/>
      <c r="C91" s="115"/>
      <c r="D91" s="104"/>
      <c r="E91" s="115"/>
      <c r="F91" s="104"/>
      <c r="G91" s="115"/>
      <c r="H91" s="104"/>
      <c r="I91" s="115"/>
      <c r="J91" s="104"/>
      <c r="K91" s="115"/>
      <c r="L91" s="104"/>
      <c r="M91" s="115"/>
      <c r="N91" s="104"/>
      <c r="O91" s="115"/>
      <c r="P91" s="80"/>
    </row>
    <row r="92" spans="1:16" x14ac:dyDescent="0.2">
      <c r="A92" s="103"/>
      <c r="B92" s="104"/>
      <c r="C92" s="115"/>
      <c r="D92" s="104"/>
      <c r="E92" s="115"/>
      <c r="F92" s="104"/>
      <c r="G92" s="115"/>
      <c r="H92" s="104"/>
      <c r="I92" s="115"/>
      <c r="J92" s="104"/>
      <c r="K92" s="115"/>
      <c r="L92" s="104"/>
      <c r="M92" s="115"/>
      <c r="N92" s="104"/>
      <c r="O92" s="115"/>
      <c r="P92" s="80"/>
    </row>
    <row r="93" spans="1:16" x14ac:dyDescent="0.2">
      <c r="A93" s="103"/>
      <c r="B93" s="104"/>
      <c r="C93" s="115"/>
      <c r="D93" s="104"/>
      <c r="E93" s="115"/>
      <c r="F93" s="104"/>
      <c r="G93" s="115"/>
      <c r="H93" s="104"/>
      <c r="I93" s="115"/>
      <c r="J93" s="104"/>
      <c r="K93" s="115"/>
      <c r="L93" s="104"/>
      <c r="M93" s="115"/>
      <c r="N93" s="104"/>
      <c r="O93" s="115"/>
      <c r="P93" s="80"/>
    </row>
    <row r="94" spans="1:16" x14ac:dyDescent="0.2">
      <c r="A94" s="103"/>
      <c r="B94" s="104"/>
      <c r="C94" s="115"/>
      <c r="D94" s="104"/>
      <c r="E94" s="115"/>
      <c r="F94" s="104"/>
      <c r="G94" s="115"/>
      <c r="H94" s="104"/>
      <c r="I94" s="115"/>
      <c r="J94" s="104"/>
      <c r="K94" s="115"/>
      <c r="L94" s="104"/>
      <c r="M94" s="115"/>
      <c r="N94" s="104"/>
      <c r="O94" s="115"/>
      <c r="P94" s="80"/>
    </row>
    <row r="95" spans="1:16" x14ac:dyDescent="0.2">
      <c r="A95" s="103"/>
      <c r="B95" s="104"/>
      <c r="C95" s="115"/>
      <c r="D95" s="104"/>
      <c r="E95" s="115"/>
      <c r="F95" s="104"/>
      <c r="G95" s="115"/>
      <c r="H95" s="104"/>
      <c r="I95" s="115"/>
      <c r="J95" s="104"/>
      <c r="K95" s="115"/>
      <c r="L95" s="104"/>
      <c r="M95" s="115"/>
      <c r="N95" s="104"/>
      <c r="O95" s="115"/>
      <c r="P95" s="80"/>
    </row>
    <row r="96" spans="1:16" ht="38.25" x14ac:dyDescent="0.2">
      <c r="A96" s="61" t="s">
        <v>84</v>
      </c>
      <c r="B96" s="62" t="s">
        <v>163</v>
      </c>
      <c r="C96" s="63" t="s">
        <v>71</v>
      </c>
      <c r="D96" s="62" t="s">
        <v>161</v>
      </c>
      <c r="E96" s="63" t="s">
        <v>71</v>
      </c>
      <c r="F96" s="62" t="s">
        <v>164</v>
      </c>
      <c r="G96" s="63" t="s">
        <v>71</v>
      </c>
      <c r="H96" s="61" t="s">
        <v>85</v>
      </c>
      <c r="I96" s="63" t="s">
        <v>71</v>
      </c>
      <c r="J96" s="64" t="s">
        <v>86</v>
      </c>
      <c r="K96" s="63" t="s">
        <v>71</v>
      </c>
      <c r="L96" s="61" t="s">
        <v>87</v>
      </c>
      <c r="M96" s="63" t="s">
        <v>71</v>
      </c>
      <c r="N96" s="61" t="s">
        <v>88</v>
      </c>
      <c r="O96" s="63" t="s">
        <v>71</v>
      </c>
      <c r="P96" s="61" t="s">
        <v>89</v>
      </c>
    </row>
    <row r="97" spans="1:16" x14ac:dyDescent="0.2">
      <c r="A97" s="65"/>
      <c r="B97" s="66"/>
      <c r="C97" s="67"/>
      <c r="D97" s="66"/>
      <c r="E97" s="67"/>
      <c r="F97" s="66"/>
      <c r="G97" s="67"/>
      <c r="H97" s="65"/>
      <c r="I97" s="67"/>
      <c r="J97" s="68"/>
      <c r="K97" s="67"/>
      <c r="L97" s="65"/>
      <c r="M97" s="67"/>
      <c r="N97" s="65"/>
      <c r="O97" s="67"/>
      <c r="P97" s="65"/>
    </row>
    <row r="98" spans="1:16" x14ac:dyDescent="0.2">
      <c r="A98" s="69" t="s">
        <v>121</v>
      </c>
      <c r="B98" s="111"/>
      <c r="C98" s="106"/>
      <c r="D98" s="111"/>
      <c r="E98" s="106"/>
      <c r="F98" s="111"/>
      <c r="G98" s="106"/>
      <c r="H98" s="111"/>
      <c r="I98" s="106"/>
      <c r="J98" s="111"/>
      <c r="K98" s="106"/>
      <c r="L98" s="111"/>
      <c r="M98" s="106"/>
      <c r="N98" s="111"/>
      <c r="O98" s="106"/>
      <c r="P98" s="112"/>
    </row>
    <row r="99" spans="1:16" x14ac:dyDescent="0.2">
      <c r="A99" s="55" t="s">
        <v>165</v>
      </c>
      <c r="B99" s="104">
        <v>-8.5947571981093152E-4</v>
      </c>
      <c r="C99" s="106">
        <v>4</v>
      </c>
      <c r="D99" s="104">
        <v>2.5509078879658809E-2</v>
      </c>
      <c r="E99" s="106">
        <v>3</v>
      </c>
      <c r="F99" s="104">
        <v>8.2738280037255585E-2</v>
      </c>
      <c r="G99" s="106">
        <v>2</v>
      </c>
      <c r="H99" s="104">
        <v>0.10346464167062175</v>
      </c>
      <c r="I99" s="106">
        <v>1</v>
      </c>
      <c r="J99" s="104">
        <v>0.10960865415208398</v>
      </c>
      <c r="K99" s="106">
        <v>1</v>
      </c>
      <c r="L99" s="104">
        <v>6.5415153696597228E-2</v>
      </c>
      <c r="M99" s="106">
        <v>1</v>
      </c>
      <c r="N99" s="104">
        <v>3.662060899026498E-2</v>
      </c>
      <c r="O99" s="106">
        <v>1</v>
      </c>
      <c r="P99" s="80" t="s">
        <v>90</v>
      </c>
    </row>
    <row r="100" spans="1:16" x14ac:dyDescent="0.2">
      <c r="A100" s="55" t="s">
        <v>122</v>
      </c>
      <c r="B100" s="104">
        <v>-3.3975084937711841E-3</v>
      </c>
      <c r="C100" s="106">
        <v>5</v>
      </c>
      <c r="D100" s="104">
        <v>6.2893081761006275E-3</v>
      </c>
      <c r="E100" s="106">
        <v>5</v>
      </c>
      <c r="F100" s="104">
        <v>4.5751633986928164E-2</v>
      </c>
      <c r="G100" s="106">
        <v>4</v>
      </c>
      <c r="H100" s="104">
        <v>4.6995835812016606E-2</v>
      </c>
      <c r="I100" s="106">
        <v>5</v>
      </c>
      <c r="J100" s="104">
        <v>5.6422569027611003E-2</v>
      </c>
      <c r="K100" s="106">
        <v>5</v>
      </c>
      <c r="L100" s="104">
        <v>4.3711744596363955E-2</v>
      </c>
      <c r="M100" s="106">
        <v>5</v>
      </c>
      <c r="N100" s="104">
        <v>1.8102080058767456E-2</v>
      </c>
      <c r="O100" s="106">
        <v>5</v>
      </c>
      <c r="P100" s="80" t="s">
        <v>90</v>
      </c>
    </row>
    <row r="101" spans="1:16" x14ac:dyDescent="0.2">
      <c r="A101" s="55" t="s">
        <v>123</v>
      </c>
      <c r="B101" s="104">
        <v>1.9269060312159247E-3</v>
      </c>
      <c r="C101" s="106">
        <v>1</v>
      </c>
      <c r="D101" s="104">
        <v>2.7083379057568635E-2</v>
      </c>
      <c r="E101" s="106">
        <v>2</v>
      </c>
      <c r="F101" s="104">
        <v>5.8372534829021383E-2</v>
      </c>
      <c r="G101" s="106">
        <v>3</v>
      </c>
      <c r="H101" s="104">
        <v>6.9156956819739657E-2</v>
      </c>
      <c r="I101" s="106">
        <v>3</v>
      </c>
      <c r="J101" s="104">
        <v>7.9640096896989254E-2</v>
      </c>
      <c r="K101" s="106">
        <v>3</v>
      </c>
      <c r="L101" s="104">
        <v>4.489853173779168E-2</v>
      </c>
      <c r="M101" s="106">
        <v>4</v>
      </c>
      <c r="N101" s="104">
        <v>2.7213510748432812E-2</v>
      </c>
      <c r="O101" s="106">
        <v>3</v>
      </c>
      <c r="P101" s="80" t="s">
        <v>90</v>
      </c>
    </row>
    <row r="102" spans="1:16" x14ac:dyDescent="0.2">
      <c r="A102" s="114" t="s">
        <v>244</v>
      </c>
      <c r="B102" s="85">
        <v>1.2111634293412443E-3</v>
      </c>
      <c r="C102" s="113">
        <v>2</v>
      </c>
      <c r="D102" s="85">
        <v>2.7696153385897926E-2</v>
      </c>
      <c r="E102" s="113">
        <v>1</v>
      </c>
      <c r="F102" s="85">
        <v>8.6576648133439127E-2</v>
      </c>
      <c r="G102" s="113">
        <v>1</v>
      </c>
      <c r="H102" s="85">
        <v>9.87053693588682E-2</v>
      </c>
      <c r="I102" s="113">
        <v>2</v>
      </c>
      <c r="J102" s="85">
        <v>0.10383239433602531</v>
      </c>
      <c r="K102" s="113">
        <v>2</v>
      </c>
      <c r="L102" s="85">
        <v>5.6636825821349213E-2</v>
      </c>
      <c r="M102" s="113">
        <v>2</v>
      </c>
      <c r="N102" s="85">
        <v>3.1812403745648199E-2</v>
      </c>
      <c r="O102" s="113">
        <v>2</v>
      </c>
      <c r="P102" s="87" t="s">
        <v>90</v>
      </c>
    </row>
    <row r="103" spans="1:16" x14ac:dyDescent="0.2">
      <c r="A103" s="55" t="s">
        <v>124</v>
      </c>
      <c r="B103" s="104">
        <v>1.0509396636992907E-3</v>
      </c>
      <c r="C103" s="106">
        <v>3</v>
      </c>
      <c r="D103" s="104">
        <v>2.3577749683944216E-2</v>
      </c>
      <c r="E103" s="106">
        <v>4</v>
      </c>
      <c r="F103" s="104">
        <v>3.5225674466180745E-2</v>
      </c>
      <c r="G103" s="106">
        <v>5</v>
      </c>
      <c r="H103" s="104">
        <v>5.245027947484715E-2</v>
      </c>
      <c r="I103" s="106">
        <v>4</v>
      </c>
      <c r="J103" s="104">
        <v>6.3998948682567836E-2</v>
      </c>
      <c r="K103" s="106">
        <v>4</v>
      </c>
      <c r="L103" s="104">
        <v>5.234042754792978E-2</v>
      </c>
      <c r="M103" s="106">
        <v>3</v>
      </c>
      <c r="N103" s="104">
        <v>2.6470913630879389E-2</v>
      </c>
      <c r="O103" s="106">
        <v>4</v>
      </c>
      <c r="P103" s="57" t="s">
        <v>90</v>
      </c>
    </row>
    <row r="104" spans="1:16" ht="15" x14ac:dyDescent="0.25">
      <c r="A104" s="88" t="s">
        <v>160</v>
      </c>
      <c r="B104" s="89">
        <f>AVERAGE(B99:B103)*100</f>
        <v>-1.3595017865131176E-3</v>
      </c>
      <c r="C104" s="88">
        <f>+MAX(C99:C103)</f>
        <v>5</v>
      </c>
      <c r="D104" s="89">
        <f>AVERAGE(D99:D103)*100</f>
        <v>2.2031133836634043</v>
      </c>
      <c r="E104" s="88">
        <f>+MAX(E99:E103)</f>
        <v>5</v>
      </c>
      <c r="F104" s="89">
        <f>AVERAGE(F99:F103)*100</f>
        <v>6.1732954290565001</v>
      </c>
      <c r="G104" s="88">
        <f>+MAX(G99:G103)</f>
        <v>5</v>
      </c>
      <c r="H104" s="89">
        <f>AVERAGE(H99:H103)*100</f>
        <v>7.4154616627218672</v>
      </c>
      <c r="I104" s="88">
        <f>+MAX(I99:I103)</f>
        <v>5</v>
      </c>
      <c r="J104" s="89">
        <f>AVERAGE(J99:J103)*100</f>
        <v>8.2700532619055487</v>
      </c>
      <c r="K104" s="88">
        <f>+MAX(K99:K103)</f>
        <v>5</v>
      </c>
      <c r="L104" s="89">
        <f>AVERAGE(L99:L103)*100</f>
        <v>5.2600536680006371</v>
      </c>
      <c r="M104" s="88">
        <f>+MAX(M99:M103)</f>
        <v>5</v>
      </c>
      <c r="N104" s="89">
        <f>AVERAGE(N99:N103)*100</f>
        <v>2.8043903434798567</v>
      </c>
      <c r="O104" s="88">
        <f>+MAX(O99:O103)</f>
        <v>5</v>
      </c>
    </row>
    <row r="105" spans="1:16" x14ac:dyDescent="0.2">
      <c r="A105" s="46" t="s">
        <v>130</v>
      </c>
      <c r="B105" s="47"/>
      <c r="C105" s="47"/>
      <c r="D105" s="47"/>
      <c r="E105" s="47"/>
      <c r="F105" s="47"/>
      <c r="G105" s="47"/>
      <c r="H105" s="47"/>
      <c r="I105" s="47"/>
      <c r="J105" s="47"/>
      <c r="K105" s="47"/>
      <c r="L105" s="47"/>
      <c r="M105" s="47"/>
      <c r="N105" s="47"/>
      <c r="O105" s="47"/>
      <c r="P105" s="47"/>
    </row>
    <row r="106" spans="1:16" x14ac:dyDescent="0.2">
      <c r="A106" s="32" t="s">
        <v>170</v>
      </c>
      <c r="B106" s="104">
        <v>3.0684258975144374E-4</v>
      </c>
      <c r="C106" s="106">
        <v>5</v>
      </c>
      <c r="D106" s="104">
        <v>3.0136164975780311E-3</v>
      </c>
      <c r="E106" s="106">
        <v>5</v>
      </c>
      <c r="F106" s="104">
        <v>8.4153586243544964E-3</v>
      </c>
      <c r="G106" s="106">
        <v>3</v>
      </c>
      <c r="H106" s="104">
        <v>1.2043589355791529E-2</v>
      </c>
      <c r="I106" s="106">
        <v>3</v>
      </c>
      <c r="J106" s="104">
        <v>1.9264532576541038E-2</v>
      </c>
      <c r="K106" s="106">
        <v>3</v>
      </c>
      <c r="L106" s="104">
        <v>2.54609269400492E-2</v>
      </c>
      <c r="M106" s="106">
        <v>2</v>
      </c>
      <c r="N106" s="104">
        <v>1.9673669939696659E-2</v>
      </c>
      <c r="O106" s="106">
        <v>1</v>
      </c>
      <c r="P106" s="80" t="s">
        <v>90</v>
      </c>
    </row>
    <row r="107" spans="1:16" x14ac:dyDescent="0.2">
      <c r="A107" s="32" t="s">
        <v>171</v>
      </c>
      <c r="B107" s="104">
        <v>1.8343575162793613E-4</v>
      </c>
      <c r="C107" s="106">
        <v>6</v>
      </c>
      <c r="D107" s="104">
        <v>4.5136330140016501E-3</v>
      </c>
      <c r="E107" s="106">
        <v>1</v>
      </c>
      <c r="F107" s="104">
        <v>1.000277854959708E-2</v>
      </c>
      <c r="G107" s="106">
        <v>2</v>
      </c>
      <c r="H107" s="104">
        <v>1.2440813294958719E-2</v>
      </c>
      <c r="I107" s="106">
        <v>2</v>
      </c>
      <c r="J107" s="104">
        <v>1.801717699775951E-2</v>
      </c>
      <c r="K107" s="106">
        <v>4</v>
      </c>
      <c r="L107" s="104">
        <v>2.1760485079270309E-2</v>
      </c>
      <c r="M107" s="106">
        <v>4</v>
      </c>
      <c r="N107" s="104">
        <v>1.5596228303194737E-2</v>
      </c>
      <c r="O107" s="106">
        <v>2</v>
      </c>
      <c r="P107" s="80" t="s">
        <v>90</v>
      </c>
    </row>
    <row r="108" spans="1:16" x14ac:dyDescent="0.2">
      <c r="A108" s="32" t="s">
        <v>152</v>
      </c>
      <c r="B108" s="104">
        <v>4.0261691867504723E-4</v>
      </c>
      <c r="C108" s="106">
        <v>4</v>
      </c>
      <c r="D108" s="104">
        <v>1.8642524338596811E-3</v>
      </c>
      <c r="E108" s="106">
        <v>6</v>
      </c>
      <c r="F108" s="104">
        <v>5.8158373254491025E-3</v>
      </c>
      <c r="G108" s="106">
        <v>6</v>
      </c>
      <c r="H108" s="104">
        <v>9.2425442555308379E-3</v>
      </c>
      <c r="I108" s="106">
        <v>6</v>
      </c>
      <c r="J108" s="104">
        <v>1.7179569058024535E-2</v>
      </c>
      <c r="K108" s="106">
        <v>6</v>
      </c>
      <c r="L108" s="104">
        <v>2.5584591461542239E-2</v>
      </c>
      <c r="M108" s="106">
        <v>1</v>
      </c>
      <c r="N108" s="104" t="s">
        <v>93</v>
      </c>
      <c r="O108" s="106" t="s">
        <v>94</v>
      </c>
      <c r="P108" s="80" t="s">
        <v>90</v>
      </c>
    </row>
    <row r="109" spans="1:16" x14ac:dyDescent="0.2">
      <c r="A109" s="32" t="s">
        <v>200</v>
      </c>
      <c r="B109" s="104">
        <v>-1.0000000000000009E-3</v>
      </c>
      <c r="C109" s="106">
        <v>10</v>
      </c>
      <c r="D109" s="104">
        <v>-1.0000000000000009E-3</v>
      </c>
      <c r="E109" s="106">
        <v>10</v>
      </c>
      <c r="F109" s="104">
        <v>-1.9980019980019303E-3</v>
      </c>
      <c r="G109" s="106">
        <v>10</v>
      </c>
      <c r="H109" s="104">
        <v>-3.9880358923228831E-3</v>
      </c>
      <c r="I109" s="106">
        <v>10</v>
      </c>
      <c r="J109" s="104">
        <v>-5.9701492537312939E-3</v>
      </c>
      <c r="K109" s="106">
        <v>10</v>
      </c>
      <c r="L109" s="104">
        <v>-2.9850923862477785E-3</v>
      </c>
      <c r="M109" s="106">
        <v>8</v>
      </c>
      <c r="N109" s="104">
        <v>-3.9992014394563125E-4</v>
      </c>
      <c r="O109" s="106">
        <v>7</v>
      </c>
      <c r="P109" s="80" t="s">
        <v>90</v>
      </c>
    </row>
    <row r="110" spans="1:16" x14ac:dyDescent="0.2">
      <c r="A110" s="32" t="s">
        <v>132</v>
      </c>
      <c r="B110" s="104">
        <v>0</v>
      </c>
      <c r="C110" s="106">
        <v>8</v>
      </c>
      <c r="D110" s="104">
        <v>0</v>
      </c>
      <c r="E110" s="106">
        <v>9</v>
      </c>
      <c r="F110" s="104">
        <v>0</v>
      </c>
      <c r="G110" s="106">
        <v>9</v>
      </c>
      <c r="H110" s="104">
        <v>0</v>
      </c>
      <c r="I110" s="106">
        <v>9</v>
      </c>
      <c r="J110" s="104">
        <v>0</v>
      </c>
      <c r="K110" s="106">
        <v>9</v>
      </c>
      <c r="L110" s="104">
        <v>3.9643625637513225E-3</v>
      </c>
      <c r="M110" s="106">
        <v>7</v>
      </c>
      <c r="N110" s="104">
        <v>3.1765579478819639E-3</v>
      </c>
      <c r="O110" s="106">
        <v>6</v>
      </c>
      <c r="P110" s="80" t="s">
        <v>90</v>
      </c>
    </row>
    <row r="111" spans="1:16" x14ac:dyDescent="0.2">
      <c r="A111" s="32" t="s">
        <v>230</v>
      </c>
      <c r="B111" s="104">
        <v>7.9786978380602669E-4</v>
      </c>
      <c r="C111" s="106">
        <v>3</v>
      </c>
      <c r="D111" s="104">
        <v>3.4698795180720943E-3</v>
      </c>
      <c r="E111" s="106">
        <v>3</v>
      </c>
      <c r="F111" s="104">
        <v>7.733929591234201E-3</v>
      </c>
      <c r="G111" s="106">
        <v>5</v>
      </c>
      <c r="H111" s="104">
        <v>1.1591865289505066E-2</v>
      </c>
      <c r="I111" s="106">
        <v>5</v>
      </c>
      <c r="J111" s="104">
        <v>1.9337151808880293E-2</v>
      </c>
      <c r="K111" s="106">
        <v>2</v>
      </c>
      <c r="L111" s="104" t="s">
        <v>93</v>
      </c>
      <c r="M111" s="106" t="s">
        <v>94</v>
      </c>
      <c r="N111" s="104" t="s">
        <v>93</v>
      </c>
      <c r="O111" s="106" t="s">
        <v>94</v>
      </c>
      <c r="P111" s="80" t="s">
        <v>90</v>
      </c>
    </row>
    <row r="112" spans="1:16" x14ac:dyDescent="0.2">
      <c r="A112" s="32" t="s">
        <v>201</v>
      </c>
      <c r="B112" s="104">
        <v>-2.3638285833404993E-4</v>
      </c>
      <c r="C112" s="106">
        <v>9</v>
      </c>
      <c r="D112" s="104">
        <v>1.6572075494192262E-4</v>
      </c>
      <c r="E112" s="106">
        <v>8</v>
      </c>
      <c r="F112" s="104">
        <v>2.9408359816416318E-3</v>
      </c>
      <c r="G112" s="106">
        <v>8</v>
      </c>
      <c r="H112" s="104">
        <v>5.7313940338079572E-3</v>
      </c>
      <c r="I112" s="106">
        <v>8</v>
      </c>
      <c r="J112" s="104">
        <v>1.0730391045368659E-2</v>
      </c>
      <c r="K112" s="106">
        <v>7</v>
      </c>
      <c r="L112" s="104">
        <v>1.6306664328224807E-2</v>
      </c>
      <c r="M112" s="106">
        <v>6</v>
      </c>
      <c r="N112" s="104">
        <v>1.3276229731382649E-2</v>
      </c>
      <c r="O112" s="106">
        <v>4</v>
      </c>
      <c r="P112" s="80" t="s">
        <v>90</v>
      </c>
    </row>
    <row r="113" spans="1:18" x14ac:dyDescent="0.2">
      <c r="A113" s="48" t="s">
        <v>245</v>
      </c>
      <c r="B113" s="85">
        <v>8.9374379344597799E-4</v>
      </c>
      <c r="C113" s="113">
        <v>2</v>
      </c>
      <c r="D113" s="85">
        <v>4.5029536476641763E-3</v>
      </c>
      <c r="E113" s="113">
        <v>2</v>
      </c>
      <c r="F113" s="85">
        <v>1.0776117497971471E-2</v>
      </c>
      <c r="G113" s="113">
        <v>1</v>
      </c>
      <c r="H113" s="85">
        <v>1.5488468372748976E-2</v>
      </c>
      <c r="I113" s="113">
        <v>1</v>
      </c>
      <c r="J113" s="85">
        <v>2.4014260776399565E-2</v>
      </c>
      <c r="K113" s="113">
        <v>1</v>
      </c>
      <c r="L113" s="85">
        <v>2.2637710098034391E-2</v>
      </c>
      <c r="M113" s="113">
        <v>3</v>
      </c>
      <c r="N113" s="85">
        <v>1.5383678879654195E-2</v>
      </c>
      <c r="O113" s="113">
        <v>3</v>
      </c>
      <c r="P113" s="87" t="s">
        <v>90</v>
      </c>
    </row>
    <row r="114" spans="1:18" x14ac:dyDescent="0.2">
      <c r="A114" s="32" t="s">
        <v>236</v>
      </c>
      <c r="B114" s="104">
        <v>9.8794704603832884E-5</v>
      </c>
      <c r="C114" s="106">
        <v>7</v>
      </c>
      <c r="D114" s="104">
        <v>1.4839730906213155E-3</v>
      </c>
      <c r="E114" s="106">
        <v>7</v>
      </c>
      <c r="F114" s="104">
        <v>3.8675128917096124E-3</v>
      </c>
      <c r="G114" s="106">
        <v>7</v>
      </c>
      <c r="H114" s="104">
        <v>5.9624366491106695E-3</v>
      </c>
      <c r="I114" s="106">
        <v>7</v>
      </c>
      <c r="J114" s="104">
        <v>9.7755610972569684E-3</v>
      </c>
      <c r="K114" s="106">
        <v>8</v>
      </c>
      <c r="L114" s="104" t="s">
        <v>93</v>
      </c>
      <c r="M114" s="106" t="s">
        <v>94</v>
      </c>
      <c r="N114" s="104" t="s">
        <v>93</v>
      </c>
      <c r="O114" s="106" t="s">
        <v>94</v>
      </c>
      <c r="P114" s="80" t="s">
        <v>90</v>
      </c>
    </row>
    <row r="115" spans="1:18" x14ac:dyDescent="0.2">
      <c r="A115" s="32" t="s">
        <v>131</v>
      </c>
      <c r="B115" s="104">
        <v>1.0624169986721554E-3</v>
      </c>
      <c r="C115" s="106">
        <v>1</v>
      </c>
      <c r="D115" s="104">
        <v>3.2830523513753818E-3</v>
      </c>
      <c r="E115" s="106">
        <v>4</v>
      </c>
      <c r="F115" s="104">
        <v>8.1134094151213976E-3</v>
      </c>
      <c r="G115" s="106">
        <v>4</v>
      </c>
      <c r="H115" s="104">
        <v>1.1631028003936672E-2</v>
      </c>
      <c r="I115" s="106">
        <v>4</v>
      </c>
      <c r="J115" s="104">
        <v>1.7182439726520338E-2</v>
      </c>
      <c r="K115" s="106">
        <v>5</v>
      </c>
      <c r="L115" s="104">
        <v>1.8499488376964024E-2</v>
      </c>
      <c r="M115" s="106">
        <v>5</v>
      </c>
      <c r="N115" s="104">
        <v>1.1721593583184031E-2</v>
      </c>
      <c r="O115" s="106">
        <v>5</v>
      </c>
      <c r="P115" s="80" t="s">
        <v>90</v>
      </c>
    </row>
    <row r="116" spans="1:18" ht="15" x14ac:dyDescent="0.25">
      <c r="A116" s="88" t="s">
        <v>137</v>
      </c>
      <c r="B116" s="89">
        <f>AVERAGE(B106:B115)*100</f>
        <v>2.5093376822483693E-2</v>
      </c>
      <c r="C116" s="88">
        <f>+MAX(C106:C115)</f>
        <v>10</v>
      </c>
      <c r="D116" s="89">
        <f>AVERAGE(D106:D115)*100</f>
        <v>0.21297081308114252</v>
      </c>
      <c r="E116" s="88">
        <f>+MAX(E106:E115)</f>
        <v>10</v>
      </c>
      <c r="F116" s="89">
        <f>AVERAGE(F106:F115)*100</f>
        <v>0.55667777879077063</v>
      </c>
      <c r="G116" s="88">
        <f>+MAX(G106:G115)</f>
        <v>10</v>
      </c>
      <c r="H116" s="89">
        <f>AVERAGE(H106:H115)*100</f>
        <v>0.80144103363067543</v>
      </c>
      <c r="I116" s="88">
        <f>+MAX(I106:I115)</f>
        <v>10</v>
      </c>
      <c r="J116" s="89">
        <f>AVERAGE(J106:J115)*100</f>
        <v>1.2953093383301961</v>
      </c>
      <c r="K116" s="88">
        <f>+MAX(K106:K115)</f>
        <v>10</v>
      </c>
      <c r="L116" s="89">
        <f>AVERAGE(L106:L115)*100</f>
        <v>1.6403642057698564</v>
      </c>
      <c r="M116" s="88">
        <f>+MAX(M106:M115)</f>
        <v>8</v>
      </c>
      <c r="N116" s="89">
        <f>AVERAGE(N106:N115)*100</f>
        <v>1.1204005463006943</v>
      </c>
      <c r="O116" s="88">
        <f>+MAX(O106:O115)</f>
        <v>7</v>
      </c>
      <c r="P116" s="32"/>
    </row>
    <row r="117" spans="1:18" x14ac:dyDescent="0.2">
      <c r="A117" s="69" t="s">
        <v>202</v>
      </c>
      <c r="B117" s="69"/>
      <c r="C117" s="69"/>
      <c r="D117" s="125"/>
      <c r="E117" s="126"/>
      <c r="F117" s="126"/>
      <c r="G117" s="126"/>
      <c r="H117" s="127"/>
      <c r="I117" s="126"/>
      <c r="J117" s="127"/>
      <c r="K117" s="126"/>
      <c r="L117" s="127"/>
      <c r="M117" s="126"/>
      <c r="N117" s="128"/>
      <c r="O117" s="83"/>
      <c r="P117" s="76"/>
    </row>
    <row r="118" spans="1:18" x14ac:dyDescent="0.2">
      <c r="A118" s="105" t="s">
        <v>203</v>
      </c>
      <c r="B118" s="97">
        <v>-6.1124694376528677E-3</v>
      </c>
      <c r="C118" s="79">
        <v>4</v>
      </c>
      <c r="D118" s="97">
        <v>-7.3260073260073E-3</v>
      </c>
      <c r="E118" s="79">
        <v>5</v>
      </c>
      <c r="F118" s="97">
        <v>-2.5179856115107979E-2</v>
      </c>
      <c r="G118" s="79">
        <v>5</v>
      </c>
      <c r="H118" s="97">
        <v>-6.7660550458715663E-2</v>
      </c>
      <c r="I118" s="79">
        <v>5</v>
      </c>
      <c r="J118" s="97">
        <v>-8.2392776523702138E-2</v>
      </c>
      <c r="K118" s="79">
        <v>5</v>
      </c>
      <c r="L118" s="97">
        <v>-3.652107191491416E-2</v>
      </c>
      <c r="M118" s="79">
        <v>4</v>
      </c>
      <c r="N118" s="97">
        <v>-3.7263570667337209E-2</v>
      </c>
      <c r="O118" s="79">
        <v>4</v>
      </c>
      <c r="P118" s="95" t="s">
        <v>90</v>
      </c>
    </row>
    <row r="119" spans="1:18" x14ac:dyDescent="0.2">
      <c r="A119" s="129" t="s">
        <v>204</v>
      </c>
      <c r="B119" s="82">
        <v>-6.0313630880579616E-3</v>
      </c>
      <c r="C119" s="126">
        <v>3</v>
      </c>
      <c r="D119" s="82">
        <v>-7.2289156626506035E-3</v>
      </c>
      <c r="E119" s="126">
        <v>3</v>
      </c>
      <c r="F119" s="82">
        <v>-2.4852071005917131E-2</v>
      </c>
      <c r="G119" s="126">
        <v>3</v>
      </c>
      <c r="H119" s="82">
        <v>-6.6817667044167695E-2</v>
      </c>
      <c r="I119" s="126">
        <v>4</v>
      </c>
      <c r="J119" s="82">
        <v>-8.1382385730211837E-2</v>
      </c>
      <c r="K119" s="126">
        <v>4</v>
      </c>
      <c r="L119" s="82">
        <v>-3.4315251288551396E-2</v>
      </c>
      <c r="M119" s="126">
        <v>2</v>
      </c>
      <c r="N119" s="82">
        <v>-3.5064695879265084E-2</v>
      </c>
      <c r="O119" s="126">
        <v>2</v>
      </c>
      <c r="P119" s="57" t="s">
        <v>90</v>
      </c>
    </row>
    <row r="120" spans="1:18" x14ac:dyDescent="0.2">
      <c r="A120" s="129" t="s">
        <v>158</v>
      </c>
      <c r="B120" s="82">
        <v>-7.2727272727273196E-3</v>
      </c>
      <c r="C120" s="126">
        <v>5</v>
      </c>
      <c r="D120" s="82">
        <v>-7.2727272727273196E-3</v>
      </c>
      <c r="E120" s="126">
        <v>4</v>
      </c>
      <c r="F120" s="82">
        <v>-2.5000000000000022E-2</v>
      </c>
      <c r="G120" s="126">
        <v>4</v>
      </c>
      <c r="H120" s="82">
        <v>-6.6134549600912251E-2</v>
      </c>
      <c r="I120" s="126">
        <v>3</v>
      </c>
      <c r="J120" s="82">
        <v>-8.0808080808080884E-2</v>
      </c>
      <c r="K120" s="126">
        <v>3</v>
      </c>
      <c r="L120" s="82">
        <v>-3.5921120521278493E-2</v>
      </c>
      <c r="M120" s="126">
        <v>3</v>
      </c>
      <c r="N120" s="82">
        <v>-3.6824578962439847E-2</v>
      </c>
      <c r="O120" s="126">
        <v>3</v>
      </c>
      <c r="P120" s="57" t="s">
        <v>90</v>
      </c>
    </row>
    <row r="121" spans="1:18" x14ac:dyDescent="0.2">
      <c r="A121" s="129" t="s">
        <v>159</v>
      </c>
      <c r="B121" s="82">
        <v>-5.9737156511350253E-3</v>
      </c>
      <c r="C121" s="126">
        <v>2</v>
      </c>
      <c r="D121" s="82">
        <v>-5.9737156511350253E-3</v>
      </c>
      <c r="E121" s="126">
        <v>2</v>
      </c>
      <c r="F121" s="82">
        <v>-2.3474178403755874E-2</v>
      </c>
      <c r="G121" s="126">
        <v>2</v>
      </c>
      <c r="H121" s="82">
        <v>-6.5168539325842767E-2</v>
      </c>
      <c r="I121" s="126">
        <v>2</v>
      </c>
      <c r="J121" s="82">
        <v>-7.8626799557032223E-2</v>
      </c>
      <c r="K121" s="126">
        <v>2</v>
      </c>
      <c r="L121" s="82">
        <v>-3.3658119909684703E-2</v>
      </c>
      <c r="M121" s="126">
        <v>1</v>
      </c>
      <c r="N121" s="82">
        <v>-3.4566574895582125E-2</v>
      </c>
      <c r="O121" s="126">
        <v>1</v>
      </c>
      <c r="P121" s="57" t="s">
        <v>90</v>
      </c>
    </row>
    <row r="122" spans="1:18" x14ac:dyDescent="0.2">
      <c r="A122" s="130" t="s">
        <v>238</v>
      </c>
      <c r="B122" s="85">
        <v>1.738328575492698E-2</v>
      </c>
      <c r="C122" s="113">
        <v>1</v>
      </c>
      <c r="D122" s="85">
        <v>5.4103226068749732E-2</v>
      </c>
      <c r="E122" s="113">
        <v>1</v>
      </c>
      <c r="F122" s="85">
        <v>6.2875384481035912E-3</v>
      </c>
      <c r="G122" s="113">
        <v>1</v>
      </c>
      <c r="H122" s="85">
        <v>-8.1483535926395456E-3</v>
      </c>
      <c r="I122" s="113">
        <v>1</v>
      </c>
      <c r="J122" s="85">
        <v>-1.1664585973907182E-2</v>
      </c>
      <c r="K122" s="113">
        <v>1</v>
      </c>
      <c r="L122" s="85" t="s">
        <v>93</v>
      </c>
      <c r="M122" s="113" t="s">
        <v>94</v>
      </c>
      <c r="N122" s="85" t="s">
        <v>93</v>
      </c>
      <c r="O122" s="113" t="s">
        <v>94</v>
      </c>
      <c r="P122" s="87" t="s">
        <v>90</v>
      </c>
    </row>
    <row r="123" spans="1:18" x14ac:dyDescent="0.2">
      <c r="A123" s="131"/>
      <c r="B123" s="132"/>
      <c r="C123" s="133"/>
      <c r="D123" s="132"/>
      <c r="E123" s="133"/>
      <c r="F123" s="132"/>
      <c r="G123" s="133"/>
      <c r="H123" s="132"/>
      <c r="I123" s="133"/>
      <c r="J123" s="132"/>
      <c r="K123" s="133"/>
      <c r="L123" s="132"/>
      <c r="M123" s="133"/>
      <c r="N123" s="132"/>
      <c r="O123" s="133"/>
      <c r="P123" s="134"/>
    </row>
    <row r="124" spans="1:18" x14ac:dyDescent="0.2">
      <c r="A124" s="135" t="s">
        <v>239</v>
      </c>
      <c r="B124" s="92"/>
      <c r="C124" s="126"/>
      <c r="D124" s="92"/>
      <c r="E124" s="126"/>
      <c r="F124" s="92"/>
      <c r="G124" s="126"/>
      <c r="H124" s="92"/>
      <c r="I124" s="126"/>
      <c r="J124" s="92"/>
      <c r="K124" s="126"/>
      <c r="L124" s="92"/>
      <c r="M124" s="126"/>
      <c r="N124" s="92"/>
      <c r="O124" s="126"/>
      <c r="P124" s="76"/>
    </row>
    <row r="125" spans="1:18" s="27" customFormat="1" ht="13.9" customHeight="1" x14ac:dyDescent="0.2">
      <c r="A125" s="130" t="s">
        <v>246</v>
      </c>
      <c r="B125" s="85">
        <v>2.7955390334572394E-2</v>
      </c>
      <c r="C125" s="113">
        <v>1</v>
      </c>
      <c r="D125" s="85">
        <v>5.8617634512103001E-2</v>
      </c>
      <c r="E125" s="113">
        <v>1</v>
      </c>
      <c r="F125" s="85">
        <v>2.8774913632739985E-2</v>
      </c>
      <c r="G125" s="113">
        <v>1</v>
      </c>
      <c r="H125" s="85">
        <v>-4.1477666633653598E-2</v>
      </c>
      <c r="I125" s="113">
        <v>1</v>
      </c>
      <c r="J125" s="85" t="s">
        <v>93</v>
      </c>
      <c r="K125" s="113" t="s">
        <v>94</v>
      </c>
      <c r="L125" s="85" t="s">
        <v>93</v>
      </c>
      <c r="M125" s="113" t="s">
        <v>94</v>
      </c>
      <c r="N125" s="85" t="s">
        <v>93</v>
      </c>
      <c r="O125" s="113" t="s">
        <v>94</v>
      </c>
      <c r="P125" s="87" t="s">
        <v>90</v>
      </c>
      <c r="Q125" s="29"/>
      <c r="R125" s="29"/>
    </row>
    <row r="126" spans="1:18" s="34" customFormat="1" x14ac:dyDescent="0.2">
      <c r="A126" s="131"/>
      <c r="B126" s="132"/>
      <c r="C126" s="133"/>
      <c r="D126" s="132"/>
      <c r="E126" s="133"/>
      <c r="F126" s="132"/>
      <c r="G126" s="133"/>
      <c r="H126" s="132"/>
      <c r="I126" s="133"/>
      <c r="J126" s="132"/>
      <c r="K126" s="133"/>
      <c r="L126" s="132"/>
      <c r="M126" s="133"/>
      <c r="N126" s="132"/>
      <c r="O126" s="133"/>
      <c r="P126" s="134"/>
    </row>
    <row r="127" spans="1:18" s="34" customFormat="1" ht="13.9" customHeight="1" x14ac:dyDescent="0.2">
      <c r="A127" s="69" t="s">
        <v>205</v>
      </c>
      <c r="B127" s="47"/>
      <c r="C127" s="47"/>
      <c r="D127" s="47"/>
      <c r="E127" s="47"/>
      <c r="F127" s="47"/>
      <c r="G127" s="47"/>
      <c r="H127" s="47"/>
      <c r="I127" s="47"/>
      <c r="J127" s="47"/>
      <c r="K127" s="47"/>
      <c r="L127" s="47"/>
      <c r="M127" s="47"/>
      <c r="N127" s="47"/>
      <c r="O127" s="47"/>
      <c r="P127" s="47"/>
    </row>
    <row r="128" spans="1:18" s="34" customFormat="1" ht="13.9" customHeight="1" x14ac:dyDescent="0.2">
      <c r="A128" s="32" t="s">
        <v>141</v>
      </c>
      <c r="B128" s="82">
        <v>5.0165684830633328E-2</v>
      </c>
      <c r="C128" s="83">
        <v>8</v>
      </c>
      <c r="D128" s="82">
        <v>0.20628039754705019</v>
      </c>
      <c r="E128" s="83">
        <v>2</v>
      </c>
      <c r="F128" s="82">
        <v>0.1340954274353876</v>
      </c>
      <c r="G128" s="83">
        <v>5</v>
      </c>
      <c r="H128" s="82">
        <v>5.1036388760939744E-2</v>
      </c>
      <c r="I128" s="83">
        <v>4</v>
      </c>
      <c r="J128" s="82">
        <v>0.17995656220912193</v>
      </c>
      <c r="K128" s="83">
        <v>3</v>
      </c>
      <c r="L128" s="82">
        <v>1.8045352661092418E-2</v>
      </c>
      <c r="M128" s="83">
        <v>7</v>
      </c>
      <c r="N128" s="82">
        <v>6.3604055765056122E-2</v>
      </c>
      <c r="O128" s="83">
        <v>4</v>
      </c>
      <c r="P128" s="136" t="s">
        <v>90</v>
      </c>
    </row>
    <row r="129" spans="1:16" s="34" customFormat="1" ht="13.9" customHeight="1" x14ac:dyDescent="0.2">
      <c r="A129" s="32" t="s">
        <v>140</v>
      </c>
      <c r="B129" s="82">
        <v>2.9496562430694206E-2</v>
      </c>
      <c r="C129" s="83">
        <v>11</v>
      </c>
      <c r="D129" s="82">
        <v>0.14645591504075095</v>
      </c>
      <c r="E129" s="83">
        <v>7</v>
      </c>
      <c r="F129" s="82">
        <v>5.921277809469494E-2</v>
      </c>
      <c r="G129" s="83">
        <v>8</v>
      </c>
      <c r="H129" s="82">
        <v>-6.9832682095982368E-2</v>
      </c>
      <c r="I129" s="83">
        <v>11</v>
      </c>
      <c r="J129" s="82">
        <v>2.7673234447642248E-2</v>
      </c>
      <c r="K129" s="83">
        <v>9</v>
      </c>
      <c r="L129" s="82">
        <v>-1.8035370791221972E-2</v>
      </c>
      <c r="M129" s="83">
        <v>9</v>
      </c>
      <c r="N129" s="82">
        <v>7.2646864459953164E-3</v>
      </c>
      <c r="O129" s="83">
        <v>9</v>
      </c>
      <c r="P129" s="136" t="s">
        <v>90</v>
      </c>
    </row>
    <row r="130" spans="1:16" s="34" customFormat="1" x14ac:dyDescent="0.2">
      <c r="A130" s="129" t="s">
        <v>101</v>
      </c>
      <c r="B130" s="82">
        <v>9.5841465245458668E-2</v>
      </c>
      <c r="C130" s="83">
        <v>1</v>
      </c>
      <c r="D130" s="82">
        <v>0.23105204573818594</v>
      </c>
      <c r="E130" s="83">
        <v>1</v>
      </c>
      <c r="F130" s="82">
        <v>0.37088231979867037</v>
      </c>
      <c r="G130" s="83">
        <v>1</v>
      </c>
      <c r="H130" s="82">
        <v>0.31910510336851239</v>
      </c>
      <c r="I130" s="83">
        <v>1</v>
      </c>
      <c r="J130" s="82">
        <v>0.48815494393476033</v>
      </c>
      <c r="K130" s="83">
        <v>1</v>
      </c>
      <c r="L130" s="82">
        <v>0.22148363241564994</v>
      </c>
      <c r="M130" s="83">
        <v>1</v>
      </c>
      <c r="N130" s="82">
        <v>0.19208126882795673</v>
      </c>
      <c r="O130" s="83">
        <v>1</v>
      </c>
      <c r="P130" s="80" t="s">
        <v>90</v>
      </c>
    </row>
    <row r="131" spans="1:16" s="34" customFormat="1" ht="13.9" customHeight="1" x14ac:dyDescent="0.2">
      <c r="A131" s="32" t="s">
        <v>206</v>
      </c>
      <c r="B131" s="82">
        <v>5.8094690290520612E-2</v>
      </c>
      <c r="C131" s="83">
        <v>3</v>
      </c>
      <c r="D131" s="82">
        <v>0.15023166181475256</v>
      </c>
      <c r="E131" s="83">
        <v>6</v>
      </c>
      <c r="F131" s="82">
        <v>8.8686439444654708E-2</v>
      </c>
      <c r="G131" s="83">
        <v>7</v>
      </c>
      <c r="H131" s="82">
        <v>-1.9854129361925099E-2</v>
      </c>
      <c r="I131" s="83">
        <v>7</v>
      </c>
      <c r="J131" s="82">
        <v>5.8094690290520612E-2</v>
      </c>
      <c r="K131" s="83">
        <v>7</v>
      </c>
      <c r="L131" s="82">
        <v>8.0810791891783307E-3</v>
      </c>
      <c r="M131" s="83">
        <v>8</v>
      </c>
      <c r="N131" s="82" t="s">
        <v>93</v>
      </c>
      <c r="O131" s="83" t="s">
        <v>94</v>
      </c>
      <c r="P131" s="80" t="s">
        <v>90</v>
      </c>
    </row>
    <row r="132" spans="1:16" s="34" customFormat="1" ht="13.9" customHeight="1" x14ac:dyDescent="0.2">
      <c r="A132" s="137" t="s">
        <v>207</v>
      </c>
      <c r="B132" s="82">
        <v>7.7945438193265382E-3</v>
      </c>
      <c r="C132" s="83">
        <v>13</v>
      </c>
      <c r="D132" s="82">
        <v>0.10026183722452542</v>
      </c>
      <c r="E132" s="83">
        <v>13</v>
      </c>
      <c r="F132" s="82">
        <v>-6.5018224805437619E-3</v>
      </c>
      <c r="G132" s="83">
        <v>13</v>
      </c>
      <c r="H132" s="82">
        <v>-0.10522580072753085</v>
      </c>
      <c r="I132" s="83">
        <v>13</v>
      </c>
      <c r="J132" s="82">
        <v>-1.8586998832230583E-2</v>
      </c>
      <c r="K132" s="83">
        <v>11</v>
      </c>
      <c r="L132" s="82">
        <v>-2.1909048702946188E-2</v>
      </c>
      <c r="M132" s="83">
        <v>10</v>
      </c>
      <c r="N132" s="82">
        <v>2.5222550525482834E-2</v>
      </c>
      <c r="O132" s="83">
        <v>8</v>
      </c>
      <c r="P132" s="80" t="s">
        <v>90</v>
      </c>
    </row>
    <row r="133" spans="1:16" s="34" customFormat="1" ht="13.9" customHeight="1" x14ac:dyDescent="0.2">
      <c r="A133" s="77" t="s">
        <v>208</v>
      </c>
      <c r="B133" s="82">
        <v>6.464388803114729E-2</v>
      </c>
      <c r="C133" s="83">
        <v>2</v>
      </c>
      <c r="D133" s="82">
        <v>0.15850986121256394</v>
      </c>
      <c r="E133" s="83">
        <v>4</v>
      </c>
      <c r="F133" s="82">
        <v>0.15995026694946257</v>
      </c>
      <c r="G133" s="83">
        <v>3</v>
      </c>
      <c r="H133" s="82">
        <v>0.10230747845426746</v>
      </c>
      <c r="I133" s="83">
        <v>2</v>
      </c>
      <c r="J133" s="82">
        <v>0.2070933861024431</v>
      </c>
      <c r="K133" s="83">
        <v>2</v>
      </c>
      <c r="L133" s="82">
        <v>0.11046925969257981</v>
      </c>
      <c r="M133" s="83">
        <v>2</v>
      </c>
      <c r="N133" s="82">
        <v>0.10415298873069245</v>
      </c>
      <c r="O133" s="83">
        <v>2</v>
      </c>
      <c r="P133" s="80" t="s">
        <v>90</v>
      </c>
    </row>
    <row r="134" spans="1:16" s="34" customFormat="1" x14ac:dyDescent="0.2">
      <c r="A134" s="55" t="s">
        <v>175</v>
      </c>
      <c r="B134" s="82">
        <v>-7.2619627869122683E-3</v>
      </c>
      <c r="C134" s="83">
        <v>14</v>
      </c>
      <c r="D134" s="82">
        <v>3.6709568901188039E-2</v>
      </c>
      <c r="E134" s="83">
        <v>14</v>
      </c>
      <c r="F134" s="82">
        <v>-9.072556147691202E-4</v>
      </c>
      <c r="G134" s="83">
        <v>12</v>
      </c>
      <c r="H134" s="82">
        <v>-5.2546180515842256E-2</v>
      </c>
      <c r="I134" s="83">
        <v>9</v>
      </c>
      <c r="J134" s="82">
        <v>1.2953286084509408E-3</v>
      </c>
      <c r="K134" s="83">
        <v>10</v>
      </c>
      <c r="L134" s="82">
        <v>3.4608831006748497E-2</v>
      </c>
      <c r="M134" s="83">
        <v>4</v>
      </c>
      <c r="N134" s="82" t="s">
        <v>93</v>
      </c>
      <c r="O134" s="83" t="s">
        <v>94</v>
      </c>
      <c r="P134" s="80" t="s">
        <v>90</v>
      </c>
    </row>
    <row r="135" spans="1:16" s="34" customFormat="1" x14ac:dyDescent="0.2">
      <c r="A135" s="55" t="s">
        <v>176</v>
      </c>
      <c r="B135" s="82">
        <v>5.299375141381879E-2</v>
      </c>
      <c r="C135" s="83">
        <v>6</v>
      </c>
      <c r="D135" s="82">
        <v>0.14181512220057346</v>
      </c>
      <c r="E135" s="83">
        <v>8</v>
      </c>
      <c r="F135" s="82">
        <v>0.12151683799370461</v>
      </c>
      <c r="G135" s="83">
        <v>6</v>
      </c>
      <c r="H135" s="82">
        <v>2.8210282559980149E-2</v>
      </c>
      <c r="I135" s="83">
        <v>6</v>
      </c>
      <c r="J135" s="82">
        <v>0.14743106477678669</v>
      </c>
      <c r="K135" s="83">
        <v>5</v>
      </c>
      <c r="L135" s="82" t="s">
        <v>93</v>
      </c>
      <c r="M135" s="83" t="s">
        <v>94</v>
      </c>
      <c r="N135" s="82" t="s">
        <v>93</v>
      </c>
      <c r="O135" s="83" t="s">
        <v>94</v>
      </c>
      <c r="P135" s="80" t="s">
        <v>90</v>
      </c>
    </row>
    <row r="136" spans="1:16" s="34" customFormat="1" x14ac:dyDescent="0.2">
      <c r="A136" s="55" t="s">
        <v>212</v>
      </c>
      <c r="B136" s="82">
        <v>3.9199332777314355E-2</v>
      </c>
      <c r="C136" s="83">
        <v>10</v>
      </c>
      <c r="D136" s="82">
        <v>0.1286231884057969</v>
      </c>
      <c r="E136" s="83">
        <v>10</v>
      </c>
      <c r="F136" s="82">
        <v>2.2988505747126409E-2</v>
      </c>
      <c r="G136" s="83">
        <v>11</v>
      </c>
      <c r="H136" s="82">
        <v>-4.5941807044410421E-2</v>
      </c>
      <c r="I136" s="83">
        <v>8</v>
      </c>
      <c r="J136" s="82">
        <v>-3.932151117964533E-2</v>
      </c>
      <c r="K136" s="83">
        <v>13</v>
      </c>
      <c r="L136" s="82">
        <v>2.2366233587028939E-2</v>
      </c>
      <c r="M136" s="83">
        <v>6</v>
      </c>
      <c r="N136" s="82">
        <v>6.3004424625070055E-2</v>
      </c>
      <c r="O136" s="83">
        <v>5</v>
      </c>
      <c r="P136" s="80" t="s">
        <v>90</v>
      </c>
    </row>
    <row r="137" spans="1:16" s="34" customFormat="1" x14ac:dyDescent="0.2">
      <c r="A137" s="55" t="s">
        <v>174</v>
      </c>
      <c r="B137" s="82">
        <v>4.0630182421227179E-2</v>
      </c>
      <c r="C137" s="83">
        <v>9</v>
      </c>
      <c r="D137" s="82">
        <v>0.12961296129612943</v>
      </c>
      <c r="E137" s="83">
        <v>9</v>
      </c>
      <c r="F137" s="82">
        <v>4.235880398671088E-2</v>
      </c>
      <c r="G137" s="83">
        <v>9</v>
      </c>
      <c r="H137" s="82">
        <v>-5.2830188679245382E-2</v>
      </c>
      <c r="I137" s="83">
        <v>10</v>
      </c>
      <c r="J137" s="82">
        <v>-4.417364813404423E-2</v>
      </c>
      <c r="K137" s="83">
        <v>14</v>
      </c>
      <c r="L137" s="82">
        <v>2.7768486629598854E-2</v>
      </c>
      <c r="M137" s="83">
        <v>5</v>
      </c>
      <c r="N137" s="82">
        <v>6.5932680553015155E-2</v>
      </c>
      <c r="O137" s="83">
        <v>3</v>
      </c>
      <c r="P137" s="80" t="s">
        <v>90</v>
      </c>
    </row>
    <row r="138" spans="1:16" s="34" customFormat="1" x14ac:dyDescent="0.2">
      <c r="A138" s="55" t="s">
        <v>209</v>
      </c>
      <c r="B138" s="82">
        <v>5.5919508173143617E-2</v>
      </c>
      <c r="C138" s="83">
        <v>4</v>
      </c>
      <c r="D138" s="82">
        <v>0.12446354018100236</v>
      </c>
      <c r="E138" s="83">
        <v>11</v>
      </c>
      <c r="F138" s="82">
        <v>0.15117531205874979</v>
      </c>
      <c r="G138" s="83">
        <v>4</v>
      </c>
      <c r="H138" s="82">
        <v>3.9328948137140607E-2</v>
      </c>
      <c r="I138" s="83">
        <v>5</v>
      </c>
      <c r="J138" s="82">
        <v>0.14156364584695913</v>
      </c>
      <c r="K138" s="83">
        <v>6</v>
      </c>
      <c r="L138" s="82">
        <v>8.3127509018740664E-2</v>
      </c>
      <c r="M138" s="83">
        <v>3</v>
      </c>
      <c r="N138" s="82" t="s">
        <v>93</v>
      </c>
      <c r="O138" s="83" t="s">
        <v>94</v>
      </c>
      <c r="P138" s="80" t="s">
        <v>90</v>
      </c>
    </row>
    <row r="139" spans="1:16" s="34" customFormat="1" x14ac:dyDescent="0.2">
      <c r="A139" s="114" t="s">
        <v>210</v>
      </c>
      <c r="B139" s="85">
        <v>5.0343690443050093E-2</v>
      </c>
      <c r="C139" s="86">
        <v>7</v>
      </c>
      <c r="D139" s="85">
        <v>0.18076117570592909</v>
      </c>
      <c r="E139" s="86">
        <v>3</v>
      </c>
      <c r="F139" s="85">
        <v>4.1876865235723315E-2</v>
      </c>
      <c r="G139" s="86">
        <v>10</v>
      </c>
      <c r="H139" s="85">
        <v>-8.6217817355341175E-2</v>
      </c>
      <c r="I139" s="86">
        <v>12</v>
      </c>
      <c r="J139" s="85">
        <v>4.4105751628421785E-2</v>
      </c>
      <c r="K139" s="86">
        <v>8</v>
      </c>
      <c r="L139" s="85">
        <v>-3.3948974881091942E-2</v>
      </c>
      <c r="M139" s="86">
        <v>11</v>
      </c>
      <c r="N139" s="85">
        <v>3.3812603825856824E-2</v>
      </c>
      <c r="O139" s="86">
        <v>7</v>
      </c>
      <c r="P139" s="87" t="s">
        <v>90</v>
      </c>
    </row>
    <row r="140" spans="1:16" s="34" customFormat="1" x14ac:dyDescent="0.2">
      <c r="A140" s="114" t="s">
        <v>211</v>
      </c>
      <c r="B140" s="85">
        <v>1.8270508046427603E-2</v>
      </c>
      <c r="C140" s="86">
        <v>12</v>
      </c>
      <c r="D140" s="85">
        <v>0.12096658196289023</v>
      </c>
      <c r="E140" s="86">
        <v>12</v>
      </c>
      <c r="F140" s="85">
        <v>-1.280440817877615E-2</v>
      </c>
      <c r="G140" s="86">
        <v>14</v>
      </c>
      <c r="H140" s="85">
        <v>-0.14999590994610223</v>
      </c>
      <c r="I140" s="86">
        <v>14</v>
      </c>
      <c r="J140" s="85">
        <v>-3.7017968387993538E-2</v>
      </c>
      <c r="K140" s="86">
        <v>12</v>
      </c>
      <c r="L140" s="85">
        <v>-4.07560979104864E-2</v>
      </c>
      <c r="M140" s="86">
        <v>12</v>
      </c>
      <c r="N140" s="85">
        <v>4.6721863990709434E-2</v>
      </c>
      <c r="O140" s="86">
        <v>6</v>
      </c>
      <c r="P140" s="87" t="s">
        <v>90</v>
      </c>
    </row>
    <row r="141" spans="1:16" s="34" customFormat="1" x14ac:dyDescent="0.2">
      <c r="A141" s="55" t="s">
        <v>232</v>
      </c>
      <c r="B141" s="82">
        <v>5.5819912152269335E-2</v>
      </c>
      <c r="C141" s="83">
        <v>5</v>
      </c>
      <c r="D141" s="82">
        <v>0.15138209759505039</v>
      </c>
      <c r="E141" s="83">
        <v>5</v>
      </c>
      <c r="F141" s="82">
        <v>0.17842916964559286</v>
      </c>
      <c r="G141" s="83">
        <v>2</v>
      </c>
      <c r="H141" s="82">
        <v>7.5102497204621699E-2</v>
      </c>
      <c r="I141" s="83">
        <v>3</v>
      </c>
      <c r="J141" s="82">
        <v>0.15126721213330674</v>
      </c>
      <c r="K141" s="83">
        <v>4</v>
      </c>
      <c r="L141" s="82" t="s">
        <v>93</v>
      </c>
      <c r="M141" s="83" t="s">
        <v>94</v>
      </c>
      <c r="N141" s="82" t="s">
        <v>93</v>
      </c>
      <c r="O141" s="83" t="s">
        <v>94</v>
      </c>
      <c r="P141" s="80" t="s">
        <v>90</v>
      </c>
    </row>
    <row r="142" spans="1:16" s="34" customFormat="1" ht="15" x14ac:dyDescent="0.25">
      <c r="A142" s="88" t="s">
        <v>139</v>
      </c>
      <c r="B142" s="89">
        <f>AVERAGE(B128:B141)*100</f>
        <v>4.3710839806294244</v>
      </c>
      <c r="C142" s="88">
        <f>+MAX(C128:C141)</f>
        <v>14</v>
      </c>
      <c r="D142" s="89">
        <f>AVERAGE(D128:D141)*100</f>
        <v>14.336613963045636</v>
      </c>
      <c r="E142" s="88">
        <f>+MAX(E128:E141)</f>
        <v>14</v>
      </c>
      <c r="F142" s="89">
        <f>AVERAGE(F128:F141)*100</f>
        <v>9.6497088579742076</v>
      </c>
      <c r="G142" s="88">
        <f>+MAX(G128:G141)</f>
        <v>14</v>
      </c>
      <c r="H142" s="89">
        <f>AVERAGE(H128:H141)*100</f>
        <v>0.23318701970773048</v>
      </c>
      <c r="I142" s="88">
        <f>+MAX(I128:I141)</f>
        <v>14</v>
      </c>
      <c r="J142" s="89">
        <f>AVERAGE(J128:J141)*100</f>
        <v>9.339540667460712</v>
      </c>
      <c r="K142" s="88">
        <f>+MAX(K128:K141)</f>
        <v>14</v>
      </c>
      <c r="L142" s="89">
        <f>AVERAGE(L128:L141)*100</f>
        <v>3.4275074326239245</v>
      </c>
      <c r="M142" s="88">
        <f>+MAX(M128:M141)</f>
        <v>12</v>
      </c>
      <c r="N142" s="89">
        <f>AVERAGE(N128:N141)*100</f>
        <v>6.6866347032203883</v>
      </c>
      <c r="O142" s="88">
        <f>+MAX(O128:O141)</f>
        <v>9</v>
      </c>
      <c r="P142" s="95"/>
    </row>
    <row r="143" spans="1:16" s="34" customFormat="1" x14ac:dyDescent="0.2">
      <c r="A143" s="55"/>
      <c r="B143" s="55"/>
      <c r="C143" s="138"/>
      <c r="D143" s="90"/>
      <c r="E143" s="90"/>
      <c r="F143" s="90"/>
      <c r="G143" s="90"/>
      <c r="H143" s="139"/>
      <c r="I143" s="140"/>
      <c r="J143" s="141"/>
      <c r="K143" s="142"/>
      <c r="L143" s="107"/>
      <c r="M143" s="142"/>
      <c r="N143" s="107"/>
      <c r="O143" s="142"/>
      <c r="P143" s="57"/>
    </row>
    <row r="144" spans="1:16" s="34" customFormat="1" x14ac:dyDescent="0.2">
      <c r="A144" s="69" t="s">
        <v>213</v>
      </c>
      <c r="B144" s="69"/>
      <c r="C144" s="110"/>
      <c r="D144" s="143"/>
      <c r="E144" s="70"/>
      <c r="F144" s="70"/>
      <c r="G144" s="70"/>
      <c r="H144" s="71"/>
      <c r="I144" s="72"/>
      <c r="J144" s="73"/>
      <c r="K144" s="74"/>
      <c r="L144" s="75"/>
      <c r="M144" s="74"/>
      <c r="N144" s="75"/>
      <c r="O144" s="74"/>
      <c r="P144" s="144"/>
    </row>
    <row r="145" spans="1:16" ht="15" customHeight="1" x14ac:dyDescent="0.2">
      <c r="A145" s="103" t="s">
        <v>214</v>
      </c>
      <c r="B145" s="104">
        <v>2.4760692508148718E-2</v>
      </c>
      <c r="C145" s="106">
        <v>5</v>
      </c>
      <c r="D145" s="104">
        <v>9.1215473661073965E-2</v>
      </c>
      <c r="E145" s="106">
        <v>5</v>
      </c>
      <c r="F145" s="104">
        <v>8.6796307782115223E-2</v>
      </c>
      <c r="G145" s="106">
        <v>4</v>
      </c>
      <c r="H145" s="104">
        <v>4.4359327203723264E-2</v>
      </c>
      <c r="I145" s="106">
        <v>4</v>
      </c>
      <c r="J145" s="104">
        <v>8.1813312027310348E-2</v>
      </c>
      <c r="K145" s="106">
        <v>4</v>
      </c>
      <c r="L145" s="104">
        <v>3.7390686936376705E-2</v>
      </c>
      <c r="M145" s="106">
        <v>4</v>
      </c>
      <c r="N145" s="104" t="s">
        <v>93</v>
      </c>
      <c r="O145" s="106" t="s">
        <v>94</v>
      </c>
      <c r="P145" s="80" t="s">
        <v>90</v>
      </c>
    </row>
    <row r="146" spans="1:16" ht="15" customHeight="1" x14ac:dyDescent="0.2">
      <c r="A146" s="81" t="s">
        <v>215</v>
      </c>
      <c r="B146" s="82">
        <v>5.9225946889293946E-2</v>
      </c>
      <c r="C146" s="106">
        <v>1</v>
      </c>
      <c r="D146" s="82">
        <v>0.13420490323187795</v>
      </c>
      <c r="E146" s="126">
        <v>1</v>
      </c>
      <c r="F146" s="82">
        <v>0.1625718946423742</v>
      </c>
      <c r="G146" s="126">
        <v>1</v>
      </c>
      <c r="H146" s="82">
        <v>0.10327623917428697</v>
      </c>
      <c r="I146" s="126">
        <v>1</v>
      </c>
      <c r="J146" s="82">
        <v>0.16995595217664894</v>
      </c>
      <c r="K146" s="126">
        <v>1</v>
      </c>
      <c r="L146" s="82">
        <v>9.1974519147380418E-2</v>
      </c>
      <c r="M146" s="126">
        <v>1</v>
      </c>
      <c r="N146" s="82" t="s">
        <v>93</v>
      </c>
      <c r="O146" s="126" t="s">
        <v>94</v>
      </c>
      <c r="P146" s="57" t="s">
        <v>90</v>
      </c>
    </row>
    <row r="147" spans="1:16" ht="15" customHeight="1" x14ac:dyDescent="0.2">
      <c r="A147" s="84" t="s">
        <v>228</v>
      </c>
      <c r="B147" s="85">
        <v>3.0972481659657491E-2</v>
      </c>
      <c r="C147" s="113">
        <v>4</v>
      </c>
      <c r="D147" s="85">
        <v>0.11663049866630493</v>
      </c>
      <c r="E147" s="113">
        <v>2</v>
      </c>
      <c r="F147" s="85">
        <v>4.0111596567879104E-2</v>
      </c>
      <c r="G147" s="113">
        <v>5</v>
      </c>
      <c r="H147" s="85">
        <v>-3.0984561665064581E-2</v>
      </c>
      <c r="I147" s="113">
        <v>5</v>
      </c>
      <c r="J147" s="85">
        <v>4.807824915396286E-2</v>
      </c>
      <c r="K147" s="113">
        <v>5</v>
      </c>
      <c r="L147" s="85" t="s">
        <v>93</v>
      </c>
      <c r="M147" s="113" t="s">
        <v>94</v>
      </c>
      <c r="N147" s="85" t="s">
        <v>93</v>
      </c>
      <c r="O147" s="113" t="s">
        <v>94</v>
      </c>
      <c r="P147" s="87" t="s">
        <v>90</v>
      </c>
    </row>
    <row r="148" spans="1:16" ht="12.75" customHeight="1" x14ac:dyDescent="0.2">
      <c r="A148" s="81" t="s">
        <v>120</v>
      </c>
      <c r="B148" s="82">
        <v>3.7005957875304141E-2</v>
      </c>
      <c r="C148" s="106">
        <v>3</v>
      </c>
      <c r="D148" s="82">
        <v>0.11544363209675956</v>
      </c>
      <c r="E148" s="126">
        <v>4</v>
      </c>
      <c r="F148" s="82">
        <v>0.12478383544188576</v>
      </c>
      <c r="G148" s="126">
        <v>2</v>
      </c>
      <c r="H148" s="82">
        <v>7.1348071087993015E-2</v>
      </c>
      <c r="I148" s="126">
        <v>2</v>
      </c>
      <c r="J148" s="82">
        <v>0.11735985533453874</v>
      </c>
      <c r="K148" s="126">
        <v>2</v>
      </c>
      <c r="L148" s="82">
        <v>4.9584113452102008E-2</v>
      </c>
      <c r="M148" s="126">
        <v>2</v>
      </c>
      <c r="N148" s="82">
        <v>4.9195417757749826E-2</v>
      </c>
      <c r="O148" s="126">
        <v>1</v>
      </c>
      <c r="P148" s="57" t="s">
        <v>90</v>
      </c>
    </row>
    <row r="149" spans="1:16" ht="12.75" customHeight="1" x14ac:dyDescent="0.2">
      <c r="A149" s="81" t="s">
        <v>172</v>
      </c>
      <c r="B149" s="82">
        <v>3.7101398905204697E-2</v>
      </c>
      <c r="C149" s="106">
        <v>2</v>
      </c>
      <c r="D149" s="82">
        <v>0.11551401869158862</v>
      </c>
      <c r="E149" s="126">
        <v>3</v>
      </c>
      <c r="F149" s="82">
        <v>0.12169908843153832</v>
      </c>
      <c r="G149" s="126">
        <v>3</v>
      </c>
      <c r="H149" s="82">
        <v>6.8480888013606744E-2</v>
      </c>
      <c r="I149" s="126">
        <v>3</v>
      </c>
      <c r="J149" s="82">
        <v>0.1147847202764547</v>
      </c>
      <c r="K149" s="126">
        <v>3</v>
      </c>
      <c r="L149" s="82">
        <v>4.8908074151919001E-2</v>
      </c>
      <c r="M149" s="126">
        <v>3</v>
      </c>
      <c r="N149" s="82">
        <v>4.8372185853938543E-2</v>
      </c>
      <c r="O149" s="126">
        <v>2</v>
      </c>
      <c r="P149" s="57" t="s">
        <v>90</v>
      </c>
    </row>
    <row r="150" spans="1:16" ht="15" x14ac:dyDescent="0.25">
      <c r="A150" s="88" t="s">
        <v>179</v>
      </c>
      <c r="B150" s="89">
        <f>AVERAGE(B145:B149)*100</f>
        <v>3.7813295567521799</v>
      </c>
      <c r="C150" s="88">
        <f>+MAX(C145:C149)</f>
        <v>5</v>
      </c>
      <c r="D150" s="89">
        <f>AVERAGE(D145:D149)*100</f>
        <v>11.460170526952099</v>
      </c>
      <c r="E150" s="88">
        <f>+MAX(E145:E149)</f>
        <v>5</v>
      </c>
      <c r="F150" s="89">
        <f>AVERAGE(F145:F149)*100</f>
        <v>10.719254457315852</v>
      </c>
      <c r="G150" s="88">
        <f>+MAX(G145:G149)</f>
        <v>5</v>
      </c>
      <c r="H150" s="89">
        <f>AVERAGE(H145:H149)*100</f>
        <v>5.1295992762909082</v>
      </c>
      <c r="I150" s="88">
        <f>+MAX(I145:I149)</f>
        <v>5</v>
      </c>
      <c r="J150" s="89">
        <f>AVERAGE(J145:J149)*100</f>
        <v>10.639841779378312</v>
      </c>
      <c r="K150" s="88">
        <f>+MAX(K145:K149)</f>
        <v>5</v>
      </c>
      <c r="L150" s="89">
        <f>AVERAGE(L145:L149)*100</f>
        <v>5.6964348421944528</v>
      </c>
      <c r="M150" s="88">
        <f>+MAX(M145:M149)</f>
        <v>4</v>
      </c>
      <c r="N150" s="89">
        <f>AVERAGE(N145:N149)*100</f>
        <v>4.8783801805844185</v>
      </c>
      <c r="O150" s="88">
        <f>+MAX(O145:O149)</f>
        <v>2</v>
      </c>
    </row>
    <row r="151" spans="1:16" ht="13.9" customHeight="1" x14ac:dyDescent="0.2">
      <c r="A151" s="69" t="s">
        <v>216</v>
      </c>
      <c r="B151" s="69"/>
      <c r="C151" s="69"/>
      <c r="D151" s="70"/>
      <c r="E151" s="70"/>
      <c r="F151" s="70"/>
      <c r="G151" s="70"/>
      <c r="H151" s="61"/>
      <c r="I151" s="63"/>
      <c r="J151" s="64"/>
      <c r="K151" s="63"/>
      <c r="L151" s="61"/>
      <c r="M151" s="63"/>
      <c r="N151" s="61"/>
      <c r="O151" s="63"/>
      <c r="P151" s="61"/>
    </row>
    <row r="152" spans="1:16" ht="13.9" customHeight="1" x14ac:dyDescent="0.2">
      <c r="A152" s="77" t="s">
        <v>125</v>
      </c>
      <c r="B152" s="78">
        <v>-2.4708072431883554E-2</v>
      </c>
      <c r="C152" s="79">
        <v>4</v>
      </c>
      <c r="D152" s="78">
        <v>1.859379971013464E-2</v>
      </c>
      <c r="E152" s="79">
        <v>4</v>
      </c>
      <c r="F152" s="78">
        <v>2.6444900657642822E-3</v>
      </c>
      <c r="G152" s="79">
        <v>5</v>
      </c>
      <c r="H152" s="78">
        <v>3.7667903057366114E-2</v>
      </c>
      <c r="I152" s="79">
        <v>4</v>
      </c>
      <c r="J152" s="78">
        <v>1.5184611048477903E-2</v>
      </c>
      <c r="K152" s="79">
        <v>5</v>
      </c>
      <c r="L152" s="78">
        <v>3.7393541289641119E-2</v>
      </c>
      <c r="M152" s="79">
        <v>4</v>
      </c>
      <c r="N152" s="78">
        <v>3.2513496129497943E-2</v>
      </c>
      <c r="O152" s="79">
        <v>2</v>
      </c>
      <c r="P152" s="80" t="s">
        <v>90</v>
      </c>
    </row>
    <row r="153" spans="1:16" ht="28.5" customHeight="1" x14ac:dyDescent="0.2">
      <c r="A153" s="55" t="s">
        <v>129</v>
      </c>
      <c r="B153" s="82">
        <v>-1.6599219483389493E-2</v>
      </c>
      <c r="C153" s="126">
        <v>3</v>
      </c>
      <c r="D153" s="82">
        <v>2.0880140994766538E-2</v>
      </c>
      <c r="E153" s="126">
        <v>3</v>
      </c>
      <c r="F153" s="82">
        <v>1.3031013812874637E-2</v>
      </c>
      <c r="G153" s="126">
        <v>1</v>
      </c>
      <c r="H153" s="82">
        <v>4.0702944059763713E-2</v>
      </c>
      <c r="I153" s="126">
        <v>3</v>
      </c>
      <c r="J153" s="82">
        <v>2.6961170829989056E-2</v>
      </c>
      <c r="K153" s="126">
        <v>2</v>
      </c>
      <c r="L153" s="82">
        <v>3.9066925690572463E-2</v>
      </c>
      <c r="M153" s="126">
        <v>3</v>
      </c>
      <c r="N153" s="82">
        <v>3.040978432999708E-2</v>
      </c>
      <c r="O153" s="126">
        <v>4</v>
      </c>
      <c r="P153" s="57" t="s">
        <v>90</v>
      </c>
    </row>
    <row r="154" spans="1:16" x14ac:dyDescent="0.2">
      <c r="A154" s="81" t="s">
        <v>156</v>
      </c>
      <c r="B154" s="82">
        <v>-3.9615166949631408E-3</v>
      </c>
      <c r="C154" s="126">
        <v>1</v>
      </c>
      <c r="D154" s="82">
        <v>6.2893081761006275E-3</v>
      </c>
      <c r="E154" s="126">
        <v>5</v>
      </c>
      <c r="F154" s="82">
        <v>1.2075905692926936E-2</v>
      </c>
      <c r="G154" s="126">
        <v>2</v>
      </c>
      <c r="H154" s="82">
        <v>5.4523666866387099E-2</v>
      </c>
      <c r="I154" s="126">
        <v>1</v>
      </c>
      <c r="J154" s="82">
        <v>3.6513545347467646E-2</v>
      </c>
      <c r="K154" s="126">
        <v>1</v>
      </c>
      <c r="L154" s="82">
        <v>3.9697428990074668E-2</v>
      </c>
      <c r="M154" s="126">
        <v>2</v>
      </c>
      <c r="N154" s="82">
        <v>3.1251719287115343E-2</v>
      </c>
      <c r="O154" s="126">
        <v>3</v>
      </c>
      <c r="P154" s="57" t="s">
        <v>90</v>
      </c>
    </row>
    <row r="155" spans="1:16" s="34" customFormat="1" ht="13.9" customHeight="1" x14ac:dyDescent="0.2">
      <c r="A155" s="55" t="s">
        <v>127</v>
      </c>
      <c r="B155" s="82">
        <v>-1.2717593375021097E-2</v>
      </c>
      <c r="C155" s="126">
        <v>2</v>
      </c>
      <c r="D155" s="82">
        <v>2.6714706270047017E-2</v>
      </c>
      <c r="E155" s="126">
        <v>1</v>
      </c>
      <c r="F155" s="82">
        <v>1.0945747166219544E-2</v>
      </c>
      <c r="G155" s="126">
        <v>3</v>
      </c>
      <c r="H155" s="82">
        <v>3.7518870437794005E-2</v>
      </c>
      <c r="I155" s="126">
        <v>5</v>
      </c>
      <c r="J155" s="82">
        <v>2.6444102789369595E-2</v>
      </c>
      <c r="K155" s="126">
        <v>3</v>
      </c>
      <c r="L155" s="82">
        <v>3.5158754967838046E-2</v>
      </c>
      <c r="M155" s="126">
        <v>5</v>
      </c>
      <c r="N155" s="82">
        <v>2.858100738812519E-2</v>
      </c>
      <c r="O155" s="126">
        <v>5</v>
      </c>
      <c r="P155" s="57" t="s">
        <v>90</v>
      </c>
    </row>
    <row r="156" spans="1:16" ht="13.9" customHeight="1" x14ac:dyDescent="0.2">
      <c r="A156" s="114" t="s">
        <v>217</v>
      </c>
      <c r="B156" s="85">
        <v>-2.5576286192084519E-2</v>
      </c>
      <c r="C156" s="113">
        <v>5</v>
      </c>
      <c r="D156" s="85">
        <v>2.1694285910747402E-2</v>
      </c>
      <c r="E156" s="113">
        <v>2</v>
      </c>
      <c r="F156" s="85">
        <v>7.6975245846049312E-3</v>
      </c>
      <c r="G156" s="113">
        <v>4</v>
      </c>
      <c r="H156" s="85">
        <v>4.2957919488997298E-2</v>
      </c>
      <c r="I156" s="113">
        <v>2</v>
      </c>
      <c r="J156" s="85">
        <v>2.4476850415416918E-2</v>
      </c>
      <c r="K156" s="113">
        <v>4</v>
      </c>
      <c r="L156" s="85">
        <v>4.9505024821178356E-2</v>
      </c>
      <c r="M156" s="113">
        <v>1</v>
      </c>
      <c r="N156" s="85">
        <v>4.242002583789839E-2</v>
      </c>
      <c r="O156" s="113">
        <v>1</v>
      </c>
      <c r="P156" s="87" t="s">
        <v>90</v>
      </c>
    </row>
    <row r="157" spans="1:16" ht="13.9" customHeight="1" x14ac:dyDescent="0.25">
      <c r="A157" s="88" t="s">
        <v>138</v>
      </c>
      <c r="B157" s="89">
        <f>AVERAGE(B152:B156)*100</f>
        <v>-1.6712537635468361</v>
      </c>
      <c r="C157" s="88">
        <f>+MAX(C152:C156)</f>
        <v>5</v>
      </c>
      <c r="D157" s="89">
        <f>AVERAGE(D152:D156)*100</f>
        <v>1.8834448212359245</v>
      </c>
      <c r="E157" s="88">
        <f>+MAX(E152:E156)</f>
        <v>5</v>
      </c>
      <c r="F157" s="89">
        <f>AVERAGE(F152:F156)*100</f>
        <v>0.9278936264478066</v>
      </c>
      <c r="G157" s="88">
        <f>+MAX(G152:G156)</f>
        <v>5</v>
      </c>
      <c r="H157" s="89">
        <f>AVERAGE(H152:H156)*100</f>
        <v>4.2674260782061646</v>
      </c>
      <c r="I157" s="88">
        <f>+MAX(I152:I156)</f>
        <v>5</v>
      </c>
      <c r="J157" s="89">
        <f>AVERAGE(J152:J156)*100</f>
        <v>2.5916056086144224</v>
      </c>
      <c r="K157" s="88">
        <f>+MAX(K152:K156)</f>
        <v>5</v>
      </c>
      <c r="L157" s="89">
        <f>AVERAGE(L152:L156)*100</f>
        <v>4.016433515186093</v>
      </c>
      <c r="M157" s="88">
        <f>+MAX(M152:M156)</f>
        <v>5</v>
      </c>
      <c r="N157" s="89">
        <f>AVERAGE(N152:N156)*100</f>
        <v>3.3035206594526785</v>
      </c>
      <c r="O157" s="88">
        <f>+MAX(O152:O156)</f>
        <v>5</v>
      </c>
    </row>
    <row r="158" spans="1:16" x14ac:dyDescent="0.2">
      <c r="B158" s="82"/>
      <c r="C158" s="145"/>
      <c r="D158" s="108"/>
      <c r="E158" s="145"/>
      <c r="F158" s="108"/>
      <c r="G158" s="145"/>
      <c r="H158" s="108"/>
      <c r="I158" s="145"/>
      <c r="J158" s="108"/>
      <c r="K158" s="145"/>
      <c r="L158" s="108"/>
      <c r="M158" s="145"/>
      <c r="N158" s="108"/>
      <c r="O158" s="145"/>
    </row>
    <row r="159" spans="1:16" x14ac:dyDescent="0.2">
      <c r="B159" s="82"/>
      <c r="C159" s="145"/>
      <c r="D159" s="108"/>
      <c r="E159" s="145"/>
      <c r="F159" s="108"/>
      <c r="G159" s="145"/>
      <c r="H159" s="108"/>
      <c r="I159" s="145"/>
      <c r="J159" s="108"/>
      <c r="K159" s="145"/>
      <c r="L159" s="108"/>
      <c r="M159" s="145"/>
      <c r="N159" s="108"/>
      <c r="O159" s="145"/>
    </row>
    <row r="160" spans="1:16" ht="13.9" customHeight="1" x14ac:dyDescent="0.2">
      <c r="B160" s="82"/>
      <c r="C160" s="145"/>
      <c r="D160" s="108"/>
      <c r="E160" s="145"/>
      <c r="F160" s="108"/>
      <c r="G160" s="145"/>
      <c r="H160" s="108"/>
      <c r="I160" s="145"/>
      <c r="J160" s="108"/>
      <c r="K160" s="145"/>
      <c r="L160" s="108"/>
      <c r="M160" s="145"/>
      <c r="N160" s="108"/>
      <c r="O160" s="145"/>
    </row>
    <row r="161" spans="1:16" ht="13.9" customHeight="1" x14ac:dyDescent="0.2">
      <c r="B161" s="82"/>
      <c r="C161" s="145"/>
      <c r="D161" s="108"/>
      <c r="E161" s="145"/>
      <c r="F161" s="108"/>
      <c r="G161" s="145"/>
      <c r="H161" s="108"/>
      <c r="I161" s="145"/>
      <c r="J161" s="108"/>
      <c r="K161" s="145"/>
      <c r="L161" s="108"/>
      <c r="M161" s="145"/>
      <c r="N161" s="108"/>
      <c r="O161" s="145"/>
    </row>
    <row r="162" spans="1:16" ht="13.5" thickBot="1" x14ac:dyDescent="0.25">
      <c r="A162" s="107"/>
      <c r="B162" s="108"/>
      <c r="C162" s="145"/>
      <c r="D162" s="108"/>
      <c r="E162" s="145"/>
      <c r="F162" s="108"/>
      <c r="G162" s="145"/>
      <c r="H162" s="108"/>
      <c r="I162" s="145"/>
      <c r="J162" s="108"/>
      <c r="K162" s="145"/>
      <c r="L162" s="108"/>
      <c r="M162" s="145"/>
      <c r="N162" s="108"/>
      <c r="O162" s="145"/>
      <c r="P162" s="90"/>
    </row>
    <row r="163" spans="1:16" ht="13.9" customHeight="1" x14ac:dyDescent="0.2">
      <c r="A163" s="116" t="s">
        <v>102</v>
      </c>
      <c r="B163" s="117"/>
      <c r="C163" s="117"/>
      <c r="D163" s="118"/>
      <c r="E163" s="118"/>
      <c r="F163" s="118"/>
      <c r="G163" s="118"/>
      <c r="H163" s="157" t="s">
        <v>103</v>
      </c>
      <c r="I163" s="158"/>
      <c r="J163" s="158"/>
      <c r="K163" s="158"/>
      <c r="L163" s="119"/>
      <c r="M163" s="119"/>
      <c r="N163" s="119"/>
      <c r="O163" s="119"/>
      <c r="P163" s="119"/>
    </row>
    <row r="164" spans="1:16" ht="13.9" customHeight="1" x14ac:dyDescent="0.2">
      <c r="A164" s="120" t="s">
        <v>162</v>
      </c>
      <c r="H164" s="159"/>
      <c r="I164" s="160"/>
      <c r="J164" s="160"/>
      <c r="K164" s="160"/>
      <c r="L164" s="81"/>
      <c r="M164" s="81"/>
      <c r="N164" s="81"/>
      <c r="O164" s="81"/>
      <c r="P164" s="81"/>
    </row>
    <row r="165" spans="1:16" x14ac:dyDescent="0.2">
      <c r="A165" s="120" t="s">
        <v>105</v>
      </c>
      <c r="H165" s="159"/>
      <c r="I165" s="160"/>
      <c r="J165" s="160"/>
      <c r="K165" s="160"/>
      <c r="L165" s="81"/>
      <c r="M165" s="81"/>
      <c r="N165" s="81"/>
      <c r="O165" s="81"/>
      <c r="P165" s="81"/>
    </row>
    <row r="166" spans="1:16" ht="13.5" thickBot="1" x14ac:dyDescent="0.25">
      <c r="A166" s="121" t="s">
        <v>106</v>
      </c>
      <c r="B166" s="122"/>
      <c r="C166" s="122"/>
      <c r="D166" s="123"/>
      <c r="E166" s="123"/>
      <c r="F166" s="123"/>
      <c r="G166" s="123"/>
      <c r="H166" s="161"/>
      <c r="I166" s="162"/>
      <c r="J166" s="162"/>
      <c r="K166" s="162"/>
      <c r="L166" s="124"/>
      <c r="M166" s="124"/>
      <c r="N166" s="124"/>
      <c r="O166" s="124"/>
      <c r="P166" s="124"/>
    </row>
    <row r="167" spans="1:16" ht="13.9" customHeight="1" x14ac:dyDescent="0.2">
      <c r="A167" s="157" t="s">
        <v>107</v>
      </c>
      <c r="B167" s="158"/>
      <c r="C167" s="158"/>
      <c r="D167" s="158"/>
      <c r="E167" s="158"/>
      <c r="F167" s="158"/>
      <c r="G167" s="158"/>
      <c r="H167" s="158"/>
      <c r="I167" s="158"/>
      <c r="J167" s="158"/>
      <c r="K167" s="158"/>
      <c r="L167" s="158"/>
      <c r="M167" s="158"/>
      <c r="N167" s="158"/>
      <c r="O167" s="158"/>
      <c r="P167" s="163"/>
    </row>
    <row r="168" spans="1:16" x14ac:dyDescent="0.2">
      <c r="A168" s="159"/>
      <c r="B168" s="160"/>
      <c r="C168" s="160"/>
      <c r="D168" s="160"/>
      <c r="E168" s="160"/>
      <c r="F168" s="160"/>
      <c r="G168" s="160"/>
      <c r="H168" s="160"/>
      <c r="I168" s="160"/>
      <c r="J168" s="160"/>
      <c r="K168" s="160"/>
      <c r="L168" s="160"/>
      <c r="M168" s="160"/>
      <c r="N168" s="160"/>
      <c r="O168" s="160"/>
      <c r="P168" s="164"/>
    </row>
    <row r="169" spans="1:16" x14ac:dyDescent="0.2">
      <c r="A169" s="159"/>
      <c r="B169" s="160"/>
      <c r="C169" s="160"/>
      <c r="D169" s="160"/>
      <c r="E169" s="160"/>
      <c r="F169" s="160"/>
      <c r="G169" s="160"/>
      <c r="H169" s="160"/>
      <c r="I169" s="160"/>
      <c r="J169" s="160"/>
      <c r="K169" s="160"/>
      <c r="L169" s="160"/>
      <c r="M169" s="160"/>
      <c r="N169" s="160"/>
      <c r="O169" s="160"/>
      <c r="P169" s="164"/>
    </row>
    <row r="170" spans="1:16" x14ac:dyDescent="0.2">
      <c r="A170" s="159"/>
      <c r="B170" s="160"/>
      <c r="C170" s="160"/>
      <c r="D170" s="160"/>
      <c r="E170" s="160"/>
      <c r="F170" s="160"/>
      <c r="G170" s="160"/>
      <c r="H170" s="160"/>
      <c r="I170" s="160"/>
      <c r="J170" s="160"/>
      <c r="K170" s="160"/>
      <c r="L170" s="160"/>
      <c r="M170" s="160"/>
      <c r="N170" s="160"/>
      <c r="O170" s="160"/>
      <c r="P170" s="164"/>
    </row>
    <row r="171" spans="1:16" x14ac:dyDescent="0.2">
      <c r="A171" s="159"/>
      <c r="B171" s="160"/>
      <c r="C171" s="160"/>
      <c r="D171" s="160"/>
      <c r="E171" s="160"/>
      <c r="F171" s="160"/>
      <c r="G171" s="160"/>
      <c r="H171" s="160"/>
      <c r="I171" s="160"/>
      <c r="J171" s="160"/>
      <c r="K171" s="160"/>
      <c r="L171" s="160"/>
      <c r="M171" s="160"/>
      <c r="N171" s="160"/>
      <c r="O171" s="160"/>
      <c r="P171" s="164"/>
    </row>
    <row r="172" spans="1:16" x14ac:dyDescent="0.2">
      <c r="A172" s="159"/>
      <c r="B172" s="160"/>
      <c r="C172" s="160"/>
      <c r="D172" s="160"/>
      <c r="E172" s="160"/>
      <c r="F172" s="160"/>
      <c r="G172" s="160"/>
      <c r="H172" s="160"/>
      <c r="I172" s="160"/>
      <c r="J172" s="160"/>
      <c r="K172" s="160"/>
      <c r="L172" s="160"/>
      <c r="M172" s="160"/>
      <c r="N172" s="160"/>
      <c r="O172" s="160"/>
      <c r="P172" s="164"/>
    </row>
    <row r="173" spans="1:16" x14ac:dyDescent="0.2">
      <c r="A173" s="159"/>
      <c r="B173" s="160"/>
      <c r="C173" s="160"/>
      <c r="D173" s="160"/>
      <c r="E173" s="160"/>
      <c r="F173" s="160"/>
      <c r="G173" s="160"/>
      <c r="H173" s="160"/>
      <c r="I173" s="160"/>
      <c r="J173" s="160"/>
      <c r="K173" s="160"/>
      <c r="L173" s="160"/>
      <c r="M173" s="160"/>
      <c r="N173" s="160"/>
      <c r="O173" s="160"/>
      <c r="P173" s="164"/>
    </row>
    <row r="174" spans="1:16" ht="13.5" thickBot="1" x14ac:dyDescent="0.25">
      <c r="A174" s="146"/>
      <c r="B174" s="147"/>
      <c r="C174" s="147"/>
      <c r="D174" s="147"/>
      <c r="E174" s="147"/>
      <c r="F174" s="147"/>
      <c r="G174" s="147"/>
      <c r="H174" s="147"/>
      <c r="I174" s="147"/>
      <c r="J174" s="147"/>
      <c r="K174" s="147"/>
      <c r="L174" s="147"/>
      <c r="M174" s="147"/>
      <c r="N174" s="147"/>
      <c r="O174" s="147"/>
      <c r="P174" s="147"/>
    </row>
    <row r="175" spans="1:16" x14ac:dyDescent="0.2">
      <c r="A175" s="129"/>
      <c r="B175" s="129"/>
      <c r="C175" s="129"/>
      <c r="D175" s="129"/>
      <c r="E175" s="129"/>
      <c r="F175" s="129"/>
      <c r="G175" s="129"/>
      <c r="H175" s="129"/>
      <c r="I175" s="129"/>
      <c r="J175" s="129"/>
      <c r="K175" s="129"/>
      <c r="L175" s="129"/>
      <c r="M175" s="129"/>
      <c r="N175" s="129"/>
      <c r="O175" s="129"/>
      <c r="P175" s="129"/>
    </row>
    <row r="176" spans="1:16" x14ac:dyDescent="0.2">
      <c r="A176" s="129"/>
      <c r="B176" s="129"/>
      <c r="C176" s="129"/>
      <c r="D176" s="129"/>
      <c r="E176" s="129"/>
      <c r="F176" s="129"/>
      <c r="G176" s="129"/>
      <c r="H176" s="129"/>
      <c r="I176" s="129"/>
      <c r="J176" s="129"/>
      <c r="K176" s="129"/>
      <c r="L176" s="129"/>
      <c r="M176" s="129"/>
      <c r="N176" s="129"/>
      <c r="O176" s="129"/>
      <c r="P176" s="129"/>
    </row>
    <row r="177" spans="1:16" x14ac:dyDescent="0.2">
      <c r="A177" s="129"/>
      <c r="B177" s="129"/>
      <c r="C177" s="129"/>
      <c r="D177" s="129"/>
      <c r="E177" s="129"/>
      <c r="F177" s="129"/>
      <c r="G177" s="129"/>
      <c r="H177" s="129"/>
      <c r="I177" s="129"/>
      <c r="J177" s="129"/>
      <c r="K177" s="129"/>
      <c r="L177" s="129"/>
      <c r="M177" s="129"/>
      <c r="N177" s="129"/>
      <c r="O177" s="129"/>
      <c r="P177" s="129"/>
    </row>
    <row r="178" spans="1:16" x14ac:dyDescent="0.2">
      <c r="A178" s="129"/>
      <c r="B178" s="129"/>
      <c r="C178" s="129"/>
      <c r="D178" s="129"/>
      <c r="E178" s="129"/>
      <c r="F178" s="129"/>
      <c r="G178" s="129"/>
      <c r="H178" s="129"/>
      <c r="I178" s="129"/>
      <c r="J178" s="129"/>
      <c r="K178" s="129"/>
      <c r="L178" s="129"/>
      <c r="M178" s="129"/>
      <c r="N178" s="129"/>
      <c r="O178" s="129"/>
      <c r="P178" s="129"/>
    </row>
    <row r="179" spans="1:16" x14ac:dyDescent="0.2">
      <c r="A179" s="129"/>
      <c r="B179" s="129"/>
      <c r="C179" s="129"/>
      <c r="D179" s="129"/>
      <c r="E179" s="129"/>
      <c r="F179" s="129"/>
      <c r="G179" s="129"/>
      <c r="H179" s="129"/>
      <c r="I179" s="129"/>
      <c r="J179" s="129"/>
      <c r="K179" s="129"/>
      <c r="L179" s="129"/>
      <c r="M179" s="129"/>
      <c r="N179" s="129"/>
      <c r="O179" s="129"/>
      <c r="P179" s="129"/>
    </row>
    <row r="180" spans="1:16" x14ac:dyDescent="0.2">
      <c r="A180" s="129"/>
      <c r="B180" s="129"/>
      <c r="C180" s="129"/>
      <c r="D180" s="129"/>
      <c r="E180" s="129"/>
      <c r="F180" s="129"/>
      <c r="G180" s="129"/>
      <c r="H180" s="129"/>
      <c r="I180" s="129"/>
      <c r="J180" s="129"/>
      <c r="K180" s="129"/>
      <c r="L180" s="129"/>
      <c r="M180" s="129"/>
      <c r="N180" s="129"/>
      <c r="O180" s="129"/>
      <c r="P180" s="129"/>
    </row>
    <row r="181" spans="1:16" x14ac:dyDescent="0.2">
      <c r="A181" s="129"/>
      <c r="B181" s="129"/>
      <c r="C181" s="129"/>
      <c r="D181" s="129"/>
      <c r="E181" s="129"/>
      <c r="F181" s="129"/>
      <c r="G181" s="129"/>
      <c r="H181" s="129"/>
      <c r="I181" s="129"/>
      <c r="J181" s="129"/>
      <c r="K181" s="129"/>
      <c r="L181" s="129"/>
      <c r="M181" s="129"/>
      <c r="N181" s="129"/>
      <c r="O181" s="129"/>
      <c r="P181" s="129"/>
    </row>
    <row r="182" spans="1:16" x14ac:dyDescent="0.2">
      <c r="A182" s="129"/>
      <c r="B182" s="129"/>
      <c r="C182" s="129"/>
      <c r="D182" s="129"/>
      <c r="E182" s="129"/>
      <c r="F182" s="129"/>
      <c r="G182" s="129"/>
      <c r="H182" s="129"/>
      <c r="I182" s="129"/>
      <c r="J182" s="129"/>
      <c r="K182" s="129"/>
      <c r="L182" s="129"/>
      <c r="M182" s="129"/>
      <c r="N182" s="129"/>
      <c r="O182" s="129"/>
      <c r="P182" s="129"/>
    </row>
    <row r="183" spans="1:16" x14ac:dyDescent="0.2">
      <c r="A183" s="129"/>
      <c r="B183" s="129"/>
      <c r="C183" s="129"/>
      <c r="D183" s="129"/>
      <c r="E183" s="129"/>
      <c r="F183" s="129"/>
      <c r="G183" s="129"/>
      <c r="H183" s="129"/>
      <c r="I183" s="129"/>
      <c r="J183" s="129"/>
      <c r="K183" s="129"/>
      <c r="L183" s="129"/>
      <c r="M183" s="129"/>
      <c r="N183" s="129"/>
      <c r="O183" s="129"/>
      <c r="P183" s="129"/>
    </row>
    <row r="184" spans="1:16" x14ac:dyDescent="0.2">
      <c r="A184" s="129"/>
      <c r="B184" s="129"/>
      <c r="C184" s="129"/>
      <c r="D184" s="129"/>
      <c r="E184" s="129"/>
      <c r="F184" s="129"/>
      <c r="G184" s="129"/>
      <c r="H184" s="129"/>
      <c r="I184" s="129"/>
      <c r="J184" s="129"/>
      <c r="K184" s="129"/>
      <c r="L184" s="129"/>
      <c r="M184" s="129"/>
      <c r="N184" s="129"/>
      <c r="O184" s="129"/>
      <c r="P184" s="129"/>
    </row>
    <row r="185" spans="1:16" ht="13.9" customHeight="1" x14ac:dyDescent="0.2">
      <c r="A185" s="129"/>
      <c r="B185" s="129"/>
      <c r="C185" s="129"/>
      <c r="D185" s="129"/>
      <c r="E185" s="129"/>
      <c r="F185" s="129"/>
      <c r="G185" s="129"/>
      <c r="H185" s="129"/>
      <c r="I185" s="129"/>
      <c r="J185" s="129"/>
      <c r="K185" s="129"/>
      <c r="L185" s="129"/>
      <c r="M185" s="129"/>
      <c r="N185" s="129"/>
      <c r="O185" s="129"/>
      <c r="P185" s="129"/>
    </row>
    <row r="186" spans="1:16" ht="13.9" customHeight="1" x14ac:dyDescent="0.2">
      <c r="A186" s="129"/>
      <c r="B186" s="129"/>
      <c r="C186" s="129"/>
      <c r="D186" s="129"/>
      <c r="E186" s="129"/>
      <c r="F186" s="129"/>
      <c r="G186" s="129"/>
      <c r="H186" s="129"/>
      <c r="I186" s="129"/>
      <c r="J186" s="129"/>
      <c r="K186" s="129"/>
      <c r="L186" s="129"/>
      <c r="M186" s="129"/>
      <c r="N186" s="129"/>
      <c r="O186" s="129"/>
      <c r="P186" s="129"/>
    </row>
    <row r="187" spans="1:16" x14ac:dyDescent="0.2">
      <c r="A187" s="129"/>
      <c r="B187" s="129"/>
      <c r="C187" s="129"/>
      <c r="D187" s="129"/>
      <c r="E187" s="129"/>
      <c r="F187" s="129"/>
      <c r="G187" s="129"/>
      <c r="H187" s="129"/>
      <c r="I187" s="129"/>
      <c r="J187" s="129"/>
      <c r="K187" s="129"/>
      <c r="L187" s="129"/>
      <c r="M187" s="129"/>
      <c r="N187" s="129"/>
      <c r="O187" s="129"/>
      <c r="P187" s="129"/>
    </row>
    <row r="188" spans="1:16" x14ac:dyDescent="0.2">
      <c r="A188" s="129"/>
      <c r="B188" s="129"/>
      <c r="C188" s="129"/>
      <c r="D188" s="129"/>
      <c r="E188" s="129"/>
      <c r="F188" s="129"/>
      <c r="G188" s="129"/>
      <c r="H188" s="129"/>
      <c r="I188" s="129"/>
      <c r="J188" s="129"/>
      <c r="K188" s="129"/>
      <c r="L188" s="129"/>
      <c r="M188" s="129"/>
      <c r="N188" s="129"/>
      <c r="O188" s="129"/>
      <c r="P188" s="129"/>
    </row>
    <row r="189" spans="1:16" ht="13.9" customHeight="1" x14ac:dyDescent="0.2">
      <c r="A189" s="129"/>
      <c r="B189" s="129"/>
      <c r="C189" s="129"/>
      <c r="D189" s="129"/>
      <c r="E189" s="129"/>
      <c r="F189" s="129"/>
      <c r="G189" s="129"/>
      <c r="H189" s="129"/>
      <c r="I189" s="129"/>
      <c r="J189" s="129"/>
      <c r="K189" s="129"/>
      <c r="L189" s="129"/>
      <c r="M189" s="129"/>
      <c r="N189" s="129"/>
      <c r="O189" s="129"/>
      <c r="P189" s="129"/>
    </row>
    <row r="190" spans="1:16" ht="13.9" customHeight="1" x14ac:dyDescent="0.2">
      <c r="A190" s="129"/>
      <c r="B190" s="129"/>
      <c r="C190" s="129"/>
      <c r="D190" s="129"/>
      <c r="E190" s="129"/>
      <c r="F190" s="129"/>
      <c r="G190" s="129"/>
      <c r="H190" s="129"/>
      <c r="I190" s="129"/>
      <c r="J190" s="129"/>
      <c r="K190" s="129"/>
      <c r="L190" s="129"/>
      <c r="M190" s="129"/>
      <c r="N190" s="129"/>
      <c r="O190" s="129"/>
      <c r="P190" s="129"/>
    </row>
    <row r="191" spans="1:16" ht="13.9" customHeight="1" x14ac:dyDescent="0.2">
      <c r="A191" s="129"/>
      <c r="B191" s="129"/>
      <c r="C191" s="129"/>
      <c r="D191" s="129"/>
      <c r="E191" s="129"/>
      <c r="F191" s="129"/>
      <c r="G191" s="129"/>
      <c r="H191" s="129"/>
      <c r="I191" s="129"/>
      <c r="J191" s="129"/>
      <c r="K191" s="129"/>
      <c r="L191" s="129"/>
      <c r="M191" s="129"/>
      <c r="N191" s="129"/>
      <c r="O191" s="129"/>
      <c r="P191" s="129"/>
    </row>
    <row r="192" spans="1:16" ht="38.25" x14ac:dyDescent="0.2">
      <c r="A192" s="61" t="s">
        <v>84</v>
      </c>
      <c r="B192" s="62" t="s">
        <v>163</v>
      </c>
      <c r="C192" s="63" t="s">
        <v>71</v>
      </c>
      <c r="D192" s="62" t="s">
        <v>161</v>
      </c>
      <c r="E192" s="63" t="s">
        <v>71</v>
      </c>
      <c r="F192" s="62" t="s">
        <v>164</v>
      </c>
      <c r="G192" s="63" t="s">
        <v>71</v>
      </c>
      <c r="H192" s="61" t="s">
        <v>85</v>
      </c>
      <c r="I192" s="63" t="s">
        <v>71</v>
      </c>
      <c r="J192" s="64" t="s">
        <v>86</v>
      </c>
      <c r="K192" s="63" t="s">
        <v>71</v>
      </c>
      <c r="L192" s="61" t="s">
        <v>87</v>
      </c>
      <c r="M192" s="63" t="s">
        <v>71</v>
      </c>
      <c r="N192" s="61" t="s">
        <v>88</v>
      </c>
      <c r="O192" s="63" t="s">
        <v>71</v>
      </c>
      <c r="P192" s="61" t="s">
        <v>89</v>
      </c>
    </row>
    <row r="193" spans="1:16" x14ac:dyDescent="0.2">
      <c r="A193" s="65"/>
      <c r="B193" s="66"/>
      <c r="C193" s="67"/>
      <c r="D193" s="66"/>
      <c r="E193" s="67"/>
      <c r="F193" s="66"/>
      <c r="G193" s="67"/>
      <c r="H193" s="65"/>
      <c r="I193" s="67"/>
      <c r="J193" s="68"/>
      <c r="K193" s="67"/>
      <c r="L193" s="65"/>
      <c r="M193" s="67"/>
      <c r="N193" s="65"/>
      <c r="O193" s="67"/>
      <c r="P193" s="65"/>
    </row>
    <row r="194" spans="1:16" x14ac:dyDescent="0.2">
      <c r="A194" s="110" t="s">
        <v>218</v>
      </c>
      <c r="B194" s="111"/>
      <c r="C194" s="106"/>
      <c r="D194" s="111"/>
      <c r="E194" s="106"/>
      <c r="F194" s="111"/>
      <c r="G194" s="106"/>
      <c r="H194" s="111"/>
      <c r="I194" s="106"/>
      <c r="J194" s="111"/>
      <c r="K194" s="106"/>
      <c r="L194" s="111"/>
      <c r="M194" s="106"/>
      <c r="N194" s="111"/>
      <c r="O194" s="106"/>
      <c r="P194" s="112"/>
    </row>
    <row r="195" spans="1:16" ht="13.9" customHeight="1" x14ac:dyDescent="0.2">
      <c r="A195" s="103" t="s">
        <v>219</v>
      </c>
      <c r="B195" s="104">
        <v>7.0422535211267512E-3</v>
      </c>
      <c r="C195" s="126">
        <v>2</v>
      </c>
      <c r="D195" s="104">
        <v>4.4748858447488438E-2</v>
      </c>
      <c r="E195" s="126">
        <v>4</v>
      </c>
      <c r="F195" s="104">
        <v>5.5350553505534972E-2</v>
      </c>
      <c r="G195" s="126">
        <v>1</v>
      </c>
      <c r="H195" s="104">
        <v>4.4748858447488438E-2</v>
      </c>
      <c r="I195" s="126">
        <v>2</v>
      </c>
      <c r="J195" s="104">
        <v>7.1161048689138529E-2</v>
      </c>
      <c r="K195" s="126">
        <v>1</v>
      </c>
      <c r="L195" s="104">
        <v>2.3178935452492944E-2</v>
      </c>
      <c r="M195" s="126">
        <v>3</v>
      </c>
      <c r="N195" s="104">
        <v>3.1220180608259929E-2</v>
      </c>
      <c r="O195" s="126">
        <v>3</v>
      </c>
      <c r="P195" s="80" t="s">
        <v>90</v>
      </c>
    </row>
    <row r="196" spans="1:16" x14ac:dyDescent="0.2">
      <c r="A196" s="103" t="s">
        <v>155</v>
      </c>
      <c r="B196" s="104">
        <v>6.9747166521361148E-3</v>
      </c>
      <c r="C196" s="126">
        <v>3</v>
      </c>
      <c r="D196" s="104">
        <v>4.9046321525885617E-2</v>
      </c>
      <c r="E196" s="126">
        <v>2</v>
      </c>
      <c r="F196" s="104">
        <v>3.8669064748201309E-2</v>
      </c>
      <c r="G196" s="126">
        <v>2</v>
      </c>
      <c r="H196" s="104">
        <v>4.2418772563176832E-2</v>
      </c>
      <c r="I196" s="126">
        <v>3</v>
      </c>
      <c r="J196" s="104">
        <v>5.9633027522935755E-2</v>
      </c>
      <c r="K196" s="126">
        <v>2</v>
      </c>
      <c r="L196" s="104">
        <v>2.7089430052307906E-2</v>
      </c>
      <c r="M196" s="126">
        <v>2</v>
      </c>
      <c r="N196" s="104">
        <v>3.2355202549202877E-2</v>
      </c>
      <c r="O196" s="126">
        <v>2</v>
      </c>
      <c r="P196" s="80" t="s">
        <v>90</v>
      </c>
    </row>
    <row r="197" spans="1:16" x14ac:dyDescent="0.2">
      <c r="A197" s="103" t="s">
        <v>128</v>
      </c>
      <c r="B197" s="104">
        <v>5.2841709722861729E-4</v>
      </c>
      <c r="C197" s="126">
        <v>6</v>
      </c>
      <c r="D197" s="104">
        <v>3.3602232061624271E-2</v>
      </c>
      <c r="E197" s="126">
        <v>6</v>
      </c>
      <c r="F197" s="104">
        <v>2.6999337069848695E-2</v>
      </c>
      <c r="G197" s="126">
        <v>4</v>
      </c>
      <c r="H197" s="104">
        <v>4.8999692212988499E-2</v>
      </c>
      <c r="I197" s="126">
        <v>1</v>
      </c>
      <c r="J197" s="104">
        <v>4.8870560718901945E-2</v>
      </c>
      <c r="K197" s="126">
        <v>3</v>
      </c>
      <c r="L197" s="104">
        <v>2.1233449521467218E-2</v>
      </c>
      <c r="M197" s="126">
        <v>4</v>
      </c>
      <c r="N197" s="104">
        <v>2.2309547654393747E-2</v>
      </c>
      <c r="O197" s="126">
        <v>4</v>
      </c>
      <c r="P197" s="80" t="s">
        <v>90</v>
      </c>
    </row>
    <row r="198" spans="1:16" x14ac:dyDescent="0.2">
      <c r="A198" s="103" t="s">
        <v>220</v>
      </c>
      <c r="B198" s="104">
        <v>8.7161636274215581E-3</v>
      </c>
      <c r="C198" s="126">
        <v>1</v>
      </c>
      <c r="D198" s="104">
        <v>5.287595094177111E-2</v>
      </c>
      <c r="E198" s="126">
        <v>1</v>
      </c>
      <c r="F198" s="104">
        <v>4.8401564384015217E-4</v>
      </c>
      <c r="G198" s="126">
        <v>7</v>
      </c>
      <c r="H198" s="104">
        <v>1.6772586293531955E-2</v>
      </c>
      <c r="I198" s="126">
        <v>7</v>
      </c>
      <c r="J198" s="104">
        <v>2.6959755919280237E-3</v>
      </c>
      <c r="K198" s="126">
        <v>7</v>
      </c>
      <c r="L198" s="104">
        <v>8.9750347995578572E-3</v>
      </c>
      <c r="M198" s="126">
        <v>5</v>
      </c>
      <c r="N198" s="104" t="s">
        <v>93</v>
      </c>
      <c r="O198" s="126" t="s">
        <v>94</v>
      </c>
      <c r="P198" s="80" t="s">
        <v>90</v>
      </c>
    </row>
    <row r="199" spans="1:16" x14ac:dyDescent="0.2">
      <c r="A199" s="103" t="s">
        <v>180</v>
      </c>
      <c r="B199" s="104">
        <v>4.7274417822193993E-3</v>
      </c>
      <c r="C199" s="126">
        <v>5</v>
      </c>
      <c r="D199" s="104">
        <v>4.115546258080327E-2</v>
      </c>
      <c r="E199" s="126">
        <v>5</v>
      </c>
      <c r="F199" s="104">
        <v>-2.608339237253865E-2</v>
      </c>
      <c r="G199" s="126">
        <v>8</v>
      </c>
      <c r="H199" s="104">
        <v>-1.8280161044009424E-2</v>
      </c>
      <c r="I199" s="126">
        <v>8</v>
      </c>
      <c r="J199" s="104">
        <v>-4.7462226240598926E-2</v>
      </c>
      <c r="K199" s="126">
        <v>8</v>
      </c>
      <c r="L199" s="104" t="s">
        <v>93</v>
      </c>
      <c r="M199" s="126" t="s">
        <v>94</v>
      </c>
      <c r="N199" s="104" t="s">
        <v>93</v>
      </c>
      <c r="O199" s="126" t="s">
        <v>94</v>
      </c>
      <c r="P199" s="80" t="s">
        <v>90</v>
      </c>
    </row>
    <row r="200" spans="1:16" x14ac:dyDescent="0.2">
      <c r="A200" s="114" t="s">
        <v>221</v>
      </c>
      <c r="B200" s="85">
        <v>5.3114608734203816E-3</v>
      </c>
      <c r="C200" s="113">
        <v>4</v>
      </c>
      <c r="D200" s="85">
        <v>4.4969814277155518E-2</v>
      </c>
      <c r="E200" s="113">
        <v>3</v>
      </c>
      <c r="F200" s="85">
        <v>2.8111794257939193E-2</v>
      </c>
      <c r="G200" s="113">
        <v>3</v>
      </c>
      <c r="H200" s="85">
        <v>2.7059345756293762E-2</v>
      </c>
      <c r="I200" s="113">
        <v>4</v>
      </c>
      <c r="J200" s="85">
        <v>4.6899672191698549E-2</v>
      </c>
      <c r="K200" s="113">
        <v>4</v>
      </c>
      <c r="L200" s="85">
        <v>3.3284536981863955E-2</v>
      </c>
      <c r="M200" s="113">
        <v>1</v>
      </c>
      <c r="N200" s="85">
        <v>4.1842686363525949E-2</v>
      </c>
      <c r="O200" s="113">
        <v>1</v>
      </c>
      <c r="P200" s="87" t="s">
        <v>90</v>
      </c>
    </row>
    <row r="201" spans="1:16" x14ac:dyDescent="0.2">
      <c r="A201" s="55" t="s">
        <v>126</v>
      </c>
      <c r="B201" s="108">
        <v>-4.0960714950660781E-3</v>
      </c>
      <c r="C201" s="126">
        <v>8</v>
      </c>
      <c r="D201" s="108">
        <v>3.2525817971238435E-2</v>
      </c>
      <c r="E201" s="126">
        <v>8</v>
      </c>
      <c r="F201" s="108">
        <v>5.9238363892808454E-3</v>
      </c>
      <c r="G201" s="126">
        <v>6</v>
      </c>
      <c r="H201" s="108">
        <v>2.5891829689298262E-2</v>
      </c>
      <c r="I201" s="126">
        <v>6</v>
      </c>
      <c r="J201" s="108">
        <v>1.4509246088193484E-2</v>
      </c>
      <c r="K201" s="126">
        <v>6</v>
      </c>
      <c r="L201" s="108">
        <v>6.5982461853109076E-3</v>
      </c>
      <c r="M201" s="126">
        <v>7</v>
      </c>
      <c r="N201" s="108">
        <v>1.7399003642091904E-2</v>
      </c>
      <c r="O201" s="126">
        <v>6</v>
      </c>
      <c r="P201" s="90" t="s">
        <v>90</v>
      </c>
    </row>
    <row r="202" spans="1:16" x14ac:dyDescent="0.2">
      <c r="A202" s="55" t="s">
        <v>148</v>
      </c>
      <c r="B202" s="82">
        <v>-3.0274361400187688E-3</v>
      </c>
      <c r="C202" s="126">
        <v>7</v>
      </c>
      <c r="D202" s="82">
        <v>3.3542565712043837E-2</v>
      </c>
      <c r="E202" s="126">
        <v>7</v>
      </c>
      <c r="F202" s="82">
        <v>6.3986247731833146E-3</v>
      </c>
      <c r="G202" s="126">
        <v>5</v>
      </c>
      <c r="H202" s="82">
        <v>2.6295286326451173E-2</v>
      </c>
      <c r="I202" s="126">
        <v>5</v>
      </c>
      <c r="J202" s="82">
        <v>1.4635085692278116E-2</v>
      </c>
      <c r="K202" s="126">
        <v>5</v>
      </c>
      <c r="L202" s="82">
        <v>7.2852375732628261E-3</v>
      </c>
      <c r="M202" s="126">
        <v>6</v>
      </c>
      <c r="N202" s="82">
        <v>1.7994057410503528E-2</v>
      </c>
      <c r="O202" s="126">
        <v>5</v>
      </c>
      <c r="P202" s="57" t="s">
        <v>90</v>
      </c>
    </row>
    <row r="203" spans="1:16" ht="15" x14ac:dyDescent="0.25">
      <c r="A203" s="88" t="s">
        <v>222</v>
      </c>
      <c r="B203" s="89">
        <f>AVERAGE(B195:B202)*100</f>
        <v>0.32721182398084969</v>
      </c>
      <c r="C203" s="88">
        <f>+MAX(C195:C202)</f>
        <v>8</v>
      </c>
      <c r="D203" s="89">
        <f>AVERAGE(D195:D202)*100</f>
        <v>4.155837793975131</v>
      </c>
      <c r="E203" s="88">
        <f>+MAX(E195:E202)</f>
        <v>8</v>
      </c>
      <c r="F203" s="89">
        <f>AVERAGE(F195:F202)*100</f>
        <v>1.6981729251911228</v>
      </c>
      <c r="G203" s="88">
        <f>+MAX(G195:G202)</f>
        <v>8</v>
      </c>
      <c r="H203" s="89">
        <f>AVERAGE(H195:H202)*100</f>
        <v>2.6738276280652435</v>
      </c>
      <c r="I203" s="88">
        <f>+MAX(I195:I202)</f>
        <v>8</v>
      </c>
      <c r="J203" s="89">
        <f>AVERAGE(J195:J202)*100</f>
        <v>2.6367798781809433</v>
      </c>
      <c r="K203" s="88">
        <f>+MAX(K195:K202)</f>
        <v>8</v>
      </c>
      <c r="L203" s="89">
        <f>AVERAGE(L195:L202)*100</f>
        <v>1.823498150946623</v>
      </c>
      <c r="M203" s="88">
        <f>+MAX(M195:M202)</f>
        <v>7</v>
      </c>
      <c r="N203" s="89">
        <f>AVERAGE(N195:N202)*100</f>
        <v>2.7186779704662989</v>
      </c>
      <c r="O203" s="88">
        <f>+MAX(O195:O202)</f>
        <v>6</v>
      </c>
    </row>
    <row r="204" spans="1:16" x14ac:dyDescent="0.2">
      <c r="A204" s="69" t="s">
        <v>223</v>
      </c>
      <c r="B204" s="69"/>
      <c r="C204" s="69"/>
      <c r="D204" s="125"/>
      <c r="E204" s="148"/>
      <c r="F204" s="148"/>
      <c r="G204" s="149"/>
      <c r="H204" s="127"/>
      <c r="I204" s="150"/>
      <c r="J204" s="127"/>
      <c r="K204" s="150"/>
      <c r="L204" s="127"/>
      <c r="M204" s="150"/>
      <c r="N204" s="128"/>
      <c r="O204" s="151"/>
      <c r="P204" s="76"/>
    </row>
    <row r="205" spans="1:16" x14ac:dyDescent="0.2">
      <c r="A205" s="129" t="s">
        <v>133</v>
      </c>
      <c r="B205" s="82">
        <v>-7.8198310916488545E-5</v>
      </c>
      <c r="C205" s="126">
        <v>2</v>
      </c>
      <c r="D205" s="82">
        <v>9.4734349096077253E-3</v>
      </c>
      <c r="E205" s="126">
        <v>1</v>
      </c>
      <c r="F205" s="82">
        <v>9.8720581266782403E-3</v>
      </c>
      <c r="G205" s="106">
        <v>1</v>
      </c>
      <c r="H205" s="82">
        <v>1.0031595576619257E-2</v>
      </c>
      <c r="I205" s="126">
        <v>1</v>
      </c>
      <c r="J205" s="82">
        <v>7.9615323979189689E-3</v>
      </c>
      <c r="K205" s="126">
        <v>2</v>
      </c>
      <c r="L205" s="82">
        <v>4.696673880346669E-4</v>
      </c>
      <c r="M205" s="126">
        <v>3</v>
      </c>
      <c r="N205" s="82">
        <v>-3.1278835237347202E-5</v>
      </c>
      <c r="O205" s="126">
        <v>2</v>
      </c>
      <c r="P205" s="57" t="s">
        <v>90</v>
      </c>
    </row>
    <row r="206" spans="1:16" ht="13.9" customHeight="1" x14ac:dyDescent="0.2">
      <c r="A206" s="129" t="s">
        <v>173</v>
      </c>
      <c r="B206" s="82">
        <v>-1.6987542468855921E-3</v>
      </c>
      <c r="C206" s="126">
        <v>3</v>
      </c>
      <c r="D206" s="82">
        <v>2.0841227737780077E-3</v>
      </c>
      <c r="E206" s="126">
        <v>2</v>
      </c>
      <c r="F206" s="82">
        <v>6.7573998286858394E-3</v>
      </c>
      <c r="G206" s="106">
        <v>2</v>
      </c>
      <c r="H206" s="82">
        <v>7.7164904258359979E-3</v>
      </c>
      <c r="I206" s="126">
        <v>2</v>
      </c>
      <c r="J206" s="82">
        <v>1.108774612884722E-2</v>
      </c>
      <c r="K206" s="126">
        <v>1</v>
      </c>
      <c r="L206" s="82">
        <v>1.1048304514966967E-2</v>
      </c>
      <c r="M206" s="126">
        <v>1</v>
      </c>
      <c r="N206" s="82">
        <v>8.2351527141923953E-3</v>
      </c>
      <c r="O206" s="126">
        <v>1</v>
      </c>
      <c r="P206" s="57" t="s">
        <v>90</v>
      </c>
    </row>
    <row r="207" spans="1:16" x14ac:dyDescent="0.2">
      <c r="A207" s="129" t="s">
        <v>153</v>
      </c>
      <c r="B207" s="82">
        <v>1.8626776707919568E-4</v>
      </c>
      <c r="C207" s="126">
        <v>1</v>
      </c>
      <c r="D207" s="82">
        <v>3.4011038301584584E-4</v>
      </c>
      <c r="E207" s="126">
        <v>3</v>
      </c>
      <c r="F207" s="82">
        <v>1.6003413041107972E-3</v>
      </c>
      <c r="G207" s="106">
        <v>3</v>
      </c>
      <c r="H207" s="82">
        <v>3.1500679736382597E-3</v>
      </c>
      <c r="I207" s="126">
        <v>3</v>
      </c>
      <c r="J207" s="82">
        <v>6.6567258023113585E-3</v>
      </c>
      <c r="K207" s="126">
        <v>3</v>
      </c>
      <c r="L207" s="82">
        <v>9.7585109886502153E-3</v>
      </c>
      <c r="M207" s="126">
        <v>2</v>
      </c>
      <c r="N207" s="82" t="s">
        <v>93</v>
      </c>
      <c r="O207" s="126" t="s">
        <v>94</v>
      </c>
      <c r="P207" s="57" t="s">
        <v>90</v>
      </c>
    </row>
    <row r="208" spans="1:16" ht="13.9" customHeight="1" x14ac:dyDescent="0.2"/>
    <row r="209" spans="1:18" ht="13.9" customHeight="1" x14ac:dyDescent="0.2">
      <c r="A209" s="69" t="s">
        <v>224</v>
      </c>
      <c r="B209" s="75"/>
      <c r="C209" s="75"/>
      <c r="D209" s="76"/>
      <c r="E209" s="76"/>
      <c r="F209" s="76"/>
      <c r="G209" s="76"/>
      <c r="H209" s="71"/>
      <c r="I209" s="72"/>
      <c r="J209" s="73"/>
      <c r="K209" s="74"/>
      <c r="L209" s="75"/>
      <c r="M209" s="74"/>
      <c r="N209" s="75"/>
      <c r="O209" s="74"/>
      <c r="P209" s="76"/>
    </row>
    <row r="210" spans="1:18" ht="13.9" customHeight="1" x14ac:dyDescent="0.2">
      <c r="A210" s="55" t="s">
        <v>225</v>
      </c>
      <c r="B210" s="82">
        <v>2.3419203747072626E-2</v>
      </c>
      <c r="C210" s="126">
        <v>2</v>
      </c>
      <c r="D210" s="82">
        <v>8.9775561097256817E-2</v>
      </c>
      <c r="E210" s="126">
        <v>2</v>
      </c>
      <c r="F210" s="82">
        <v>3.0660377358490587E-2</v>
      </c>
      <c r="G210" s="126">
        <v>2</v>
      </c>
      <c r="H210" s="82">
        <v>-2.2371364653243853E-2</v>
      </c>
      <c r="I210" s="126">
        <v>1</v>
      </c>
      <c r="J210" s="82">
        <v>2.1028037383177489E-2</v>
      </c>
      <c r="K210" s="126">
        <v>2</v>
      </c>
      <c r="L210" s="82">
        <v>-4.0043627338746002E-2</v>
      </c>
      <c r="M210" s="126">
        <v>2</v>
      </c>
      <c r="N210" s="82" t="s">
        <v>93</v>
      </c>
      <c r="O210" s="126" t="s">
        <v>94</v>
      </c>
      <c r="P210" s="57" t="s">
        <v>90</v>
      </c>
    </row>
    <row r="211" spans="1:18" s="27" customFormat="1" ht="12.75" customHeight="1" x14ac:dyDescent="0.2">
      <c r="A211" s="55" t="s">
        <v>157</v>
      </c>
      <c r="B211" s="82">
        <v>2.4793388429751984E-2</v>
      </c>
      <c r="C211" s="126">
        <v>1</v>
      </c>
      <c r="D211" s="82">
        <v>9.0452261306532611E-2</v>
      </c>
      <c r="E211" s="126">
        <v>1</v>
      </c>
      <c r="F211" s="82">
        <v>4.0767386091127067E-2</v>
      </c>
      <c r="G211" s="126">
        <v>1</v>
      </c>
      <c r="H211" s="82">
        <v>-2.2522522522522515E-2</v>
      </c>
      <c r="I211" s="126">
        <v>2</v>
      </c>
      <c r="J211" s="82">
        <v>2.1176470588235352E-2</v>
      </c>
      <c r="K211" s="126">
        <v>1</v>
      </c>
      <c r="L211" s="82">
        <v>-4.0298708760673652E-2</v>
      </c>
      <c r="M211" s="126">
        <v>3</v>
      </c>
      <c r="N211" s="82" t="s">
        <v>93</v>
      </c>
      <c r="O211" s="126" t="s">
        <v>94</v>
      </c>
      <c r="P211" s="57" t="s">
        <v>90</v>
      </c>
      <c r="Q211" s="29"/>
      <c r="R211" s="29"/>
    </row>
    <row r="212" spans="1:18" s="34" customFormat="1" ht="15" customHeight="1" x14ac:dyDescent="0.2">
      <c r="A212" s="114" t="s">
        <v>229</v>
      </c>
      <c r="B212" s="85">
        <v>1.3692977598245282E-2</v>
      </c>
      <c r="C212" s="113">
        <v>3</v>
      </c>
      <c r="D212" s="85">
        <v>4.9464879935245953E-2</v>
      </c>
      <c r="E212" s="113">
        <v>3</v>
      </c>
      <c r="F212" s="85">
        <v>-1.8008920306319953E-2</v>
      </c>
      <c r="G212" s="113">
        <v>3</v>
      </c>
      <c r="H212" s="85">
        <v>-3.2822213012847046E-2</v>
      </c>
      <c r="I212" s="113">
        <v>3</v>
      </c>
      <c r="J212" s="85">
        <v>-3.4632527067972374E-2</v>
      </c>
      <c r="K212" s="113">
        <v>3</v>
      </c>
      <c r="L212" s="85">
        <v>-1.4377086237815973E-2</v>
      </c>
      <c r="M212" s="113">
        <v>1</v>
      </c>
      <c r="N212" s="85">
        <v>-2.4267433216133005E-3</v>
      </c>
      <c r="O212" s="113">
        <v>1</v>
      </c>
      <c r="P212" s="87" t="s">
        <v>90</v>
      </c>
    </row>
    <row r="213" spans="1:18" s="34" customFormat="1" ht="13.9" customHeight="1" x14ac:dyDescent="0.25">
      <c r="A213" s="88" t="s">
        <v>247</v>
      </c>
      <c r="B213" s="89">
        <f>AVERAGE(B210:B212)*100</f>
        <v>2.0635189925023294</v>
      </c>
      <c r="C213" s="88">
        <f>+MAX(C210:C212)</f>
        <v>3</v>
      </c>
      <c r="D213" s="89">
        <f>AVERAGE(D210:D212)*100</f>
        <v>7.6564234113011791</v>
      </c>
      <c r="E213" s="88">
        <f>+MAX(E210:E212)</f>
        <v>3</v>
      </c>
      <c r="F213" s="89">
        <f>AVERAGE(F210:F212)*100</f>
        <v>1.7806281047765899</v>
      </c>
      <c r="G213" s="88">
        <f>+MAX(G210:G212)</f>
        <v>3</v>
      </c>
      <c r="H213" s="89">
        <f>AVERAGE(H210:H212)*100</f>
        <v>-2.5905366729537804</v>
      </c>
      <c r="I213" s="88">
        <f>+MAX(I210:I212)</f>
        <v>3</v>
      </c>
      <c r="J213" s="89">
        <f>AVERAGE(J210:J212)*100</f>
        <v>0.25239936344801561</v>
      </c>
      <c r="K213" s="88">
        <f>+MAX(K210:K212)</f>
        <v>3</v>
      </c>
      <c r="L213" s="89">
        <f>AVERAGE(L210:L212)*100</f>
        <v>-3.1573140779078543</v>
      </c>
      <c r="M213" s="88">
        <f>+MAX(M210:M212)</f>
        <v>3</v>
      </c>
      <c r="N213" s="89">
        <f>AVERAGE(N210:N212)*100</f>
        <v>-0.24267433216133005</v>
      </c>
      <c r="O213" s="88">
        <f>+MAX(O210:O212)</f>
        <v>1</v>
      </c>
      <c r="P213" s="57"/>
    </row>
    <row r="214" spans="1:18" s="34" customFormat="1" ht="13.5" thickBot="1" x14ac:dyDescent="0.25">
      <c r="A214" s="153"/>
      <c r="B214" s="153"/>
      <c r="C214" s="153"/>
      <c r="D214" s="153"/>
      <c r="E214" s="153"/>
      <c r="F214" s="153"/>
      <c r="G214" s="153"/>
      <c r="H214" s="153"/>
      <c r="I214" s="153"/>
      <c r="J214" s="153"/>
      <c r="K214" s="153"/>
      <c r="L214" s="153"/>
      <c r="M214" s="153"/>
      <c r="N214" s="153"/>
      <c r="O214" s="153"/>
      <c r="P214" s="153"/>
    </row>
    <row r="215" spans="1:18" s="34" customFormat="1" ht="13.9" customHeight="1" x14ac:dyDescent="0.2">
      <c r="A215" s="116" t="s">
        <v>102</v>
      </c>
      <c r="B215" s="117"/>
      <c r="C215" s="117"/>
      <c r="D215" s="118"/>
      <c r="E215" s="118"/>
      <c r="F215" s="118"/>
      <c r="G215" s="118"/>
      <c r="H215" s="157" t="s">
        <v>178</v>
      </c>
      <c r="I215" s="158"/>
      <c r="J215" s="158"/>
      <c r="K215" s="158"/>
      <c r="L215" s="119"/>
      <c r="M215" s="119"/>
      <c r="N215" s="119"/>
      <c r="O215" s="119"/>
      <c r="P215" s="119"/>
    </row>
    <row r="216" spans="1:18" s="34" customFormat="1" ht="13.9" customHeight="1" x14ac:dyDescent="0.2">
      <c r="A216" s="120" t="s">
        <v>104</v>
      </c>
      <c r="B216" s="55"/>
      <c r="C216" s="55"/>
      <c r="D216" s="57"/>
      <c r="E216" s="57"/>
      <c r="F216" s="57"/>
      <c r="G216" s="57"/>
      <c r="H216" s="159"/>
      <c r="I216" s="160"/>
      <c r="J216" s="160"/>
      <c r="K216" s="160"/>
      <c r="L216" s="81"/>
      <c r="M216" s="81"/>
      <c r="N216" s="81"/>
      <c r="O216" s="81"/>
      <c r="P216" s="81"/>
    </row>
    <row r="217" spans="1:18" s="34" customFormat="1" x14ac:dyDescent="0.2">
      <c r="A217" s="120" t="s">
        <v>105</v>
      </c>
      <c r="B217" s="55"/>
      <c r="C217" s="55"/>
      <c r="D217" s="57"/>
      <c r="E217" s="57"/>
      <c r="F217" s="57"/>
      <c r="G217" s="57"/>
      <c r="H217" s="159"/>
      <c r="I217" s="160"/>
      <c r="J217" s="160"/>
      <c r="K217" s="160"/>
      <c r="L217" s="81"/>
      <c r="M217" s="81"/>
      <c r="N217" s="81"/>
      <c r="O217" s="81"/>
      <c r="P217" s="81"/>
    </row>
    <row r="218" spans="1:18" s="34" customFormat="1" ht="13.5" thickBot="1" x14ac:dyDescent="0.25">
      <c r="A218" s="121" t="s">
        <v>106</v>
      </c>
      <c r="B218" s="122"/>
      <c r="C218" s="122"/>
      <c r="D218" s="123"/>
      <c r="E218" s="123"/>
      <c r="F218" s="123"/>
      <c r="G218" s="123"/>
      <c r="H218" s="161"/>
      <c r="I218" s="162"/>
      <c r="J218" s="162"/>
      <c r="K218" s="162"/>
      <c r="L218" s="124"/>
      <c r="M218" s="124"/>
      <c r="N218" s="124"/>
      <c r="O218" s="124"/>
      <c r="P218" s="124"/>
    </row>
    <row r="219" spans="1:18" s="34" customFormat="1" ht="13.9" customHeight="1" x14ac:dyDescent="0.2">
      <c r="A219" s="157" t="s">
        <v>107</v>
      </c>
      <c r="B219" s="158"/>
      <c r="C219" s="158"/>
      <c r="D219" s="158"/>
      <c r="E219" s="158"/>
      <c r="F219" s="158"/>
      <c r="G219" s="158"/>
      <c r="H219" s="158"/>
      <c r="I219" s="158"/>
      <c r="J219" s="158"/>
      <c r="K219" s="158"/>
      <c r="L219" s="158"/>
      <c r="M219" s="158"/>
      <c r="N219" s="158"/>
      <c r="O219" s="158"/>
      <c r="P219" s="163"/>
    </row>
    <row r="220" spans="1:18" s="34" customFormat="1" x14ac:dyDescent="0.2">
      <c r="A220" s="159"/>
      <c r="B220" s="160"/>
      <c r="C220" s="160"/>
      <c r="D220" s="160"/>
      <c r="E220" s="160"/>
      <c r="F220" s="160"/>
      <c r="G220" s="160"/>
      <c r="H220" s="160"/>
      <c r="I220" s="160"/>
      <c r="J220" s="160"/>
      <c r="K220" s="160"/>
      <c r="L220" s="160"/>
      <c r="M220" s="160"/>
      <c r="N220" s="160"/>
      <c r="O220" s="160"/>
      <c r="P220" s="164"/>
    </row>
    <row r="221" spans="1:18" s="34" customFormat="1" x14ac:dyDescent="0.2">
      <c r="A221" s="159"/>
      <c r="B221" s="160"/>
      <c r="C221" s="160"/>
      <c r="D221" s="160"/>
      <c r="E221" s="160"/>
      <c r="F221" s="160"/>
      <c r="G221" s="160"/>
      <c r="H221" s="160"/>
      <c r="I221" s="160"/>
      <c r="J221" s="160"/>
      <c r="K221" s="160"/>
      <c r="L221" s="160"/>
      <c r="M221" s="160"/>
      <c r="N221" s="160"/>
      <c r="O221" s="160"/>
      <c r="P221" s="164"/>
    </row>
    <row r="222" spans="1:18" s="34" customFormat="1" x14ac:dyDescent="0.2">
      <c r="A222" s="159"/>
      <c r="B222" s="160"/>
      <c r="C222" s="160"/>
      <c r="D222" s="160"/>
      <c r="E222" s="160"/>
      <c r="F222" s="160"/>
      <c r="G222" s="160"/>
      <c r="H222" s="160"/>
      <c r="I222" s="160"/>
      <c r="J222" s="160"/>
      <c r="K222" s="160"/>
      <c r="L222" s="160"/>
      <c r="M222" s="160"/>
      <c r="N222" s="160"/>
      <c r="O222" s="160"/>
      <c r="P222" s="164"/>
    </row>
    <row r="223" spans="1:18" s="34" customFormat="1" x14ac:dyDescent="0.2">
      <c r="A223" s="159"/>
      <c r="B223" s="160"/>
      <c r="C223" s="160"/>
      <c r="D223" s="160"/>
      <c r="E223" s="160"/>
      <c r="F223" s="160"/>
      <c r="G223" s="160"/>
      <c r="H223" s="160"/>
      <c r="I223" s="160"/>
      <c r="J223" s="160"/>
      <c r="K223" s="160"/>
      <c r="L223" s="160"/>
      <c r="M223" s="160"/>
      <c r="N223" s="160"/>
      <c r="O223" s="160"/>
      <c r="P223" s="164"/>
    </row>
    <row r="224" spans="1:18" s="34" customFormat="1" x14ac:dyDescent="0.2">
      <c r="A224" s="159"/>
      <c r="B224" s="160"/>
      <c r="C224" s="160"/>
      <c r="D224" s="160"/>
      <c r="E224" s="160"/>
      <c r="F224" s="160"/>
      <c r="G224" s="160"/>
      <c r="H224" s="160"/>
      <c r="I224" s="160"/>
      <c r="J224" s="160"/>
      <c r="K224" s="160"/>
      <c r="L224" s="160"/>
      <c r="M224" s="160"/>
      <c r="N224" s="160"/>
      <c r="O224" s="160"/>
      <c r="P224" s="164"/>
    </row>
    <row r="225" spans="1:16" s="34" customFormat="1" ht="13.5" thickBot="1" x14ac:dyDescent="0.25">
      <c r="A225" s="161"/>
      <c r="B225" s="162"/>
      <c r="C225" s="162"/>
      <c r="D225" s="162"/>
      <c r="E225" s="162"/>
      <c r="F225" s="162"/>
      <c r="G225" s="162"/>
      <c r="H225" s="162"/>
      <c r="I225" s="162"/>
      <c r="J225" s="162"/>
      <c r="K225" s="162"/>
      <c r="L225" s="162"/>
      <c r="M225" s="162"/>
      <c r="N225" s="162"/>
      <c r="O225" s="162"/>
      <c r="P225" s="165"/>
    </row>
    <row r="226" spans="1:16" s="34" customFormat="1" x14ac:dyDescent="0.2">
      <c r="A226" s="55"/>
      <c r="B226" s="55"/>
      <c r="C226" s="55"/>
      <c r="D226" s="57"/>
      <c r="E226" s="57"/>
      <c r="F226" s="57"/>
      <c r="G226" s="57"/>
      <c r="H226" s="60"/>
      <c r="I226" s="152"/>
      <c r="J226" s="54"/>
      <c r="K226" s="56"/>
      <c r="L226" s="55"/>
      <c r="M226" s="56"/>
      <c r="N226" s="55"/>
      <c r="O226" s="56"/>
      <c r="P226" s="57"/>
    </row>
    <row r="227" spans="1:16" s="34" customFormat="1" x14ac:dyDescent="0.2">
      <c r="A227" s="55"/>
      <c r="B227" s="55"/>
      <c r="C227" s="55"/>
      <c r="D227" s="57"/>
      <c r="E227" s="57"/>
      <c r="F227" s="57"/>
      <c r="G227" s="57"/>
      <c r="H227" s="60"/>
      <c r="I227" s="152"/>
      <c r="J227" s="54"/>
      <c r="K227" s="56"/>
      <c r="L227" s="55"/>
      <c r="M227" s="56"/>
      <c r="N227" s="55"/>
      <c r="O227" s="56"/>
      <c r="P227" s="57"/>
    </row>
    <row r="228" spans="1:16" s="34" customFormat="1" x14ac:dyDescent="0.2">
      <c r="A228" s="55"/>
      <c r="B228" s="55"/>
      <c r="C228" s="55"/>
      <c r="D228" s="57"/>
      <c r="E228" s="57"/>
      <c r="F228" s="57"/>
      <c r="G228" s="57"/>
      <c r="H228" s="60"/>
      <c r="I228" s="152"/>
      <c r="J228" s="54"/>
      <c r="K228" s="56"/>
      <c r="L228" s="55"/>
      <c r="M228" s="56"/>
      <c r="N228" s="55"/>
      <c r="O228" s="56"/>
      <c r="P228" s="57"/>
    </row>
    <row r="229" spans="1:16" s="34" customFormat="1" x14ac:dyDescent="0.2">
      <c r="A229" s="55"/>
      <c r="B229" s="55"/>
      <c r="C229" s="55"/>
      <c r="D229" s="57"/>
      <c r="E229" s="57"/>
      <c r="F229" s="57"/>
      <c r="G229" s="57"/>
      <c r="H229" s="60"/>
      <c r="I229" s="152"/>
      <c r="J229" s="54"/>
      <c r="K229" s="56"/>
      <c r="L229" s="55"/>
      <c r="M229" s="56"/>
      <c r="N229" s="55"/>
      <c r="O229" s="56"/>
      <c r="P229" s="57"/>
    </row>
    <row r="230" spans="1:16" s="34" customFormat="1" ht="13.9" customHeight="1" x14ac:dyDescent="0.2">
      <c r="A230" s="55"/>
      <c r="B230" s="55"/>
      <c r="C230" s="55"/>
      <c r="D230" s="57"/>
      <c r="E230" s="57"/>
      <c r="F230" s="57"/>
      <c r="G230" s="57"/>
      <c r="H230" s="60"/>
      <c r="I230" s="152"/>
      <c r="J230" s="54"/>
      <c r="K230" s="56"/>
      <c r="L230" s="55"/>
      <c r="M230" s="56"/>
      <c r="N230" s="55"/>
      <c r="O230" s="56"/>
      <c r="P230" s="57"/>
    </row>
    <row r="231" spans="1:16" s="34" customFormat="1" x14ac:dyDescent="0.2">
      <c r="A231" s="55"/>
      <c r="B231" s="55"/>
      <c r="C231" s="55"/>
      <c r="D231" s="57"/>
      <c r="E231" s="57"/>
      <c r="F231" s="57"/>
      <c r="G231" s="57"/>
      <c r="H231" s="60"/>
      <c r="I231" s="152"/>
      <c r="J231" s="54"/>
      <c r="K231" s="56"/>
      <c r="L231" s="55"/>
      <c r="M231" s="56"/>
      <c r="N231" s="55"/>
      <c r="O231" s="56"/>
      <c r="P231" s="57"/>
    </row>
    <row r="232" spans="1:16" ht="12.75" customHeight="1" x14ac:dyDescent="0.2"/>
    <row r="233" spans="1:16" ht="12.75" customHeight="1" x14ac:dyDescent="0.2"/>
    <row r="234" spans="1:16" ht="13.9" customHeight="1" x14ac:dyDescent="0.2"/>
    <row r="236" spans="1:16" ht="12.75" customHeight="1" x14ac:dyDescent="0.2"/>
    <row r="237" spans="1:16" ht="12.75" customHeight="1" x14ac:dyDescent="0.2"/>
    <row r="238" spans="1:16" ht="12.75" customHeight="1" x14ac:dyDescent="0.2"/>
    <row r="242" spans="1:16" ht="27.75" customHeight="1" x14ac:dyDescent="0.2"/>
    <row r="243" spans="1:16" s="35" customFormat="1" ht="45.75" customHeight="1" x14ac:dyDescent="0.2">
      <c r="A243" s="55"/>
      <c r="B243" s="55"/>
      <c r="C243" s="55"/>
      <c r="D243" s="57"/>
      <c r="E243" s="57"/>
      <c r="F243" s="57"/>
      <c r="G243" s="57"/>
      <c r="H243" s="60"/>
      <c r="I243" s="152"/>
      <c r="J243" s="54"/>
      <c r="K243" s="56"/>
      <c r="L243" s="55"/>
      <c r="M243" s="56"/>
      <c r="N243" s="55"/>
      <c r="O243" s="56"/>
      <c r="P243" s="57"/>
    </row>
    <row r="244" spans="1:16" s="34" customFormat="1" x14ac:dyDescent="0.2">
      <c r="A244" s="55"/>
      <c r="B244" s="55"/>
      <c r="C244" s="55"/>
      <c r="D244" s="57"/>
      <c r="E244" s="57"/>
      <c r="F244" s="57"/>
      <c r="G244" s="57"/>
      <c r="H244" s="60"/>
      <c r="I244" s="152"/>
      <c r="J244" s="54"/>
      <c r="K244" s="56"/>
      <c r="L244" s="55"/>
      <c r="M244" s="56"/>
      <c r="N244" s="55"/>
      <c r="O244" s="56"/>
      <c r="P244" s="57"/>
    </row>
    <row r="280" spans="1:18" s="27" customFormat="1" x14ac:dyDescent="0.2">
      <c r="A280" s="55"/>
      <c r="B280" s="55"/>
      <c r="C280" s="55"/>
      <c r="D280" s="57"/>
      <c r="E280" s="57"/>
      <c r="F280" s="57"/>
      <c r="G280" s="57"/>
      <c r="H280" s="60"/>
      <c r="I280" s="152"/>
      <c r="J280" s="54"/>
      <c r="K280" s="56"/>
      <c r="L280" s="55"/>
      <c r="M280" s="56"/>
      <c r="N280" s="55"/>
      <c r="O280" s="56"/>
      <c r="P280" s="57"/>
      <c r="Q280" s="29"/>
      <c r="R280" s="29"/>
    </row>
    <row r="281" spans="1:18" s="34" customFormat="1" x14ac:dyDescent="0.2">
      <c r="A281" s="55"/>
      <c r="B281" s="55"/>
      <c r="C281" s="55"/>
      <c r="D281" s="57"/>
      <c r="E281" s="57"/>
      <c r="F281" s="57"/>
      <c r="G281" s="57"/>
      <c r="H281" s="60"/>
      <c r="I281" s="152"/>
      <c r="J281" s="54"/>
      <c r="K281" s="56"/>
      <c r="L281" s="55"/>
      <c r="M281" s="56"/>
      <c r="N281" s="55"/>
      <c r="O281" s="56"/>
      <c r="P281" s="57"/>
    </row>
    <row r="282" spans="1:18" s="36" customFormat="1" x14ac:dyDescent="0.2">
      <c r="A282" s="55"/>
      <c r="B282" s="55"/>
      <c r="C282" s="55"/>
      <c r="D282" s="57"/>
      <c r="E282" s="57"/>
      <c r="F282" s="57"/>
      <c r="G282" s="57"/>
      <c r="H282" s="60"/>
      <c r="I282" s="152"/>
      <c r="J282" s="54"/>
      <c r="K282" s="56"/>
      <c r="L282" s="55"/>
      <c r="M282" s="56"/>
      <c r="N282" s="55"/>
      <c r="O282" s="56"/>
      <c r="P282" s="57"/>
      <c r="Q282" s="34"/>
    </row>
    <row r="283" spans="1:18" s="36" customFormat="1" x14ac:dyDescent="0.2">
      <c r="A283" s="55"/>
      <c r="B283" s="55"/>
      <c r="C283" s="55"/>
      <c r="D283" s="57"/>
      <c r="E283" s="57"/>
      <c r="F283" s="57"/>
      <c r="G283" s="57"/>
      <c r="H283" s="60"/>
      <c r="I283" s="152"/>
      <c r="J283" s="54"/>
      <c r="K283" s="56"/>
      <c r="L283" s="55"/>
      <c r="M283" s="56"/>
      <c r="N283" s="55"/>
      <c r="O283" s="56"/>
      <c r="P283" s="57"/>
      <c r="Q283" s="34"/>
    </row>
    <row r="284" spans="1:18" s="36" customFormat="1" x14ac:dyDescent="0.2">
      <c r="A284" s="55"/>
      <c r="B284" s="55"/>
      <c r="C284" s="55"/>
      <c r="D284" s="57"/>
      <c r="E284" s="57"/>
      <c r="F284" s="57"/>
      <c r="G284" s="57"/>
      <c r="H284" s="60"/>
      <c r="I284" s="152"/>
      <c r="J284" s="54"/>
      <c r="K284" s="56"/>
      <c r="L284" s="55"/>
      <c r="M284" s="56"/>
      <c r="N284" s="55"/>
      <c r="O284" s="56"/>
      <c r="P284" s="57"/>
      <c r="Q284" s="34"/>
    </row>
    <row r="285" spans="1:18" s="36" customFormat="1" x14ac:dyDescent="0.2">
      <c r="A285" s="55"/>
      <c r="B285" s="55"/>
      <c r="C285" s="55"/>
      <c r="D285" s="57"/>
      <c r="E285" s="57"/>
      <c r="F285" s="57"/>
      <c r="G285" s="57"/>
      <c r="H285" s="60"/>
      <c r="I285" s="152"/>
      <c r="J285" s="54"/>
      <c r="K285" s="56"/>
      <c r="L285" s="55"/>
      <c r="M285" s="56"/>
      <c r="N285" s="55"/>
      <c r="O285" s="56"/>
      <c r="P285" s="57"/>
      <c r="Q285" s="34"/>
    </row>
    <row r="286" spans="1:18" s="34" customFormat="1" x14ac:dyDescent="0.2">
      <c r="A286" s="55"/>
      <c r="B286" s="55"/>
      <c r="C286" s="55"/>
      <c r="D286" s="57"/>
      <c r="E286" s="57"/>
      <c r="F286" s="57"/>
      <c r="G286" s="57"/>
      <c r="H286" s="60"/>
      <c r="I286" s="152"/>
      <c r="J286" s="54"/>
      <c r="K286" s="56"/>
      <c r="L286" s="55"/>
      <c r="M286" s="56"/>
      <c r="N286" s="55"/>
      <c r="O286" s="56"/>
      <c r="P286" s="57"/>
    </row>
    <row r="287" spans="1:18" s="34" customFormat="1" x14ac:dyDescent="0.2">
      <c r="A287" s="55"/>
      <c r="B287" s="55"/>
      <c r="C287" s="55"/>
      <c r="D287" s="57"/>
      <c r="E287" s="57"/>
      <c r="F287" s="57"/>
      <c r="G287" s="57"/>
      <c r="H287" s="60"/>
      <c r="I287" s="152"/>
      <c r="J287" s="54"/>
      <c r="K287" s="56"/>
      <c r="L287" s="55"/>
      <c r="M287" s="56"/>
      <c r="N287" s="55"/>
      <c r="O287" s="56"/>
      <c r="P287" s="57"/>
    </row>
    <row r="304" spans="1:18" s="27" customFormat="1" x14ac:dyDescent="0.2">
      <c r="A304" s="55"/>
      <c r="B304" s="55"/>
      <c r="C304" s="55"/>
      <c r="D304" s="57"/>
      <c r="E304" s="57"/>
      <c r="F304" s="57"/>
      <c r="G304" s="57"/>
      <c r="H304" s="60"/>
      <c r="I304" s="152"/>
      <c r="J304" s="54"/>
      <c r="K304" s="56"/>
      <c r="L304" s="55"/>
      <c r="M304" s="56"/>
      <c r="N304" s="55"/>
      <c r="O304" s="56"/>
      <c r="P304" s="57"/>
      <c r="Q304" s="29"/>
      <c r="R304" s="29"/>
    </row>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5" spans="1:16" ht="28.5" customHeight="1" x14ac:dyDescent="0.2"/>
    <row r="327" spans="1:16" s="34" customFormat="1" x14ac:dyDescent="0.2">
      <c r="A327" s="55"/>
      <c r="B327" s="55"/>
      <c r="C327" s="55"/>
      <c r="D327" s="57"/>
      <c r="E327" s="57"/>
      <c r="F327" s="57"/>
      <c r="G327" s="57"/>
      <c r="H327" s="60"/>
      <c r="I327" s="152"/>
      <c r="J327" s="54"/>
      <c r="K327" s="56"/>
      <c r="L327" s="55"/>
      <c r="M327" s="56"/>
      <c r="N327" s="55"/>
      <c r="O327" s="56"/>
      <c r="P327" s="57"/>
    </row>
    <row r="336" spans="1:16" s="34" customFormat="1" x14ac:dyDescent="0.2">
      <c r="A336" s="55"/>
      <c r="B336" s="55"/>
      <c r="C336" s="55"/>
      <c r="D336" s="57"/>
      <c r="E336" s="57"/>
      <c r="F336" s="57"/>
      <c r="G336" s="57"/>
      <c r="H336" s="60"/>
      <c r="I336" s="152"/>
      <c r="J336" s="54"/>
      <c r="K336" s="56"/>
      <c r="L336" s="55"/>
      <c r="M336" s="56"/>
      <c r="N336" s="55"/>
      <c r="O336" s="56"/>
      <c r="P336" s="57"/>
    </row>
    <row r="337" spans="1:16" s="34" customFormat="1" x14ac:dyDescent="0.2">
      <c r="A337" s="55"/>
      <c r="B337" s="55"/>
      <c r="C337" s="55"/>
      <c r="D337" s="57"/>
      <c r="E337" s="57"/>
      <c r="F337" s="57"/>
      <c r="G337" s="57"/>
      <c r="H337" s="60"/>
      <c r="I337" s="152"/>
      <c r="J337" s="54"/>
      <c r="K337" s="56"/>
      <c r="L337" s="55"/>
      <c r="M337" s="56"/>
      <c r="N337" s="55"/>
      <c r="O337" s="56"/>
      <c r="P337" s="57"/>
    </row>
    <row r="338" spans="1:16" s="34" customFormat="1" x14ac:dyDescent="0.2">
      <c r="A338" s="55"/>
      <c r="B338" s="55"/>
      <c r="C338" s="55"/>
      <c r="D338" s="57"/>
      <c r="E338" s="57"/>
      <c r="F338" s="57"/>
      <c r="G338" s="57"/>
      <c r="H338" s="60"/>
      <c r="I338" s="152"/>
      <c r="J338" s="54"/>
      <c r="K338" s="56"/>
      <c r="L338" s="55"/>
      <c r="M338" s="56"/>
      <c r="N338" s="55"/>
      <c r="O338" s="56"/>
      <c r="P338" s="57"/>
    </row>
    <row r="339" spans="1:16" s="34" customFormat="1" x14ac:dyDescent="0.2">
      <c r="A339" s="55"/>
      <c r="B339" s="55"/>
      <c r="C339" s="55"/>
      <c r="D339" s="57"/>
      <c r="E339" s="57"/>
      <c r="F339" s="57"/>
      <c r="G339" s="57"/>
      <c r="H339" s="60"/>
      <c r="I339" s="152"/>
      <c r="J339" s="54"/>
      <c r="K339" s="56"/>
      <c r="L339" s="55"/>
      <c r="M339" s="56"/>
      <c r="N339" s="55"/>
      <c r="O339" s="56"/>
      <c r="P339" s="57"/>
    </row>
    <row r="381" spans="1:18" s="27" customFormat="1" x14ac:dyDescent="0.2">
      <c r="A381" s="55"/>
      <c r="B381" s="55"/>
      <c r="C381" s="55"/>
      <c r="D381" s="57"/>
      <c r="E381" s="57"/>
      <c r="F381" s="57"/>
      <c r="G381" s="57"/>
      <c r="H381" s="60"/>
      <c r="I381" s="152"/>
      <c r="J381" s="54"/>
      <c r="K381" s="56"/>
      <c r="L381" s="55"/>
      <c r="M381" s="56"/>
      <c r="N381" s="55"/>
      <c r="O381" s="56"/>
      <c r="P381" s="57"/>
      <c r="Q381" s="28"/>
      <c r="R381" s="28"/>
    </row>
    <row r="385" spans="1:18" ht="12.75" customHeight="1" x14ac:dyDescent="0.2"/>
    <row r="393" spans="1:18" x14ac:dyDescent="0.2">
      <c r="Q393" s="34"/>
      <c r="R393" s="34"/>
    </row>
    <row r="394" spans="1:18" s="34" customFormat="1" x14ac:dyDescent="0.2">
      <c r="A394" s="55"/>
      <c r="B394" s="55"/>
      <c r="C394" s="55"/>
      <c r="D394" s="57"/>
      <c r="E394" s="57"/>
      <c r="F394" s="57"/>
      <c r="G394" s="57"/>
      <c r="H394" s="60"/>
      <c r="I394" s="152"/>
      <c r="J394" s="54"/>
      <c r="K394" s="56"/>
      <c r="L394" s="55"/>
      <c r="M394" s="56"/>
      <c r="N394" s="55"/>
      <c r="O394" s="56"/>
      <c r="P394" s="57"/>
    </row>
    <row r="395" spans="1:18" s="36" customFormat="1" x14ac:dyDescent="0.2">
      <c r="A395" s="55"/>
      <c r="B395" s="55"/>
      <c r="C395" s="55"/>
      <c r="D395" s="57"/>
      <c r="E395" s="57"/>
      <c r="F395" s="57"/>
      <c r="G395" s="57"/>
      <c r="H395" s="60"/>
      <c r="I395" s="152"/>
      <c r="J395" s="54"/>
      <c r="K395" s="56"/>
      <c r="L395" s="55"/>
      <c r="M395" s="56"/>
      <c r="N395" s="55"/>
      <c r="O395" s="56"/>
      <c r="P395" s="57"/>
      <c r="Q395" s="34"/>
    </row>
    <row r="396" spans="1:18" s="34" customFormat="1" x14ac:dyDescent="0.2">
      <c r="A396" s="55"/>
      <c r="B396" s="55"/>
      <c r="C396" s="55"/>
      <c r="D396" s="57"/>
      <c r="E396" s="57"/>
      <c r="F396" s="57"/>
      <c r="G396" s="57"/>
      <c r="H396" s="60"/>
      <c r="I396" s="152"/>
      <c r="J396" s="54"/>
      <c r="K396" s="56"/>
      <c r="L396" s="55"/>
      <c r="M396" s="56"/>
      <c r="N396" s="55"/>
      <c r="O396" s="56"/>
      <c r="P396" s="57"/>
    </row>
    <row r="397" spans="1:18" s="36" customFormat="1" x14ac:dyDescent="0.2">
      <c r="A397" s="55"/>
      <c r="B397" s="55"/>
      <c r="C397" s="55"/>
      <c r="D397" s="57"/>
      <c r="E397" s="57"/>
      <c r="F397" s="57"/>
      <c r="G397" s="57"/>
      <c r="H397" s="60"/>
      <c r="I397" s="152"/>
      <c r="J397" s="54"/>
      <c r="K397" s="56"/>
      <c r="L397" s="55"/>
      <c r="M397" s="56"/>
      <c r="N397" s="55"/>
      <c r="O397" s="56"/>
      <c r="P397" s="57"/>
      <c r="Q397" s="34"/>
    </row>
    <row r="398" spans="1:18" s="27" customFormat="1" x14ac:dyDescent="0.2">
      <c r="A398" s="55"/>
      <c r="B398" s="55"/>
      <c r="C398" s="55"/>
      <c r="D398" s="57"/>
      <c r="E398" s="57"/>
      <c r="F398" s="57"/>
      <c r="G398" s="57"/>
      <c r="H398" s="60"/>
      <c r="I398" s="152"/>
      <c r="J398" s="54"/>
      <c r="K398" s="56"/>
      <c r="L398" s="55"/>
      <c r="M398" s="56"/>
      <c r="N398" s="55"/>
      <c r="O398" s="56"/>
      <c r="P398" s="57"/>
      <c r="Q398" s="28"/>
      <c r="R398" s="28"/>
    </row>
    <row r="399" spans="1:18" ht="13.9" customHeight="1" x14ac:dyDescent="0.2">
      <c r="Q399" s="34"/>
      <c r="R399" s="34"/>
    </row>
    <row r="400" spans="1:18" x14ac:dyDescent="0.2">
      <c r="Q400" s="34"/>
      <c r="R400" s="34"/>
    </row>
    <row r="401" spans="1:17" s="36" customFormat="1" ht="13.9" customHeight="1" x14ac:dyDescent="0.2">
      <c r="A401" s="55"/>
      <c r="B401" s="55"/>
      <c r="C401" s="55"/>
      <c r="D401" s="57"/>
      <c r="E401" s="57"/>
      <c r="F401" s="57"/>
      <c r="G401" s="57"/>
      <c r="H401" s="60"/>
      <c r="I401" s="152"/>
      <c r="J401" s="54"/>
      <c r="K401" s="56"/>
      <c r="L401" s="55"/>
      <c r="M401" s="56"/>
      <c r="N401" s="55"/>
      <c r="O401" s="56"/>
      <c r="P401" s="57"/>
      <c r="Q401" s="34"/>
    </row>
    <row r="402" spans="1:17" ht="13.9" customHeight="1" x14ac:dyDescent="0.2"/>
    <row r="403" spans="1:17" ht="13.9" customHeight="1" x14ac:dyDescent="0.2"/>
    <row r="405" spans="1:17" ht="13.9" customHeight="1" x14ac:dyDescent="0.2"/>
    <row r="406" spans="1:17" ht="13.9" customHeight="1" x14ac:dyDescent="0.2"/>
    <row r="412" spans="1:17" ht="28.5" customHeight="1" x14ac:dyDescent="0.2"/>
  </sheetData>
  <mergeCells count="6">
    <mergeCell ref="H77:K80"/>
    <mergeCell ref="A81:P87"/>
    <mergeCell ref="H163:K166"/>
    <mergeCell ref="A167:P173"/>
    <mergeCell ref="H215:K218"/>
    <mergeCell ref="A219:P225"/>
  </mergeCells>
  <phoneticPr fontId="1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Load File</vt:lpstr>
      <vt:lpstr>Report</vt:lpstr>
      <vt:lpstr>PHP</vt:lpstr>
      <vt:lpstr>Report!Print_Area</vt:lpstr>
    </vt:vector>
  </TitlesOfParts>
  <Company>Prudential Fund Management Services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venne</dc:creator>
  <cp:lastModifiedBy>Darshak Shah</cp:lastModifiedBy>
  <dcterms:created xsi:type="dcterms:W3CDTF">2009-08-24T07:59:37Z</dcterms:created>
  <dcterms:modified xsi:type="dcterms:W3CDTF">2020-11-05T07:46:02Z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121db1-3721-4230-84e8-3331eb029bec_Enabled">
    <vt:lpwstr>True</vt:lpwstr>
  </property>
  <property fmtid="{D5CDD505-2E9C-101B-9397-08002B2CF9AE}" pid="3" name="MSIP_Label_ed121db1-3721-4230-84e8-3331eb029bec_SiteId">
    <vt:lpwstr>7007305e-2664-4e6b-b9a4-c4d5ccfd1524</vt:lpwstr>
  </property>
  <property fmtid="{D5CDD505-2E9C-101B-9397-08002B2CF9AE}" pid="4" name="MSIP_Label_ed121db1-3721-4230-84e8-3331eb029bec_Owner">
    <vt:lpwstr>janet.kay@eastspring.com</vt:lpwstr>
  </property>
  <property fmtid="{D5CDD505-2E9C-101B-9397-08002B2CF9AE}" pid="5" name="MSIP_Label_ed121db1-3721-4230-84e8-3331eb029bec_SetDate">
    <vt:lpwstr>2019-03-12T07:25:50.1852847Z</vt:lpwstr>
  </property>
  <property fmtid="{D5CDD505-2E9C-101B-9397-08002B2CF9AE}" pid="6" name="MSIP_Label_ed121db1-3721-4230-84e8-3331eb029bec_Name">
    <vt:lpwstr>Restricted</vt:lpwstr>
  </property>
  <property fmtid="{D5CDD505-2E9C-101B-9397-08002B2CF9AE}" pid="7" name="MSIP_Label_ed121db1-3721-4230-84e8-3331eb029bec_Application">
    <vt:lpwstr>Microsoft Azure Information Protection</vt:lpwstr>
  </property>
  <property fmtid="{D5CDD505-2E9C-101B-9397-08002B2CF9AE}" pid="8" name="MSIP_Label_ed121db1-3721-4230-84e8-3331eb029bec_Extended_MSFT_Method">
    <vt:lpwstr>Automatic</vt:lpwstr>
  </property>
  <property fmtid="{D5CDD505-2E9C-101B-9397-08002B2CF9AE}" pid="9" name="Sensitivity">
    <vt:lpwstr>Restricted</vt:lpwstr>
  </property>
</Properties>
</file>