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oj\OneDrive\Documents\END NLP Program\"/>
    </mc:Choice>
  </mc:AlternateContent>
  <bookViews>
    <workbookView xWindow="0" yWindow="0" windowWidth="19200" windowHeight="70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6" i="1" l="1"/>
  <c r="O36" i="1"/>
  <c r="P36" i="1"/>
  <c r="M36" i="1"/>
  <c r="F36" i="1"/>
  <c r="G36" i="1"/>
  <c r="H36" i="1"/>
  <c r="E36" i="1"/>
  <c r="AA35" i="1"/>
  <c r="Z35" i="1"/>
  <c r="Y35" i="1"/>
  <c r="X35" i="1"/>
  <c r="AE35" i="1"/>
  <c r="AD35" i="1"/>
  <c r="AC35" i="1"/>
  <c r="AB35" i="1"/>
  <c r="W35" i="1"/>
  <c r="V35" i="1"/>
  <c r="U35" i="1"/>
  <c r="T35" i="1"/>
  <c r="S35" i="1"/>
  <c r="R35" i="1"/>
  <c r="Q35" i="1"/>
  <c r="L35" i="1"/>
  <c r="K35" i="1"/>
  <c r="J35" i="1"/>
  <c r="I35" i="1"/>
  <c r="K36" i="1" l="1"/>
  <c r="L36" i="1" s="1"/>
  <c r="I36" i="1"/>
  <c r="J36" i="1" s="1"/>
  <c r="Q36" i="1" l="1"/>
  <c r="R36" i="1" s="1"/>
  <c r="AB36" i="1" s="1"/>
  <c r="M37" i="1" s="1"/>
  <c r="S36" i="1"/>
  <c r="T36" i="1" s="1"/>
  <c r="Y36" i="1" l="1"/>
  <c r="F37" i="1" s="1"/>
  <c r="U36" i="1"/>
  <c r="AC36" i="1"/>
  <c r="N37" i="1" s="1"/>
  <c r="AD36" i="1"/>
  <c r="O37" i="1" s="1"/>
  <c r="V36" i="1"/>
  <c r="AE36" i="1"/>
  <c r="P37" i="1" s="1"/>
  <c r="Z36" i="1"/>
  <c r="G37" i="1" s="1"/>
  <c r="AA36" i="1"/>
  <c r="H37" i="1" s="1"/>
  <c r="X36" i="1"/>
  <c r="E37" i="1" s="1"/>
  <c r="I37" i="1" l="1"/>
  <c r="J37" i="1" s="1"/>
  <c r="W36" i="1"/>
  <c r="K37" i="1"/>
  <c r="L37" i="1" s="1"/>
  <c r="S37" i="1" l="1"/>
  <c r="T37" i="1" s="1"/>
  <c r="AD37" i="1" s="1"/>
  <c r="O38" i="1" s="1"/>
  <c r="Q37" i="1"/>
  <c r="R37" i="1" s="1"/>
  <c r="AB37" i="1" s="1"/>
  <c r="M38" i="1" s="1"/>
  <c r="V37" i="1" l="1"/>
  <c r="AE37" i="1"/>
  <c r="P38" i="1" s="1"/>
  <c r="Z37" i="1"/>
  <c r="G38" i="1" s="1"/>
  <c r="AC37" i="1"/>
  <c r="N38" i="1" s="1"/>
  <c r="AA37" i="1"/>
  <c r="H38" i="1" s="1"/>
  <c r="U37" i="1"/>
  <c r="W37" i="1" s="1"/>
  <c r="X37" i="1"/>
  <c r="E38" i="1" s="1"/>
  <c r="I38" i="1" s="1"/>
  <c r="J38" i="1" s="1"/>
  <c r="Y37" i="1"/>
  <c r="F38" i="1" s="1"/>
  <c r="K38" i="1"/>
  <c r="L38" i="1" s="1"/>
  <c r="Q38" i="1" l="1"/>
  <c r="R38" i="1" s="1"/>
  <c r="S38" i="1"/>
  <c r="T38" i="1" s="1"/>
  <c r="X38" i="1" l="1"/>
  <c r="E39" i="1" s="1"/>
  <c r="AB38" i="1"/>
  <c r="M39" i="1" s="1"/>
  <c r="AC38" i="1"/>
  <c r="N39" i="1" s="1"/>
  <c r="U38" i="1"/>
  <c r="Y38" i="1"/>
  <c r="F39" i="1" s="1"/>
  <c r="AA38" i="1"/>
  <c r="H39" i="1" s="1"/>
  <c r="V38" i="1"/>
  <c r="AE38" i="1"/>
  <c r="P39" i="1" s="1"/>
  <c r="Z38" i="1"/>
  <c r="G39" i="1" s="1"/>
  <c r="AD38" i="1"/>
  <c r="O39" i="1" s="1"/>
  <c r="W38" i="1" l="1"/>
  <c r="K39" i="1"/>
  <c r="L39" i="1" s="1"/>
  <c r="I39" i="1"/>
  <c r="J39" i="1" s="1"/>
  <c r="S39" i="1" l="1"/>
  <c r="T39" i="1" s="1"/>
  <c r="AE39" i="1" s="1"/>
  <c r="P40" i="1" s="1"/>
  <c r="Q39" i="1"/>
  <c r="R39" i="1" s="1"/>
  <c r="AA39" i="1" l="1"/>
  <c r="H40" i="1" s="1"/>
  <c r="AD39" i="1"/>
  <c r="O40" i="1" s="1"/>
  <c r="V39" i="1"/>
  <c r="Z39" i="1"/>
  <c r="G40" i="1" s="1"/>
  <c r="U39" i="1"/>
  <c r="W39" i="1" s="1"/>
  <c r="AC39" i="1"/>
  <c r="N40" i="1" s="1"/>
  <c r="Y39" i="1"/>
  <c r="F40" i="1" s="1"/>
  <c r="X39" i="1"/>
  <c r="E40" i="1" s="1"/>
  <c r="AB39" i="1"/>
  <c r="M40" i="1" s="1"/>
  <c r="K40" i="1" l="1"/>
  <c r="L40" i="1" s="1"/>
  <c r="I40" i="1"/>
  <c r="J40" i="1" s="1"/>
  <c r="S40" i="1" s="1"/>
  <c r="T40" i="1" s="1"/>
  <c r="AE40" i="1" s="1"/>
  <c r="P41" i="1" s="1"/>
  <c r="AD40" i="1" l="1"/>
  <c r="O41" i="1" s="1"/>
  <c r="Q40" i="1"/>
  <c r="R40" i="1" s="1"/>
  <c r="Z40" i="1" s="1"/>
  <c r="G41" i="1" s="1"/>
  <c r="V40" i="1"/>
  <c r="U40" i="1" l="1"/>
  <c r="W40" i="1" s="1"/>
  <c r="AA40" i="1"/>
  <c r="H41" i="1" s="1"/>
  <c r="K41" i="1" s="1"/>
  <c r="L41" i="1" s="1"/>
  <c r="Y40" i="1"/>
  <c r="F41" i="1" s="1"/>
  <c r="X40" i="1"/>
  <c r="E41" i="1" s="1"/>
  <c r="AC40" i="1"/>
  <c r="N41" i="1" s="1"/>
  <c r="AB40" i="1"/>
  <c r="M41" i="1" s="1"/>
  <c r="I41" i="1" l="1"/>
  <c r="J41" i="1" s="1"/>
  <c r="S41" i="1" s="1"/>
  <c r="T41" i="1" s="1"/>
  <c r="V41" i="1" s="1"/>
  <c r="Q41" i="1" l="1"/>
  <c r="R41" i="1" s="1"/>
  <c r="U41" i="1" s="1"/>
  <c r="W41" i="1" s="1"/>
  <c r="AD41" i="1"/>
  <c r="O42" i="1" s="1"/>
  <c r="AE41" i="1"/>
  <c r="P42" i="1" s="1"/>
  <c r="Y41" i="1" l="1"/>
  <c r="F42" i="1" s="1"/>
  <c r="Z41" i="1"/>
  <c r="G42" i="1" s="1"/>
  <c r="AB41" i="1"/>
  <c r="M42" i="1" s="1"/>
  <c r="AC41" i="1"/>
  <c r="N42" i="1" s="1"/>
  <c r="X41" i="1"/>
  <c r="E42" i="1" s="1"/>
  <c r="AA41" i="1"/>
  <c r="H42" i="1" s="1"/>
  <c r="I42" i="1" l="1"/>
  <c r="J42" i="1" s="1"/>
  <c r="K42" i="1"/>
  <c r="L42" i="1" s="1"/>
  <c r="Q42" i="1" l="1"/>
  <c r="R42" i="1" s="1"/>
  <c r="S42" i="1"/>
  <c r="T42" i="1" s="1"/>
  <c r="AE42" i="1" l="1"/>
  <c r="P43" i="1" s="1"/>
  <c r="V42" i="1"/>
  <c r="AD42" i="1"/>
  <c r="O43" i="1" s="1"/>
  <c r="AA42" i="1"/>
  <c r="H43" i="1" s="1"/>
  <c r="Z42" i="1"/>
  <c r="G43" i="1" s="1"/>
  <c r="Y42" i="1"/>
  <c r="F43" i="1" s="1"/>
  <c r="U42" i="1"/>
  <c r="W42" i="1" s="1"/>
  <c r="AB42" i="1"/>
  <c r="M43" i="1" s="1"/>
  <c r="AC42" i="1"/>
  <c r="N43" i="1" s="1"/>
  <c r="X42" i="1"/>
  <c r="E43" i="1" s="1"/>
  <c r="K43" i="1" l="1"/>
  <c r="L43" i="1" s="1"/>
  <c r="I43" i="1"/>
  <c r="J43" i="1" s="1"/>
  <c r="Q43" i="1" s="1"/>
  <c r="R43" i="1" s="1"/>
  <c r="AB43" i="1" l="1"/>
  <c r="M44" i="1" s="1"/>
  <c r="U43" i="1"/>
  <c r="AC43" i="1"/>
  <c r="N44" i="1" s="1"/>
  <c r="S43" i="1"/>
  <c r="T43" i="1" s="1"/>
  <c r="V43" i="1" l="1"/>
  <c r="AA43" i="1"/>
  <c r="H44" i="1" s="1"/>
  <c r="AD43" i="1"/>
  <c r="O44" i="1" s="1"/>
  <c r="Z43" i="1"/>
  <c r="G44" i="1" s="1"/>
  <c r="K44" i="1" s="1"/>
  <c r="L44" i="1" s="1"/>
  <c r="AE43" i="1"/>
  <c r="P44" i="1" s="1"/>
  <c r="X43" i="1"/>
  <c r="E44" i="1" s="1"/>
  <c r="Y43" i="1"/>
  <c r="F44" i="1" s="1"/>
  <c r="W43" i="1"/>
  <c r="I44" i="1" l="1"/>
  <c r="J44" i="1" s="1"/>
  <c r="S44" i="1" l="1"/>
  <c r="T44" i="1" s="1"/>
  <c r="Q44" i="1"/>
  <c r="R44" i="1" s="1"/>
  <c r="V44" i="1" l="1"/>
  <c r="AD44" i="1"/>
  <c r="O45" i="1" s="1"/>
  <c r="AE44" i="1"/>
  <c r="P45" i="1" s="1"/>
  <c r="AA44" i="1"/>
  <c r="H45" i="1" s="1"/>
  <c r="Z44" i="1"/>
  <c r="G45" i="1" s="1"/>
  <c r="AC44" i="1"/>
  <c r="N45" i="1" s="1"/>
  <c r="AB44" i="1"/>
  <c r="M45" i="1" s="1"/>
  <c r="U44" i="1"/>
  <c r="W44" i="1" s="1"/>
  <c r="Y44" i="1"/>
  <c r="F45" i="1" s="1"/>
  <c r="X44" i="1"/>
  <c r="E45" i="1" s="1"/>
  <c r="I45" i="1" s="1"/>
  <c r="J45" i="1" s="1"/>
  <c r="K45" i="1" l="1"/>
  <c r="L45" i="1" s="1"/>
  <c r="S45" i="1" s="1"/>
  <c r="T45" i="1" s="1"/>
  <c r="AD45" i="1"/>
  <c r="O46" i="1" s="1"/>
  <c r="AE45" i="1"/>
  <c r="P46" i="1" s="1"/>
  <c r="V45" i="1"/>
  <c r="Q45" i="1"/>
  <c r="R45" i="1" s="1"/>
  <c r="Z45" i="1" s="1"/>
  <c r="G46" i="1" s="1"/>
  <c r="AA45" i="1" l="1"/>
  <c r="H46" i="1" s="1"/>
  <c r="K46" i="1" s="1"/>
  <c r="L46" i="1" s="1"/>
  <c r="U45" i="1"/>
  <c r="W45" i="1" s="1"/>
  <c r="AB45" i="1"/>
  <c r="M46" i="1" s="1"/>
  <c r="AC45" i="1"/>
  <c r="N46" i="1" s="1"/>
  <c r="X45" i="1"/>
  <c r="E46" i="1" s="1"/>
  <c r="Y45" i="1"/>
  <c r="F46" i="1" s="1"/>
  <c r="I46" i="1" l="1"/>
  <c r="J46" i="1" s="1"/>
  <c r="Q46" i="1" l="1"/>
  <c r="R46" i="1" s="1"/>
  <c r="S46" i="1"/>
  <c r="T46" i="1" s="1"/>
  <c r="AA46" i="1" l="1"/>
  <c r="H47" i="1" s="1"/>
  <c r="AE46" i="1"/>
  <c r="P47" i="1" s="1"/>
  <c r="V46" i="1"/>
  <c r="AD46" i="1"/>
  <c r="O47" i="1" s="1"/>
  <c r="Z46" i="1"/>
  <c r="G47" i="1" s="1"/>
  <c r="AC46" i="1"/>
  <c r="N47" i="1" s="1"/>
  <c r="U46" i="1"/>
  <c r="AB46" i="1"/>
  <c r="M47" i="1" s="1"/>
  <c r="X46" i="1"/>
  <c r="E47" i="1" s="1"/>
  <c r="I47" i="1" s="1"/>
  <c r="J47" i="1" s="1"/>
  <c r="Y46" i="1"/>
  <c r="F47" i="1" s="1"/>
  <c r="K47" i="1" l="1"/>
  <c r="L47" i="1" s="1"/>
  <c r="S47" i="1" s="1"/>
  <c r="T47" i="1" s="1"/>
  <c r="W46" i="1"/>
  <c r="Q47" i="1" l="1"/>
  <c r="R47" i="1" s="1"/>
  <c r="Y47" i="1" s="1"/>
  <c r="F48" i="1" s="1"/>
  <c r="AE47" i="1"/>
  <c r="P48" i="1" s="1"/>
  <c r="V47" i="1"/>
  <c r="Z47" i="1"/>
  <c r="G48" i="1" s="1"/>
  <c r="K48" i="1" s="1"/>
  <c r="L48" i="1" s="1"/>
  <c r="AA47" i="1"/>
  <c r="H48" i="1" s="1"/>
  <c r="AD47" i="1"/>
  <c r="O48" i="1" s="1"/>
  <c r="U47" i="1"/>
  <c r="W47" i="1" s="1"/>
  <c r="X47" i="1"/>
  <c r="E48" i="1" s="1"/>
  <c r="I48" i="1" s="1"/>
  <c r="J48" i="1" s="1"/>
  <c r="AB47" i="1"/>
  <c r="M48" i="1" s="1"/>
  <c r="AC47" i="1"/>
  <c r="N48" i="1" s="1"/>
  <c r="S48" i="1" l="1"/>
  <c r="T48" i="1" s="1"/>
  <c r="Q48" i="1"/>
  <c r="R48" i="1" s="1"/>
  <c r="U48" i="1" l="1"/>
  <c r="Y48" i="1"/>
  <c r="F49" i="1" s="1"/>
  <c r="X48" i="1"/>
  <c r="E49" i="1" s="1"/>
  <c r="AC48" i="1"/>
  <c r="N49" i="1" s="1"/>
  <c r="AB48" i="1"/>
  <c r="M49" i="1" s="1"/>
  <c r="AE48" i="1"/>
  <c r="P49" i="1" s="1"/>
  <c r="AD48" i="1"/>
  <c r="O49" i="1" s="1"/>
  <c r="V48" i="1"/>
  <c r="W48" i="1" s="1"/>
  <c r="AA48" i="1"/>
  <c r="H49" i="1" s="1"/>
  <c r="Z48" i="1"/>
  <c r="G49" i="1" s="1"/>
  <c r="K49" i="1" s="1"/>
  <c r="L49" i="1" s="1"/>
  <c r="I49" i="1" l="1"/>
  <c r="J49" i="1" s="1"/>
  <c r="S49" i="1" s="1"/>
  <c r="T49" i="1" s="1"/>
  <c r="AE49" i="1" l="1"/>
  <c r="P50" i="1" s="1"/>
  <c r="V49" i="1"/>
  <c r="AD49" i="1"/>
  <c r="O50" i="1" s="1"/>
  <c r="Q49" i="1"/>
  <c r="R49" i="1" s="1"/>
  <c r="AB49" i="1" s="1"/>
  <c r="M50" i="1" s="1"/>
  <c r="AC49" i="1"/>
  <c r="N50" i="1" s="1"/>
  <c r="U49" i="1"/>
  <c r="W49" i="1" s="1"/>
  <c r="Z49" i="1" l="1"/>
  <c r="G50" i="1" s="1"/>
  <c r="K50" i="1" s="1"/>
  <c r="L50" i="1" s="1"/>
  <c r="AA49" i="1"/>
  <c r="H50" i="1" s="1"/>
  <c r="X49" i="1"/>
  <c r="E50" i="1" s="1"/>
  <c r="Y49" i="1"/>
  <c r="F50" i="1" s="1"/>
  <c r="I50" i="1" l="1"/>
  <c r="J50" i="1" s="1"/>
  <c r="S50" i="1" l="1"/>
  <c r="T50" i="1" s="1"/>
  <c r="Q50" i="1"/>
  <c r="R50" i="1" s="1"/>
  <c r="AB50" i="1" l="1"/>
  <c r="M51" i="1" s="1"/>
  <c r="Q51" i="1" s="1"/>
  <c r="R51" i="1" s="1"/>
  <c r="AB51" i="1" s="1"/>
  <c r="M52" i="1" s="1"/>
  <c r="Y50" i="1"/>
  <c r="F51" i="1" s="1"/>
  <c r="AC50" i="1"/>
  <c r="N51" i="1" s="1"/>
  <c r="U50" i="1"/>
  <c r="X50" i="1"/>
  <c r="E51" i="1" s="1"/>
  <c r="I51" i="1" s="1"/>
  <c r="J51" i="1" s="1"/>
  <c r="V50" i="1"/>
  <c r="AE50" i="1"/>
  <c r="P51" i="1" s="1"/>
  <c r="Z50" i="1"/>
  <c r="G51" i="1" s="1"/>
  <c r="K51" i="1" s="1"/>
  <c r="L51" i="1" s="1"/>
  <c r="AD50" i="1"/>
  <c r="O51" i="1" s="1"/>
  <c r="S51" i="1" s="1"/>
  <c r="T51" i="1" s="1"/>
  <c r="AA50" i="1"/>
  <c r="H51" i="1" s="1"/>
  <c r="W50" i="1" l="1"/>
  <c r="U51" i="1"/>
  <c r="AC51" i="1"/>
  <c r="N52" i="1" s="1"/>
  <c r="Z51" i="1"/>
  <c r="G52" i="1" s="1"/>
  <c r="V51" i="1"/>
  <c r="W51" i="1" s="1"/>
  <c r="AA51" i="1"/>
  <c r="H52" i="1" s="1"/>
  <c r="AD51" i="1"/>
  <c r="O52" i="1" s="1"/>
  <c r="AE51" i="1"/>
  <c r="P52" i="1" s="1"/>
  <c r="X51" i="1"/>
  <c r="E52" i="1" s="1"/>
  <c r="Y51" i="1"/>
  <c r="F52" i="1" s="1"/>
  <c r="K52" i="1" l="1"/>
  <c r="L52" i="1" s="1"/>
  <c r="I52" i="1"/>
  <c r="J52" i="1" s="1"/>
  <c r="Q52" i="1" l="1"/>
  <c r="R52" i="1" s="1"/>
  <c r="U52" i="1" s="1"/>
  <c r="S52" i="1"/>
  <c r="T52" i="1" s="1"/>
  <c r="AC52" i="1" l="1"/>
  <c r="N53" i="1" s="1"/>
  <c r="AB52" i="1"/>
  <c r="M53" i="1" s="1"/>
  <c r="V52" i="1"/>
  <c r="W52" i="1" s="1"/>
  <c r="AD52" i="1"/>
  <c r="O53" i="1" s="1"/>
  <c r="Z52" i="1"/>
  <c r="G53" i="1" s="1"/>
  <c r="AA52" i="1"/>
  <c r="H53" i="1" s="1"/>
  <c r="AE52" i="1"/>
  <c r="P53" i="1" s="1"/>
  <c r="Y52" i="1"/>
  <c r="F53" i="1" s="1"/>
  <c r="X52" i="1"/>
  <c r="E53" i="1" s="1"/>
  <c r="I53" i="1" l="1"/>
  <c r="J53" i="1" s="1"/>
  <c r="K53" i="1"/>
  <c r="L53" i="1" s="1"/>
  <c r="S53" i="1" l="1"/>
  <c r="T53" i="1" s="1"/>
  <c r="AD53" i="1" s="1"/>
  <c r="O54" i="1" s="1"/>
  <c r="AE53" i="1"/>
  <c r="P54" i="1" s="1"/>
  <c r="V53" i="1"/>
  <c r="Q53" i="1"/>
  <c r="R53" i="1" s="1"/>
  <c r="Z53" i="1" s="1"/>
  <c r="G54" i="1" s="1"/>
  <c r="X53" i="1" l="1"/>
  <c r="E54" i="1" s="1"/>
  <c r="U53" i="1"/>
  <c r="W53" i="1" s="1"/>
  <c r="Y53" i="1"/>
  <c r="F54" i="1" s="1"/>
  <c r="AC53" i="1"/>
  <c r="N54" i="1" s="1"/>
  <c r="AB53" i="1"/>
  <c r="M54" i="1" s="1"/>
  <c r="AA53" i="1"/>
  <c r="H54" i="1" s="1"/>
  <c r="I54" i="1" l="1"/>
  <c r="J54" i="1" s="1"/>
  <c r="K54" i="1"/>
  <c r="L54" i="1" s="1"/>
  <c r="S54" i="1" l="1"/>
  <c r="T54" i="1" s="1"/>
  <c r="Q54" i="1"/>
  <c r="R54" i="1" s="1"/>
  <c r="X54" i="1" l="1"/>
  <c r="E55" i="1" s="1"/>
  <c r="Y54" i="1"/>
  <c r="F55" i="1" s="1"/>
  <c r="AB54" i="1"/>
  <c r="M55" i="1" s="1"/>
  <c r="AC54" i="1"/>
  <c r="N55" i="1" s="1"/>
  <c r="U54" i="1"/>
  <c r="AA54" i="1"/>
  <c r="H55" i="1" s="1"/>
  <c r="AD54" i="1"/>
  <c r="O55" i="1" s="1"/>
  <c r="V54" i="1"/>
  <c r="Z54" i="1"/>
  <c r="G55" i="1" s="1"/>
  <c r="AE54" i="1"/>
  <c r="P55" i="1" s="1"/>
  <c r="W54" i="1" l="1"/>
  <c r="K55" i="1"/>
  <c r="L55" i="1" s="1"/>
  <c r="I55" i="1"/>
  <c r="J55" i="1" s="1"/>
  <c r="S55" i="1" s="1"/>
  <c r="T55" i="1" s="1"/>
  <c r="Q55" i="1" l="1"/>
  <c r="R55" i="1" s="1"/>
  <c r="AA55" i="1" s="1"/>
  <c r="H56" i="1" s="1"/>
  <c r="AD55" i="1"/>
  <c r="O56" i="1" s="1"/>
  <c r="V55" i="1"/>
  <c r="AE55" i="1"/>
  <c r="P56" i="1" s="1"/>
  <c r="Y55" i="1" l="1"/>
  <c r="F56" i="1" s="1"/>
  <c r="AC55" i="1"/>
  <c r="N56" i="1" s="1"/>
  <c r="U55" i="1"/>
  <c r="W55" i="1" s="1"/>
  <c r="AB55" i="1"/>
  <c r="M56" i="1" s="1"/>
  <c r="Z55" i="1"/>
  <c r="G56" i="1" s="1"/>
  <c r="K56" i="1" s="1"/>
  <c r="L56" i="1" s="1"/>
  <c r="X55" i="1"/>
  <c r="E56" i="1" s="1"/>
  <c r="I56" i="1" l="1"/>
  <c r="J56" i="1" s="1"/>
  <c r="S56" i="1" s="1"/>
  <c r="T56" i="1" s="1"/>
  <c r="AE56" i="1" l="1"/>
  <c r="P57" i="1" s="1"/>
  <c r="AD56" i="1"/>
  <c r="O57" i="1" s="1"/>
  <c r="V56" i="1"/>
  <c r="Q56" i="1"/>
  <c r="R56" i="1" s="1"/>
  <c r="AA56" i="1" s="1"/>
  <c r="H57" i="1" s="1"/>
  <c r="Z56" i="1" l="1"/>
  <c r="G57" i="1" s="1"/>
  <c r="K57" i="1" s="1"/>
  <c r="L57" i="1" s="1"/>
  <c r="X56" i="1"/>
  <c r="E57" i="1" s="1"/>
  <c r="AC56" i="1"/>
  <c r="N57" i="1" s="1"/>
  <c r="Y56" i="1"/>
  <c r="F57" i="1" s="1"/>
  <c r="U56" i="1"/>
  <c r="W56" i="1" s="1"/>
  <c r="AB56" i="1"/>
  <c r="M57" i="1" s="1"/>
  <c r="I57" i="1" l="1"/>
  <c r="J57" i="1" s="1"/>
  <c r="S57" i="1" s="1"/>
  <c r="T57" i="1" s="1"/>
  <c r="Q57" i="1" l="1"/>
  <c r="R57" i="1" s="1"/>
  <c r="X57" i="1" s="1"/>
  <c r="E58" i="1" s="1"/>
  <c r="V57" i="1"/>
  <c r="AD57" i="1"/>
  <c r="O58" i="1" s="1"/>
  <c r="AE57" i="1"/>
  <c r="P58" i="1" s="1"/>
  <c r="U57" i="1" l="1"/>
  <c r="W57" i="1" s="1"/>
  <c r="Y57" i="1"/>
  <c r="F58" i="1" s="1"/>
  <c r="AB57" i="1"/>
  <c r="M58" i="1" s="1"/>
  <c r="Z57" i="1"/>
  <c r="G58" i="1" s="1"/>
  <c r="K58" i="1" s="1"/>
  <c r="L58" i="1" s="1"/>
  <c r="AA57" i="1"/>
  <c r="H58" i="1" s="1"/>
  <c r="AC57" i="1"/>
  <c r="N58" i="1" s="1"/>
  <c r="I58" i="1"/>
  <c r="J58" i="1" s="1"/>
  <c r="Q58" i="1" l="1"/>
  <c r="R58" i="1" s="1"/>
  <c r="AB58" i="1" s="1"/>
  <c r="M59" i="1" s="1"/>
  <c r="AC58" i="1"/>
  <c r="N59" i="1" s="1"/>
  <c r="U58" i="1"/>
  <c r="S58" i="1"/>
  <c r="T58" i="1" s="1"/>
  <c r="V58" i="1" l="1"/>
  <c r="W58" i="1" s="1"/>
  <c r="Z58" i="1"/>
  <c r="G59" i="1" s="1"/>
  <c r="AE58" i="1"/>
  <c r="P59" i="1" s="1"/>
  <c r="AA58" i="1"/>
  <c r="H59" i="1" s="1"/>
  <c r="AD58" i="1"/>
  <c r="O59" i="1" s="1"/>
  <c r="Y58" i="1"/>
  <c r="F59" i="1" s="1"/>
  <c r="X58" i="1"/>
  <c r="E59" i="1" s="1"/>
  <c r="I59" i="1" s="1"/>
  <c r="J59" i="1" s="1"/>
  <c r="K59" i="1" l="1"/>
  <c r="L59" i="1" s="1"/>
  <c r="S59" i="1" s="1"/>
  <c r="T59" i="1" s="1"/>
  <c r="V59" i="1" l="1"/>
  <c r="AD59" i="1"/>
  <c r="O60" i="1" s="1"/>
  <c r="AE59" i="1"/>
  <c r="P60" i="1" s="1"/>
  <c r="Q59" i="1"/>
  <c r="R59" i="1" s="1"/>
  <c r="Y59" i="1" l="1"/>
  <c r="F60" i="1" s="1"/>
  <c r="X59" i="1"/>
  <c r="E60" i="1" s="1"/>
  <c r="AC59" i="1"/>
  <c r="N60" i="1" s="1"/>
  <c r="U59" i="1"/>
  <c r="W59" i="1" s="1"/>
  <c r="Z59" i="1"/>
  <c r="G60" i="1" s="1"/>
  <c r="AB59" i="1"/>
  <c r="M60" i="1" s="1"/>
  <c r="AA59" i="1"/>
  <c r="H60" i="1" s="1"/>
  <c r="I60" i="1" l="1"/>
  <c r="J60" i="1" s="1"/>
  <c r="K60" i="1"/>
  <c r="L60" i="1" s="1"/>
  <c r="S60" i="1" s="1"/>
  <c r="T60" i="1" s="1"/>
  <c r="Q60" i="1" l="1"/>
  <c r="R60" i="1" s="1"/>
  <c r="AA60" i="1" s="1"/>
  <c r="H61" i="1" s="1"/>
  <c r="AD60" i="1"/>
  <c r="O61" i="1" s="1"/>
  <c r="V60" i="1"/>
  <c r="Z60" i="1"/>
  <c r="G61" i="1" s="1"/>
  <c r="AE60" i="1"/>
  <c r="P61" i="1" s="1"/>
  <c r="AC60" i="1"/>
  <c r="N61" i="1" s="1"/>
  <c r="AB60" i="1"/>
  <c r="M61" i="1" s="1"/>
  <c r="U60" i="1"/>
  <c r="X60" i="1"/>
  <c r="E61" i="1" s="1"/>
  <c r="K61" i="1" l="1"/>
  <c r="L61" i="1" s="1"/>
  <c r="Y60" i="1"/>
  <c r="F61" i="1" s="1"/>
  <c r="I61" i="1" s="1"/>
  <c r="J61" i="1" s="1"/>
  <c r="S61" i="1" s="1"/>
  <c r="T61" i="1" s="1"/>
  <c r="W60" i="1"/>
  <c r="Q61" i="1" l="1"/>
  <c r="R61" i="1" s="1"/>
  <c r="AB61" i="1" s="1"/>
  <c r="M62" i="1" s="1"/>
  <c r="AD61" i="1"/>
  <c r="O62" i="1" s="1"/>
  <c r="V61" i="1"/>
  <c r="AE61" i="1"/>
  <c r="P62" i="1" s="1"/>
  <c r="Z61" i="1" l="1"/>
  <c r="G62" i="1" s="1"/>
  <c r="AA61" i="1"/>
  <c r="H62" i="1" s="1"/>
  <c r="AC61" i="1"/>
  <c r="N62" i="1" s="1"/>
  <c r="X61" i="1"/>
  <c r="E62" i="1" s="1"/>
  <c r="Y61" i="1"/>
  <c r="F62" i="1" s="1"/>
  <c r="U61" i="1"/>
  <c r="W61" i="1" s="1"/>
  <c r="K62" i="1" l="1"/>
  <c r="L62" i="1" s="1"/>
  <c r="I62" i="1"/>
  <c r="J62" i="1" s="1"/>
  <c r="S62" i="1" s="1"/>
  <c r="T62" i="1" s="1"/>
  <c r="AE62" i="1" s="1"/>
  <c r="P63" i="1" s="1"/>
  <c r="V62" i="1" l="1"/>
  <c r="AD62" i="1"/>
  <c r="O63" i="1" s="1"/>
  <c r="Q62" i="1"/>
  <c r="R62" i="1" s="1"/>
  <c r="AA62" i="1" s="1"/>
  <c r="H63" i="1" s="1"/>
  <c r="U62" i="1" l="1"/>
  <c r="W62" i="1" s="1"/>
  <c r="AC62" i="1"/>
  <c r="N63" i="1" s="1"/>
  <c r="Y62" i="1"/>
  <c r="F63" i="1" s="1"/>
  <c r="AB62" i="1"/>
  <c r="M63" i="1" s="1"/>
  <c r="X62" i="1"/>
  <c r="E63" i="1" s="1"/>
  <c r="I63" i="1" s="1"/>
  <c r="J63" i="1" s="1"/>
  <c r="S63" i="1" s="1"/>
  <c r="T63" i="1" s="1"/>
  <c r="Z62" i="1"/>
  <c r="G63" i="1" s="1"/>
  <c r="K63" i="1" s="1"/>
  <c r="L63" i="1" s="1"/>
  <c r="Q63" i="1" l="1"/>
  <c r="R63" i="1" s="1"/>
  <c r="AA63" i="1" s="1"/>
  <c r="H64" i="1" s="1"/>
  <c r="X63" i="1"/>
  <c r="E64" i="1" s="1"/>
  <c r="AC63" i="1"/>
  <c r="N64" i="1" s="1"/>
  <c r="AB63" i="1"/>
  <c r="M64" i="1" s="1"/>
  <c r="Y63" i="1"/>
  <c r="F64" i="1" s="1"/>
  <c r="U63" i="1"/>
  <c r="AD63" i="1"/>
  <c r="O64" i="1" s="1"/>
  <c r="V63" i="1"/>
  <c r="AE63" i="1"/>
  <c r="P64" i="1" s="1"/>
  <c r="Z63" i="1"/>
  <c r="G64" i="1" s="1"/>
  <c r="K64" i="1" l="1"/>
  <c r="L64" i="1" s="1"/>
  <c r="W63" i="1"/>
  <c r="I64" i="1"/>
  <c r="J64" i="1" s="1"/>
  <c r="S64" i="1" l="1"/>
  <c r="T64" i="1" s="1"/>
  <c r="V64" i="1" s="1"/>
  <c r="Q64" i="1"/>
  <c r="R64" i="1" s="1"/>
  <c r="AE64" i="1" l="1"/>
  <c r="P65" i="1" s="1"/>
  <c r="AD64" i="1"/>
  <c r="O65" i="1" s="1"/>
  <c r="Z64" i="1"/>
  <c r="G65" i="1" s="1"/>
  <c r="AB64" i="1"/>
  <c r="M65" i="1" s="1"/>
  <c r="Y64" i="1"/>
  <c r="F65" i="1" s="1"/>
  <c r="X64" i="1"/>
  <c r="E65" i="1" s="1"/>
  <c r="U64" i="1"/>
  <c r="W64" i="1" s="1"/>
  <c r="AC64" i="1"/>
  <c r="N65" i="1" s="1"/>
  <c r="AA64" i="1"/>
  <c r="H65" i="1" s="1"/>
  <c r="I65" i="1" l="1"/>
  <c r="J65" i="1" s="1"/>
  <c r="K65" i="1"/>
  <c r="L65" i="1" s="1"/>
  <c r="Q65" i="1" l="1"/>
  <c r="R65" i="1" s="1"/>
  <c r="U65" i="1"/>
  <c r="AC65" i="1"/>
  <c r="N66" i="1" s="1"/>
  <c r="AB65" i="1"/>
  <c r="M66" i="1" s="1"/>
  <c r="S65" i="1"/>
  <c r="T65" i="1" s="1"/>
  <c r="Y65" i="1" s="1"/>
  <c r="F66" i="1" s="1"/>
  <c r="AE65" i="1" l="1"/>
  <c r="P66" i="1" s="1"/>
  <c r="AD65" i="1"/>
  <c r="O66" i="1" s="1"/>
  <c r="V65" i="1"/>
  <c r="Z65" i="1"/>
  <c r="G66" i="1" s="1"/>
  <c r="X65" i="1"/>
  <c r="E66" i="1" s="1"/>
  <c r="I66" i="1" s="1"/>
  <c r="J66" i="1" s="1"/>
  <c r="W65" i="1"/>
  <c r="AA65" i="1"/>
  <c r="H66" i="1" s="1"/>
  <c r="K66" i="1" l="1"/>
  <c r="L66" i="1" s="1"/>
  <c r="S66" i="1" s="1"/>
  <c r="T66" i="1" s="1"/>
  <c r="AD66" i="1" l="1"/>
  <c r="AE66" i="1"/>
  <c r="V66" i="1"/>
  <c r="Q66" i="1"/>
  <c r="R66" i="1" s="1"/>
  <c r="AA66" i="1" s="1"/>
  <c r="U66" i="1" l="1"/>
  <c r="W66" i="1" s="1"/>
  <c r="Y66" i="1"/>
  <c r="AC66" i="1"/>
  <c r="AB66" i="1"/>
  <c r="X66" i="1"/>
  <c r="Z66" i="1"/>
</calcChain>
</file>

<file path=xl/sharedStrings.xml><?xml version="1.0" encoding="utf-8"?>
<sst xmlns="http://schemas.openxmlformats.org/spreadsheetml/2006/main" count="64" uniqueCount="64">
  <si>
    <t>h2=w3*i1+w4*i2</t>
  </si>
  <si>
    <t>h1=w1*i1+w2*i2</t>
  </si>
  <si>
    <r>
      <t>a_h1=</t>
    </r>
    <r>
      <rPr>
        <sz val="11"/>
        <color theme="1"/>
        <rFont val="Calibri"/>
        <family val="2"/>
      </rPr>
      <t>σ(h1) = 1/(1+exp(-h1))</t>
    </r>
  </si>
  <si>
    <r>
      <t>a_h2=</t>
    </r>
    <r>
      <rPr>
        <sz val="11"/>
        <color theme="1"/>
        <rFont val="Calibri"/>
        <family val="2"/>
      </rPr>
      <t>σ(h2) = 1/(1+exp(-h2))</t>
    </r>
  </si>
  <si>
    <t>o1 = w5*a_h1 + w6*a_h2</t>
  </si>
  <si>
    <t>o2 = w7*a_h1 + w8*a_h2</t>
  </si>
  <si>
    <t>a_o1 = σ(o1) = 1/(1+exp(-o1))</t>
  </si>
  <si>
    <t>a_o2 = σ(o2) = 1/(1+exp(-o2))</t>
  </si>
  <si>
    <r>
      <t>E1=(1/2)*(t1 - a_01)</t>
    </r>
    <r>
      <rPr>
        <sz val="11"/>
        <color theme="1"/>
        <rFont val="Calibri"/>
        <family val="2"/>
      </rPr>
      <t>²</t>
    </r>
  </si>
  <si>
    <r>
      <t>E2=(1/2)*(t2 - a_02)</t>
    </r>
    <r>
      <rPr>
        <sz val="11"/>
        <color theme="1"/>
        <rFont val="Calibri"/>
        <family val="2"/>
      </rPr>
      <t>²</t>
    </r>
  </si>
  <si>
    <t>E_total = E1+E2</t>
  </si>
  <si>
    <t>Target Outputs</t>
  </si>
  <si>
    <t>∂</t>
  </si>
  <si>
    <t>∂E_t/∂w5 = ∂(E1+E2)/∂w5 = ∂E1/∂w5 = (∂E1/∂a_o1)*(∂a_o1/∂o1)*(∂o1/∂w5)</t>
  </si>
  <si>
    <r>
      <t>(∂E1/∂a_o1) =  ∂(</t>
    </r>
    <r>
      <rPr>
        <sz val="11"/>
        <color theme="1"/>
        <rFont val="Calibri"/>
        <family val="2"/>
      </rPr>
      <t xml:space="preserve">½*(t1 - a_o1)² </t>
    </r>
    <r>
      <rPr>
        <sz val="11"/>
        <color theme="1"/>
        <rFont val="Calibri"/>
        <family val="2"/>
        <scheme val="minor"/>
      </rPr>
      <t>) /∂a_o1 = (t1 - a-o1)* (-1) = a_o1 - t1</t>
    </r>
  </si>
  <si>
    <t>(∂a_o1/∂o1) = ∂(σ(o1))/∂o1 = σ(o1) * (1-σ(o1)) = a_o1 * (1-a_o1)</t>
  </si>
  <si>
    <t>(∂o1/∂w5) = a_h1</t>
  </si>
  <si>
    <t>∂E1/∂a_h2 = (a_o2 - t2) * a_02 * (1-a_o2) * w8 +</t>
  </si>
  <si>
    <t>(a-o1 - t1) * a_o1 * (1 - a_o1) * w6</t>
  </si>
  <si>
    <t xml:space="preserve">∂E_t/∂a_h1 = ∂(E1+E2)/∂a_h1 </t>
  </si>
  <si>
    <t xml:space="preserve">∂E1/∂a_h1 = ∂E1/∂a_o1 * ∂a_o1/o1 * ∂o1/∂a_h1 =  (a_o1 - t1) * a_o1 * (1-a_o1) * w5 +  </t>
  </si>
  <si>
    <t>(a_o2 - t2) * a_o2 * (1- a_o2) * w7</t>
  </si>
  <si>
    <t xml:space="preserve">∂E_t/∂w1 = ∂E_t/∂a_o1 * ∂a_o1/∂o1 * ∂o1/∂a_h1 * ∂a_h1/∂h1 * ∂h1/∂w1 </t>
  </si>
  <si>
    <t xml:space="preserve">∂E_t/∂w1 = ∂E_t/∂a_h1 * ∂a_h1/∂h1 * ∂h1/∂w1 </t>
  </si>
  <si>
    <t xml:space="preserve">∂E_t/∂w1 = ∂E_t/∂a_h1 * a_h1 * (1- a_h1) * i1 </t>
  </si>
  <si>
    <t xml:space="preserve">∂E_t/∂w2 = ∂E_t/∂a_h1 * a_h1 * (1- a_h1) * i2 </t>
  </si>
  <si>
    <t xml:space="preserve">∂E_t/∂w3 = ∂E_t/∂a_h2 * a_h2 * (1- a_h2) * i1 </t>
  </si>
  <si>
    <t xml:space="preserve">∂E_t/∂w4 = ∂E_t/∂a_h2 * a_h2 * (1- a_h2) * i2 </t>
  </si>
  <si>
    <t>∂E_t/∂w5  = (a_o1 - t1) * a_o1 * (1 - a_o1) * a_h1</t>
  </si>
  <si>
    <t>∂E_t/∂w6  = (a_o1 - t1) * a_o1 * (1 - a_o1) * a_h2</t>
  </si>
  <si>
    <t>∂E_t/∂w7  = (a_o2 - t2) * a_o2 * (1 - a_o2) * a_h1</t>
  </si>
  <si>
    <t>∂E_t/∂w8  = (a_o2 - t2) * a_o2 * (1 - a_o2) * a_h2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</si>
  <si>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</si>
  <si>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</si>
  <si>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</si>
  <si>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</si>
  <si>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</si>
  <si>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</si>
  <si>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</si>
  <si>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</si>
  <si>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</si>
  <si>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</si>
  <si>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</si>
  <si>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</si>
  <si>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</si>
  <si>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</si>
  <si>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</si>
  <si>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</si>
  <si>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</si>
  <si>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</si>
  <si>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</si>
  <si>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</si>
  <si>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</si>
  <si>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</si>
  <si>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</si>
  <si>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E∂w1</t>
  </si>
  <si>
    <t>E∂w2</t>
  </si>
  <si>
    <t>E∂w3</t>
  </si>
  <si>
    <t>E∂w4</t>
  </si>
  <si>
    <t>E∂w5</t>
  </si>
  <si>
    <t>E∂w6</t>
  </si>
  <si>
    <t>E∂w7</t>
  </si>
  <si>
    <t>E∂w8</t>
  </si>
  <si>
    <t>ⴄ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</si>
</sst>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1" fillId="2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Learning</a:t>
            </a:r>
            <a:r>
              <a:rPr lang="en-US" b="1" baseline="0"/>
              <a:t> Rate = 0.5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Sheet1!$W$35:$W$66</c:f>
              <c:numCache>
                <c:formatCode>General</c:formatCode>
                <c:ptCount val="32"/>
                <c:pt idx="0">
                  <c:v>0.24251985734837728</c:v>
                </c:pt>
                <c:pt idx="1">
                  <c:v>0.23549537787349017</c:v>
                </c:pt>
                <c:pt idx="2">
                  <c:v>0.22862020600870744</c:v>
                </c:pt>
                <c:pt idx="3">
                  <c:v>0.22189935290057158</c:v>
                </c:pt>
                <c:pt idx="4">
                  <c:v>0.21533724355706674</c:v>
                </c:pt>
                <c:pt idx="5">
                  <c:v>0.20893767274108918</c:v>
                </c:pt>
                <c:pt idx="6">
                  <c:v>0.202703773668297</c:v>
                </c:pt>
                <c:pt idx="7">
                  <c:v>0.19663799959953079</c:v>
                </c:pt>
                <c:pt idx="8">
                  <c:v>0.1907421179707893</c:v>
                </c:pt>
                <c:pt idx="9">
                  <c:v>0.18501721631430007</c:v>
                </c:pt>
                <c:pt idx="10">
                  <c:v>0.1794637189063516</c:v>
                </c:pt>
                <c:pt idx="11">
                  <c:v>0.17408141283901166</c:v>
                </c:pt>
                <c:pt idx="12">
                  <c:v>0.16886948205556535</c:v>
                </c:pt>
                <c:pt idx="13">
                  <c:v>0.1638265478102261</c:v>
                </c:pt>
                <c:pt idx="14">
                  <c:v>0.15895071400404875</c:v>
                </c:pt>
                <c:pt idx="15">
                  <c:v>0.1542396159006717</c:v>
                </c:pt>
                <c:pt idx="16">
                  <c:v>0.14969047082553455</c:v>
                </c:pt>
                <c:pt idx="17">
                  <c:v>0.14530012958791491</c:v>
                </c:pt>
                <c:pt idx="18">
                  <c:v>0.1410651275242675</c:v>
                </c:pt>
                <c:pt idx="19">
                  <c:v>0.13698173423274129</c:v>
                </c:pt>
                <c:pt idx="20">
                  <c:v>0.13304600124279031</c:v>
                </c:pt>
                <c:pt idx="21">
                  <c:v>0.12925380703270212</c:v>
                </c:pt>
                <c:pt idx="22">
                  <c:v>0.12560089896573273</c:v>
                </c:pt>
                <c:pt idx="23">
                  <c:v>0.12208293185828389</c:v>
                </c:pt>
                <c:pt idx="24">
                  <c:v>0.11869550301870918</c:v>
                </c:pt>
                <c:pt idx="25">
                  <c:v>0.11543418370179451</c:v>
                </c:pt>
                <c:pt idx="26">
                  <c:v>0.11229454701173039</c:v>
                </c:pt>
                <c:pt idx="27">
                  <c:v>0.10927219235630757</c:v>
                </c:pt>
                <c:pt idx="28">
                  <c:v>0.10636276660852687</c:v>
                </c:pt>
                <c:pt idx="29">
                  <c:v>0.10356198217058328</c:v>
                </c:pt>
                <c:pt idx="30">
                  <c:v>0.1008656321612144</c:v>
                </c:pt>
                <c:pt idx="31">
                  <c:v>9.8269602962661323E-2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459656"/>
        <c:axId val="654460440"/>
      </c:lineChart>
      <c:catAx>
        <c:axId val="654459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460440"/>
        <c:crosses val="autoZero"/>
        <c:auto val="1"/>
        <c:lblAlgn val="ctr"/>
        <c:lblOffset val="100"/>
        <c:noMultiLvlLbl val="0"/>
      </c:catAx>
      <c:valAx>
        <c:axId val="65446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459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257176</xdr:colOff>
      <xdr:row>5</xdr:row>
      <xdr:rowOff>28575</xdr:rowOff>
    </xdr:from>
    <xdr:to>
      <xdr:col>2</xdr:col>
      <xdr:colOff>200026</xdr:colOff>
      <xdr:row>7</xdr:row>
      <xdr:rowOff>152400</xdr:rowOff>
    </xdr:to>
    <xdr:sp macro="" textlink="">
      <xdr:nvSpPr>
        <xdr:cNvPr id="4" name="Oval 3"/>
        <xdr:cNvSpPr/>
      </xdr:nvSpPr>
      <xdr:spPr>
        <a:xfrm>
          <a:off x="866776" y="981075"/>
          <a:ext cx="552450" cy="504825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i1</a:t>
          </a:r>
        </a:p>
      </xdr:txBody>
    </xdr:sp>
    <xdr:clientData/>
  </xdr:twoCellAnchor>
  <xdr:twoCellAnchor>
    <xdr:from>
      <xdr:col>1</xdr:col>
      <xdr:colOff>257175</xdr:colOff>
      <xdr:row>12</xdr:row>
      <xdr:rowOff>76200</xdr:rowOff>
    </xdr:from>
    <xdr:to>
      <xdr:col>2</xdr:col>
      <xdr:colOff>209550</xdr:colOff>
      <xdr:row>15</xdr:row>
      <xdr:rowOff>9525</xdr:rowOff>
    </xdr:to>
    <xdr:sp macro="" textlink="">
      <xdr:nvSpPr>
        <xdr:cNvPr id="5" name="Oval 4"/>
        <xdr:cNvSpPr/>
      </xdr:nvSpPr>
      <xdr:spPr>
        <a:xfrm>
          <a:off x="866775" y="2362200"/>
          <a:ext cx="561975" cy="504825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i2			</a:t>
          </a:r>
        </a:p>
      </xdr:txBody>
    </xdr:sp>
    <xdr:clientData/>
  </xdr:twoCellAnchor>
  <xdr:twoCellAnchor>
    <xdr:from>
      <xdr:col>4</xdr:col>
      <xdr:colOff>1</xdr:colOff>
      <xdr:row>5</xdr:row>
      <xdr:rowOff>19050</xdr:rowOff>
    </xdr:from>
    <xdr:to>
      <xdr:col>4</xdr:col>
      <xdr:colOff>590551</xdr:colOff>
      <xdr:row>7</xdr:row>
      <xdr:rowOff>142875</xdr:rowOff>
    </xdr:to>
    <xdr:sp macro="" textlink="">
      <xdr:nvSpPr>
        <xdr:cNvPr id="6" name="Oval 5"/>
        <xdr:cNvSpPr/>
      </xdr:nvSpPr>
      <xdr:spPr>
        <a:xfrm>
          <a:off x="2438401" y="971550"/>
          <a:ext cx="590550" cy="50482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h1</a:t>
          </a:r>
        </a:p>
      </xdr:txBody>
    </xdr:sp>
    <xdr:clientData/>
  </xdr:twoCellAnchor>
  <xdr:twoCellAnchor>
    <xdr:from>
      <xdr:col>4</xdr:col>
      <xdr:colOff>19050</xdr:colOff>
      <xdr:row>12</xdr:row>
      <xdr:rowOff>76200</xdr:rowOff>
    </xdr:from>
    <xdr:to>
      <xdr:col>4</xdr:col>
      <xdr:colOff>600075</xdr:colOff>
      <xdr:row>15</xdr:row>
      <xdr:rowOff>9525</xdr:rowOff>
    </xdr:to>
    <xdr:sp macro="" textlink="">
      <xdr:nvSpPr>
        <xdr:cNvPr id="7" name="Oval 6"/>
        <xdr:cNvSpPr/>
      </xdr:nvSpPr>
      <xdr:spPr>
        <a:xfrm>
          <a:off x="2457450" y="2362200"/>
          <a:ext cx="581025" cy="50482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4</xdr:col>
      <xdr:colOff>533400</xdr:colOff>
      <xdr:row>5</xdr:row>
      <xdr:rowOff>19050</xdr:rowOff>
    </xdr:from>
    <xdr:to>
      <xdr:col>5</xdr:col>
      <xdr:colOff>600075</xdr:colOff>
      <xdr:row>7</xdr:row>
      <xdr:rowOff>142875</xdr:rowOff>
    </xdr:to>
    <xdr:sp macro="" textlink="">
      <xdr:nvSpPr>
        <xdr:cNvPr id="8" name="Oval 7"/>
        <xdr:cNvSpPr/>
      </xdr:nvSpPr>
      <xdr:spPr>
        <a:xfrm>
          <a:off x="2971800" y="971550"/>
          <a:ext cx="676275" cy="504825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a_h1</a:t>
          </a:r>
        </a:p>
      </xdr:txBody>
    </xdr:sp>
    <xdr:clientData/>
  </xdr:twoCellAnchor>
  <xdr:twoCellAnchor>
    <xdr:from>
      <xdr:col>4</xdr:col>
      <xdr:colOff>581025</xdr:colOff>
      <xdr:row>12</xdr:row>
      <xdr:rowOff>95250</xdr:rowOff>
    </xdr:from>
    <xdr:to>
      <xdr:col>6</xdr:col>
      <xdr:colOff>28574</xdr:colOff>
      <xdr:row>15</xdr:row>
      <xdr:rowOff>28575</xdr:rowOff>
    </xdr:to>
    <xdr:sp macro="" textlink="">
      <xdr:nvSpPr>
        <xdr:cNvPr id="9" name="Oval 8"/>
        <xdr:cNvSpPr/>
      </xdr:nvSpPr>
      <xdr:spPr>
        <a:xfrm>
          <a:off x="3019425" y="2381250"/>
          <a:ext cx="666749" cy="504825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a_h2</a:t>
          </a:r>
        </a:p>
      </xdr:txBody>
    </xdr:sp>
    <xdr:clientData/>
  </xdr:twoCellAnchor>
  <xdr:twoCellAnchor>
    <xdr:from>
      <xdr:col>8</xdr:col>
      <xdr:colOff>0</xdr:colOff>
      <xdr:row>5</xdr:row>
      <xdr:rowOff>19050</xdr:rowOff>
    </xdr:from>
    <xdr:to>
      <xdr:col>8</xdr:col>
      <xdr:colOff>504825</xdr:colOff>
      <xdr:row>7</xdr:row>
      <xdr:rowOff>142875</xdr:rowOff>
    </xdr:to>
    <xdr:sp macro="" textlink="">
      <xdr:nvSpPr>
        <xdr:cNvPr id="10" name="Oval 9"/>
        <xdr:cNvSpPr/>
      </xdr:nvSpPr>
      <xdr:spPr>
        <a:xfrm>
          <a:off x="4876800" y="971550"/>
          <a:ext cx="504825" cy="504825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o1	</a:t>
          </a:r>
        </a:p>
      </xdr:txBody>
    </xdr:sp>
    <xdr:clientData/>
  </xdr:twoCellAnchor>
  <xdr:twoCellAnchor>
    <xdr:from>
      <xdr:col>8</xdr:col>
      <xdr:colOff>0</xdr:colOff>
      <xdr:row>12</xdr:row>
      <xdr:rowOff>95250</xdr:rowOff>
    </xdr:from>
    <xdr:to>
      <xdr:col>8</xdr:col>
      <xdr:colOff>542925</xdr:colOff>
      <xdr:row>15</xdr:row>
      <xdr:rowOff>28575</xdr:rowOff>
    </xdr:to>
    <xdr:sp macro="" textlink="">
      <xdr:nvSpPr>
        <xdr:cNvPr id="11" name="Oval 10"/>
        <xdr:cNvSpPr/>
      </xdr:nvSpPr>
      <xdr:spPr>
        <a:xfrm>
          <a:off x="4791075" y="2381250"/>
          <a:ext cx="628650" cy="504825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8</xdr:col>
      <xdr:colOff>438150</xdr:colOff>
      <xdr:row>5</xdr:row>
      <xdr:rowOff>19050</xdr:rowOff>
    </xdr:from>
    <xdr:to>
      <xdr:col>9</xdr:col>
      <xdr:colOff>504825</xdr:colOff>
      <xdr:row>7</xdr:row>
      <xdr:rowOff>142875</xdr:rowOff>
    </xdr:to>
    <xdr:sp macro="" textlink="">
      <xdr:nvSpPr>
        <xdr:cNvPr id="12" name="Oval 11"/>
        <xdr:cNvSpPr/>
      </xdr:nvSpPr>
      <xdr:spPr>
        <a:xfrm>
          <a:off x="5314950" y="971550"/>
          <a:ext cx="676275" cy="504825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a_o1</a:t>
          </a:r>
        </a:p>
      </xdr:txBody>
    </xdr:sp>
    <xdr:clientData/>
  </xdr:twoCellAnchor>
  <xdr:twoCellAnchor>
    <xdr:from>
      <xdr:col>8</xdr:col>
      <xdr:colOff>495299</xdr:colOff>
      <xdr:row>12</xdr:row>
      <xdr:rowOff>95250</xdr:rowOff>
    </xdr:from>
    <xdr:to>
      <xdr:col>10</xdr:col>
      <xdr:colOff>8659</xdr:colOff>
      <xdr:row>15</xdr:row>
      <xdr:rowOff>28575</xdr:rowOff>
    </xdr:to>
    <xdr:sp macro="" textlink="">
      <xdr:nvSpPr>
        <xdr:cNvPr id="13" name="Oval 12"/>
        <xdr:cNvSpPr/>
      </xdr:nvSpPr>
      <xdr:spPr>
        <a:xfrm>
          <a:off x="5344390" y="2381250"/>
          <a:ext cx="725633" cy="504825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a_o2</a:t>
          </a:r>
        </a:p>
      </xdr:txBody>
    </xdr:sp>
    <xdr:clientData/>
  </xdr:twoCellAnchor>
  <xdr:twoCellAnchor>
    <xdr:from>
      <xdr:col>10</xdr:col>
      <xdr:colOff>304800</xdr:colOff>
      <xdr:row>8</xdr:row>
      <xdr:rowOff>114300</xdr:rowOff>
    </xdr:from>
    <xdr:to>
      <xdr:col>12</xdr:col>
      <xdr:colOff>104775</xdr:colOff>
      <xdr:row>12</xdr:row>
      <xdr:rowOff>19050</xdr:rowOff>
    </xdr:to>
    <xdr:sp macro="" textlink="">
      <xdr:nvSpPr>
        <xdr:cNvPr id="14" name="Oval 13"/>
        <xdr:cNvSpPr/>
      </xdr:nvSpPr>
      <xdr:spPr>
        <a:xfrm>
          <a:off x="5791200" y="1638300"/>
          <a:ext cx="1019175" cy="666750"/>
        </a:xfrm>
        <a:prstGeom prst="ellipse">
          <a:avLst/>
        </a:prstGeom>
        <a:solidFill>
          <a:srgbClr val="C0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E_Total</a:t>
          </a:r>
        </a:p>
      </xdr:txBody>
    </xdr:sp>
    <xdr:clientData/>
  </xdr:twoCellAnchor>
  <xdr:twoCellAnchor>
    <xdr:from>
      <xdr:col>2</xdr:col>
      <xdr:colOff>200026</xdr:colOff>
      <xdr:row>6</xdr:row>
      <xdr:rowOff>80963</xdr:rowOff>
    </xdr:from>
    <xdr:to>
      <xdr:col>4</xdr:col>
      <xdr:colOff>1</xdr:colOff>
      <xdr:row>6</xdr:row>
      <xdr:rowOff>90488</xdr:rowOff>
    </xdr:to>
    <xdr:cxnSp macro="">
      <xdr:nvCxnSpPr>
        <xdr:cNvPr id="20" name="Straight Connector 19"/>
        <xdr:cNvCxnSpPr>
          <a:stCxn id="4" idx="6"/>
          <a:endCxn id="6" idx="2"/>
        </xdr:cNvCxnSpPr>
      </xdr:nvCxnSpPr>
      <xdr:spPr>
        <a:xfrm flipV="1">
          <a:off x="1419226" y="1223963"/>
          <a:ext cx="101917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200026</xdr:colOff>
      <xdr:row>6</xdr:row>
      <xdr:rowOff>90488</xdr:rowOff>
    </xdr:from>
    <xdr:to>
      <xdr:col>4</xdr:col>
      <xdr:colOff>19050</xdr:colOff>
      <xdr:row>13</xdr:row>
      <xdr:rowOff>138113</xdr:rowOff>
    </xdr:to>
    <xdr:cxnSp macro="">
      <xdr:nvCxnSpPr>
        <xdr:cNvPr id="23" name="Straight Connector 22"/>
        <xdr:cNvCxnSpPr>
          <a:stCxn id="4" idx="6"/>
          <a:endCxn id="7" idx="2"/>
        </xdr:cNvCxnSpPr>
      </xdr:nvCxnSpPr>
      <xdr:spPr>
        <a:xfrm>
          <a:off x="1419226" y="1233488"/>
          <a:ext cx="1038224" cy="1381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209550</xdr:colOff>
      <xdr:row>13</xdr:row>
      <xdr:rowOff>138113</xdr:rowOff>
    </xdr:from>
    <xdr:to>
      <xdr:col>4</xdr:col>
      <xdr:colOff>19050</xdr:colOff>
      <xdr:row>13</xdr:row>
      <xdr:rowOff>138113</xdr:rowOff>
    </xdr:to>
    <xdr:cxnSp macro="">
      <xdr:nvCxnSpPr>
        <xdr:cNvPr id="26" name="Straight Connector 25"/>
        <xdr:cNvCxnSpPr>
          <a:stCxn id="5" idx="6"/>
          <a:endCxn id="7" idx="2"/>
        </xdr:cNvCxnSpPr>
      </xdr:nvCxnSpPr>
      <xdr:spPr>
        <a:xfrm>
          <a:off x="1428750" y="2614613"/>
          <a:ext cx="10287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209550</xdr:colOff>
      <xdr:row>6</xdr:row>
      <xdr:rowOff>80963</xdr:rowOff>
    </xdr:from>
    <xdr:to>
      <xdr:col>4</xdr:col>
      <xdr:colOff>1</xdr:colOff>
      <xdr:row>13</xdr:row>
      <xdr:rowOff>138113</xdr:rowOff>
    </xdr:to>
    <xdr:cxnSp macro="">
      <xdr:nvCxnSpPr>
        <xdr:cNvPr id="29" name="Straight Connector 28"/>
        <xdr:cNvCxnSpPr>
          <a:stCxn id="5" idx="6"/>
          <a:endCxn id="6" idx="2"/>
        </xdr:cNvCxnSpPr>
      </xdr:nvCxnSpPr>
      <xdr:spPr>
        <a:xfrm flipV="1">
          <a:off x="1428750" y="1223963"/>
          <a:ext cx="1009651" cy="1390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600075</xdr:colOff>
      <xdr:row>6</xdr:row>
      <xdr:rowOff>80963</xdr:rowOff>
    </xdr:from>
    <xdr:to>
      <xdr:col>8</xdr:col>
      <xdr:colOff>0</xdr:colOff>
      <xdr:row>6</xdr:row>
      <xdr:rowOff>80963</xdr:rowOff>
    </xdr:to>
    <xdr:cxnSp macro="">
      <xdr:nvCxnSpPr>
        <xdr:cNvPr id="38" name="Straight Connector 37"/>
        <xdr:cNvCxnSpPr>
          <a:stCxn id="8" idx="6"/>
          <a:endCxn id="10" idx="2"/>
        </xdr:cNvCxnSpPr>
      </xdr:nvCxnSpPr>
      <xdr:spPr>
        <a:xfrm>
          <a:off x="3648075" y="1223963"/>
          <a:ext cx="12287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600075</xdr:colOff>
      <xdr:row>6</xdr:row>
      <xdr:rowOff>80963</xdr:rowOff>
    </xdr:from>
    <xdr:to>
      <xdr:col>8</xdr:col>
      <xdr:colOff>0</xdr:colOff>
      <xdr:row>13</xdr:row>
      <xdr:rowOff>157163</xdr:rowOff>
    </xdr:to>
    <xdr:cxnSp macro="">
      <xdr:nvCxnSpPr>
        <xdr:cNvPr id="41" name="Straight Connector 40"/>
        <xdr:cNvCxnSpPr>
          <a:stCxn id="8" idx="6"/>
          <a:endCxn id="11" idx="2"/>
        </xdr:cNvCxnSpPr>
      </xdr:nvCxnSpPr>
      <xdr:spPr>
        <a:xfrm>
          <a:off x="3648075" y="1223963"/>
          <a:ext cx="1228725" cy="1409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28574</xdr:colOff>
      <xdr:row>13</xdr:row>
      <xdr:rowOff>157163</xdr:rowOff>
    </xdr:from>
    <xdr:to>
      <xdr:col>8</xdr:col>
      <xdr:colOff>0</xdr:colOff>
      <xdr:row>13</xdr:row>
      <xdr:rowOff>157163</xdr:rowOff>
    </xdr:to>
    <xdr:cxnSp macro="">
      <xdr:nvCxnSpPr>
        <xdr:cNvPr id="44" name="Straight Connector 43"/>
        <xdr:cNvCxnSpPr>
          <a:stCxn id="9" idx="6"/>
          <a:endCxn id="11" idx="2"/>
        </xdr:cNvCxnSpPr>
      </xdr:nvCxnSpPr>
      <xdr:spPr>
        <a:xfrm>
          <a:off x="3686174" y="2633663"/>
          <a:ext cx="119062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28574</xdr:colOff>
      <xdr:row>6</xdr:row>
      <xdr:rowOff>80963</xdr:rowOff>
    </xdr:from>
    <xdr:to>
      <xdr:col>8</xdr:col>
      <xdr:colOff>0</xdr:colOff>
      <xdr:row>13</xdr:row>
      <xdr:rowOff>157163</xdr:rowOff>
    </xdr:to>
    <xdr:cxnSp macro="">
      <xdr:nvCxnSpPr>
        <xdr:cNvPr id="47" name="Straight Connector 46"/>
        <xdr:cNvCxnSpPr>
          <a:stCxn id="9" idx="6"/>
          <a:endCxn id="10" idx="2"/>
        </xdr:cNvCxnSpPr>
      </xdr:nvCxnSpPr>
      <xdr:spPr>
        <a:xfrm flipV="1">
          <a:off x="3686174" y="1223963"/>
          <a:ext cx="1190626" cy="1409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504825</xdr:colOff>
      <xdr:row>6</xdr:row>
      <xdr:rowOff>80963</xdr:rowOff>
    </xdr:from>
    <xdr:to>
      <xdr:col>10</xdr:col>
      <xdr:colOff>600075</xdr:colOff>
      <xdr:row>8</xdr:row>
      <xdr:rowOff>133350</xdr:rowOff>
    </xdr:to>
    <xdr:cxnSp macro="">
      <xdr:nvCxnSpPr>
        <xdr:cNvPr id="52" name="Straight Connector 51"/>
        <xdr:cNvCxnSpPr>
          <a:stCxn id="12" idx="6"/>
        </xdr:cNvCxnSpPr>
      </xdr:nvCxnSpPr>
      <xdr:spPr>
        <a:xfrm>
          <a:off x="5991225" y="1223963"/>
          <a:ext cx="704850" cy="4333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8659</xdr:colOff>
      <xdr:row>11</xdr:row>
      <xdr:rowOff>111907</xdr:rowOff>
    </xdr:from>
    <xdr:to>
      <xdr:col>10</xdr:col>
      <xdr:colOff>453040</xdr:colOff>
      <xdr:row>13</xdr:row>
      <xdr:rowOff>157163</xdr:rowOff>
    </xdr:to>
    <xdr:cxnSp macro="">
      <xdr:nvCxnSpPr>
        <xdr:cNvPr id="55" name="Straight Connector 54"/>
        <xdr:cNvCxnSpPr>
          <a:stCxn id="13" idx="6"/>
          <a:endCxn id="14" idx="3"/>
        </xdr:cNvCxnSpPr>
      </xdr:nvCxnSpPr>
      <xdr:spPr>
        <a:xfrm flipV="1">
          <a:off x="6070023" y="2207407"/>
          <a:ext cx="444381" cy="4262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457200</xdr:colOff>
      <xdr:row>6</xdr:row>
      <xdr:rowOff>28575</xdr:rowOff>
    </xdr:from>
    <xdr:ext cx="677365" cy="264560"/>
    <xdr:sp macro="" textlink="">
      <xdr:nvSpPr>
        <xdr:cNvPr id="69" name="TextBox 68"/>
        <xdr:cNvSpPr txBox="1"/>
      </xdr:nvSpPr>
      <xdr:spPr>
        <a:xfrm>
          <a:off x="1676400" y="1171575"/>
          <a:ext cx="6773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w1=0.15</a:t>
          </a:r>
        </a:p>
      </xdr:txBody>
    </xdr:sp>
    <xdr:clientData/>
  </xdr:oneCellAnchor>
  <xdr:oneCellAnchor>
    <xdr:from>
      <xdr:col>3</xdr:col>
      <xdr:colOff>342900</xdr:colOff>
      <xdr:row>8</xdr:row>
      <xdr:rowOff>114300</xdr:rowOff>
    </xdr:from>
    <xdr:ext cx="184731" cy="264560"/>
    <xdr:sp macro="" textlink="">
      <xdr:nvSpPr>
        <xdr:cNvPr id="70" name="TextBox 69"/>
        <xdr:cNvSpPr txBox="1"/>
      </xdr:nvSpPr>
      <xdr:spPr>
        <a:xfrm>
          <a:off x="2171700" y="1638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552450</xdr:colOff>
      <xdr:row>5</xdr:row>
      <xdr:rowOff>180975</xdr:rowOff>
    </xdr:from>
    <xdr:ext cx="184731" cy="264560"/>
    <xdr:sp macro="" textlink="">
      <xdr:nvSpPr>
        <xdr:cNvPr id="71" name="TextBox 70"/>
        <xdr:cNvSpPr txBox="1"/>
      </xdr:nvSpPr>
      <xdr:spPr>
        <a:xfrm>
          <a:off x="10915650" y="1133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342900</xdr:colOff>
      <xdr:row>8</xdr:row>
      <xdr:rowOff>133350</xdr:rowOff>
    </xdr:from>
    <xdr:ext cx="184731" cy="264560"/>
    <xdr:sp macro="" textlink="">
      <xdr:nvSpPr>
        <xdr:cNvPr id="72" name="TextBox 71"/>
        <xdr:cNvSpPr txBox="1"/>
      </xdr:nvSpPr>
      <xdr:spPr>
        <a:xfrm>
          <a:off x="2171700" y="1657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390525</xdr:colOff>
      <xdr:row>8</xdr:row>
      <xdr:rowOff>123825</xdr:rowOff>
    </xdr:from>
    <xdr:ext cx="184731" cy="264560"/>
    <xdr:sp macro="" textlink="">
      <xdr:nvSpPr>
        <xdr:cNvPr id="73" name="TextBox 72"/>
        <xdr:cNvSpPr txBox="1"/>
      </xdr:nvSpPr>
      <xdr:spPr>
        <a:xfrm>
          <a:off x="221932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295275</xdr:colOff>
      <xdr:row>8</xdr:row>
      <xdr:rowOff>142875</xdr:rowOff>
    </xdr:from>
    <xdr:ext cx="184731" cy="264560"/>
    <xdr:sp macro="" textlink="">
      <xdr:nvSpPr>
        <xdr:cNvPr id="74" name="TextBox 73"/>
        <xdr:cNvSpPr txBox="1"/>
      </xdr:nvSpPr>
      <xdr:spPr>
        <a:xfrm>
          <a:off x="2124075" y="1666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114300</xdr:colOff>
      <xdr:row>8</xdr:row>
      <xdr:rowOff>85725</xdr:rowOff>
    </xdr:from>
    <xdr:ext cx="605871" cy="264560"/>
    <xdr:sp macro="" textlink="">
      <xdr:nvSpPr>
        <xdr:cNvPr id="75" name="TextBox 74"/>
        <xdr:cNvSpPr txBox="1"/>
      </xdr:nvSpPr>
      <xdr:spPr>
        <a:xfrm>
          <a:off x="1943100" y="1609725"/>
          <a:ext cx="6058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w2=0.2</a:t>
          </a:r>
        </a:p>
      </xdr:txBody>
    </xdr:sp>
    <xdr:clientData/>
  </xdr:oneCellAnchor>
  <xdr:oneCellAnchor>
    <xdr:from>
      <xdr:col>3</xdr:col>
      <xdr:colOff>333375</xdr:colOff>
      <xdr:row>11</xdr:row>
      <xdr:rowOff>104775</xdr:rowOff>
    </xdr:from>
    <xdr:ext cx="677365" cy="264560"/>
    <xdr:sp macro="" textlink="">
      <xdr:nvSpPr>
        <xdr:cNvPr id="76" name="TextBox 75"/>
        <xdr:cNvSpPr txBox="1"/>
      </xdr:nvSpPr>
      <xdr:spPr>
        <a:xfrm>
          <a:off x="2162175" y="2200275"/>
          <a:ext cx="6773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w3=0.25</a:t>
          </a:r>
        </a:p>
      </xdr:txBody>
    </xdr:sp>
    <xdr:clientData/>
  </xdr:oneCellAnchor>
  <xdr:oneCellAnchor>
    <xdr:from>
      <xdr:col>2</xdr:col>
      <xdr:colOff>542925</xdr:colOff>
      <xdr:row>13</xdr:row>
      <xdr:rowOff>104775</xdr:rowOff>
    </xdr:from>
    <xdr:ext cx="605871" cy="264560"/>
    <xdr:sp macro="" textlink="">
      <xdr:nvSpPr>
        <xdr:cNvPr id="77" name="TextBox 76"/>
        <xdr:cNvSpPr txBox="1"/>
      </xdr:nvSpPr>
      <xdr:spPr>
        <a:xfrm>
          <a:off x="1762125" y="2581275"/>
          <a:ext cx="6058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w4=0.3</a:t>
          </a:r>
        </a:p>
      </xdr:txBody>
    </xdr:sp>
    <xdr:clientData/>
  </xdr:oneCellAnchor>
  <xdr:oneCellAnchor>
    <xdr:from>
      <xdr:col>6</xdr:col>
      <xdr:colOff>590550</xdr:colOff>
      <xdr:row>6</xdr:row>
      <xdr:rowOff>57150</xdr:rowOff>
    </xdr:from>
    <xdr:ext cx="184731" cy="264560"/>
    <xdr:sp macro="" textlink="">
      <xdr:nvSpPr>
        <xdr:cNvPr id="78" name="TextBox 77"/>
        <xdr:cNvSpPr txBox="1"/>
      </xdr:nvSpPr>
      <xdr:spPr>
        <a:xfrm>
          <a:off x="4248150" y="1200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333375</xdr:colOff>
      <xdr:row>5</xdr:row>
      <xdr:rowOff>38100</xdr:rowOff>
    </xdr:from>
    <xdr:ext cx="605871" cy="264560"/>
    <xdr:sp macro="" textlink="">
      <xdr:nvSpPr>
        <xdr:cNvPr id="79" name="TextBox 78"/>
        <xdr:cNvSpPr txBox="1"/>
      </xdr:nvSpPr>
      <xdr:spPr>
        <a:xfrm>
          <a:off x="3990975" y="990600"/>
          <a:ext cx="6058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w5=0.4</a:t>
          </a:r>
        </a:p>
      </xdr:txBody>
    </xdr:sp>
    <xdr:clientData/>
  </xdr:oneCellAnchor>
  <xdr:oneCellAnchor>
    <xdr:from>
      <xdr:col>7</xdr:col>
      <xdr:colOff>161925</xdr:colOff>
      <xdr:row>7</xdr:row>
      <xdr:rowOff>152400</xdr:rowOff>
    </xdr:from>
    <xdr:ext cx="733425" cy="264560"/>
    <xdr:sp macro="" textlink="">
      <xdr:nvSpPr>
        <xdr:cNvPr id="80" name="TextBox 79"/>
        <xdr:cNvSpPr txBox="1"/>
      </xdr:nvSpPr>
      <xdr:spPr>
        <a:xfrm>
          <a:off x="4429125" y="1485900"/>
          <a:ext cx="7334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w6=0.45</a:t>
          </a:r>
        </a:p>
      </xdr:txBody>
    </xdr:sp>
    <xdr:clientData/>
  </xdr:oneCellAnchor>
  <xdr:oneCellAnchor>
    <xdr:from>
      <xdr:col>7</xdr:col>
      <xdr:colOff>266700</xdr:colOff>
      <xdr:row>11</xdr:row>
      <xdr:rowOff>95250</xdr:rowOff>
    </xdr:from>
    <xdr:ext cx="605871" cy="264560"/>
    <xdr:sp macro="" textlink="">
      <xdr:nvSpPr>
        <xdr:cNvPr id="81" name="TextBox 80"/>
        <xdr:cNvSpPr txBox="1"/>
      </xdr:nvSpPr>
      <xdr:spPr>
        <a:xfrm>
          <a:off x="4533900" y="2190750"/>
          <a:ext cx="6058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w7=0.5</a:t>
          </a:r>
        </a:p>
      </xdr:txBody>
    </xdr:sp>
    <xdr:clientData/>
  </xdr:oneCellAnchor>
  <xdr:oneCellAnchor>
    <xdr:from>
      <xdr:col>6</xdr:col>
      <xdr:colOff>542925</xdr:colOff>
      <xdr:row>14</xdr:row>
      <xdr:rowOff>9525</xdr:rowOff>
    </xdr:from>
    <xdr:ext cx="677365" cy="359810"/>
    <xdr:sp macro="" textlink="">
      <xdr:nvSpPr>
        <xdr:cNvPr id="83" name="TextBox 82"/>
        <xdr:cNvSpPr txBox="1"/>
      </xdr:nvSpPr>
      <xdr:spPr>
        <a:xfrm>
          <a:off x="4200525" y="2676525"/>
          <a:ext cx="677365" cy="3598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w8=0.55</a:t>
          </a:r>
        </a:p>
      </xdr:txBody>
    </xdr:sp>
    <xdr:clientData/>
  </xdr:oneCellAnchor>
  <xdr:oneCellAnchor>
    <xdr:from>
      <xdr:col>10</xdr:col>
      <xdr:colOff>323850</xdr:colOff>
      <xdr:row>7</xdr:row>
      <xdr:rowOff>66675</xdr:rowOff>
    </xdr:from>
    <xdr:ext cx="325025" cy="264560"/>
    <xdr:sp macro="" textlink="">
      <xdr:nvSpPr>
        <xdr:cNvPr id="84" name="TextBox 83"/>
        <xdr:cNvSpPr txBox="1"/>
      </xdr:nvSpPr>
      <xdr:spPr>
        <a:xfrm>
          <a:off x="6419850" y="1400175"/>
          <a:ext cx="3250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E1</a:t>
          </a:r>
        </a:p>
      </xdr:txBody>
    </xdr:sp>
    <xdr:clientData/>
  </xdr:oneCellAnchor>
  <xdr:oneCellAnchor>
    <xdr:from>
      <xdr:col>10</xdr:col>
      <xdr:colOff>152401</xdr:colOff>
      <xdr:row>12</xdr:row>
      <xdr:rowOff>28575</xdr:rowOff>
    </xdr:from>
    <xdr:ext cx="448850" cy="264560"/>
    <xdr:sp macro="" textlink="">
      <xdr:nvSpPr>
        <xdr:cNvPr id="85" name="TextBox 84"/>
        <xdr:cNvSpPr txBox="1"/>
      </xdr:nvSpPr>
      <xdr:spPr>
        <a:xfrm>
          <a:off x="6248401" y="2314575"/>
          <a:ext cx="4488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E2</a:t>
          </a:r>
        </a:p>
      </xdr:txBody>
    </xdr:sp>
    <xdr:clientData/>
  </xdr:oneCellAnchor>
  <xdr:twoCellAnchor>
    <xdr:from>
      <xdr:col>23</xdr:col>
      <xdr:colOff>260225</xdr:colOff>
      <xdr:row>4</xdr:row>
      <xdr:rowOff>33493</xdr:rowOff>
    </xdr:from>
    <xdr:to>
      <xdr:col>30</xdr:col>
      <xdr:colOff>605118</xdr:colOff>
      <xdr:row>18</xdr:row>
      <xdr:rowOff>109693</xdr:rowOff>
    </xdr:to>
    <xdr:graphicFrame macro="">
      <xdr:nvGraphicFramePr>
        <xdr:cNvPr id="88" name="Chart 8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E66"/>
  <sheetViews>
    <sheetView tabSelected="1" zoomScale="90" zoomScaleNormal="90" workbookViewId="0">
      <selection activeCell="AB27" sqref="AB27"/>
    </sheetView>
  </sheetViews>
  <sheetFormatPr defaultRowHeight="15" x14ac:dyDescent="0.25"/>
  <sheetData>
    <row r="5" spans="14:22" x14ac:dyDescent="0.25">
      <c r="V5" s="1" t="s">
        <v>12</v>
      </c>
    </row>
    <row r="6" spans="14:22" x14ac:dyDescent="0.25">
      <c r="N6" t="s">
        <v>11</v>
      </c>
    </row>
    <row r="7" spans="14:22" x14ac:dyDescent="0.25">
      <c r="N7">
        <v>0.01</v>
      </c>
      <c r="P7" s="1" t="s">
        <v>13</v>
      </c>
    </row>
    <row r="8" spans="14:22" x14ac:dyDescent="0.25">
      <c r="N8">
        <v>0.99</v>
      </c>
      <c r="P8" t="s">
        <v>14</v>
      </c>
    </row>
    <row r="9" spans="14:22" x14ac:dyDescent="0.25">
      <c r="P9" t="s">
        <v>15</v>
      </c>
    </row>
    <row r="10" spans="14:22" x14ac:dyDescent="0.25">
      <c r="P10" t="s">
        <v>16</v>
      </c>
    </row>
    <row r="11" spans="14:22" x14ac:dyDescent="0.25">
      <c r="P11" s="2" t="s">
        <v>28</v>
      </c>
    </row>
    <row r="12" spans="14:22" x14ac:dyDescent="0.25">
      <c r="P12" s="2" t="s">
        <v>29</v>
      </c>
    </row>
    <row r="13" spans="14:22" x14ac:dyDescent="0.25">
      <c r="P13" s="2" t="s">
        <v>30</v>
      </c>
    </row>
    <row r="14" spans="14:22" x14ac:dyDescent="0.25">
      <c r="P14" s="2" t="s">
        <v>31</v>
      </c>
    </row>
    <row r="17" spans="3:21" x14ac:dyDescent="0.25">
      <c r="P17" t="s">
        <v>17</v>
      </c>
    </row>
    <row r="18" spans="3:21" x14ac:dyDescent="0.25">
      <c r="Q18" t="s">
        <v>18</v>
      </c>
    </row>
    <row r="20" spans="3:21" x14ac:dyDescent="0.25">
      <c r="P20" t="s">
        <v>19</v>
      </c>
    </row>
    <row r="21" spans="3:21" x14ac:dyDescent="0.25">
      <c r="C21" t="s">
        <v>1</v>
      </c>
      <c r="P21" t="s">
        <v>20</v>
      </c>
    </row>
    <row r="22" spans="3:21" x14ac:dyDescent="0.25">
      <c r="C22" t="s">
        <v>0</v>
      </c>
      <c r="U22" t="s">
        <v>21</v>
      </c>
    </row>
    <row r="23" spans="3:21" x14ac:dyDescent="0.25">
      <c r="C23" t="s">
        <v>2</v>
      </c>
    </row>
    <row r="24" spans="3:21" x14ac:dyDescent="0.25">
      <c r="C24" t="s">
        <v>3</v>
      </c>
      <c r="P24" t="s">
        <v>22</v>
      </c>
    </row>
    <row r="25" spans="3:21" x14ac:dyDescent="0.25">
      <c r="C25" t="s">
        <v>4</v>
      </c>
      <c r="P25" t="s">
        <v>23</v>
      </c>
    </row>
    <row r="26" spans="3:21" x14ac:dyDescent="0.25">
      <c r="C26" t="s">
        <v>5</v>
      </c>
      <c r="P26" s="2" t="s">
        <v>24</v>
      </c>
    </row>
    <row r="27" spans="3:21" x14ac:dyDescent="0.25">
      <c r="C27" t="s">
        <v>6</v>
      </c>
      <c r="P27" s="2" t="s">
        <v>25</v>
      </c>
    </row>
    <row r="28" spans="3:21" x14ac:dyDescent="0.25">
      <c r="C28" t="s">
        <v>7</v>
      </c>
      <c r="P28" s="2" t="s">
        <v>26</v>
      </c>
    </row>
    <row r="29" spans="3:21" x14ac:dyDescent="0.25">
      <c r="C29" t="s">
        <v>8</v>
      </c>
      <c r="P29" s="2" t="s">
        <v>27</v>
      </c>
    </row>
    <row r="30" spans="3:21" x14ac:dyDescent="0.25">
      <c r="C30" t="s">
        <v>9</v>
      </c>
    </row>
    <row r="31" spans="3:21" x14ac:dyDescent="0.25">
      <c r="C31" t="s">
        <v>10</v>
      </c>
    </row>
    <row r="32" spans="3:21" ht="15.75" thickBot="1" x14ac:dyDescent="0.3"/>
    <row r="33" spans="1:31" ht="15.75" thickBot="1" x14ac:dyDescent="0.3">
      <c r="G33" s="8" t="s">
        <v>63</v>
      </c>
      <c r="H33" s="9">
        <v>0.5</v>
      </c>
    </row>
    <row r="34" spans="1:31" x14ac:dyDescent="0.25">
      <c r="A34" s="4" t="s">
        <v>32</v>
      </c>
      <c r="B34" s="4" t="s">
        <v>33</v>
      </c>
      <c r="C34" s="4" t="s">
        <v>34</v>
      </c>
      <c r="D34" s="4" t="s">
        <v>35</v>
      </c>
      <c r="E34" s="4" t="s">
        <v>36</v>
      </c>
      <c r="F34" s="4" t="s">
        <v>37</v>
      </c>
      <c r="G34" s="7" t="s">
        <v>38</v>
      </c>
      <c r="H34" s="7" t="s">
        <v>39</v>
      </c>
      <c r="I34" s="4" t="s">
        <v>40</v>
      </c>
      <c r="J34" s="4" t="s">
        <v>41</v>
      </c>
      <c r="K34" s="4" t="s">
        <v>42</v>
      </c>
      <c r="L34" s="4" t="s">
        <v>43</v>
      </c>
      <c r="M34" s="4" t="s">
        <v>44</v>
      </c>
      <c r="N34" s="4" t="s">
        <v>45</v>
      </c>
      <c r="O34" s="4" t="s">
        <v>46</v>
      </c>
      <c r="P34" s="4" t="s">
        <v>47</v>
      </c>
      <c r="Q34" s="4" t="s">
        <v>48</v>
      </c>
      <c r="R34" s="4" t="s">
        <v>49</v>
      </c>
      <c r="S34" s="4" t="s">
        <v>50</v>
      </c>
      <c r="T34" s="4" t="s">
        <v>51</v>
      </c>
      <c r="U34" s="4" t="s">
        <v>52</v>
      </c>
      <c r="V34" s="4" t="s">
        <v>53</v>
      </c>
      <c r="W34" s="4" t="s">
        <v>54</v>
      </c>
      <c r="X34" s="4" t="s">
        <v>55</v>
      </c>
      <c r="Y34" s="4" t="s">
        <v>56</v>
      </c>
      <c r="Z34" s="4" t="s">
        <v>57</v>
      </c>
      <c r="AA34" s="4" t="s">
        <v>58</v>
      </c>
      <c r="AB34" s="4" t="s">
        <v>59</v>
      </c>
      <c r="AC34" s="4" t="s">
        <v>60</v>
      </c>
      <c r="AD34" s="4" t="s">
        <v>61</v>
      </c>
      <c r="AE34" s="4" t="s">
        <v>62</v>
      </c>
    </row>
    <row r="35" spans="1:31" s="3" customFormat="1" x14ac:dyDescent="0.25">
      <c r="A35" s="5">
        <v>0.01</v>
      </c>
      <c r="B35" s="5">
        <v>0.99</v>
      </c>
      <c r="C35" s="5">
        <v>0.05</v>
      </c>
      <c r="D35" s="5">
        <v>0.1</v>
      </c>
      <c r="E35" s="5">
        <v>0.15</v>
      </c>
      <c r="F35" s="5">
        <v>0.2</v>
      </c>
      <c r="G35" s="5">
        <v>0.25</v>
      </c>
      <c r="H35" s="5">
        <v>0.3</v>
      </c>
      <c r="I35" s="5">
        <f>E35*C35+F35*D35</f>
        <v>2.7500000000000004E-2</v>
      </c>
      <c r="J35" s="5">
        <f>1/(1+EXP(-I35))</f>
        <v>0.50687456676453424</v>
      </c>
      <c r="K35" s="5">
        <f>G35*C35+H35*D35</f>
        <v>4.2499999999999996E-2</v>
      </c>
      <c r="L35" s="5">
        <f>1/(1+EXP(-K35))</f>
        <v>0.51062340100496373</v>
      </c>
      <c r="M35" s="5">
        <v>0.4</v>
      </c>
      <c r="N35" s="5">
        <v>0.45</v>
      </c>
      <c r="O35" s="5">
        <v>0.5</v>
      </c>
      <c r="P35" s="5">
        <v>0.55000000000000004</v>
      </c>
      <c r="Q35" s="5">
        <f>M35*J35+N35*L35</f>
        <v>0.43253035715804738</v>
      </c>
      <c r="R35" s="5">
        <f>1/(1+EXP(-Q35))</f>
        <v>0.60647773220672796</v>
      </c>
      <c r="S35" s="5">
        <f>O35*J35+P35*L35</f>
        <v>0.53428015393499717</v>
      </c>
      <c r="T35" s="5">
        <f>1/(1+EXP(-S35))</f>
        <v>0.63048083545063482</v>
      </c>
      <c r="U35" s="5">
        <f>0.5*(A35-R35)^2</f>
        <v>0.17789284250924053</v>
      </c>
      <c r="V35" s="5">
        <f>0.5*(B35-T35)^2</f>
        <v>6.4627014839136757E-2</v>
      </c>
      <c r="W35" s="5">
        <f>U35+V35</f>
        <v>0.24251985734837728</v>
      </c>
      <c r="X35" s="5">
        <f>((R35-A35)*R35*(1-R35)*M35 + (T35-B35)*T35*(1-T35)*O35) * J35 * (1-J35) * C35</f>
        <v>1.882556669401121E-4</v>
      </c>
      <c r="Y35" s="5">
        <f>((R35-A35)*R35*(1-R35)*M35 + (T35-B35)*T35*(1-T35)*O35) * J35 * (1-J35) * D35</f>
        <v>3.765113338802242E-4</v>
      </c>
      <c r="Z35" s="5">
        <f>((T35-B35)*T35*(1-T35)*P35 + (R35-A35)*R35*(1-R35)*N35) * L35*(1-L35)*C35</f>
        <v>2.248134625761188E-4</v>
      </c>
      <c r="AA35" s="5">
        <f>((T35-B35)*T35*(1-T35)*P35 + (R35-A35)*R35*(1-R35)*N35) * L35*(1-L35)* D35</f>
        <v>4.496269251522376E-4</v>
      </c>
      <c r="AB35" s="5">
        <f>(R35-A35)*R35*(1-R35)*J35</f>
        <v>7.2157072912136258E-2</v>
      </c>
      <c r="AC35" s="5">
        <f>(R35-A35)*R35*(1-R35)*L35</f>
        <v>7.2690745191944781E-2</v>
      </c>
      <c r="AD35" s="5">
        <f>(T35-B35)*T35*(1-T35)*J35</f>
        <v>-4.2455250092604709E-2</v>
      </c>
      <c r="AE35" s="5">
        <f>(T35-B35)*T35*(1-T35)*L35</f>
        <v>-4.276924828006376E-2</v>
      </c>
    </row>
    <row r="36" spans="1:31" x14ac:dyDescent="0.25">
      <c r="A36" s="5">
        <v>0.01</v>
      </c>
      <c r="B36" s="5">
        <v>0.99</v>
      </c>
      <c r="C36" s="5">
        <v>0.05</v>
      </c>
      <c r="D36" s="5">
        <v>0.1</v>
      </c>
      <c r="E36" s="6">
        <f>E35-$H$33*X35</f>
        <v>0.14990587216652995</v>
      </c>
      <c r="F36" s="6">
        <f t="shared" ref="F36:H36" si="0">F35-$H$33*Y35</f>
        <v>0.1998117443330599</v>
      </c>
      <c r="G36" s="6">
        <f t="shared" si="0"/>
        <v>0.24988759326871193</v>
      </c>
      <c r="H36" s="6">
        <f t="shared" si="0"/>
        <v>0.29977518653742385</v>
      </c>
      <c r="I36" s="5">
        <f>E36*C36+F36*D36</f>
        <v>2.747646804163249E-2</v>
      </c>
      <c r="J36" s="5">
        <f>1/(1+EXP(-I36))</f>
        <v>0.5068686848861037</v>
      </c>
      <c r="K36" s="5">
        <f>G36*C36+H36*D36</f>
        <v>4.2471898317177986E-2</v>
      </c>
      <c r="L36" s="5">
        <f>1/(1+EXP(-K36))</f>
        <v>0.51061637875362398</v>
      </c>
      <c r="M36" s="6">
        <f>M35-$H$33*AB35</f>
        <v>0.3639214635439319</v>
      </c>
      <c r="N36" s="6">
        <f t="shared" ref="N36:P36" si="1">N35-$H$33*AC35</f>
        <v>0.41365462740402764</v>
      </c>
      <c r="O36" s="6">
        <f t="shared" si="1"/>
        <v>0.52122762504630238</v>
      </c>
      <c r="P36" s="6">
        <f t="shared" si="1"/>
        <v>0.57138462414003188</v>
      </c>
      <c r="Q36" s="5">
        <f>M36*J36+N36*L36</f>
        <v>0.39567922152806312</v>
      </c>
      <c r="R36" s="5">
        <f>1/(1+EXP(-Q36))</f>
        <v>0.59764910542281569</v>
      </c>
      <c r="S36" s="5">
        <f>O36*J36+P36*L36</f>
        <v>0.55595230848741006</v>
      </c>
      <c r="T36" s="5">
        <f>1/(1+EXP(-S36))</f>
        <v>0.63551546628555877</v>
      </c>
      <c r="U36" s="5">
        <f>0.5*(A36-R36)^2</f>
        <v>0.17266573555211776</v>
      </c>
      <c r="V36" s="5">
        <f>0.5*(B36-T36)^2</f>
        <v>6.2829642321372406E-2</v>
      </c>
      <c r="W36" s="5">
        <f>U36+V36</f>
        <v>0.23549537787349017</v>
      </c>
      <c r="X36" s="5">
        <f>((R36-A36)*R36*(1-R36)*M36 + (T36-B36)*T36*(1-T36)*O36) * J36 * (1-J36) * C36</f>
        <v>1.0781316692656065E-4</v>
      </c>
      <c r="Y36" s="5">
        <f>((R36-A36)*R36*(1-R36)*M36 + (T36-B36)*T36*(1-T36)*O36) * J36 * (1-J36) * D36</f>
        <v>2.1562633385312129E-4</v>
      </c>
      <c r="Z36" s="5">
        <f>((T36-B36)*T36*(1-T36)*P36 + (R36-A36)*R36*(1-R36)*N36) * L36*(1-L36)*C36</f>
        <v>1.4413454540450861E-4</v>
      </c>
      <c r="AA36" s="5">
        <f>((T36-B36)*T36*(1-T36)*P36 + (R36-A36)*R36*(1-R36)*N36) * L36*(1-L36)* D36</f>
        <v>2.8826909080901722E-4</v>
      </c>
      <c r="AB36" s="5">
        <f>(R36-A36)*R36*(1-R36)*J36</f>
        <v>7.1625024756718864E-2</v>
      </c>
      <c r="AC36" s="5">
        <f>(R36-A36)*R36*(1-R36)*L36</f>
        <v>7.2154607021407524E-2</v>
      </c>
      <c r="AD36" s="5">
        <f>(T36-B36)*T36*(1-T36)*J36</f>
        <v>-4.1619607570877327E-2</v>
      </c>
      <c r="AE36" s="5">
        <f>(T36-B36)*T36*(1-T36)*L36</f>
        <v>-4.1927335297432436E-2</v>
      </c>
    </row>
    <row r="37" spans="1:31" x14ac:dyDescent="0.25">
      <c r="A37" s="5">
        <v>0.01</v>
      </c>
      <c r="B37" s="5">
        <v>0.99</v>
      </c>
      <c r="C37" s="5">
        <v>0.05</v>
      </c>
      <c r="D37" s="5">
        <v>0.1</v>
      </c>
      <c r="E37" s="6">
        <f t="shared" ref="E37:E61" si="2">E36-$H$33*X36</f>
        <v>0.14985196558306668</v>
      </c>
      <c r="F37" s="6">
        <f t="shared" ref="F37:F62" si="3">F36-$H$33*Y36</f>
        <v>0.19970393116613333</v>
      </c>
      <c r="G37" s="6">
        <f t="shared" ref="G37:G62" si="4">G36-$H$33*Z36</f>
        <v>0.24981552599600967</v>
      </c>
      <c r="H37" s="6">
        <f t="shared" ref="H37:H62" si="5">H36-$H$33*AA36</f>
        <v>0.29963105199201934</v>
      </c>
      <c r="I37" s="5">
        <f t="shared" ref="I37:I61" si="6">E37*C37+F37*D37</f>
        <v>2.7462991395766669E-2</v>
      </c>
      <c r="J37" s="5">
        <f t="shared" ref="J37:J66" si="7">1/(1+EXP(-I37))</f>
        <v>0.50686531636013787</v>
      </c>
      <c r="K37" s="5">
        <f t="shared" ref="K37:K61" si="8">G37*C37+H37*D37</f>
        <v>4.2453881499002422E-2</v>
      </c>
      <c r="L37" s="5">
        <f t="shared" ref="L37:L66" si="9">1/(1+EXP(-K37))</f>
        <v>0.51061187657884965</v>
      </c>
      <c r="M37" s="6">
        <f t="shared" ref="M37:M61" si="10">M36-$H$33*AB36</f>
        <v>0.32810895116557248</v>
      </c>
      <c r="N37" s="6">
        <f t="shared" ref="N37:N62" si="11">N36-$H$33*AC36</f>
        <v>0.37757732389332388</v>
      </c>
      <c r="O37" s="6">
        <f t="shared" ref="O37:O62" si="12">O36-$H$33*AD36</f>
        <v>0.542037428831741</v>
      </c>
      <c r="P37" s="6">
        <f t="shared" ref="P37:P62" si="13">P36-$H$33*AE36</f>
        <v>0.59234829178874815</v>
      </c>
      <c r="Q37" s="5">
        <f t="shared" ref="Q37:Q61" si="14">M37*J37+N37*L37</f>
        <v>0.35910251323992115</v>
      </c>
      <c r="R37" s="5">
        <f t="shared" ref="R37:R66" si="15">1/(1+EXP(-Q37))</f>
        <v>0.58882316047387184</v>
      </c>
      <c r="S37" s="5">
        <f t="shared" ref="S37:S61" si="16">O37*J37+P37*L37</f>
        <v>0.57720004570236483</v>
      </c>
      <c r="T37" s="5">
        <f t="shared" ref="T37:T66" si="17">1/(1+EXP(-S37))</f>
        <v>0.64042288273336123</v>
      </c>
      <c r="U37" s="5">
        <f t="shared" ref="U37:U61" si="18">0.5*(A37-R37)^2</f>
        <v>0.16751812555048079</v>
      </c>
      <c r="V37" s="5">
        <f t="shared" ref="V37:V61" si="19">0.5*(B37-T37)^2</f>
        <v>6.1102080458226654E-2</v>
      </c>
      <c r="W37" s="5">
        <f t="shared" ref="W37:W61" si="20">U37+V37</f>
        <v>0.22862020600870744</v>
      </c>
      <c r="X37" s="5">
        <f t="shared" ref="X37:X61" si="21">((R37-A37)*R37*(1-R37)*M37 + (T37-B37)*T37*(1-T37)*O37) * J37 * (1-J37) * C37</f>
        <v>2.9323069624365552E-5</v>
      </c>
      <c r="Y37" s="5">
        <f t="shared" ref="Y37:Y61" si="22">((R37-A37)*R37*(1-R37)*M37 + (T37-B37)*T37*(1-T37)*O37) * J37 * (1-J37) * D37</f>
        <v>5.8646139248731104E-5</v>
      </c>
      <c r="Z37" s="5">
        <f t="shared" ref="Z37:Z61" si="23">((T37-B37)*T37*(1-T37)*P37 + (R37-A37)*R37*(1-R37)*N37) * L37*(1-L37)*C37</f>
        <v>6.5328838952553596E-5</v>
      </c>
      <c r="AA37" s="5">
        <f t="shared" ref="AA37:AA61" si="24">((T37-B37)*T37*(1-T37)*P37 + (R37-A37)*R37*(1-R37)*N37) * L37*(1-L37)* D37</f>
        <v>1.3065767790510719E-4</v>
      </c>
      <c r="AB37" s="5">
        <f t="shared" ref="AB37:AB61" si="25">(R37-A37)*R37*(1-R37)*J37</f>
        <v>7.1031666302848406E-2</v>
      </c>
      <c r="AC37" s="5">
        <f t="shared" ref="AC37:AC61" si="26">(R37-A37)*R37*(1-R37)*L37</f>
        <v>7.1556706005999005E-2</v>
      </c>
      <c r="AD37" s="5">
        <f t="shared" ref="AD37:AD61" si="27">(T37-B37)*T37*(1-T37)*J37</f>
        <v>-4.0803222041132202E-2</v>
      </c>
      <c r="AE37" s="5">
        <f t="shared" ref="AE37:AE61" si="28">(T37-B37)*T37*(1-T37)*L37</f>
        <v>-4.110482430816511E-2</v>
      </c>
    </row>
    <row r="38" spans="1:31" x14ac:dyDescent="0.25">
      <c r="A38" s="5">
        <v>0.01</v>
      </c>
      <c r="B38" s="5">
        <v>0.99</v>
      </c>
      <c r="C38" s="5">
        <v>0.05</v>
      </c>
      <c r="D38" s="5">
        <v>0.1</v>
      </c>
      <c r="E38" s="6">
        <f t="shared" si="2"/>
        <v>0.14983730404825449</v>
      </c>
      <c r="F38" s="6">
        <f t="shared" si="3"/>
        <v>0.19967460809650897</v>
      </c>
      <c r="G38" s="6">
        <f t="shared" si="4"/>
        <v>0.2497828615765334</v>
      </c>
      <c r="H38" s="6">
        <f t="shared" si="5"/>
        <v>0.29956572315306679</v>
      </c>
      <c r="I38" s="5">
        <f t="shared" si="6"/>
        <v>2.7459326012063624E-2</v>
      </c>
      <c r="J38" s="5">
        <f t="shared" si="7"/>
        <v>0.50686440018694801</v>
      </c>
      <c r="K38" s="5">
        <f t="shared" si="8"/>
        <v>4.2445715394133353E-2</v>
      </c>
      <c r="L38" s="5">
        <f t="shared" si="9"/>
        <v>0.51060983597205634</v>
      </c>
      <c r="M38" s="6">
        <f t="shared" si="10"/>
        <v>0.29259311801414828</v>
      </c>
      <c r="N38" s="6">
        <f t="shared" si="11"/>
        <v>0.34179897089032441</v>
      </c>
      <c r="O38" s="6">
        <f t="shared" si="12"/>
        <v>0.56243903985230714</v>
      </c>
      <c r="P38" s="6">
        <f t="shared" si="13"/>
        <v>0.61290070394283069</v>
      </c>
      <c r="Q38" s="5">
        <f t="shared" si="14"/>
        <v>0.32283095172279641</v>
      </c>
      <c r="R38" s="5">
        <f t="shared" si="15"/>
        <v>0.58001402141982483</v>
      </c>
      <c r="S38" s="5">
        <f t="shared" si="16"/>
        <v>0.59803345448386924</v>
      </c>
      <c r="T38" s="5">
        <f t="shared" si="17"/>
        <v>0.64520626283828375</v>
      </c>
      <c r="U38" s="5">
        <f t="shared" si="18"/>
        <v>0.16245799230760025</v>
      </c>
      <c r="V38" s="5">
        <f t="shared" si="19"/>
        <v>5.944136059297133E-2</v>
      </c>
      <c r="W38" s="5">
        <f t="shared" si="20"/>
        <v>0.22189935290057158</v>
      </c>
      <c r="X38" s="5">
        <f t="shared" si="21"/>
        <v>-4.7049991639886758E-5</v>
      </c>
      <c r="Y38" s="5">
        <f t="shared" si="22"/>
        <v>-9.4099983279773516E-5</v>
      </c>
      <c r="Z38" s="5">
        <f t="shared" si="23"/>
        <v>-1.1434055342190275E-5</v>
      </c>
      <c r="AA38" s="5">
        <f t="shared" si="24"/>
        <v>-2.2868110684380551E-5</v>
      </c>
      <c r="AB38" s="5">
        <f t="shared" si="25"/>
        <v>7.0380218722495377E-2</v>
      </c>
      <c r="AC38" s="5">
        <f t="shared" si="26"/>
        <v>7.0900287975080009E-2</v>
      </c>
      <c r="AD38" s="5">
        <f t="shared" si="27"/>
        <v>-4.0006050377705042E-2</v>
      </c>
      <c r="AE38" s="5">
        <f t="shared" si="28"/>
        <v>-4.0301672032432102E-2</v>
      </c>
    </row>
    <row r="39" spans="1:31" x14ac:dyDescent="0.25">
      <c r="A39" s="5">
        <v>0.01</v>
      </c>
      <c r="B39" s="5">
        <v>0.99</v>
      </c>
      <c r="C39" s="5">
        <v>0.05</v>
      </c>
      <c r="D39" s="5">
        <v>0.1</v>
      </c>
      <c r="E39" s="6">
        <f t="shared" si="2"/>
        <v>0.14986082904407444</v>
      </c>
      <c r="F39" s="6">
        <f t="shared" si="3"/>
        <v>0.19972165808814885</v>
      </c>
      <c r="G39" s="6">
        <f t="shared" si="4"/>
        <v>0.2497885786042045</v>
      </c>
      <c r="H39" s="6">
        <f t="shared" si="5"/>
        <v>0.299577157208409</v>
      </c>
      <c r="I39" s="5">
        <f t="shared" si="6"/>
        <v>2.7465207261018608E-2</v>
      </c>
      <c r="J39" s="5">
        <f t="shared" si="7"/>
        <v>0.50686587022200302</v>
      </c>
      <c r="K39" s="5">
        <f t="shared" si="8"/>
        <v>4.2447144651051122E-2</v>
      </c>
      <c r="L39" s="5">
        <f t="shared" si="9"/>
        <v>0.5106101931253908</v>
      </c>
      <c r="M39" s="6">
        <f t="shared" si="10"/>
        <v>0.25740300865290061</v>
      </c>
      <c r="N39" s="6">
        <f t="shared" si="11"/>
        <v>0.30634882690278442</v>
      </c>
      <c r="O39" s="6">
        <f t="shared" si="12"/>
        <v>0.5824420650411597</v>
      </c>
      <c r="P39" s="6">
        <f t="shared" si="13"/>
        <v>0.63305153995904673</v>
      </c>
      <c r="Q39" s="5">
        <f t="shared" si="14"/>
        <v>0.2868936336471819</v>
      </c>
      <c r="R39" s="5">
        <f t="shared" si="15"/>
        <v>0.5712354735096804</v>
      </c>
      <c r="S39" s="5">
        <f t="shared" si="16"/>
        <v>0.61846257322780285</v>
      </c>
      <c r="T39" s="5">
        <f t="shared" si="17"/>
        <v>0.64986880415272352</v>
      </c>
      <c r="U39" s="5">
        <f t="shared" si="18"/>
        <v>0.15749262836281758</v>
      </c>
      <c r="V39" s="5">
        <f t="shared" si="19"/>
        <v>5.7844615194249167E-2</v>
      </c>
      <c r="W39" s="5">
        <f t="shared" si="20"/>
        <v>0.21533724355706674</v>
      </c>
      <c r="X39" s="5">
        <f t="shared" si="21"/>
        <v>-1.2115498637677122E-4</v>
      </c>
      <c r="Y39" s="5">
        <f t="shared" si="22"/>
        <v>-2.4230997275354244E-4</v>
      </c>
      <c r="Z39" s="5">
        <f t="shared" si="23"/>
        <v>-8.5997783708974395E-5</v>
      </c>
      <c r="AA39" s="5">
        <f t="shared" si="24"/>
        <v>-1.7199556741794879E-4</v>
      </c>
      <c r="AB39" s="5">
        <f t="shared" si="25"/>
        <v>6.9674230119717614E-2</v>
      </c>
      <c r="AC39" s="5">
        <f t="shared" si="26"/>
        <v>7.0188928052523594E-2</v>
      </c>
      <c r="AD39" s="5">
        <f t="shared" si="27"/>
        <v>-3.9227986032313339E-2</v>
      </c>
      <c r="AE39" s="5">
        <f t="shared" si="28"/>
        <v>-3.9517771269757383E-2</v>
      </c>
    </row>
    <row r="40" spans="1:31" x14ac:dyDescent="0.25">
      <c r="A40" s="5">
        <v>0.01</v>
      </c>
      <c r="B40" s="5">
        <v>0.99</v>
      </c>
      <c r="C40" s="5">
        <v>0.05</v>
      </c>
      <c r="D40" s="5">
        <v>0.1</v>
      </c>
      <c r="E40" s="6">
        <f t="shared" si="2"/>
        <v>0.14992140653726282</v>
      </c>
      <c r="F40" s="6">
        <f t="shared" si="3"/>
        <v>0.19984281307452562</v>
      </c>
      <c r="G40" s="6">
        <f t="shared" si="4"/>
        <v>0.249831577496059</v>
      </c>
      <c r="H40" s="6">
        <f t="shared" si="5"/>
        <v>0.29966315499211799</v>
      </c>
      <c r="I40" s="5">
        <f t="shared" si="6"/>
        <v>2.7480351634315704E-2</v>
      </c>
      <c r="J40" s="5">
        <f t="shared" si="7"/>
        <v>0.50686965560102515</v>
      </c>
      <c r="K40" s="5">
        <f t="shared" si="8"/>
        <v>4.2457894374014753E-2</v>
      </c>
      <c r="L40" s="5">
        <f t="shared" si="9"/>
        <v>0.51061287934566246</v>
      </c>
      <c r="M40" s="6">
        <f t="shared" si="10"/>
        <v>0.2225658935930418</v>
      </c>
      <c r="N40" s="6">
        <f t="shared" si="11"/>
        <v>0.2712543628765226</v>
      </c>
      <c r="O40" s="6">
        <f t="shared" si="12"/>
        <v>0.60205605805731632</v>
      </c>
      <c r="P40" s="6">
        <f t="shared" si="13"/>
        <v>0.65281042559392544</v>
      </c>
      <c r="Q40" s="5">
        <f t="shared" si="14"/>
        <v>0.25131786909749387</v>
      </c>
      <c r="R40" s="5">
        <f t="shared" si="15"/>
        <v>0.56250084676327505</v>
      </c>
      <c r="S40" s="5">
        <f t="shared" si="16"/>
        <v>0.63849735787940443</v>
      </c>
      <c r="T40" s="5">
        <f t="shared" si="17"/>
        <v>0.65441370735972781</v>
      </c>
      <c r="U40" s="5">
        <f t="shared" si="18"/>
        <v>0.15262859283706798</v>
      </c>
      <c r="V40" s="5">
        <f t="shared" si="19"/>
        <v>5.6309079904021196E-2</v>
      </c>
      <c r="W40" s="5">
        <f t="shared" si="20"/>
        <v>0.20893767274108918</v>
      </c>
      <c r="X40" s="5">
        <f t="shared" si="21"/>
        <v>-1.9285650788860477E-4</v>
      </c>
      <c r="Y40" s="5">
        <f t="shared" si="22"/>
        <v>-3.8571301577720955E-4</v>
      </c>
      <c r="Z40" s="5">
        <f t="shared" si="23"/>
        <v>-1.5822135040770936E-4</v>
      </c>
      <c r="AA40" s="5">
        <f t="shared" si="24"/>
        <v>-3.1644270081541872E-4</v>
      </c>
      <c r="AB40" s="5">
        <f t="shared" si="25"/>
        <v>6.8917519486525913E-2</v>
      </c>
      <c r="AC40" s="5">
        <f t="shared" si="26"/>
        <v>6.9426474190191448E-2</v>
      </c>
      <c r="AD40" s="5">
        <f t="shared" si="27"/>
        <v>-3.846886753188071E-2</v>
      </c>
      <c r="AE40" s="5">
        <f t="shared" si="28"/>
        <v>-3.8752959461203051E-2</v>
      </c>
    </row>
    <row r="41" spans="1:31" x14ac:dyDescent="0.25">
      <c r="A41" s="5">
        <v>0.01</v>
      </c>
      <c r="B41" s="5">
        <v>0.99</v>
      </c>
      <c r="C41" s="5">
        <v>0.05</v>
      </c>
      <c r="D41" s="5">
        <v>0.1</v>
      </c>
      <c r="E41" s="6">
        <f t="shared" si="2"/>
        <v>0.15001783479120712</v>
      </c>
      <c r="F41" s="6">
        <f t="shared" si="3"/>
        <v>0.20003566958241423</v>
      </c>
      <c r="G41" s="6">
        <f t="shared" si="4"/>
        <v>0.24991068817126286</v>
      </c>
      <c r="H41" s="6">
        <f t="shared" si="5"/>
        <v>0.2998213763425257</v>
      </c>
      <c r="I41" s="5">
        <f t="shared" si="6"/>
        <v>2.7504458697801781E-2</v>
      </c>
      <c r="J41" s="5">
        <f t="shared" si="7"/>
        <v>0.5068756812282339</v>
      </c>
      <c r="K41" s="5">
        <f t="shared" si="8"/>
        <v>4.2477672042815717E-2</v>
      </c>
      <c r="L41" s="5">
        <f t="shared" si="9"/>
        <v>0.51061782153420276</v>
      </c>
      <c r="M41" s="6">
        <f t="shared" si="10"/>
        <v>0.18810713384977884</v>
      </c>
      <c r="N41" s="6">
        <f t="shared" si="11"/>
        <v>0.23654112578142689</v>
      </c>
      <c r="O41" s="6">
        <f t="shared" si="12"/>
        <v>0.62129049182325669</v>
      </c>
      <c r="P41" s="6">
        <f t="shared" si="13"/>
        <v>0.67218690532452696</v>
      </c>
      <c r="Q41" s="5">
        <f t="shared" si="14"/>
        <v>0.21612904596375726</v>
      </c>
      <c r="R41" s="5">
        <f t="shared" si="15"/>
        <v>0.55382291082758639</v>
      </c>
      <c r="S41" s="5">
        <f t="shared" si="16"/>
        <v>0.65814765454416513</v>
      </c>
      <c r="T41" s="5">
        <f t="shared" si="17"/>
        <v>0.65884416206926832</v>
      </c>
      <c r="U41" s="5">
        <f t="shared" si="18"/>
        <v>0.14787167917049449</v>
      </c>
      <c r="V41" s="5">
        <f t="shared" si="19"/>
        <v>5.4832094497802512E-2</v>
      </c>
      <c r="W41" s="5">
        <f t="shared" si="20"/>
        <v>0.202703773668297</v>
      </c>
      <c r="X41" s="5">
        <f t="shared" si="21"/>
        <v>-2.6203635600907134E-4</v>
      </c>
      <c r="Y41" s="5">
        <f t="shared" si="22"/>
        <v>-5.2407271201814268E-4</v>
      </c>
      <c r="Z41" s="5">
        <f t="shared" si="23"/>
        <v>-2.2798078864244605E-4</v>
      </c>
      <c r="AA41" s="5">
        <f t="shared" si="24"/>
        <v>-4.559615772848921E-4</v>
      </c>
      <c r="AB41" s="5">
        <f t="shared" si="25"/>
        <v>6.8114118271393673E-2</v>
      </c>
      <c r="AC41" s="5">
        <f t="shared" si="26"/>
        <v>6.8616988298164872E-2</v>
      </c>
      <c r="AD41" s="5">
        <f t="shared" si="27"/>
        <v>-3.7728486217670207E-2</v>
      </c>
      <c r="AE41" s="5">
        <f t="shared" si="28"/>
        <v>-3.8007026487379379E-2</v>
      </c>
    </row>
    <row r="42" spans="1:31" x14ac:dyDescent="0.25">
      <c r="A42" s="5">
        <v>0.01</v>
      </c>
      <c r="B42" s="5">
        <v>0.99</v>
      </c>
      <c r="C42" s="5">
        <v>0.05</v>
      </c>
      <c r="D42" s="5">
        <v>0.1</v>
      </c>
      <c r="E42" s="6">
        <f t="shared" si="2"/>
        <v>0.15014885296921165</v>
      </c>
      <c r="F42" s="6">
        <f t="shared" si="3"/>
        <v>0.2002977059384233</v>
      </c>
      <c r="G42" s="6">
        <f t="shared" si="4"/>
        <v>0.25002467856558408</v>
      </c>
      <c r="H42" s="6">
        <f t="shared" si="5"/>
        <v>0.30004935713116815</v>
      </c>
      <c r="I42" s="5">
        <f t="shared" si="6"/>
        <v>2.7537213242302915E-2</v>
      </c>
      <c r="J42" s="5">
        <f t="shared" si="7"/>
        <v>0.50688386831404386</v>
      </c>
      <c r="K42" s="5">
        <f t="shared" si="8"/>
        <v>4.2506169641396016E-2</v>
      </c>
      <c r="L42" s="5">
        <f t="shared" si="9"/>
        <v>0.51062494271892656</v>
      </c>
      <c r="M42" s="6">
        <f t="shared" si="10"/>
        <v>0.154050074714082</v>
      </c>
      <c r="N42" s="6">
        <f t="shared" si="11"/>
        <v>0.20223263163234445</v>
      </c>
      <c r="O42" s="6">
        <f t="shared" si="12"/>
        <v>0.64015473493209174</v>
      </c>
      <c r="P42" s="6">
        <f t="shared" si="13"/>
        <v>0.69119041856821661</v>
      </c>
      <c r="Q42" s="5">
        <f t="shared" si="14"/>
        <v>0.18135052372830501</v>
      </c>
      <c r="R42" s="5">
        <f t="shared" si="15"/>
        <v>0.54521378284696775</v>
      </c>
      <c r="S42" s="5">
        <f t="shared" si="16"/>
        <v>0.67742317625119652</v>
      </c>
      <c r="T42" s="5">
        <f t="shared" si="17"/>
        <v>0.66316333460013943</v>
      </c>
      <c r="U42" s="5">
        <f t="shared" si="18"/>
        <v>0.14322689667468058</v>
      </c>
      <c r="V42" s="5">
        <f t="shared" si="19"/>
        <v>5.3411102924850205E-2</v>
      </c>
      <c r="W42" s="5">
        <f t="shared" si="20"/>
        <v>0.19663799959953079</v>
      </c>
      <c r="X42" s="5">
        <f t="shared" si="21"/>
        <v>-3.2859466364063743E-4</v>
      </c>
      <c r="Y42" s="5">
        <f t="shared" si="22"/>
        <v>-6.5718932728127486E-4</v>
      </c>
      <c r="Z42" s="5">
        <f t="shared" si="23"/>
        <v>-2.9517037198281346E-4</v>
      </c>
      <c r="AA42" s="5">
        <f t="shared" si="24"/>
        <v>-5.9034074396562691E-4</v>
      </c>
      <c r="AB42" s="5">
        <f t="shared" si="25"/>
        <v>6.7268211244113404E-2</v>
      </c>
      <c r="AC42" s="5">
        <f t="shared" si="26"/>
        <v>6.7764686667931145E-2</v>
      </c>
      <c r="AD42" s="5">
        <f t="shared" si="27"/>
        <v>-3.70065932572348E-2</v>
      </c>
      <c r="AE42" s="5">
        <f t="shared" si="28"/>
        <v>-3.7279721733994242E-2</v>
      </c>
    </row>
    <row r="43" spans="1:31" x14ac:dyDescent="0.25">
      <c r="A43" s="5">
        <v>0.01</v>
      </c>
      <c r="B43" s="5">
        <v>0.99</v>
      </c>
      <c r="C43" s="5">
        <v>0.05</v>
      </c>
      <c r="D43" s="5">
        <v>0.1</v>
      </c>
      <c r="E43" s="6">
        <f t="shared" si="2"/>
        <v>0.15031315030103198</v>
      </c>
      <c r="F43" s="6">
        <f t="shared" si="3"/>
        <v>0.20062630060206393</v>
      </c>
      <c r="G43" s="6">
        <f t="shared" si="4"/>
        <v>0.25017226375157547</v>
      </c>
      <c r="H43" s="6">
        <f t="shared" si="5"/>
        <v>0.30034452750315094</v>
      </c>
      <c r="I43" s="5">
        <f t="shared" si="6"/>
        <v>2.7578287575257994E-2</v>
      </c>
      <c r="J43" s="5">
        <f t="shared" si="7"/>
        <v>0.50689413494796243</v>
      </c>
      <c r="K43" s="5">
        <f t="shared" si="8"/>
        <v>4.2543065937893865E-2</v>
      </c>
      <c r="L43" s="5">
        <f t="shared" si="9"/>
        <v>0.51063416262423456</v>
      </c>
      <c r="M43" s="6">
        <f t="shared" si="10"/>
        <v>0.12041596909202529</v>
      </c>
      <c r="N43" s="6">
        <f t="shared" si="11"/>
        <v>0.16835028829837889</v>
      </c>
      <c r="O43" s="6">
        <f t="shared" si="12"/>
        <v>0.65865803156070912</v>
      </c>
      <c r="P43" s="6">
        <f t="shared" si="13"/>
        <v>0.70983027943521371</v>
      </c>
      <c r="Q43" s="5">
        <f t="shared" si="14"/>
        <v>0.14700355697961393</v>
      </c>
      <c r="R43" s="5">
        <f t="shared" si="15"/>
        <v>0.53668484958669704</v>
      </c>
      <c r="S43" s="5">
        <f t="shared" si="16"/>
        <v>0.69633348347922008</v>
      </c>
      <c r="T43" s="5">
        <f t="shared" si="17"/>
        <v>0.66737435756372843</v>
      </c>
      <c r="U43" s="5">
        <f t="shared" si="18"/>
        <v>0.13869846539208083</v>
      </c>
      <c r="V43" s="5">
        <f t="shared" si="19"/>
        <v>5.2043652578708473E-2</v>
      </c>
      <c r="W43" s="5">
        <f t="shared" si="20"/>
        <v>0.1907421179707893</v>
      </c>
      <c r="X43" s="5">
        <f t="shared" si="21"/>
        <v>-3.9245056796810936E-4</v>
      </c>
      <c r="Y43" s="5">
        <f t="shared" si="22"/>
        <v>-7.8490113593621873E-4</v>
      </c>
      <c r="Z43" s="5">
        <f t="shared" si="23"/>
        <v>-3.5970336537275295E-4</v>
      </c>
      <c r="AA43" s="5">
        <f t="shared" si="24"/>
        <v>-7.194067307455059E-4</v>
      </c>
      <c r="AB43" s="5">
        <f t="shared" si="25"/>
        <v>6.6384078244154959E-2</v>
      </c>
      <c r="AC43" s="5">
        <f t="shared" si="26"/>
        <v>6.6873881287392856E-2</v>
      </c>
      <c r="AD43" s="5">
        <f t="shared" si="27"/>
        <v>-3.6302905966696608E-2</v>
      </c>
      <c r="AE43" s="5">
        <f t="shared" si="28"/>
        <v>-3.6570760462701947E-2</v>
      </c>
    </row>
    <row r="44" spans="1:31" x14ac:dyDescent="0.25">
      <c r="A44" s="5">
        <v>0.01</v>
      </c>
      <c r="B44" s="5">
        <v>0.99</v>
      </c>
      <c r="C44" s="5">
        <v>0.05</v>
      </c>
      <c r="D44" s="5">
        <v>0.1</v>
      </c>
      <c r="E44" s="6">
        <f t="shared" si="2"/>
        <v>0.15050937558501604</v>
      </c>
      <c r="F44" s="6">
        <f t="shared" si="3"/>
        <v>0.20101875117003204</v>
      </c>
      <c r="G44" s="6">
        <f t="shared" si="4"/>
        <v>0.25035211543426183</v>
      </c>
      <c r="H44" s="6">
        <f t="shared" si="5"/>
        <v>0.30070423086852371</v>
      </c>
      <c r="I44" s="5">
        <f t="shared" si="6"/>
        <v>2.7627343896254007E-2</v>
      </c>
      <c r="J44" s="5">
        <f t="shared" si="7"/>
        <v>0.50690639669245952</v>
      </c>
      <c r="K44" s="5">
        <f t="shared" si="8"/>
        <v>4.2588028858565462E-2</v>
      </c>
      <c r="L44" s="5">
        <f t="shared" si="9"/>
        <v>0.51064539826437783</v>
      </c>
      <c r="M44" s="6">
        <f t="shared" si="10"/>
        <v>8.7223929969947808E-2</v>
      </c>
      <c r="N44" s="6">
        <f t="shared" si="11"/>
        <v>0.13491334765468246</v>
      </c>
      <c r="O44" s="6">
        <f t="shared" si="12"/>
        <v>0.67680948454405743</v>
      </c>
      <c r="P44" s="6">
        <f t="shared" si="13"/>
        <v>0.72811565966656466</v>
      </c>
      <c r="Q44" s="5">
        <f t="shared" si="14"/>
        <v>0.11310724819072746</v>
      </c>
      <c r="R44" s="5">
        <f t="shared" si="15"/>
        <v>0.528246704538198</v>
      </c>
      <c r="S44" s="5">
        <f t="shared" si="16"/>
        <v>0.71488796807047206</v>
      </c>
      <c r="T44" s="5">
        <f t="shared" si="17"/>
        <v>0.67148032107278233</v>
      </c>
      <c r="U44" s="5">
        <f t="shared" si="18"/>
        <v>0.13428982338235115</v>
      </c>
      <c r="V44" s="5">
        <f t="shared" si="19"/>
        <v>5.0727392931948917E-2</v>
      </c>
      <c r="W44" s="5">
        <f t="shared" si="20"/>
        <v>0.18501721631430007</v>
      </c>
      <c r="X44" s="5">
        <f t="shared" si="21"/>
        <v>-4.5354244417797942E-4</v>
      </c>
      <c r="Y44" s="5">
        <f t="shared" si="22"/>
        <v>-9.0708488835595884E-4</v>
      </c>
      <c r="Z44" s="5">
        <f t="shared" si="23"/>
        <v>-4.2151233206992307E-4</v>
      </c>
      <c r="AA44" s="5">
        <f t="shared" si="24"/>
        <v>-8.4302466413984614E-4</v>
      </c>
      <c r="AB44" s="5">
        <f t="shared" si="25"/>
        <v>6.5466038240034385E-2</v>
      </c>
      <c r="AC44" s="5">
        <f t="shared" si="26"/>
        <v>6.5948923485681141E-2</v>
      </c>
      <c r="AD44" s="5">
        <f t="shared" si="27"/>
        <v>-3.5617113484839147E-2</v>
      </c>
      <c r="AE44" s="5">
        <f t="shared" si="28"/>
        <v>-3.5879829529016041E-2</v>
      </c>
    </row>
    <row r="45" spans="1:31" x14ac:dyDescent="0.25">
      <c r="A45" s="5">
        <v>0.01</v>
      </c>
      <c r="B45" s="5">
        <v>0.99</v>
      </c>
      <c r="C45" s="5">
        <v>0.05</v>
      </c>
      <c r="D45" s="5">
        <v>0.1</v>
      </c>
      <c r="E45" s="6">
        <f t="shared" si="2"/>
        <v>0.15073614680710504</v>
      </c>
      <c r="F45" s="6">
        <f t="shared" si="3"/>
        <v>0.20147229361421001</v>
      </c>
      <c r="G45" s="6">
        <f t="shared" si="4"/>
        <v>0.25056287160029678</v>
      </c>
      <c r="H45" s="6">
        <f t="shared" si="5"/>
        <v>0.30112574320059365</v>
      </c>
      <c r="I45" s="5">
        <f t="shared" si="6"/>
        <v>2.7684036701776257E-2</v>
      </c>
      <c r="J45" s="5">
        <f t="shared" si="7"/>
        <v>0.50692056718413658</v>
      </c>
      <c r="K45" s="5">
        <f t="shared" si="8"/>
        <v>4.2640717900074204E-2</v>
      </c>
      <c r="L45" s="5">
        <f t="shared" si="9"/>
        <v>0.51065856454640746</v>
      </c>
      <c r="M45" s="6">
        <f t="shared" si="10"/>
        <v>5.4490910849930616E-2</v>
      </c>
      <c r="N45" s="6">
        <f t="shared" si="11"/>
        <v>0.10193888591184189</v>
      </c>
      <c r="O45" s="6">
        <f t="shared" si="12"/>
        <v>0.69461804128647697</v>
      </c>
      <c r="P45" s="6">
        <f t="shared" si="13"/>
        <v>0.74605557443107273</v>
      </c>
      <c r="Q45" s="5">
        <f t="shared" si="14"/>
        <v>7.9678528585628225E-2</v>
      </c>
      <c r="R45" s="5">
        <f t="shared" si="15"/>
        <v>0.51990910023858694</v>
      </c>
      <c r="S45" s="5">
        <f t="shared" si="16"/>
        <v>0.73309584017609197</v>
      </c>
      <c r="T45" s="5">
        <f t="shared" si="17"/>
        <v>0.67548426540699447</v>
      </c>
      <c r="U45" s="5">
        <f t="shared" si="18"/>
        <v>0.13000364525306266</v>
      </c>
      <c r="V45" s="5">
        <f t="shared" si="19"/>
        <v>4.9460073653288944E-2</v>
      </c>
      <c r="W45" s="5">
        <f t="shared" si="20"/>
        <v>0.1794637189063516</v>
      </c>
      <c r="X45" s="5">
        <f t="shared" si="21"/>
        <v>-5.1182773380963899E-4</v>
      </c>
      <c r="Y45" s="5">
        <f t="shared" si="22"/>
        <v>-1.023655467619278E-3</v>
      </c>
      <c r="Z45" s="5">
        <f t="shared" si="23"/>
        <v>-4.8054902750304285E-4</v>
      </c>
      <c r="AA45" s="5">
        <f t="shared" si="24"/>
        <v>-9.610980550060857E-4</v>
      </c>
      <c r="AB45" s="5">
        <f t="shared" si="25"/>
        <v>6.451839691962713E-2</v>
      </c>
      <c r="AC45" s="5">
        <f t="shared" si="26"/>
        <v>6.4994151136590891E-2</v>
      </c>
      <c r="AD45" s="5">
        <f t="shared" si="27"/>
        <v>-3.494888184280414E-2</v>
      </c>
      <c r="AE45" s="5">
        <f t="shared" si="28"/>
        <v>-3.5206592491374575E-2</v>
      </c>
    </row>
    <row r="46" spans="1:31" x14ac:dyDescent="0.25">
      <c r="A46" s="5">
        <v>0.01</v>
      </c>
      <c r="B46" s="5">
        <v>0.99</v>
      </c>
      <c r="C46" s="5">
        <v>0.05</v>
      </c>
      <c r="D46" s="5">
        <v>0.1</v>
      </c>
      <c r="E46" s="6">
        <f t="shared" si="2"/>
        <v>0.15099206067400986</v>
      </c>
      <c r="F46" s="6">
        <f t="shared" si="3"/>
        <v>0.20198412134801966</v>
      </c>
      <c r="G46" s="6">
        <f t="shared" si="4"/>
        <v>0.2508031461140483</v>
      </c>
      <c r="H46" s="6">
        <f t="shared" si="5"/>
        <v>0.30160629222809671</v>
      </c>
      <c r="I46" s="5">
        <f t="shared" si="6"/>
        <v>2.7748015168502459E-2</v>
      </c>
      <c r="J46" s="5">
        <f t="shared" si="7"/>
        <v>0.50693655872953147</v>
      </c>
      <c r="K46" s="5">
        <f t="shared" si="8"/>
        <v>4.2700786528512086E-2</v>
      </c>
      <c r="L46" s="5">
        <f t="shared" si="9"/>
        <v>0.51067357486980569</v>
      </c>
      <c r="M46" s="6">
        <f t="shared" si="10"/>
        <v>2.223171239011705E-2</v>
      </c>
      <c r="N46" s="6">
        <f t="shared" si="11"/>
        <v>6.9441810343546434E-2</v>
      </c>
      <c r="O46" s="6">
        <f t="shared" si="12"/>
        <v>0.71209248220787902</v>
      </c>
      <c r="P46" s="6">
        <f t="shared" si="13"/>
        <v>0.76365887067675997</v>
      </c>
      <c r="Q46" s="5">
        <f t="shared" si="14"/>
        <v>4.6732165307280533E-2</v>
      </c>
      <c r="R46" s="5">
        <f t="shared" si="15"/>
        <v>0.51168091557949791</v>
      </c>
      <c r="S46" s="5">
        <f t="shared" si="16"/>
        <v>0.75096611789717205</v>
      </c>
      <c r="T46" s="5">
        <f t="shared" si="17"/>
        <v>0.67938917497720719</v>
      </c>
      <c r="U46" s="5">
        <f t="shared" si="18"/>
        <v>0.12584187052834164</v>
      </c>
      <c r="V46" s="5">
        <f t="shared" si="19"/>
        <v>4.8239542310670007E-2</v>
      </c>
      <c r="W46" s="5">
        <f t="shared" si="20"/>
        <v>0.17408141283901166</v>
      </c>
      <c r="X46" s="5">
        <f t="shared" si="21"/>
        <v>-5.6728241103330853E-4</v>
      </c>
      <c r="Y46" s="5">
        <f t="shared" si="22"/>
        <v>-1.1345648220666171E-3</v>
      </c>
      <c r="Z46" s="5">
        <f t="shared" si="23"/>
        <v>-5.3678392256296438E-4</v>
      </c>
      <c r="AA46" s="5">
        <f t="shared" si="24"/>
        <v>-1.0735678451259288E-3</v>
      </c>
      <c r="AB46" s="5">
        <f t="shared" si="25"/>
        <v>6.3545398792518637E-2</v>
      </c>
      <c r="AC46" s="5">
        <f t="shared" si="26"/>
        <v>6.4013840408808739E-2</v>
      </c>
      <c r="AD46" s="5">
        <f t="shared" si="27"/>
        <v>-3.4297858474146341E-2</v>
      </c>
      <c r="AE46" s="5">
        <f t="shared" si="28"/>
        <v>-3.4550694156417802E-2</v>
      </c>
    </row>
    <row r="47" spans="1:31" x14ac:dyDescent="0.25">
      <c r="A47" s="5">
        <v>0.01</v>
      </c>
      <c r="B47" s="5">
        <v>0.99</v>
      </c>
      <c r="C47" s="5">
        <v>0.05</v>
      </c>
      <c r="D47" s="5">
        <v>0.1</v>
      </c>
      <c r="E47" s="6">
        <f t="shared" si="2"/>
        <v>0.15127570187952652</v>
      </c>
      <c r="F47" s="6">
        <f t="shared" si="3"/>
        <v>0.20255140375905298</v>
      </c>
      <c r="G47" s="6">
        <f t="shared" si="4"/>
        <v>0.25107153807532978</v>
      </c>
      <c r="H47" s="6">
        <f t="shared" si="5"/>
        <v>0.30214307615065966</v>
      </c>
      <c r="I47" s="5">
        <f t="shared" si="6"/>
        <v>2.7818925469881624E-2</v>
      </c>
      <c r="J47" s="5">
        <f t="shared" si="7"/>
        <v>0.50695428288424149</v>
      </c>
      <c r="K47" s="5">
        <f t="shared" si="8"/>
        <v>4.2767884518832455E-2</v>
      </c>
      <c r="L47" s="5">
        <f t="shared" si="9"/>
        <v>0.51069034171121952</v>
      </c>
      <c r="M47" s="6">
        <f t="shared" si="10"/>
        <v>-9.540987006142268E-3</v>
      </c>
      <c r="N47" s="6">
        <f t="shared" si="11"/>
        <v>3.7434890139142064E-2</v>
      </c>
      <c r="O47" s="6">
        <f t="shared" si="12"/>
        <v>0.72924141144495214</v>
      </c>
      <c r="P47" s="6">
        <f t="shared" si="13"/>
        <v>0.78093421775496885</v>
      </c>
      <c r="Q47" s="5">
        <f t="shared" si="14"/>
        <v>1.4280792611373702E-2</v>
      </c>
      <c r="R47" s="5">
        <f t="shared" si="15"/>
        <v>0.50357013747825452</v>
      </c>
      <c r="S47" s="5">
        <f t="shared" si="16"/>
        <v>0.76850761930783684</v>
      </c>
      <c r="T47" s="5">
        <f t="shared" si="17"/>
        <v>0.68319797344080724</v>
      </c>
      <c r="U47" s="5">
        <f t="shared" si="18"/>
        <v>0.12180574030515152</v>
      </c>
      <c r="V47" s="5">
        <f t="shared" si="19"/>
        <v>4.7063741750413807E-2</v>
      </c>
      <c r="W47" s="5">
        <f t="shared" si="20"/>
        <v>0.16886948205556535</v>
      </c>
      <c r="X47" s="5">
        <f t="shared" si="21"/>
        <v>-6.1990013798772828E-4</v>
      </c>
      <c r="Y47" s="5">
        <f t="shared" si="22"/>
        <v>-1.2398002759754566E-3</v>
      </c>
      <c r="Z47" s="5">
        <f t="shared" si="23"/>
        <v>-5.9020540703296355E-4</v>
      </c>
      <c r="AA47" s="5">
        <f t="shared" si="24"/>
        <v>-1.1804108140659271E-3</v>
      </c>
      <c r="AB47" s="5">
        <f t="shared" si="25"/>
        <v>6.2551184532021062E-2</v>
      </c>
      <c r="AC47" s="5">
        <f t="shared" si="26"/>
        <v>6.3012162795739873E-2</v>
      </c>
      <c r="AD47" s="5">
        <f t="shared" si="27"/>
        <v>-3.3663676209898734E-2</v>
      </c>
      <c r="AE47" s="5">
        <f t="shared" si="28"/>
        <v>-3.3911764605438023E-2</v>
      </c>
    </row>
    <row r="48" spans="1:31" x14ac:dyDescent="0.25">
      <c r="A48" s="5">
        <v>0.01</v>
      </c>
      <c r="B48" s="5">
        <v>0.99</v>
      </c>
      <c r="C48" s="5">
        <v>0.05</v>
      </c>
      <c r="D48" s="5">
        <v>0.1</v>
      </c>
      <c r="E48" s="6">
        <f t="shared" si="2"/>
        <v>0.15158565194852039</v>
      </c>
      <c r="F48" s="6">
        <f t="shared" si="3"/>
        <v>0.20317130389704072</v>
      </c>
      <c r="G48" s="6">
        <f t="shared" si="4"/>
        <v>0.25136664077884624</v>
      </c>
      <c r="H48" s="6">
        <f t="shared" si="5"/>
        <v>0.30273328155769264</v>
      </c>
      <c r="I48" s="5">
        <f t="shared" si="6"/>
        <v>2.7896412987130095E-2</v>
      </c>
      <c r="J48" s="5">
        <f t="shared" si="7"/>
        <v>0.50697365100565184</v>
      </c>
      <c r="K48" s="5">
        <f t="shared" si="8"/>
        <v>4.2841660194711577E-2</v>
      </c>
      <c r="L48" s="5">
        <f t="shared" si="9"/>
        <v>0.51070877718430563</v>
      </c>
      <c r="M48" s="6">
        <f t="shared" si="10"/>
        <v>-4.0816579272152799E-2</v>
      </c>
      <c r="N48" s="6">
        <f t="shared" si="11"/>
        <v>5.9288087412721277E-3</v>
      </c>
      <c r="O48" s="6">
        <f t="shared" si="12"/>
        <v>0.74607324954990151</v>
      </c>
      <c r="P48" s="6">
        <f t="shared" si="13"/>
        <v>0.7978901000576879</v>
      </c>
      <c r="Q48" s="5">
        <f t="shared" si="14"/>
        <v>-1.7665035552750206E-2</v>
      </c>
      <c r="R48" s="5">
        <f t="shared" si="15"/>
        <v>0.49558385595064219</v>
      </c>
      <c r="S48" s="5">
        <f t="shared" si="16"/>
        <v>0.7857289565698895</v>
      </c>
      <c r="T48" s="5">
        <f t="shared" si="17"/>
        <v>0.68691351983211424</v>
      </c>
      <c r="U48" s="5">
        <f t="shared" si="18"/>
        <v>0.11789584057994701</v>
      </c>
      <c r="V48" s="5">
        <f t="shared" si="19"/>
        <v>4.5930707230279103E-2</v>
      </c>
      <c r="W48" s="5">
        <f t="shared" si="20"/>
        <v>0.1638265478102261</v>
      </c>
      <c r="X48" s="5">
        <f t="shared" si="21"/>
        <v>-6.6969116486190639E-4</v>
      </c>
      <c r="Y48" s="5">
        <f t="shared" si="22"/>
        <v>-1.3393823297238128E-3</v>
      </c>
      <c r="Z48" s="5">
        <f t="shared" si="23"/>
        <v>-6.4081872874100995E-4</v>
      </c>
      <c r="AA48" s="5">
        <f t="shared" si="24"/>
        <v>-1.2816374574820199E-3</v>
      </c>
      <c r="AB48" s="5">
        <f t="shared" si="25"/>
        <v>6.1539754031710581E-2</v>
      </c>
      <c r="AC48" s="5">
        <f t="shared" si="26"/>
        <v>6.1993147903080033E-2</v>
      </c>
      <c r="AD48" s="5">
        <f t="shared" si="27"/>
        <v>-3.3045956802374481E-2</v>
      </c>
      <c r="AE48" s="5">
        <f t="shared" si="28"/>
        <v>-3.3289422746031257E-2</v>
      </c>
    </row>
    <row r="49" spans="1:31" x14ac:dyDescent="0.25">
      <c r="A49" s="5">
        <v>0.01</v>
      </c>
      <c r="B49" s="5">
        <v>0.99</v>
      </c>
      <c r="C49" s="5">
        <v>0.05</v>
      </c>
      <c r="D49" s="5">
        <v>0.1</v>
      </c>
      <c r="E49" s="6">
        <f t="shared" si="2"/>
        <v>0.15192049753095135</v>
      </c>
      <c r="F49" s="6">
        <f t="shared" si="3"/>
        <v>0.20384099506190262</v>
      </c>
      <c r="G49" s="6">
        <f t="shared" si="4"/>
        <v>0.25168705014321674</v>
      </c>
      <c r="H49" s="6">
        <f t="shared" si="5"/>
        <v>0.30337410028643363</v>
      </c>
      <c r="I49" s="5">
        <f t="shared" si="6"/>
        <v>2.798012438273783E-2</v>
      </c>
      <c r="J49" s="5">
        <f t="shared" si="7"/>
        <v>0.50699457477129017</v>
      </c>
      <c r="K49" s="5">
        <f t="shared" si="8"/>
        <v>4.2921762535804202E-2</v>
      </c>
      <c r="L49" s="5">
        <f t="shared" si="9"/>
        <v>0.51072879356642908</v>
      </c>
      <c r="M49" s="6">
        <f t="shared" si="10"/>
        <v>-7.1586456288008082E-2</v>
      </c>
      <c r="N49" s="6">
        <f t="shared" si="11"/>
        <v>-2.5067765210267889E-2</v>
      </c>
      <c r="O49" s="6">
        <f t="shared" si="12"/>
        <v>0.76259622795108872</v>
      </c>
      <c r="P49" s="6">
        <f t="shared" si="13"/>
        <v>0.8145348114307035</v>
      </c>
      <c r="Q49" s="5">
        <f t="shared" si="14"/>
        <v>-4.9096774448368824E-2</v>
      </c>
      <c r="R49" s="5">
        <f t="shared" si="15"/>
        <v>0.48772827136547742</v>
      </c>
      <c r="S49" s="5">
        <f t="shared" si="16"/>
        <v>0.80263853187211409</v>
      </c>
      <c r="T49" s="5">
        <f t="shared" si="17"/>
        <v>0.69053860558287272</v>
      </c>
      <c r="U49" s="5">
        <f t="shared" si="18"/>
        <v>0.11411215063092361</v>
      </c>
      <c r="V49" s="5">
        <f t="shared" si="19"/>
        <v>4.4838563373125133E-2</v>
      </c>
      <c r="W49" s="5">
        <f t="shared" si="20"/>
        <v>0.15895071400404875</v>
      </c>
      <c r="X49" s="5">
        <f t="shared" si="21"/>
        <v>-7.1668103191776253E-4</v>
      </c>
      <c r="Y49" s="5">
        <f t="shared" si="22"/>
        <v>-1.4333620638355251E-3</v>
      </c>
      <c r="Z49" s="5">
        <f t="shared" si="23"/>
        <v>-6.8864472581674295E-4</v>
      </c>
      <c r="AA49" s="5">
        <f t="shared" si="24"/>
        <v>-1.3772894516334859E-3</v>
      </c>
      <c r="AB49" s="5">
        <f t="shared" si="25"/>
        <v>6.0514935412267531E-2</v>
      </c>
      <c r="AC49" s="5">
        <f t="shared" si="26"/>
        <v>6.0960652231436742E-2</v>
      </c>
      <c r="AD49" s="5">
        <f t="shared" si="27"/>
        <v>-3.2444314019893644E-2</v>
      </c>
      <c r="AE49" s="5">
        <f t="shared" si="28"/>
        <v>-3.2683279431433065E-2</v>
      </c>
    </row>
    <row r="50" spans="1:31" x14ac:dyDescent="0.25">
      <c r="A50" s="5">
        <v>0.01</v>
      </c>
      <c r="B50" s="5">
        <v>0.99</v>
      </c>
      <c r="C50" s="5">
        <v>0.05</v>
      </c>
      <c r="D50" s="5">
        <v>0.1</v>
      </c>
      <c r="E50" s="6">
        <f t="shared" si="2"/>
        <v>0.15227883804691023</v>
      </c>
      <c r="F50" s="6">
        <f t="shared" si="3"/>
        <v>0.20455767609382039</v>
      </c>
      <c r="G50" s="6">
        <f t="shared" si="4"/>
        <v>0.25203137250612512</v>
      </c>
      <c r="H50" s="6">
        <f t="shared" si="5"/>
        <v>0.30406274501225039</v>
      </c>
      <c r="I50" s="5">
        <f t="shared" si="6"/>
        <v>2.8069709511727554E-2</v>
      </c>
      <c r="J50" s="5">
        <f t="shared" si="7"/>
        <v>0.50701696665662199</v>
      </c>
      <c r="K50" s="5">
        <f t="shared" si="8"/>
        <v>4.3007843126531296E-2</v>
      </c>
      <c r="L50" s="5">
        <f t="shared" si="9"/>
        <v>0.51075030378575248</v>
      </c>
      <c r="M50" s="6">
        <f t="shared" si="10"/>
        <v>-0.10184392399414186</v>
      </c>
      <c r="N50" s="6">
        <f t="shared" si="11"/>
        <v>-5.554809132598626E-2</v>
      </c>
      <c r="O50" s="6">
        <f t="shared" si="12"/>
        <v>0.7788183849610355</v>
      </c>
      <c r="P50" s="6">
        <f t="shared" si="13"/>
        <v>0.83087645114642006</v>
      </c>
      <c r="Q50" s="5">
        <f t="shared" si="14"/>
        <v>-8.0007801935383566E-2</v>
      </c>
      <c r="R50" s="5">
        <f t="shared" si="15"/>
        <v>0.48000871247832433</v>
      </c>
      <c r="S50" s="5">
        <f t="shared" si="16"/>
        <v>0.81924453495081551</v>
      </c>
      <c r="T50" s="5">
        <f t="shared" si="17"/>
        <v>0.6940759523191613</v>
      </c>
      <c r="U50" s="5">
        <f t="shared" si="18"/>
        <v>0.11045409490276607</v>
      </c>
      <c r="V50" s="5">
        <f t="shared" si="19"/>
        <v>4.3785520997905641E-2</v>
      </c>
      <c r="W50" s="5">
        <f t="shared" si="20"/>
        <v>0.1542396159006717</v>
      </c>
      <c r="X50" s="5">
        <f t="shared" si="21"/>
        <v>-7.6090912952346166E-4</v>
      </c>
      <c r="Y50" s="5">
        <f t="shared" si="22"/>
        <v>-1.5218182590469233E-3</v>
      </c>
      <c r="Z50" s="5">
        <f t="shared" si="23"/>
        <v>-7.3371840854896924E-4</v>
      </c>
      <c r="AA50" s="5">
        <f t="shared" si="24"/>
        <v>-1.4674368170979385E-3</v>
      </c>
      <c r="AB50" s="5">
        <f t="shared" si="25"/>
        <v>5.9480359999142932E-2</v>
      </c>
      <c r="AC50" s="5">
        <f t="shared" si="26"/>
        <v>5.9918333974458116E-2</v>
      </c>
      <c r="AD50" s="5">
        <f t="shared" si="27"/>
        <v>-3.185835635263623E-2</v>
      </c>
      <c r="AE50" s="5">
        <f t="shared" si="28"/>
        <v>-3.2092940188022785E-2</v>
      </c>
    </row>
    <row r="51" spans="1:31" x14ac:dyDescent="0.25">
      <c r="A51" s="5">
        <v>0.01</v>
      </c>
      <c r="B51" s="5">
        <v>0.99</v>
      </c>
      <c r="C51" s="5">
        <v>0.05</v>
      </c>
      <c r="D51" s="5">
        <v>0.1</v>
      </c>
      <c r="E51" s="6">
        <f t="shared" si="2"/>
        <v>0.15265929261167197</v>
      </c>
      <c r="F51" s="6">
        <f t="shared" si="3"/>
        <v>0.20531858522334384</v>
      </c>
      <c r="G51" s="6">
        <f t="shared" si="4"/>
        <v>0.2523982317103996</v>
      </c>
      <c r="H51" s="6">
        <f t="shared" si="5"/>
        <v>0.30479646342079936</v>
      </c>
      <c r="I51" s="5">
        <f t="shared" si="6"/>
        <v>2.8164823152917982E-2</v>
      </c>
      <c r="J51" s="5">
        <f t="shared" si="7"/>
        <v>0.50704074036784652</v>
      </c>
      <c r="K51" s="5">
        <f t="shared" si="8"/>
        <v>4.3099557927599917E-2</v>
      </c>
      <c r="L51" s="5">
        <f t="shared" si="9"/>
        <v>0.51077322186401652</v>
      </c>
      <c r="M51" s="6">
        <f t="shared" si="10"/>
        <v>-0.13158410399371331</v>
      </c>
      <c r="N51" s="6">
        <f t="shared" si="11"/>
        <v>-8.5507258313215317E-2</v>
      </c>
      <c r="O51" s="6">
        <f t="shared" si="12"/>
        <v>0.79474756313735362</v>
      </c>
      <c r="P51" s="6">
        <f t="shared" si="13"/>
        <v>0.84692292124043145</v>
      </c>
      <c r="Q51" s="5">
        <f t="shared" si="14"/>
        <v>-0.11039331933101179</v>
      </c>
      <c r="R51" s="5">
        <f t="shared" si="15"/>
        <v>0.47242966373210787</v>
      </c>
      <c r="S51" s="5">
        <f t="shared" si="16"/>
        <v>0.83555494197116553</v>
      </c>
      <c r="T51" s="5">
        <f t="shared" si="17"/>
        <v>0.69752821033187018</v>
      </c>
      <c r="U51" s="5">
        <f t="shared" si="18"/>
        <v>0.10692059694969518</v>
      </c>
      <c r="V51" s="5">
        <f t="shared" si="19"/>
        <v>4.276987387583938E-2</v>
      </c>
      <c r="W51" s="5">
        <f t="shared" si="20"/>
        <v>0.14969047082553455</v>
      </c>
      <c r="X51" s="5">
        <f t="shared" si="21"/>
        <v>-8.0242716899449557E-4</v>
      </c>
      <c r="Y51" s="5">
        <f t="shared" si="22"/>
        <v>-1.6048543379889911E-3</v>
      </c>
      <c r="Z51" s="5">
        <f t="shared" si="23"/>
        <v>-7.760874442552364E-4</v>
      </c>
      <c r="AA51" s="5">
        <f t="shared" si="24"/>
        <v>-1.5521748885104728E-3</v>
      </c>
      <c r="AB51" s="5">
        <f t="shared" si="25"/>
        <v>5.8439443107092912E-2</v>
      </c>
      <c r="AC51" s="5">
        <f t="shared" si="26"/>
        <v>5.8869633667096945E-2</v>
      </c>
      <c r="AD51" s="5">
        <f t="shared" si="27"/>
        <v>-3.1287689367539839E-2</v>
      </c>
      <c r="AE51" s="5">
        <f t="shared" si="28"/>
        <v>-3.1518007589183203E-2</v>
      </c>
    </row>
    <row r="52" spans="1:31" x14ac:dyDescent="0.25">
      <c r="A52" s="5">
        <v>0.01</v>
      </c>
      <c r="B52" s="5">
        <v>0.99</v>
      </c>
      <c r="C52" s="5">
        <v>0.05</v>
      </c>
      <c r="D52" s="5">
        <v>0.1</v>
      </c>
      <c r="E52" s="6">
        <f t="shared" si="2"/>
        <v>0.1530605061961692</v>
      </c>
      <c r="F52" s="6">
        <f t="shared" si="3"/>
        <v>0.20612101239233835</v>
      </c>
      <c r="G52" s="6">
        <f t="shared" si="4"/>
        <v>0.25278627543252724</v>
      </c>
      <c r="H52" s="6">
        <f t="shared" si="5"/>
        <v>0.30557255086505458</v>
      </c>
      <c r="I52" s="5">
        <f t="shared" si="6"/>
        <v>2.8265126549042296E-2</v>
      </c>
      <c r="J52" s="5">
        <f t="shared" si="7"/>
        <v>0.50706581122690875</v>
      </c>
      <c r="K52" s="5">
        <f t="shared" si="8"/>
        <v>4.319656885813182E-2</v>
      </c>
      <c r="L52" s="5">
        <f t="shared" si="9"/>
        <v>0.51079746331198261</v>
      </c>
      <c r="M52" s="6">
        <f t="shared" si="10"/>
        <v>-0.16080382554725978</v>
      </c>
      <c r="N52" s="6">
        <f t="shared" si="11"/>
        <v>-0.11494207514676379</v>
      </c>
      <c r="O52" s="6">
        <f t="shared" si="12"/>
        <v>0.81039140782112351</v>
      </c>
      <c r="P52" s="6">
        <f t="shared" si="13"/>
        <v>0.86268192503502306</v>
      </c>
      <c r="Q52" s="5">
        <f t="shared" si="14"/>
        <v>-0.14025024266229383</v>
      </c>
      <c r="R52" s="5">
        <f t="shared" si="15"/>
        <v>0.46499480026955137</v>
      </c>
      <c r="S52" s="5">
        <f t="shared" si="16"/>
        <v>0.85157751557112227</v>
      </c>
      <c r="T52" s="5">
        <f t="shared" si="17"/>
        <v>0.70089795762827811</v>
      </c>
      <c r="U52" s="5">
        <f t="shared" si="18"/>
        <v>0.10351013413616447</v>
      </c>
      <c r="V52" s="5">
        <f t="shared" si="19"/>
        <v>4.1789995451750439E-2</v>
      </c>
      <c r="W52" s="5">
        <f t="shared" si="20"/>
        <v>0.14530012958791491</v>
      </c>
      <c r="X52" s="5">
        <f t="shared" si="21"/>
        <v>-8.4129761215535719E-4</v>
      </c>
      <c r="Y52" s="5">
        <f t="shared" si="22"/>
        <v>-1.6825952243107144E-3</v>
      </c>
      <c r="Z52" s="5">
        <f t="shared" si="23"/>
        <v>-8.1581059382707793E-4</v>
      </c>
      <c r="AA52" s="5">
        <f t="shared" si="24"/>
        <v>-1.6316211876541559E-3</v>
      </c>
      <c r="AB52" s="5">
        <f t="shared" si="25"/>
        <v>5.7395370317820993E-2</v>
      </c>
      <c r="AC52" s="5">
        <f t="shared" si="26"/>
        <v>5.7817760367747356E-2</v>
      </c>
      <c r="AD52" s="5">
        <f t="shared" si="27"/>
        <v>-3.0731917747690119E-2</v>
      </c>
      <c r="AE52" s="5">
        <f t="shared" si="28"/>
        <v>-3.0958083311217272E-2</v>
      </c>
    </row>
    <row r="53" spans="1:31" x14ac:dyDescent="0.25">
      <c r="A53" s="5">
        <v>0.01</v>
      </c>
      <c r="B53" s="5">
        <v>0.99</v>
      </c>
      <c r="C53" s="5">
        <v>0.05</v>
      </c>
      <c r="D53" s="5">
        <v>0.1</v>
      </c>
      <c r="E53" s="6">
        <f t="shared" si="2"/>
        <v>0.15348115500224688</v>
      </c>
      <c r="F53" s="6">
        <f t="shared" si="3"/>
        <v>0.20696231000449369</v>
      </c>
      <c r="G53" s="6">
        <f t="shared" si="4"/>
        <v>0.25319418072944078</v>
      </c>
      <c r="H53" s="6">
        <f t="shared" si="5"/>
        <v>0.30638836145888165</v>
      </c>
      <c r="I53" s="5">
        <f t="shared" si="6"/>
        <v>2.8370288750561717E-2</v>
      </c>
      <c r="J53" s="5">
        <f t="shared" si="7"/>
        <v>0.5070920965074377</v>
      </c>
      <c r="K53" s="5">
        <f t="shared" si="8"/>
        <v>4.3298545182360204E-2</v>
      </c>
      <c r="L53" s="5">
        <f t="shared" si="9"/>
        <v>0.51082294547602791</v>
      </c>
      <c r="M53" s="6">
        <f t="shared" si="10"/>
        <v>-0.18950151070617027</v>
      </c>
      <c r="N53" s="6">
        <f t="shared" si="11"/>
        <v>-0.14385095533063746</v>
      </c>
      <c r="O53" s="6">
        <f t="shared" si="12"/>
        <v>0.82575736669496858</v>
      </c>
      <c r="P53" s="6">
        <f t="shared" si="13"/>
        <v>0.87816096669063171</v>
      </c>
      <c r="Q53" s="5">
        <f t="shared" si="14"/>
        <v>-0.16957708706685529</v>
      </c>
      <c r="R53" s="5">
        <f t="shared" si="15"/>
        <v>0.45770702911744121</v>
      </c>
      <c r="S53" s="5">
        <f t="shared" si="16"/>
        <v>0.86731980589079716</v>
      </c>
      <c r="T53" s="5">
        <f t="shared" si="17"/>
        <v>0.7041876994820383</v>
      </c>
      <c r="U53" s="5">
        <f t="shared" si="18"/>
        <v>0.10022079196058267</v>
      </c>
      <c r="V53" s="5">
        <f t="shared" si="19"/>
        <v>4.0844335563684823E-2</v>
      </c>
      <c r="W53" s="5">
        <f t="shared" si="20"/>
        <v>0.1410651275242675</v>
      </c>
      <c r="X53" s="5">
        <f t="shared" si="21"/>
        <v>-8.7759210156791799E-4</v>
      </c>
      <c r="Y53" s="5">
        <f t="shared" si="22"/>
        <v>-1.755184203135836E-3</v>
      </c>
      <c r="Z53" s="5">
        <f t="shared" si="23"/>
        <v>-8.5295614273443688E-4</v>
      </c>
      <c r="AA53" s="5">
        <f t="shared" si="24"/>
        <v>-1.7059122854688738E-3</v>
      </c>
      <c r="AB53" s="5">
        <f t="shared" si="25"/>
        <v>5.6351088822999447E-2</v>
      </c>
      <c r="AC53" s="5">
        <f t="shared" si="26"/>
        <v>5.6765682943204075E-2</v>
      </c>
      <c r="AD53" s="5">
        <f t="shared" si="27"/>
        <v>-3.0190647049093577E-2</v>
      </c>
      <c r="AE53" s="5">
        <f t="shared" si="28"/>
        <v>-3.0412769904448571E-2</v>
      </c>
    </row>
    <row r="54" spans="1:31" x14ac:dyDescent="0.25">
      <c r="A54" s="5">
        <v>0.01</v>
      </c>
      <c r="B54" s="5">
        <v>0.99</v>
      </c>
      <c r="C54" s="5">
        <v>0.05</v>
      </c>
      <c r="D54" s="5">
        <v>0.1</v>
      </c>
      <c r="E54" s="6">
        <f t="shared" si="2"/>
        <v>0.15391995105303083</v>
      </c>
      <c r="F54" s="6">
        <f t="shared" si="3"/>
        <v>0.20783990210606162</v>
      </c>
      <c r="G54" s="6">
        <f t="shared" si="4"/>
        <v>0.25362065880080797</v>
      </c>
      <c r="H54" s="6">
        <f t="shared" si="5"/>
        <v>0.3072413176016161</v>
      </c>
      <c r="I54" s="5">
        <f t="shared" si="6"/>
        <v>2.8479987763257705E-2</v>
      </c>
      <c r="J54" s="5">
        <f t="shared" si="7"/>
        <v>0.5071195157216295</v>
      </c>
      <c r="K54" s="5">
        <f t="shared" si="8"/>
        <v>4.3405164700202011E-2</v>
      </c>
      <c r="L54" s="5">
        <f t="shared" si="9"/>
        <v>0.51084958783571988</v>
      </c>
      <c r="M54" s="6">
        <f t="shared" si="10"/>
        <v>-0.21767705511766999</v>
      </c>
      <c r="N54" s="6">
        <f t="shared" si="11"/>
        <v>-0.17223379680223949</v>
      </c>
      <c r="O54" s="6">
        <f t="shared" si="12"/>
        <v>0.84085269021951536</v>
      </c>
      <c r="P54" s="6">
        <f t="shared" si="13"/>
        <v>0.89336735164285597</v>
      </c>
      <c r="Q54" s="5">
        <f t="shared" si="14"/>
        <v>-0.19837384688278842</v>
      </c>
      <c r="R54" s="5">
        <f t="shared" si="15"/>
        <v>0.45056853506539729</v>
      </c>
      <c r="S54" s="5">
        <f t="shared" si="16"/>
        <v>0.88278915242999156</v>
      </c>
      <c r="T54" s="5">
        <f t="shared" si="17"/>
        <v>0.70739986840800584</v>
      </c>
      <c r="U54" s="5">
        <f t="shared" si="18"/>
        <v>9.7050317044835091E-2</v>
      </c>
      <c r="V54" s="5">
        <f t="shared" si="19"/>
        <v>3.9931417187906208E-2</v>
      </c>
      <c r="W54" s="5">
        <f t="shared" si="20"/>
        <v>0.13698173423274129</v>
      </c>
      <c r="X54" s="5">
        <f t="shared" si="21"/>
        <v>-9.1138992681092713E-4</v>
      </c>
      <c r="Y54" s="5">
        <f t="shared" si="22"/>
        <v>-1.8227798536218543E-3</v>
      </c>
      <c r="Z54" s="5">
        <f t="shared" si="23"/>
        <v>-8.8760036275300374E-4</v>
      </c>
      <c r="AA54" s="5">
        <f t="shared" si="24"/>
        <v>-1.7752007255060075E-3</v>
      </c>
      <c r="AB54" s="5">
        <f t="shared" si="25"/>
        <v>5.530930332568583E-2</v>
      </c>
      <c r="AC54" s="5">
        <f t="shared" si="26"/>
        <v>5.5716125945579155E-2</v>
      </c>
      <c r="AD54" s="5">
        <f t="shared" si="27"/>
        <v>-2.9663485205146174E-2</v>
      </c>
      <c r="AE54" s="5">
        <f t="shared" si="28"/>
        <v>-2.9881672310039974E-2</v>
      </c>
    </row>
    <row r="55" spans="1:31" x14ac:dyDescent="0.25">
      <c r="A55" s="5">
        <v>0.01</v>
      </c>
      <c r="B55" s="5">
        <v>0.99</v>
      </c>
      <c r="C55" s="5">
        <v>0.05</v>
      </c>
      <c r="D55" s="5">
        <v>0.1</v>
      </c>
      <c r="E55" s="6">
        <f t="shared" si="2"/>
        <v>0.1543756460164363</v>
      </c>
      <c r="F55" s="6">
        <f t="shared" si="3"/>
        <v>0.20875129203287254</v>
      </c>
      <c r="G55" s="6">
        <f t="shared" si="4"/>
        <v>0.25406445898218449</v>
      </c>
      <c r="H55" s="6">
        <f t="shared" si="5"/>
        <v>0.30812891796436909</v>
      </c>
      <c r="I55" s="5">
        <f t="shared" si="6"/>
        <v>2.859391150410907E-2</v>
      </c>
      <c r="J55" s="5">
        <f t="shared" si="7"/>
        <v>0.50714799085920581</v>
      </c>
      <c r="K55" s="5">
        <f t="shared" si="8"/>
        <v>4.3516114745546133E-2</v>
      </c>
      <c r="L55" s="5">
        <f t="shared" si="9"/>
        <v>0.51087731225332955</v>
      </c>
      <c r="M55" s="6">
        <f t="shared" si="10"/>
        <v>-0.24533170678051291</v>
      </c>
      <c r="N55" s="6">
        <f t="shared" si="11"/>
        <v>-0.20009185977502908</v>
      </c>
      <c r="O55" s="6">
        <f t="shared" si="12"/>
        <v>0.8556844328220885</v>
      </c>
      <c r="P55" s="6">
        <f t="shared" si="13"/>
        <v>0.90830818779787592</v>
      </c>
      <c r="Q55" s="5">
        <f t="shared" si="14"/>
        <v>-0.22664187371343389</v>
      </c>
      <c r="R55" s="5">
        <f t="shared" si="15"/>
        <v>0.44358082986132441</v>
      </c>
      <c r="S55" s="5">
        <f t="shared" si="16"/>
        <v>0.89799268659509257</v>
      </c>
      <c r="T55" s="5">
        <f t="shared" si="17"/>
        <v>0.7105368244967758</v>
      </c>
      <c r="U55" s="5">
        <f t="shared" si="18"/>
        <v>9.3996168011617365E-2</v>
      </c>
      <c r="V55" s="5">
        <f t="shared" si="19"/>
        <v>3.9049833231172941E-2</v>
      </c>
      <c r="W55" s="5">
        <f t="shared" si="20"/>
        <v>0.13304600124279031</v>
      </c>
      <c r="X55" s="5">
        <f t="shared" si="21"/>
        <v>-9.4277655546030632E-4</v>
      </c>
      <c r="Y55" s="5">
        <f t="shared" si="22"/>
        <v>-1.8855531109206126E-3</v>
      </c>
      <c r="Z55" s="5">
        <f t="shared" si="23"/>
        <v>-9.1982603394709513E-4</v>
      </c>
      <c r="AA55" s="5">
        <f t="shared" si="24"/>
        <v>-1.8396520678941903E-3</v>
      </c>
      <c r="AB55" s="5">
        <f t="shared" si="25"/>
        <v>5.427247594577523E-2</v>
      </c>
      <c r="AC55" s="5">
        <f t="shared" si="26"/>
        <v>5.4671569522610153E-2</v>
      </c>
      <c r="AD55" s="5">
        <f t="shared" si="27"/>
        <v>-2.9150043806575144E-2</v>
      </c>
      <c r="AE55" s="5">
        <f t="shared" si="28"/>
        <v>-2.9364399150511988E-2</v>
      </c>
    </row>
    <row r="56" spans="1:31" x14ac:dyDescent="0.25">
      <c r="A56" s="5">
        <v>0.01</v>
      </c>
      <c r="B56" s="5">
        <v>0.99</v>
      </c>
      <c r="C56" s="5">
        <v>0.05</v>
      </c>
      <c r="D56" s="5">
        <v>0.1</v>
      </c>
      <c r="E56" s="6">
        <f t="shared" si="2"/>
        <v>0.15484703429416646</v>
      </c>
      <c r="F56" s="6">
        <f t="shared" si="3"/>
        <v>0.20969406858833284</v>
      </c>
      <c r="G56" s="6">
        <f t="shared" si="4"/>
        <v>0.25452437199915806</v>
      </c>
      <c r="H56" s="6">
        <f t="shared" si="5"/>
        <v>0.30904874399831617</v>
      </c>
      <c r="I56" s="5">
        <f t="shared" si="6"/>
        <v>2.8711758573541607E-2</v>
      </c>
      <c r="J56" s="5">
        <f t="shared" si="7"/>
        <v>0.50717744658046582</v>
      </c>
      <c r="K56" s="5">
        <f t="shared" si="8"/>
        <v>4.3631092999789525E-2</v>
      </c>
      <c r="L56" s="5">
        <f t="shared" si="9"/>
        <v>0.51090604317716803</v>
      </c>
      <c r="M56" s="6">
        <f t="shared" si="10"/>
        <v>-0.27246794475340053</v>
      </c>
      <c r="N56" s="6">
        <f t="shared" si="11"/>
        <v>-0.22742764453633416</v>
      </c>
      <c r="O56" s="6">
        <f t="shared" si="12"/>
        <v>0.87025945472537602</v>
      </c>
      <c r="P56" s="6">
        <f t="shared" si="13"/>
        <v>0.92299038737313188</v>
      </c>
      <c r="Q56" s="5">
        <f t="shared" si="14"/>
        <v>-0.25438375447421907</v>
      </c>
      <c r="R56" s="5">
        <f t="shared" si="15"/>
        <v>0.43674480347152189</v>
      </c>
      <c r="S56" s="5">
        <f t="shared" si="16"/>
        <v>0.91293733481349304</v>
      </c>
      <c r="T56" s="5">
        <f t="shared" si="17"/>
        <v>0.71360085605151302</v>
      </c>
      <c r="U56" s="5">
        <f t="shared" si="18"/>
        <v>9.1055563644973914E-2</v>
      </c>
      <c r="V56" s="5">
        <f t="shared" si="19"/>
        <v>3.819824338772821E-2</v>
      </c>
      <c r="W56" s="5">
        <f t="shared" si="20"/>
        <v>0.12925380703270212</v>
      </c>
      <c r="X56" s="5">
        <f t="shared" si="21"/>
        <v>-9.718422508549232E-4</v>
      </c>
      <c r="Y56" s="5">
        <f t="shared" si="22"/>
        <v>-1.9436845017098464E-3</v>
      </c>
      <c r="Z56" s="5">
        <f t="shared" si="23"/>
        <v>-9.4972104984820396E-4</v>
      </c>
      <c r="AA56" s="5">
        <f t="shared" si="24"/>
        <v>-1.8994420996964079E-3</v>
      </c>
      <c r="AB56" s="5">
        <f t="shared" si="25"/>
        <v>5.3242829555634939E-2</v>
      </c>
      <c r="AC56" s="5">
        <f t="shared" si="26"/>
        <v>5.3634252783182658E-2</v>
      </c>
      <c r="AD56" s="5">
        <f t="shared" si="27"/>
        <v>-2.8649939182177751E-2</v>
      </c>
      <c r="AE56" s="5">
        <f t="shared" si="28"/>
        <v>-2.8860563819473103E-2</v>
      </c>
    </row>
    <row r="57" spans="1:31" x14ac:dyDescent="0.25">
      <c r="A57" s="5">
        <v>0.01</v>
      </c>
      <c r="B57" s="5">
        <v>0.99</v>
      </c>
      <c r="C57" s="5">
        <v>0.05</v>
      </c>
      <c r="D57" s="5">
        <v>0.1</v>
      </c>
      <c r="E57" s="6">
        <f t="shared" si="2"/>
        <v>0.15533295541959394</v>
      </c>
      <c r="F57" s="6">
        <f t="shared" si="3"/>
        <v>0.21066591083918776</v>
      </c>
      <c r="G57" s="6">
        <f t="shared" si="4"/>
        <v>0.25499923252408219</v>
      </c>
      <c r="H57" s="6">
        <f t="shared" si="5"/>
        <v>0.30999846504816436</v>
      </c>
      <c r="I57" s="5">
        <f t="shared" si="6"/>
        <v>2.8833238854898476E-2</v>
      </c>
      <c r="J57" s="5">
        <f t="shared" si="7"/>
        <v>0.50720781036614648</v>
      </c>
      <c r="K57" s="5">
        <f t="shared" si="8"/>
        <v>4.3749808131020543E-2</v>
      </c>
      <c r="L57" s="5">
        <f t="shared" si="9"/>
        <v>0.51093570780134512</v>
      </c>
      <c r="M57" s="6">
        <f t="shared" si="10"/>
        <v>-0.29908935953121801</v>
      </c>
      <c r="N57" s="6">
        <f t="shared" si="11"/>
        <v>-0.25424477092792547</v>
      </c>
      <c r="O57" s="6">
        <f t="shared" si="12"/>
        <v>0.88458442431646489</v>
      </c>
      <c r="P57" s="6">
        <f t="shared" si="13"/>
        <v>0.93742066928286838</v>
      </c>
      <c r="Q57" s="5">
        <f t="shared" si="14"/>
        <v>-0.2816031911404927</v>
      </c>
      <c r="R57" s="5">
        <f t="shared" si="15"/>
        <v>0.43006077629582051</v>
      </c>
      <c r="S57" s="5">
        <f t="shared" si="16"/>
        <v>0.92762982210920542</v>
      </c>
      <c r="T57" s="5">
        <f t="shared" si="17"/>
        <v>0.71659418047668022</v>
      </c>
      <c r="U57" s="5">
        <f t="shared" si="18"/>
        <v>8.8225527891123673E-2</v>
      </c>
      <c r="V57" s="5">
        <f t="shared" si="19"/>
        <v>3.7375371074609053E-2</v>
      </c>
      <c r="W57" s="5">
        <f t="shared" si="20"/>
        <v>0.12560089896573273</v>
      </c>
      <c r="X57" s="5">
        <f t="shared" si="21"/>
        <v>-9.9868079259649283E-4</v>
      </c>
      <c r="Y57" s="5">
        <f t="shared" si="22"/>
        <v>-1.9973615851929857E-3</v>
      </c>
      <c r="Z57" s="5">
        <f t="shared" si="23"/>
        <v>-9.7737712258200919E-4</v>
      </c>
      <c r="AA57" s="5">
        <f t="shared" si="24"/>
        <v>-1.9547542451640184E-3</v>
      </c>
      <c r="AB57" s="5">
        <f t="shared" si="25"/>
        <v>5.2222353975821249E-2</v>
      </c>
      <c r="AC57" s="5">
        <f t="shared" si="26"/>
        <v>5.2606180043692649E-2</v>
      </c>
      <c r="AD57" s="5">
        <f t="shared" si="27"/>
        <v>-2.8162793303338231E-2</v>
      </c>
      <c r="AE57" s="5">
        <f t="shared" si="28"/>
        <v>-2.836978539371585E-2</v>
      </c>
    </row>
    <row r="58" spans="1:31" x14ac:dyDescent="0.25">
      <c r="A58" s="5">
        <v>0.01</v>
      </c>
      <c r="B58" s="5">
        <v>0.99</v>
      </c>
      <c r="C58" s="5">
        <v>0.05</v>
      </c>
      <c r="D58" s="5">
        <v>0.1</v>
      </c>
      <c r="E58" s="6">
        <f t="shared" si="2"/>
        <v>0.1558322958158922</v>
      </c>
      <c r="F58" s="6">
        <f t="shared" si="3"/>
        <v>0.21166459163178425</v>
      </c>
      <c r="G58" s="6">
        <f t="shared" si="4"/>
        <v>0.25548792108537322</v>
      </c>
      <c r="H58" s="6">
        <f t="shared" si="5"/>
        <v>0.31097584217074636</v>
      </c>
      <c r="I58" s="5">
        <f t="shared" si="6"/>
        <v>2.8958073953973037E-2</v>
      </c>
      <c r="J58" s="5">
        <f t="shared" si="7"/>
        <v>0.50723901262729987</v>
      </c>
      <c r="K58" s="5">
        <f t="shared" si="8"/>
        <v>4.38719802713433E-2</v>
      </c>
      <c r="L58" s="5">
        <f t="shared" si="9"/>
        <v>0.51096623618507042</v>
      </c>
      <c r="M58" s="6">
        <f t="shared" si="10"/>
        <v>-0.32520053651912861</v>
      </c>
      <c r="N58" s="6">
        <f t="shared" si="11"/>
        <v>-0.2805478609497718</v>
      </c>
      <c r="O58" s="6">
        <f t="shared" si="12"/>
        <v>0.89866582096813397</v>
      </c>
      <c r="P58" s="6">
        <f t="shared" si="13"/>
        <v>0.95160556197972634</v>
      </c>
      <c r="Q58" s="5">
        <f t="shared" si="14"/>
        <v>-0.30830488362910835</v>
      </c>
      <c r="R58" s="5">
        <f t="shared" si="15"/>
        <v>0.42352855137861528</v>
      </c>
      <c r="S58" s="5">
        <f t="shared" si="16"/>
        <v>0.94207667604733758</v>
      </c>
      <c r="T58" s="5">
        <f t="shared" si="17"/>
        <v>0.71951894537459427</v>
      </c>
      <c r="U58" s="5">
        <f t="shared" si="18"/>
        <v>8.550293140264803E-2</v>
      </c>
      <c r="V58" s="5">
        <f t="shared" si="19"/>
        <v>3.6580000455635857E-2</v>
      </c>
      <c r="W58" s="5">
        <f t="shared" si="20"/>
        <v>0.12208293185828389</v>
      </c>
      <c r="X58" s="5">
        <f t="shared" si="21"/>
        <v>-1.023388310204297E-3</v>
      </c>
      <c r="Y58" s="5">
        <f t="shared" si="22"/>
        <v>-2.046776620408594E-3</v>
      </c>
      <c r="Z58" s="5">
        <f t="shared" si="23"/>
        <v>-1.0028885991004981E-3</v>
      </c>
      <c r="AA58" s="5">
        <f t="shared" si="24"/>
        <v>-2.0057771982009962E-3</v>
      </c>
      <c r="AB58" s="5">
        <f t="shared" si="25"/>
        <v>5.1212814482935985E-2</v>
      </c>
      <c r="AC58" s="5">
        <f t="shared" si="26"/>
        <v>5.1589129403217526E-2</v>
      </c>
      <c r="AD58" s="5">
        <f t="shared" si="27"/>
        <v>-2.7688234533095647E-2</v>
      </c>
      <c r="AE58" s="5">
        <f t="shared" si="28"/>
        <v>-2.7891689388609014E-2</v>
      </c>
    </row>
    <row r="59" spans="1:31" x14ac:dyDescent="0.25">
      <c r="A59" s="5">
        <v>0.01</v>
      </c>
      <c r="B59" s="5">
        <v>0.99</v>
      </c>
      <c r="C59" s="5">
        <v>0.05</v>
      </c>
      <c r="D59" s="5">
        <v>0.1</v>
      </c>
      <c r="E59" s="6">
        <f t="shared" si="2"/>
        <v>0.15634398997099436</v>
      </c>
      <c r="F59" s="6">
        <f t="shared" si="3"/>
        <v>0.21268797994198854</v>
      </c>
      <c r="G59" s="6">
        <f t="shared" si="4"/>
        <v>0.25598936538492345</v>
      </c>
      <c r="H59" s="6">
        <f t="shared" si="5"/>
        <v>0.31197873076984683</v>
      </c>
      <c r="I59" s="5">
        <f t="shared" si="6"/>
        <v>2.9085997492748573E-2</v>
      </c>
      <c r="J59" s="5">
        <f t="shared" si="7"/>
        <v>0.50727098677872484</v>
      </c>
      <c r="K59" s="5">
        <f t="shared" si="8"/>
        <v>4.3997341346230859E-2</v>
      </c>
      <c r="L59" s="5">
        <f t="shared" si="9"/>
        <v>0.51099756133497309</v>
      </c>
      <c r="M59" s="6">
        <f t="shared" si="10"/>
        <v>-0.35080694376059662</v>
      </c>
      <c r="N59" s="6">
        <f t="shared" si="11"/>
        <v>-0.30634242565138059</v>
      </c>
      <c r="O59" s="6">
        <f t="shared" si="12"/>
        <v>0.91250993823468174</v>
      </c>
      <c r="P59" s="6">
        <f t="shared" si="13"/>
        <v>0.96555140667403083</v>
      </c>
      <c r="Q59" s="5">
        <f t="shared" si="14"/>
        <v>-0.33449441697156224</v>
      </c>
      <c r="R59" s="5">
        <f t="shared" si="15"/>
        <v>0.41714746580816897</v>
      </c>
      <c r="S59" s="5">
        <f t="shared" si="16"/>
        <v>0.95628423096768289</v>
      </c>
      <c r="T59" s="5">
        <f t="shared" si="17"/>
        <v>0.72237722981142982</v>
      </c>
      <c r="U59" s="5">
        <f t="shared" si="18"/>
        <v>8.2884529457007056E-2</v>
      </c>
      <c r="V59" s="5">
        <f t="shared" si="19"/>
        <v>3.5810973561702118E-2</v>
      </c>
      <c r="W59" s="5">
        <f t="shared" si="20"/>
        <v>0.11869550301870918</v>
      </c>
      <c r="X59" s="5">
        <f t="shared" si="21"/>
        <v>-1.0460622355323794E-3</v>
      </c>
      <c r="Y59" s="5">
        <f t="shared" si="22"/>
        <v>-2.0921244710647587E-3</v>
      </c>
      <c r="Z59" s="5">
        <f t="shared" si="23"/>
        <v>-1.026351394784E-3</v>
      </c>
      <c r="AA59" s="5">
        <f t="shared" si="24"/>
        <v>-2.052702789568E-3</v>
      </c>
      <c r="AB59" s="5">
        <f t="shared" si="25"/>
        <v>5.0215762117544707E-2</v>
      </c>
      <c r="AC59" s="5">
        <f t="shared" si="26"/>
        <v>5.0584663131612528E-2</v>
      </c>
      <c r="AD59" s="5">
        <f t="shared" si="27"/>
        <v>-2.722589823846985E-2</v>
      </c>
      <c r="AE59" s="5">
        <f t="shared" si="28"/>
        <v>-2.7425908375636916E-2</v>
      </c>
    </row>
    <row r="60" spans="1:31" x14ac:dyDescent="0.25">
      <c r="A60" s="5">
        <v>0.01</v>
      </c>
      <c r="B60" s="5">
        <v>0.99</v>
      </c>
      <c r="C60" s="5">
        <v>0.05</v>
      </c>
      <c r="D60" s="5">
        <v>0.1</v>
      </c>
      <c r="E60" s="6">
        <f t="shared" si="2"/>
        <v>0.15686702108876055</v>
      </c>
      <c r="F60" s="6">
        <f t="shared" si="3"/>
        <v>0.21373404217752093</v>
      </c>
      <c r="G60" s="6">
        <f t="shared" si="4"/>
        <v>0.25650254108231546</v>
      </c>
      <c r="H60" s="6">
        <f t="shared" si="5"/>
        <v>0.31300508216463085</v>
      </c>
      <c r="I60" s="5">
        <f t="shared" si="6"/>
        <v>2.9216755272190122E-2</v>
      </c>
      <c r="J60" s="5">
        <f t="shared" si="7"/>
        <v>0.50730366927966208</v>
      </c>
      <c r="K60" s="5">
        <f t="shared" si="8"/>
        <v>4.4125635270578861E-2</v>
      </c>
      <c r="L60" s="5">
        <f t="shared" si="9"/>
        <v>0.5110296192541024</v>
      </c>
      <c r="M60" s="6">
        <f t="shared" si="10"/>
        <v>-0.375914824819369</v>
      </c>
      <c r="N60" s="6">
        <f t="shared" si="11"/>
        <v>-0.33163475721718683</v>
      </c>
      <c r="O60" s="6">
        <f t="shared" si="12"/>
        <v>0.92612288735391668</v>
      </c>
      <c r="P60" s="6">
        <f t="shared" si="13"/>
        <v>0.97926436086184931</v>
      </c>
      <c r="Q60" s="5">
        <f t="shared" si="14"/>
        <v>-0.36017815367961292</v>
      </c>
      <c r="R60" s="5">
        <f t="shared" si="15"/>
        <v>0.41091644064344346</v>
      </c>
      <c r="S60" s="5">
        <f t="shared" si="16"/>
        <v>0.9702586324388599</v>
      </c>
      <c r="T60" s="5">
        <f t="shared" si="17"/>
        <v>0.72517104571935243</v>
      </c>
      <c r="U60" s="5">
        <f t="shared" si="18"/>
        <v>8.0366996189103854E-2</v>
      </c>
      <c r="V60" s="5">
        <f t="shared" si="19"/>
        <v>3.506718751269066E-2</v>
      </c>
      <c r="W60" s="5">
        <f t="shared" si="20"/>
        <v>0.11543418370179451</v>
      </c>
      <c r="X60" s="5">
        <f t="shared" si="21"/>
        <v>-1.0668003755048693E-3</v>
      </c>
      <c r="Y60" s="5">
        <f t="shared" si="22"/>
        <v>-2.1336007510097386E-3</v>
      </c>
      <c r="Z60" s="5">
        <f t="shared" si="23"/>
        <v>-1.0478620465418991E-3</v>
      </c>
      <c r="AA60" s="5">
        <f t="shared" si="24"/>
        <v>-2.0957240930837982E-3</v>
      </c>
      <c r="AB60" s="5">
        <f t="shared" si="25"/>
        <v>4.9232545325331577E-2</v>
      </c>
      <c r="AC60" s="5">
        <f t="shared" si="26"/>
        <v>4.9594139400251279E-2</v>
      </c>
      <c r="AD60" s="5">
        <f t="shared" si="27"/>
        <v>-2.6775427282839253E-2</v>
      </c>
      <c r="AE60" s="5">
        <f t="shared" si="28"/>
        <v>-2.697208247900959E-2</v>
      </c>
    </row>
    <row r="61" spans="1:31" x14ac:dyDescent="0.25">
      <c r="A61" s="5">
        <v>0.01</v>
      </c>
      <c r="B61" s="5">
        <v>0.99</v>
      </c>
      <c r="C61" s="5">
        <v>0.05</v>
      </c>
      <c r="D61" s="5">
        <v>0.1</v>
      </c>
      <c r="E61" s="6">
        <f t="shared" si="2"/>
        <v>0.15740042127651299</v>
      </c>
      <c r="F61" s="6">
        <f t="shared" si="3"/>
        <v>0.21480084255302578</v>
      </c>
      <c r="G61" s="6">
        <f t="shared" si="4"/>
        <v>0.25702647210558643</v>
      </c>
      <c r="H61" s="6">
        <f t="shared" si="5"/>
        <v>0.31405294421117275</v>
      </c>
      <c r="I61" s="5">
        <f t="shared" si="6"/>
        <v>2.9350105319128232E-2</v>
      </c>
      <c r="J61" s="5">
        <f t="shared" si="7"/>
        <v>0.50733699964551571</v>
      </c>
      <c r="K61" s="5">
        <f t="shared" si="8"/>
        <v>4.4256618026396598E-2</v>
      </c>
      <c r="L61" s="5">
        <f t="shared" si="9"/>
        <v>0.51106234896134595</v>
      </c>
      <c r="M61" s="6">
        <f t="shared" si="10"/>
        <v>-0.4005310974820348</v>
      </c>
      <c r="N61" s="6">
        <f t="shared" si="11"/>
        <v>-0.35643182691731246</v>
      </c>
      <c r="O61" s="6">
        <f t="shared" si="12"/>
        <v>0.93951060099533634</v>
      </c>
      <c r="P61" s="6">
        <f t="shared" si="13"/>
        <v>0.99275040210135412</v>
      </c>
      <c r="Q61" s="5">
        <f t="shared" si="14"/>
        <v>-0.38536313197020666</v>
      </c>
      <c r="R61" s="5">
        <f t="shared" si="15"/>
        <v>0.40483402884578767</v>
      </c>
      <c r="S61" s="5">
        <f t="shared" si="16"/>
        <v>0.9840058418743679</v>
      </c>
      <c r="T61" s="5">
        <f t="shared" si="17"/>
        <v>0.72790233940596782</v>
      </c>
      <c r="U61" s="5">
        <f t="shared" si="18"/>
        <v>7.7946955167298146E-2</v>
      </c>
      <c r="V61" s="5">
        <f t="shared" si="19"/>
        <v>3.4347591844432243E-2</v>
      </c>
      <c r="W61" s="5">
        <f t="shared" si="20"/>
        <v>0.11229454701173039</v>
      </c>
      <c r="X61" s="5">
        <f t="shared" si="21"/>
        <v>-1.0857001034318473E-3</v>
      </c>
      <c r="Y61" s="5">
        <f t="shared" si="22"/>
        <v>-2.1714002068636946E-3</v>
      </c>
      <c r="Z61" s="5">
        <f t="shared" si="23"/>
        <v>-1.0675168841625963E-3</v>
      </c>
      <c r="AA61" s="5">
        <f t="shared" si="24"/>
        <v>-2.1350337683251927E-3</v>
      </c>
      <c r="AB61" s="5">
        <f t="shared" si="25"/>
        <v>4.8264322515539325E-2</v>
      </c>
      <c r="AC61" s="5">
        <f t="shared" si="26"/>
        <v>4.861872493639155E-2</v>
      </c>
      <c r="AD61" s="5">
        <f t="shared" si="27"/>
        <v>-2.6336472413401986E-2</v>
      </c>
      <c r="AE61" s="5">
        <f t="shared" si="28"/>
        <v>-2.6529859766493129E-2</v>
      </c>
    </row>
    <row r="62" spans="1:31" x14ac:dyDescent="0.25">
      <c r="A62" s="5">
        <v>0.01</v>
      </c>
      <c r="B62" s="5">
        <v>0.99</v>
      </c>
      <c r="C62" s="5">
        <v>0.05</v>
      </c>
      <c r="D62" s="5">
        <v>0.1</v>
      </c>
      <c r="E62" s="6">
        <f>E61-$H$33*X61</f>
        <v>0.15794327132822891</v>
      </c>
      <c r="F62" s="6">
        <f t="shared" si="3"/>
        <v>0.21588654265645763</v>
      </c>
      <c r="G62" s="6">
        <f t="shared" si="4"/>
        <v>0.25756023054766775</v>
      </c>
      <c r="H62" s="6">
        <f t="shared" si="5"/>
        <v>0.31512046109533537</v>
      </c>
      <c r="I62" s="5">
        <f>E62*C62+F62*D62</f>
        <v>2.9485817832057212E-2</v>
      </c>
      <c r="J62" s="5">
        <f>1/(1+EXP(-I62))</f>
        <v>0.50737092043430343</v>
      </c>
      <c r="K62" s="5">
        <f>G62*C62+H62*D62</f>
        <v>4.4390057636916926E-2</v>
      </c>
      <c r="L62" s="5">
        <f>1/(1+EXP(-K62))</f>
        <v>0.51109569248495867</v>
      </c>
      <c r="M62" s="6">
        <f>M61-$H$33*AB61</f>
        <v>-0.42466325873980448</v>
      </c>
      <c r="N62" s="6">
        <f t="shared" si="11"/>
        <v>-0.38074118938550822</v>
      </c>
      <c r="O62" s="6">
        <f t="shared" si="12"/>
        <v>0.95267883720203739</v>
      </c>
      <c r="P62" s="6">
        <f t="shared" si="13"/>
        <v>1.0060153319846006</v>
      </c>
      <c r="Q62" s="5">
        <f>M62*J62+N62*L62</f>
        <v>-0.4100569703079785</v>
      </c>
      <c r="R62" s="5">
        <f>1/(1+EXP(-Q62))</f>
        <v>0.39889846081917091</v>
      </c>
      <c r="S62" s="5">
        <f>O62*J62+P62*L62</f>
        <v>0.99753164126063465</v>
      </c>
      <c r="T62" s="5">
        <f>1/(1+EXP(-S62))</f>
        <v>0.73057299314625135</v>
      </c>
      <c r="U62" s="5">
        <f>0.5*(A62-R62)^2</f>
        <v>7.56210064137601E-2</v>
      </c>
      <c r="V62" s="5">
        <f>0.5*(B62-T62)^2</f>
        <v>3.3651185942547471E-2</v>
      </c>
      <c r="W62" s="5">
        <f>U62+V62</f>
        <v>0.10927219235630757</v>
      </c>
      <c r="X62" s="5">
        <f>((R62-A62)*R62*(1-R62)*M62 + (T62-B62)*T62*(1-T62)*O62) * J62 * (1-J62) * C62</f>
        <v>-1.1028576645955089E-3</v>
      </c>
      <c r="Y62" s="5">
        <f>((R62-A62)*R62*(1-R62)*M62 + (T62-B62)*T62*(1-T62)*O62) * J62 * (1-J62) * D62</f>
        <v>-2.2057153291910178E-3</v>
      </c>
      <c r="Z62" s="5">
        <f>((T62-B62)*T62*(1-T62)*P62 + (R62-A62)*R62*(1-R62)*N62) * L62*(1-L62)*C62</f>
        <v>-1.0854113160082197E-3</v>
      </c>
      <c r="AA62" s="5">
        <f>((T62-B62)*T62*(1-T62)*P62 + (R62-A62)*R62*(1-R62)*N62) * L62*(1-L62)* D62</f>
        <v>-2.1708226320164394E-3</v>
      </c>
      <c r="AB62" s="5">
        <f>(R62-A62)*R62*(1-R62)*J62</f>
        <v>4.7312075174079385E-2</v>
      </c>
      <c r="AC62" s="5">
        <f>(R62-A62)*R62*(1-R62)*L62</f>
        <v>4.7659408235887629E-2</v>
      </c>
      <c r="AD62" s="5">
        <f>(T62-B62)*T62*(1-T62)*J62</f>
        <v>-2.590869255713913E-2</v>
      </c>
      <c r="AE62" s="5">
        <f>(T62-B62)*T62*(1-T62)*L62</f>
        <v>-2.6098896547985206E-2</v>
      </c>
    </row>
    <row r="63" spans="1:31" x14ac:dyDescent="0.25">
      <c r="A63" s="5">
        <v>0.01</v>
      </c>
      <c r="B63" s="5">
        <v>0.99</v>
      </c>
      <c r="C63" s="5">
        <v>0.05</v>
      </c>
      <c r="D63" s="5">
        <v>0.1</v>
      </c>
      <c r="E63" s="6">
        <f t="shared" ref="E63:E66" si="29">E62-$H$33*X62</f>
        <v>0.15849470016052666</v>
      </c>
      <c r="F63" s="6">
        <f t="shared" ref="F63:F66" si="30">F62-$H$33*Y62</f>
        <v>0.21698940032105313</v>
      </c>
      <c r="G63" s="6">
        <f t="shared" ref="G63:G66" si="31">G62-$H$33*Z62</f>
        <v>0.25810293620567187</v>
      </c>
      <c r="H63" s="6">
        <f t="shared" ref="H63:H66" si="32">H62-$H$33*AA62</f>
        <v>0.31620587241134357</v>
      </c>
      <c r="I63" s="5">
        <f t="shared" ref="I63:I66" si="33">E63*C63+F63*D63</f>
        <v>2.962367504013165E-2</v>
      </c>
      <c r="J63" s="5">
        <f t="shared" si="7"/>
        <v>0.5074053772114081</v>
      </c>
      <c r="K63" s="5">
        <f t="shared" ref="K63:K66" si="34">G63*C63+H63*D63</f>
        <v>4.4525734051417958E-2</v>
      </c>
      <c r="L63" s="5">
        <f t="shared" si="9"/>
        <v>0.51112959483377529</v>
      </c>
      <c r="M63" s="6">
        <f t="shared" ref="M63:M66" si="35">M62-$H$33*AB62</f>
        <v>-0.4483192963268442</v>
      </c>
      <c r="N63" s="6">
        <f t="shared" ref="N63:N66" si="36">N62-$H$33*AC62</f>
        <v>-0.40457089350345204</v>
      </c>
      <c r="O63" s="6">
        <f t="shared" ref="O63:O66" si="37">O62-$H$33*AD62</f>
        <v>0.965633183480607</v>
      </c>
      <c r="P63" s="6">
        <f t="shared" ref="P63:P66" si="38">P62-$H$33*AE62</f>
        <v>1.0190647802585933</v>
      </c>
      <c r="Q63" s="5">
        <f t="shared" ref="Q63:Q66" si="39">M63*J63+N63*L63</f>
        <v>-0.43426777854183329</v>
      </c>
      <c r="R63" s="5">
        <f t="shared" si="15"/>
        <v>0.39310768727553019</v>
      </c>
      <c r="S63" s="5">
        <f t="shared" ref="S63:S66" si="40">O63*J63+P63*L63</f>
        <v>1.0108416379547753</v>
      </c>
      <c r="T63" s="5">
        <f t="shared" si="17"/>
        <v>0.73318482683562425</v>
      </c>
      <c r="U63" s="5">
        <f t="shared" ref="U63:U66" si="41">0.5*(A63-R63)^2</f>
        <v>7.3385750024802715E-2</v>
      </c>
      <c r="V63" s="5">
        <f t="shared" ref="V63:V66" si="42">0.5*(B63-T63)^2</f>
        <v>3.297701658372415E-2</v>
      </c>
      <c r="W63" s="5">
        <f t="shared" ref="W63:W66" si="43">U63+V63</f>
        <v>0.10636276660852687</v>
      </c>
      <c r="X63" s="5">
        <f t="shared" ref="X63:X66" si="44">((R63-A63)*R63*(1-R63)*M63 + (T63-B63)*T63*(1-T63)*O63) * J63 * (1-J63) * C63</f>
        <v>-1.1183675898816549E-3</v>
      </c>
      <c r="Y63" s="5">
        <f t="shared" ref="Y63:Y66" si="45">((R63-A63)*R63*(1-R63)*M63 + (T63-B63)*T63*(1-T63)*O63) * J63 * (1-J63) * D63</f>
        <v>-2.2367351797633098E-3</v>
      </c>
      <c r="Z63" s="5">
        <f t="shared" ref="Z63:Z66" si="46">((T63-B63)*T63*(1-T63)*P63 + (R63-A63)*R63*(1-R63)*N63) * L63*(1-L63)*C63</f>
        <v>-1.1016392231574081E-3</v>
      </c>
      <c r="AA63" s="5">
        <f t="shared" ref="AA63:AA66" si="47">((T63-B63)*T63*(1-T63)*P63 + (R63-A63)*R63*(1-R63)*N63) * L63*(1-L63)* D63</f>
        <v>-2.2032784463148162E-3</v>
      </c>
      <c r="AB63" s="5">
        <f t="shared" ref="AB63:AB66" si="48">(R63-A63)*R63*(1-R63)*J63</f>
        <v>4.6376621221979775E-2</v>
      </c>
      <c r="AC63" s="5">
        <f t="shared" ref="AC63:AC66" si="49">(R63-A63)*R63*(1-R63)*L63</f>
        <v>4.6717013022653936E-2</v>
      </c>
      <c r="AD63" s="5">
        <f t="shared" ref="AD63:AD66" si="50">(T63-B63)*T63*(1-T63)*J63</f>
        <v>-2.5491755037231126E-2</v>
      </c>
      <c r="AE63" s="5">
        <f t="shared" ref="AE63:AE66" si="51">(T63-B63)*T63*(1-T63)*L63</f>
        <v>-2.5678857593882134E-2</v>
      </c>
    </row>
    <row r="64" spans="1:31" x14ac:dyDescent="0.25">
      <c r="A64" s="5">
        <v>0.01</v>
      </c>
      <c r="B64" s="5">
        <v>0.99</v>
      </c>
      <c r="C64" s="5">
        <v>0.05</v>
      </c>
      <c r="D64" s="5">
        <v>0.1</v>
      </c>
      <c r="E64" s="6">
        <f t="shared" si="29"/>
        <v>0.15905388395546749</v>
      </c>
      <c r="F64" s="6">
        <f t="shared" si="30"/>
        <v>0.21810776791093478</v>
      </c>
      <c r="G64" s="6">
        <f t="shared" si="31"/>
        <v>0.25865375581725059</v>
      </c>
      <c r="H64" s="6">
        <f t="shared" si="32"/>
        <v>0.31730751163450099</v>
      </c>
      <c r="I64" s="5">
        <f t="shared" si="33"/>
        <v>2.9763470988866857E-2</v>
      </c>
      <c r="J64" s="5">
        <f t="shared" si="7"/>
        <v>0.50744031849600679</v>
      </c>
      <c r="K64" s="5">
        <f t="shared" si="34"/>
        <v>4.4663438954312629E-2</v>
      </c>
      <c r="L64" s="5">
        <f t="shared" si="9"/>
        <v>0.51116400394949457</v>
      </c>
      <c r="M64" s="6">
        <f t="shared" si="35"/>
        <v>-0.47150760693783411</v>
      </c>
      <c r="N64" s="6">
        <f t="shared" si="36"/>
        <v>-0.42792940001477903</v>
      </c>
      <c r="O64" s="6">
        <f t="shared" si="37"/>
        <v>0.97837906099922256</v>
      </c>
      <c r="P64" s="6">
        <f t="shared" si="38"/>
        <v>1.0319042090555344</v>
      </c>
      <c r="Q64" s="5">
        <f t="shared" si="39"/>
        <v>-0.45800407575708391</v>
      </c>
      <c r="R64" s="5">
        <f t="shared" si="15"/>
        <v>0.38745941924039184</v>
      </c>
      <c r="S64" s="5">
        <f t="shared" si="40"/>
        <v>1.0239412695164327</v>
      </c>
      <c r="T64" s="5">
        <f t="shared" si="17"/>
        <v>0.73573959968592695</v>
      </c>
      <c r="U64" s="5">
        <f t="shared" si="41"/>
        <v>7.123780658664694E-2</v>
      </c>
      <c r="V64" s="5">
        <f t="shared" si="42"/>
        <v>3.232417558393634E-2</v>
      </c>
      <c r="W64" s="5">
        <f t="shared" si="43"/>
        <v>0.10356198217058328</v>
      </c>
      <c r="X64" s="5">
        <f t="shared" si="44"/>
        <v>-1.13232220989735E-3</v>
      </c>
      <c r="Y64" s="5">
        <f t="shared" si="45"/>
        <v>-2.2646444197947E-3</v>
      </c>
      <c r="Z64" s="5">
        <f t="shared" si="46"/>
        <v>-1.1162924546944764E-3</v>
      </c>
      <c r="AA64" s="5">
        <f t="shared" si="47"/>
        <v>-2.2325849093889527E-3</v>
      </c>
      <c r="AB64" s="5">
        <f t="shared" si="48"/>
        <v>4.5458628361157265E-2</v>
      </c>
      <c r="AC64" s="5">
        <f t="shared" si="49"/>
        <v>4.5792211694987844E-2</v>
      </c>
      <c r="AD64" s="5">
        <f t="shared" si="50"/>
        <v>-2.50853357205458E-2</v>
      </c>
      <c r="AE64" s="5">
        <f t="shared" si="51"/>
        <v>-2.5269416283941529E-2</v>
      </c>
    </row>
    <row r="65" spans="1:31" x14ac:dyDescent="0.25">
      <c r="A65" s="5">
        <v>0.01</v>
      </c>
      <c r="B65" s="5">
        <v>0.99</v>
      </c>
      <c r="C65" s="5">
        <v>0.05</v>
      </c>
      <c r="D65" s="5">
        <v>0.1</v>
      </c>
      <c r="E65" s="6">
        <f t="shared" si="29"/>
        <v>0.15962004506041616</v>
      </c>
      <c r="F65" s="6">
        <f t="shared" si="30"/>
        <v>0.21924009012083212</v>
      </c>
      <c r="G65" s="6">
        <f t="shared" si="31"/>
        <v>0.25921190204459782</v>
      </c>
      <c r="H65" s="6">
        <f t="shared" si="32"/>
        <v>0.31842380408919546</v>
      </c>
      <c r="I65" s="5">
        <f t="shared" si="33"/>
        <v>2.9905011265104024E-2</v>
      </c>
      <c r="J65" s="5">
        <f t="shared" si="7"/>
        <v>0.50747569569231643</v>
      </c>
      <c r="K65" s="5">
        <f t="shared" si="34"/>
        <v>4.4802975511149437E-2</v>
      </c>
      <c r="L65" s="5">
        <f t="shared" si="9"/>
        <v>0.5111988706431958</v>
      </c>
      <c r="M65" s="6">
        <f t="shared" si="35"/>
        <v>-0.49423692111841272</v>
      </c>
      <c r="N65" s="6">
        <f t="shared" si="36"/>
        <v>-0.45082550586227293</v>
      </c>
      <c r="O65" s="6">
        <f t="shared" si="37"/>
        <v>0.99092172885949548</v>
      </c>
      <c r="P65" s="6">
        <f t="shared" si="38"/>
        <v>1.0445389171975052</v>
      </c>
      <c r="Q65" s="5">
        <f t="shared" si="39"/>
        <v>-0.48127471483533635</v>
      </c>
      <c r="R65" s="5">
        <f t="shared" si="15"/>
        <v>0.3819511650981523</v>
      </c>
      <c r="S65" s="5">
        <f t="shared" si="40"/>
        <v>1.0368358085438367</v>
      </c>
      <c r="T65" s="5">
        <f t="shared" si="17"/>
        <v>0.73823901194872177</v>
      </c>
      <c r="U65" s="5">
        <f t="shared" si="41"/>
        <v>6.9173834608936474E-2</v>
      </c>
      <c r="V65" s="5">
        <f t="shared" si="42"/>
        <v>3.1691797552277925E-2</v>
      </c>
      <c r="W65" s="5">
        <f t="shared" si="43"/>
        <v>0.1008656321612144</v>
      </c>
      <c r="X65" s="5">
        <f t="shared" si="44"/>
        <v>-1.1448112611780294E-3</v>
      </c>
      <c r="Y65" s="5">
        <f t="shared" si="45"/>
        <v>-2.2896225223560589E-3</v>
      </c>
      <c r="Z65" s="5">
        <f t="shared" si="46"/>
        <v>-1.129460415942529E-3</v>
      </c>
      <c r="AA65" s="5">
        <f t="shared" si="47"/>
        <v>-2.258920831885058E-3</v>
      </c>
      <c r="AB65" s="5">
        <f t="shared" si="48"/>
        <v>4.4558627197490958E-2</v>
      </c>
      <c r="AC65" s="5">
        <f t="shared" si="49"/>
        <v>4.4885538547207803E-2</v>
      </c>
      <c r="AD65" s="5">
        <f t="shared" si="50"/>
        <v>-2.4689119105616213E-2</v>
      </c>
      <c r="AE65" s="5">
        <f t="shared" si="51"/>
        <v>-2.4870254696135293E-2</v>
      </c>
    </row>
    <row r="66" spans="1:31" x14ac:dyDescent="0.25">
      <c r="A66" s="5">
        <v>0.01</v>
      </c>
      <c r="B66" s="5">
        <v>0.99</v>
      </c>
      <c r="C66" s="5">
        <v>0.05</v>
      </c>
      <c r="D66" s="5">
        <v>0.1</v>
      </c>
      <c r="E66" s="6">
        <f t="shared" si="29"/>
        <v>0.16019245069100518</v>
      </c>
      <c r="F66" s="6">
        <f t="shared" si="30"/>
        <v>0.22038490138201014</v>
      </c>
      <c r="G66" s="6">
        <f t="shared" si="31"/>
        <v>0.25977663225256908</v>
      </c>
      <c r="H66" s="6">
        <f t="shared" si="32"/>
        <v>0.31955326450513799</v>
      </c>
      <c r="I66" s="5">
        <f t="shared" si="33"/>
        <v>3.0048112672751273E-2</v>
      </c>
      <c r="J66" s="5">
        <f t="shared" si="7"/>
        <v>0.50751146300853489</v>
      </c>
      <c r="K66" s="5">
        <f t="shared" si="34"/>
        <v>4.4944158063142253E-2</v>
      </c>
      <c r="L66" s="5">
        <f t="shared" si="9"/>
        <v>0.51123414851899018</v>
      </c>
      <c r="M66" s="6">
        <f t="shared" si="35"/>
        <v>-0.51651623471715824</v>
      </c>
      <c r="N66" s="6">
        <f t="shared" si="36"/>
        <v>-0.47326827513587683</v>
      </c>
      <c r="O66" s="6">
        <f t="shared" si="37"/>
        <v>1.0032662884123036</v>
      </c>
      <c r="P66" s="6">
        <f t="shared" si="38"/>
        <v>1.0569740445455729</v>
      </c>
      <c r="Q66" s="5">
        <f t="shared" si="39"/>
        <v>-0.50408881360910596</v>
      </c>
      <c r="R66" s="5">
        <f t="shared" si="15"/>
        <v>0.37658026464674843</v>
      </c>
      <c r="S66" s="5">
        <f t="shared" si="40"/>
        <v>1.0495303674892</v>
      </c>
      <c r="T66" s="5">
        <f t="shared" si="17"/>
        <v>0.74068470665271546</v>
      </c>
      <c r="U66" s="5">
        <f t="shared" si="41"/>
        <v>6.7190545214240061E-2</v>
      </c>
      <c r="V66" s="5">
        <f t="shared" si="42"/>
        <v>3.107905774842127E-2</v>
      </c>
      <c r="W66" s="5">
        <f t="shared" si="43"/>
        <v>9.8269602962661323E-2</v>
      </c>
      <c r="X66" s="5">
        <f t="shared" si="44"/>
        <v>-1.1559215756617078E-3</v>
      </c>
      <c r="Y66" s="5">
        <f t="shared" si="45"/>
        <v>-2.3118431513234157E-3</v>
      </c>
      <c r="Z66" s="5">
        <f t="shared" si="46"/>
        <v>-1.1412297409572403E-3</v>
      </c>
      <c r="AA66" s="5">
        <f t="shared" si="47"/>
        <v>-2.2824594819144807E-3</v>
      </c>
      <c r="AB66" s="5">
        <f t="shared" si="48"/>
        <v>4.3677023974948131E-2</v>
      </c>
      <c r="AC66" s="5">
        <f t="shared" si="49"/>
        <v>4.3997402599161815E-2</v>
      </c>
      <c r="AD66" s="5">
        <f t="shared" si="50"/>
        <v>-2.4302798359443011E-2</v>
      </c>
      <c r="AE66" s="5">
        <f t="shared" si="51"/>
        <v>-2.4481063643895695E-2</v>
      </c>
    </row>
  </sheetData>
  <conditionalFormatting sqref="W35:W6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MAHALIK</dc:creator>
  <cp:lastModifiedBy>MANOJ MAHALIK</cp:lastModifiedBy>
  <dcterms:created xsi:type="dcterms:W3CDTF">2021-05-11T16:16:56Z</dcterms:created>
  <dcterms:modified xsi:type="dcterms:W3CDTF">2021-05-13T18:46:07Z</dcterms:modified>
</cp:coreProperties>
</file>