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ish Chandra\Desktop\"/>
    </mc:Choice>
  </mc:AlternateContent>
  <xr:revisionPtr revIDLastSave="0" documentId="13_ncr:1_{421686AC-A7AB-4D64-924A-0985C6AA440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Naive" sheetId="3" r:id="rId1"/>
  </sheets>
  <calcPr calcId="181029"/>
</workbook>
</file>

<file path=xl/calcChain.xml><?xml version="1.0" encoding="utf-8"?>
<calcChain xmlns="http://schemas.openxmlformats.org/spreadsheetml/2006/main">
  <c r="L20" i="3" l="1"/>
  <c r="M19" i="3"/>
  <c r="L19" i="3"/>
  <c r="L17" i="3"/>
  <c r="M16" i="3"/>
  <c r="L16" i="3"/>
  <c r="L14" i="3"/>
  <c r="M13" i="3"/>
  <c r="L13" i="3"/>
  <c r="L10" i="3"/>
  <c r="M9" i="3"/>
  <c r="L9" i="3"/>
  <c r="L7" i="3"/>
  <c r="M6" i="3"/>
  <c r="L6" i="3"/>
  <c r="L4" i="3"/>
  <c r="L3" i="3"/>
  <c r="M3" i="3" s="1"/>
  <c r="G9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G32" i="3"/>
  <c r="G27" i="3"/>
  <c r="G30" i="3"/>
  <c r="G29" i="3"/>
  <c r="G25" i="3"/>
  <c r="G24" i="3"/>
  <c r="G31" i="3"/>
  <c r="G28" i="3"/>
  <c r="G26" i="3"/>
  <c r="G23" i="3"/>
  <c r="G22" i="3"/>
  <c r="G20" i="3"/>
  <c r="G19" i="3"/>
  <c r="G21" i="3"/>
  <c r="G18" i="3"/>
  <c r="G17" i="3"/>
  <c r="G15" i="3"/>
  <c r="G14" i="3"/>
  <c r="G16" i="3"/>
  <c r="G13" i="3"/>
  <c r="G12" i="3"/>
  <c r="G7" i="3"/>
  <c r="G11" i="3"/>
  <c r="G10" i="3"/>
  <c r="G8" i="3"/>
  <c r="G6" i="3"/>
  <c r="G5" i="3"/>
  <c r="G4" i="3"/>
  <c r="G3" i="3"/>
</calcChain>
</file>

<file path=xl/sharedStrings.xml><?xml version="1.0" encoding="utf-8"?>
<sst xmlns="http://schemas.openxmlformats.org/spreadsheetml/2006/main" count="104" uniqueCount="38">
  <si>
    <t xml:space="preserve">Gender </t>
  </si>
  <si>
    <t xml:space="preserve">Profession </t>
  </si>
  <si>
    <t xml:space="preserve">Residence </t>
  </si>
  <si>
    <t>Loan sanctioned</t>
  </si>
  <si>
    <t>Male</t>
  </si>
  <si>
    <t>Female</t>
  </si>
  <si>
    <t>Salaried</t>
  </si>
  <si>
    <t>Self employed</t>
  </si>
  <si>
    <t>Urban</t>
  </si>
  <si>
    <t>Rural</t>
  </si>
  <si>
    <t>Yes</t>
  </si>
  <si>
    <t>No</t>
  </si>
  <si>
    <t>P(Male/Yes)</t>
  </si>
  <si>
    <t>P(Selfemployed/Yes)</t>
  </si>
  <si>
    <t>P(Urban/Yes)</t>
  </si>
  <si>
    <t>P(Loan/Yes)</t>
  </si>
  <si>
    <t>P(Male/No)</t>
  </si>
  <si>
    <t>P(Selfemployed/No)</t>
  </si>
  <si>
    <t>P(Urban/No)</t>
  </si>
  <si>
    <t>P(Loan/No)</t>
  </si>
  <si>
    <t>P(Salaried/Yes)</t>
  </si>
  <si>
    <t>P(Rural/Yes)</t>
  </si>
  <si>
    <t>P(Female/Yes)</t>
  </si>
  <si>
    <t>P(Female/No)</t>
  </si>
  <si>
    <t>P(Salaried/No)</t>
  </si>
  <si>
    <t>P(Rural/No)</t>
  </si>
  <si>
    <t>P(Male/Selfemployed/Urban/Yes)</t>
  </si>
  <si>
    <t>P(Male/Selfemployed/Urban/No)</t>
  </si>
  <si>
    <t>P(Male/Salaried/Rural/Yes)</t>
  </si>
  <si>
    <t>P(Male/Salaried/Rural/No)</t>
  </si>
  <si>
    <t>P(Male/Selfemployed/Rural/Yes)</t>
  </si>
  <si>
    <t>P(Male/Selfemployed/Rural/No)</t>
  </si>
  <si>
    <t>P(Female/Selfemployed/Urban/Yes)</t>
  </si>
  <si>
    <t>P(Female/Selfemployed/Urban/No)</t>
  </si>
  <si>
    <t>P(Female/Salaried/Rural/Yes)</t>
  </si>
  <si>
    <t>P(Female/Salaried/Rural/No)</t>
  </si>
  <si>
    <t>P(Female/Selfemployed/Rural/Yes)</t>
  </si>
  <si>
    <t>P(Female/Selfemployed/Rural/No)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</si>
</sst>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B1AB-3D23-4F96-9192-3D62B9C46C6D}">
  <dimension ref="A1:M32"/>
  <sheetViews>
    <sheetView tabSelected="1" workbookViewId="0">
      <selection activeCell="F13" sqref="F13"/>
    </sheetView>
  </sheetViews>
  <sheetFormatPr defaultRowHeight="15" x14ac:dyDescent="0.25"/>
  <cols>
    <col min="1" max="1" width="8" bestFit="1" customWidth="1"/>
    <col min="2" max="2" width="14" bestFit="1" customWidth="1"/>
    <col min="3" max="3" width="10.5703125" bestFit="1" customWidth="1"/>
    <col min="4" max="4" width="15.42578125" bestFit="1" customWidth="1"/>
    <col min="6" max="6" width="20.140625" bestFit="1" customWidth="1"/>
    <col min="8" max="8" width="20.140625" bestFit="1" customWidth="1"/>
    <col min="11" max="11" width="34.28515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3" x14ac:dyDescent="0.25">
      <c r="A2" t="s">
        <v>4</v>
      </c>
      <c r="B2" t="s">
        <v>6</v>
      </c>
      <c r="C2" t="s">
        <v>8</v>
      </c>
      <c r="D2" t="s">
        <v>10</v>
      </c>
    </row>
    <row r="3" spans="1:13" x14ac:dyDescent="0.25">
      <c r="A3" t="s">
        <v>5</v>
      </c>
      <c r="B3" t="s">
        <v>7</v>
      </c>
      <c r="C3" t="s">
        <v>9</v>
      </c>
      <c r="D3" t="s">
        <v>10</v>
      </c>
      <c r="F3" t="s">
        <v>12</v>
      </c>
      <c r="G3">
        <f>(5/6)*(6/10)/(7/10)</f>
        <v>0.7142857142857143</v>
      </c>
      <c r="H3" t="s">
        <v>22</v>
      </c>
      <c r="I3">
        <f>(2/4)*(4/10)/(7/10)</f>
        <v>0.28571428571428575</v>
      </c>
      <c r="K3" t="s">
        <v>26</v>
      </c>
      <c r="L3">
        <f>G7/(G7+G12)</f>
        <v>0.80516898608349896</v>
      </c>
      <c r="M3">
        <f>1-L3</f>
        <v>0.19483101391650104</v>
      </c>
    </row>
    <row r="4" spans="1:13" x14ac:dyDescent="0.25">
      <c r="A4" t="s">
        <v>4</v>
      </c>
      <c r="B4" t="s">
        <v>7</v>
      </c>
      <c r="C4" t="s">
        <v>9</v>
      </c>
      <c r="D4" t="s">
        <v>11</v>
      </c>
      <c r="F4" t="s">
        <v>13</v>
      </c>
      <c r="G4">
        <f>(3/5)*(5/10)/(7/10)</f>
        <v>0.4285714285714286</v>
      </c>
      <c r="H4" t="s">
        <v>13</v>
      </c>
      <c r="I4">
        <f>(3/5)*(5/10)/(7/10)</f>
        <v>0.4285714285714286</v>
      </c>
      <c r="K4" t="s">
        <v>27</v>
      </c>
      <c r="L4">
        <f>G12/(G7+G12)</f>
        <v>0.19483101391650096</v>
      </c>
    </row>
    <row r="5" spans="1:13" x14ac:dyDescent="0.25">
      <c r="A5" t="s">
        <v>4</v>
      </c>
      <c r="B5" t="s">
        <v>6</v>
      </c>
      <c r="C5" t="s">
        <v>8</v>
      </c>
      <c r="D5" t="s">
        <v>10</v>
      </c>
      <c r="F5" t="s">
        <v>14</v>
      </c>
      <c r="G5">
        <f>(3/4)*(4/10)/(7/10)</f>
        <v>0.42857142857142866</v>
      </c>
      <c r="H5" t="s">
        <v>14</v>
      </c>
      <c r="I5">
        <f>(3/4)*(4/10)/(7/10)</f>
        <v>0.42857142857142866</v>
      </c>
    </row>
    <row r="6" spans="1:13" x14ac:dyDescent="0.25">
      <c r="A6" t="s">
        <v>5</v>
      </c>
      <c r="B6" t="s">
        <v>6</v>
      </c>
      <c r="C6" t="s">
        <v>9</v>
      </c>
      <c r="D6" t="s">
        <v>11</v>
      </c>
      <c r="F6" t="s">
        <v>15</v>
      </c>
      <c r="G6" s="3">
        <f>7/10</f>
        <v>0.7</v>
      </c>
      <c r="H6" t="s">
        <v>15</v>
      </c>
      <c r="I6" s="3">
        <f>7/10</f>
        <v>0.7</v>
      </c>
      <c r="K6" t="s">
        <v>28</v>
      </c>
      <c r="L6">
        <f>G17/(G17+G22)</f>
        <v>0.97560975609756106</v>
      </c>
      <c r="M6">
        <f>1-L6</f>
        <v>2.4390243902438935E-2</v>
      </c>
    </row>
    <row r="7" spans="1:13" x14ac:dyDescent="0.25">
      <c r="A7" t="s">
        <v>4</v>
      </c>
      <c r="B7" t="s">
        <v>6</v>
      </c>
      <c r="C7" t="s">
        <v>9</v>
      </c>
      <c r="D7" t="s">
        <v>10</v>
      </c>
      <c r="G7">
        <f>G6*G5*G4*G3</f>
        <v>9.183673469387757E-2</v>
      </c>
      <c r="I7">
        <f>I6*I5*I4*I3</f>
        <v>3.6734693877551031E-2</v>
      </c>
      <c r="K7" t="s">
        <v>29</v>
      </c>
      <c r="L7">
        <f>G22/(G17+G22)</f>
        <v>2.4390243902439022E-2</v>
      </c>
    </row>
    <row r="8" spans="1:13" x14ac:dyDescent="0.25">
      <c r="A8" t="s">
        <v>5</v>
      </c>
      <c r="B8" t="s">
        <v>7</v>
      </c>
      <c r="C8" t="s">
        <v>8</v>
      </c>
      <c r="D8" t="s">
        <v>11</v>
      </c>
      <c r="F8" t="s">
        <v>16</v>
      </c>
      <c r="G8">
        <f>(1/6)*(6/10)/(3/10)</f>
        <v>0.33333333333333331</v>
      </c>
      <c r="H8" t="s">
        <v>23</v>
      </c>
      <c r="I8">
        <f>(2/4)*(4/10)/(3/10)</f>
        <v>0.66666666666666674</v>
      </c>
    </row>
    <row r="9" spans="1:13" x14ac:dyDescent="0.25">
      <c r="A9" t="s">
        <v>5</v>
      </c>
      <c r="B9" t="s">
        <v>6</v>
      </c>
      <c r="C9" t="s">
        <v>8</v>
      </c>
      <c r="D9" t="s">
        <v>10</v>
      </c>
      <c r="F9" t="s">
        <v>17</v>
      </c>
      <c r="G9">
        <f>(2/5)*(5/10)/(3/10)</f>
        <v>0.66666666666666674</v>
      </c>
      <c r="H9" t="s">
        <v>17</v>
      </c>
      <c r="I9">
        <f>(2/5)*(5/10)/(3/10)</f>
        <v>0.66666666666666674</v>
      </c>
      <c r="K9" t="s">
        <v>30</v>
      </c>
      <c r="L9">
        <f>G27/(G27+G32)</f>
        <v>0.86538461538461542</v>
      </c>
      <c r="M9">
        <f>1-L9</f>
        <v>0.13461538461538458</v>
      </c>
    </row>
    <row r="10" spans="1:13" x14ac:dyDescent="0.25">
      <c r="A10" t="s">
        <v>4</v>
      </c>
      <c r="B10" t="s">
        <v>7</v>
      </c>
      <c r="C10" t="s">
        <v>9</v>
      </c>
      <c r="D10" t="s">
        <v>10</v>
      </c>
      <c r="F10" t="s">
        <v>18</v>
      </c>
      <c r="G10">
        <f>(1/4)*(4/10)/(3/10)</f>
        <v>0.33333333333333337</v>
      </c>
      <c r="H10" t="s">
        <v>18</v>
      </c>
      <c r="I10">
        <f>(1/4)*(4/10)/(3/10)</f>
        <v>0.33333333333333337</v>
      </c>
      <c r="K10" t="s">
        <v>31</v>
      </c>
      <c r="L10" s="2">
        <f>G32/(G27+G32)</f>
        <v>0.13461538461538461</v>
      </c>
    </row>
    <row r="11" spans="1:13" x14ac:dyDescent="0.25">
      <c r="A11" t="s">
        <v>4</v>
      </c>
      <c r="B11" t="s">
        <v>7</v>
      </c>
      <c r="C11" t="s">
        <v>9</v>
      </c>
      <c r="D11" t="s">
        <v>10</v>
      </c>
      <c r="F11" t="s">
        <v>19</v>
      </c>
      <c r="G11" s="3">
        <f>3/10</f>
        <v>0.3</v>
      </c>
      <c r="H11" t="s">
        <v>19</v>
      </c>
      <c r="I11" s="3">
        <f>3/10</f>
        <v>0.3</v>
      </c>
    </row>
    <row r="12" spans="1:13" x14ac:dyDescent="0.25">
      <c r="G12" s="2">
        <f>G8*G9*G10*G11</f>
        <v>2.2222222222222223E-2</v>
      </c>
      <c r="I12" s="2">
        <f>I11*I10*I9*I8</f>
        <v>4.444444444444446E-2</v>
      </c>
    </row>
    <row r="13" spans="1:13" x14ac:dyDescent="0.25">
      <c r="F13" t="s">
        <v>12</v>
      </c>
      <c r="G13">
        <f>(5/6)*(6/10)/(7/10)</f>
        <v>0.7142857142857143</v>
      </c>
      <c r="H13" t="s">
        <v>22</v>
      </c>
      <c r="I13">
        <f>(2/4)*(4/10)/(7/10)</f>
        <v>0.28571428571428575</v>
      </c>
      <c r="K13" t="s">
        <v>32</v>
      </c>
      <c r="L13">
        <f>I7/(I7+I12)</f>
        <v>0.45251396648044689</v>
      </c>
      <c r="M13">
        <f>1-L13</f>
        <v>0.54748603351955305</v>
      </c>
    </row>
    <row r="14" spans="1:13" x14ac:dyDescent="0.25">
      <c r="F14" t="s">
        <v>20</v>
      </c>
      <c r="G14">
        <f>(4/5)*(5/10)/(7/10)</f>
        <v>0.57142857142857151</v>
      </c>
      <c r="H14" t="s">
        <v>20</v>
      </c>
      <c r="I14">
        <f>(4/5)*(5/10)/(7/10)</f>
        <v>0.57142857142857151</v>
      </c>
      <c r="K14" t="s">
        <v>33</v>
      </c>
      <c r="L14">
        <f>I12/(I7+I12)</f>
        <v>0.54748603351955305</v>
      </c>
    </row>
    <row r="15" spans="1:13" x14ac:dyDescent="0.25">
      <c r="F15" t="s">
        <v>21</v>
      </c>
      <c r="G15">
        <f>(4/6)*(6/10)/(7/10)</f>
        <v>0.5714285714285714</v>
      </c>
      <c r="H15" t="s">
        <v>21</v>
      </c>
      <c r="I15">
        <f>(4/6)*(6/10)/(7/10)</f>
        <v>0.5714285714285714</v>
      </c>
      <c r="L15" s="2"/>
    </row>
    <row r="16" spans="1:13" x14ac:dyDescent="0.25">
      <c r="F16" t="s">
        <v>15</v>
      </c>
      <c r="G16" s="3">
        <f>7/10</f>
        <v>0.7</v>
      </c>
      <c r="H16" t="s">
        <v>15</v>
      </c>
      <c r="I16" s="3">
        <f>7/10</f>
        <v>0.7</v>
      </c>
      <c r="K16" t="s">
        <v>34</v>
      </c>
      <c r="L16">
        <f>I17/(I17+I22)</f>
        <v>0.88888888888888895</v>
      </c>
      <c r="M16">
        <f>1-L16</f>
        <v>0.11111111111111105</v>
      </c>
    </row>
    <row r="17" spans="6:13" x14ac:dyDescent="0.25">
      <c r="G17">
        <f>G16*G15*G14*G13</f>
        <v>0.16326530612244899</v>
      </c>
      <c r="I17">
        <f>I16*I15*I14*I13</f>
        <v>6.5306122448979612E-2</v>
      </c>
      <c r="K17" t="s">
        <v>35</v>
      </c>
      <c r="L17">
        <f>I22/(I17+I22)</f>
        <v>0.11111111111111109</v>
      </c>
    </row>
    <row r="18" spans="6:13" x14ac:dyDescent="0.25">
      <c r="F18" t="s">
        <v>16</v>
      </c>
      <c r="G18">
        <f>(1/6)*(6/10)/(3/10)</f>
        <v>0.33333333333333331</v>
      </c>
      <c r="H18" t="s">
        <v>23</v>
      </c>
      <c r="I18">
        <f>(2/4)*(4/10)/(3/10)</f>
        <v>0.66666666666666674</v>
      </c>
    </row>
    <row r="19" spans="6:13" x14ac:dyDescent="0.25">
      <c r="F19" t="s">
        <v>24</v>
      </c>
      <c r="G19">
        <f>(1/5)*(5/10)/(7/10)</f>
        <v>0.14285714285714288</v>
      </c>
      <c r="H19" t="s">
        <v>24</v>
      </c>
      <c r="I19">
        <f>(1/5)*(5/10)/(7/10)</f>
        <v>0.14285714285714288</v>
      </c>
      <c r="K19" t="s">
        <v>36</v>
      </c>
      <c r="L19">
        <f>I27/(I27+I32)</f>
        <v>0.5625</v>
      </c>
      <c r="M19">
        <f>1-L19</f>
        <v>0.4375</v>
      </c>
    </row>
    <row r="20" spans="6:13" x14ac:dyDescent="0.25">
      <c r="F20" t="s">
        <v>25</v>
      </c>
      <c r="G20">
        <f>(2/6)*(6/10)/(7/10)</f>
        <v>0.2857142857142857</v>
      </c>
      <c r="H20" t="s">
        <v>25</v>
      </c>
      <c r="I20">
        <f>(2/6)*(6/10)/(7/10)</f>
        <v>0.2857142857142857</v>
      </c>
      <c r="K20" t="s">
        <v>37</v>
      </c>
      <c r="L20">
        <f>I32/(I27+I32)</f>
        <v>0.4375</v>
      </c>
    </row>
    <row r="21" spans="6:13" x14ac:dyDescent="0.25">
      <c r="F21" t="s">
        <v>19</v>
      </c>
      <c r="G21" s="3">
        <f>3/10</f>
        <v>0.3</v>
      </c>
      <c r="H21" t="s">
        <v>19</v>
      </c>
      <c r="I21" s="3">
        <f>3/10</f>
        <v>0.3</v>
      </c>
    </row>
    <row r="22" spans="6:13" x14ac:dyDescent="0.25">
      <c r="G22">
        <f>G21*G20*G19*G18</f>
        <v>4.081632653061224E-3</v>
      </c>
      <c r="I22">
        <f>I21*I20*I19*I18</f>
        <v>8.1632653061224497E-3</v>
      </c>
      <c r="J22" s="2"/>
    </row>
    <row r="23" spans="6:13" x14ac:dyDescent="0.25">
      <c r="F23" t="s">
        <v>12</v>
      </c>
      <c r="G23">
        <f>(5/6)*(6/10)/(7/10)</f>
        <v>0.7142857142857143</v>
      </c>
      <c r="H23" t="s">
        <v>22</v>
      </c>
      <c r="I23">
        <f>(2/4)*(4/10)/(7/10)</f>
        <v>0.28571428571428575</v>
      </c>
    </row>
    <row r="24" spans="6:13" x14ac:dyDescent="0.25">
      <c r="F24" t="s">
        <v>13</v>
      </c>
      <c r="G24">
        <f>(3/5)*(5/10)/(7/10)</f>
        <v>0.4285714285714286</v>
      </c>
      <c r="H24" t="s">
        <v>13</v>
      </c>
      <c r="I24">
        <f>(3/5)*(5/10)/(7/10)</f>
        <v>0.4285714285714286</v>
      </c>
    </row>
    <row r="25" spans="6:13" x14ac:dyDescent="0.25">
      <c r="F25" t="s">
        <v>21</v>
      </c>
      <c r="G25">
        <f>(4/6)*(6/10)/(7/10)</f>
        <v>0.5714285714285714</v>
      </c>
      <c r="H25" t="s">
        <v>21</v>
      </c>
      <c r="I25">
        <f>(4/6)*(6/10)/(7/10)</f>
        <v>0.5714285714285714</v>
      </c>
    </row>
    <row r="26" spans="6:13" x14ac:dyDescent="0.25">
      <c r="F26" t="s">
        <v>15</v>
      </c>
      <c r="G26" s="3">
        <f>7/10</f>
        <v>0.7</v>
      </c>
      <c r="H26" t="s">
        <v>15</v>
      </c>
      <c r="I26" s="3">
        <f>7/10</f>
        <v>0.7</v>
      </c>
    </row>
    <row r="27" spans="6:13" x14ac:dyDescent="0.25">
      <c r="G27">
        <f>G26*G25*G24*G23</f>
        <v>0.12244897959183673</v>
      </c>
      <c r="I27">
        <f>I26*I25*I24*I23</f>
        <v>4.8979591836734698E-2</v>
      </c>
    </row>
    <row r="28" spans="6:13" x14ac:dyDescent="0.25">
      <c r="F28" t="s">
        <v>16</v>
      </c>
      <c r="G28">
        <f>(1/6)*(6/10)/(3/10)</f>
        <v>0.33333333333333331</v>
      </c>
      <c r="H28" t="s">
        <v>23</v>
      </c>
      <c r="I28">
        <f>(2/4)*(4/10)/(3/10)</f>
        <v>0.66666666666666674</v>
      </c>
    </row>
    <row r="29" spans="6:13" x14ac:dyDescent="0.25">
      <c r="F29" t="s">
        <v>17</v>
      </c>
      <c r="G29">
        <f>(2/5)*(5/10)/(3/10)</f>
        <v>0.66666666666666674</v>
      </c>
      <c r="H29" t="s">
        <v>17</v>
      </c>
      <c r="I29">
        <f>(2/5)*(5/10)/(3/10)</f>
        <v>0.66666666666666674</v>
      </c>
    </row>
    <row r="30" spans="6:13" x14ac:dyDescent="0.25">
      <c r="F30" t="s">
        <v>25</v>
      </c>
      <c r="G30">
        <f>(2/6)*(6/10)/(7/10)</f>
        <v>0.2857142857142857</v>
      </c>
      <c r="H30" t="s">
        <v>25</v>
      </c>
      <c r="I30">
        <f>(2/6)*(6/10)/(7/10)</f>
        <v>0.2857142857142857</v>
      </c>
    </row>
    <row r="31" spans="6:13" x14ac:dyDescent="0.25">
      <c r="F31" t="s">
        <v>19</v>
      </c>
      <c r="G31" s="3">
        <f>3/10</f>
        <v>0.3</v>
      </c>
      <c r="H31" t="s">
        <v>19</v>
      </c>
      <c r="I31" s="3">
        <f>3/10</f>
        <v>0.3</v>
      </c>
    </row>
    <row r="32" spans="6:13" x14ac:dyDescent="0.25">
      <c r="G32">
        <f>G31*G30*G29*G28</f>
        <v>1.9047619047619046E-2</v>
      </c>
      <c r="I32">
        <f>I31*I30*I29*I28</f>
        <v>3.8095238095238099E-2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 Chandra</dc:creator>
  <cp:lastModifiedBy>Girish Chandra</cp:lastModifiedBy>
  <dcterms:created xsi:type="dcterms:W3CDTF">2019-04-19T18:35:49Z</dcterms:created>
  <dcterms:modified xsi:type="dcterms:W3CDTF">2019-04-28T05:47:26Z</dcterms:modified>
</cp:coreProperties>
</file>