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EB7861F-DA9E-4B7D-BA3A-6EFE750B128E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HW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18" i="1"/>
  <c r="I22" i="1" s="1"/>
  <c r="I26" i="1" s="1"/>
  <c r="I27" i="1" s="1"/>
  <c r="I17" i="1"/>
  <c r="L10" i="1" l="1"/>
  <c r="L9" i="1"/>
  <c r="I10" i="1"/>
  <c r="I9" i="1"/>
  <c r="L8" i="1"/>
  <c r="I8" i="1"/>
  <c r="L7" i="1"/>
  <c r="I7" i="1"/>
  <c r="L6" i="1"/>
  <c r="I6" i="1"/>
  <c r="L5" i="1"/>
  <c r="I5" i="1"/>
  <c r="L3" i="1"/>
  <c r="L4" i="1"/>
  <c r="I4" i="1"/>
  <c r="I3" i="1"/>
  <c r="L2" i="1"/>
  <c r="I2" i="1"/>
  <c r="L1" i="1" l="1"/>
  <c r="I1" i="1"/>
</calcChain>
</file>

<file path=xl/sharedStrings.xml><?xml version="1.0" encoding="utf-8"?>
<sst xmlns="http://schemas.openxmlformats.org/spreadsheetml/2006/main" count="89" uniqueCount="44">
  <si>
    <t>Y</t>
  </si>
  <si>
    <t>N</t>
  </si>
  <si>
    <t>MILD</t>
  </si>
  <si>
    <t xml:space="preserve">NO </t>
  </si>
  <si>
    <t>STRONG</t>
  </si>
  <si>
    <t>Chills</t>
  </si>
  <si>
    <t>Runny nose</t>
  </si>
  <si>
    <t>Headache</t>
  </si>
  <si>
    <t>Fever</t>
  </si>
  <si>
    <t>Flu</t>
  </si>
  <si>
    <t>Sr No</t>
  </si>
  <si>
    <t>Prediction: Pt with foll symtoms have flu</t>
  </si>
  <si>
    <t>Mild</t>
  </si>
  <si>
    <t>?</t>
  </si>
  <si>
    <t>Total</t>
  </si>
  <si>
    <t>P(R=Y|Flu=Y)</t>
  </si>
  <si>
    <t>P(chills=Y|Flu=Y)</t>
  </si>
  <si>
    <t>P(chills=Y|Flu=N)</t>
  </si>
  <si>
    <t>P(chills=N|Flu=Y)</t>
  </si>
  <si>
    <t>P(chills=N|Flu=N)</t>
  </si>
  <si>
    <t>P(R=Y|Flu=N)</t>
  </si>
  <si>
    <t>P(R=N|Flu=Y)</t>
  </si>
  <si>
    <t>P(R=N|Flu=N)</t>
  </si>
  <si>
    <t>P(H=N|Flu=Y)</t>
  </si>
  <si>
    <t>P(H=N|Flu=N)</t>
  </si>
  <si>
    <t>P(H=M|Flu=Y)</t>
  </si>
  <si>
    <t>P(H=M|Flu=N)</t>
  </si>
  <si>
    <t>P(H=S|Flu=Y)</t>
  </si>
  <si>
    <t>P(H=S|Flu=N)</t>
  </si>
  <si>
    <t>P(Fev=Y|Flu=Y)</t>
  </si>
  <si>
    <t>P(Fev=N|Flu=Y)</t>
  </si>
  <si>
    <t>P(Fev=N|Flu=N)</t>
  </si>
  <si>
    <t>P(Fev=Y|Flu=N)</t>
  </si>
  <si>
    <t>Compute for Yes</t>
  </si>
  <si>
    <t>P(x|Flu=Yes)</t>
  </si>
  <si>
    <t>P(x|Flu=No)</t>
  </si>
  <si>
    <t>P(x|c)*P(x)</t>
  </si>
  <si>
    <t>Formula</t>
  </si>
  <si>
    <t>P(x|Flu=Yes)*P(Flu=Yes)</t>
  </si>
  <si>
    <t>P(x|Flu=No)*P(Flu=No)</t>
  </si>
  <si>
    <t>P(x|Flu=Y)</t>
  </si>
  <si>
    <t>P(x|Flu=N)</t>
  </si>
  <si>
    <t xml:space="preserve">P(x|Flu=Yes)*P(Flu=Yes) + P(x|Flu=No)*P(Flu=No)   </t>
  </si>
  <si>
    <t>P(x|Flu=Yes)*P(Flu=Yes)/P(x|Flu=Yes)*P(Flu=Yes) + P(x|Flu=No)*P(Flu=No)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</si>
</sst>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4" fontId="0" fillId="0" borderId="0" xfId="0" applyNumberFormat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2" fillId="3" borderId="0" xfId="0" applyNumberFormat="1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/>
    <xf numFmtId="164" fontId="1" fillId="0" borderId="0" xfId="0" applyNumberFormat="1" applyFont="1"/>
    <xf numFmtId="167" fontId="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85" zoomScaleNormal="85" workbookViewId="0">
      <selection activeCell="I26" sqref="I26"/>
    </sheetView>
  </sheetViews>
  <sheetFormatPr defaultRowHeight="15" x14ac:dyDescent="0.25"/>
  <cols>
    <col min="1" max="1" width="5.7109375" style="1" bestFit="1" customWidth="1"/>
    <col min="2" max="2" width="10.85546875" style="1" bestFit="1" customWidth="1"/>
    <col min="3" max="3" width="10.85546875" style="20" bestFit="1" customWidth="1"/>
    <col min="4" max="4" width="8.140625" style="1" customWidth="1"/>
    <col min="5" max="5" width="6.140625" style="1" customWidth="1"/>
    <col min="6" max="6" width="11.7109375" style="20" customWidth="1"/>
    <col min="8" max="8" width="68.28515625" bestFit="1" customWidth="1"/>
    <col min="9" max="9" width="12.140625" bestFit="1" customWidth="1"/>
    <col min="10" max="10" width="15" bestFit="1" customWidth="1"/>
    <col min="11" max="11" width="17.28515625" style="18" bestFit="1" customWidth="1"/>
  </cols>
  <sheetData>
    <row r="1" spans="1:12" x14ac:dyDescent="0.25">
      <c r="A1" s="10" t="s">
        <v>10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H1" s="9" t="s">
        <v>40</v>
      </c>
      <c r="I1" s="25">
        <f>5/8</f>
        <v>0.625</v>
      </c>
      <c r="K1" s="9" t="s">
        <v>41</v>
      </c>
      <c r="L1" s="24">
        <f>3/8</f>
        <v>0.375</v>
      </c>
    </row>
    <row r="2" spans="1:12" x14ac:dyDescent="0.25">
      <c r="A2" s="5">
        <v>1</v>
      </c>
      <c r="B2" s="6" t="s">
        <v>0</v>
      </c>
      <c r="C2" s="11" t="s">
        <v>1</v>
      </c>
      <c r="D2" s="6" t="s">
        <v>2</v>
      </c>
      <c r="E2" s="6" t="s">
        <v>0</v>
      </c>
      <c r="F2" s="39" t="s">
        <v>1</v>
      </c>
      <c r="H2" s="30" t="s">
        <v>16</v>
      </c>
      <c r="I2" s="31">
        <f>3/5</f>
        <v>0.6</v>
      </c>
      <c r="K2" s="30" t="s">
        <v>17</v>
      </c>
      <c r="L2" s="34">
        <f>1/3</f>
        <v>0.33333333333333331</v>
      </c>
    </row>
    <row r="3" spans="1:12" x14ac:dyDescent="0.25">
      <c r="A3" s="5">
        <v>2</v>
      </c>
      <c r="B3" s="6" t="s">
        <v>0</v>
      </c>
      <c r="C3" s="11" t="s">
        <v>0</v>
      </c>
      <c r="D3" s="6" t="s">
        <v>3</v>
      </c>
      <c r="E3" s="6" t="s">
        <v>1</v>
      </c>
      <c r="F3" s="39" t="s">
        <v>0</v>
      </c>
      <c r="H3" s="32" t="s">
        <v>18</v>
      </c>
      <c r="I3" s="33">
        <f>2/5</f>
        <v>0.4</v>
      </c>
      <c r="K3" s="11" t="s">
        <v>19</v>
      </c>
      <c r="L3" s="18">
        <f>2/3</f>
        <v>0.66666666666666663</v>
      </c>
    </row>
    <row r="4" spans="1:12" x14ac:dyDescent="0.25">
      <c r="A4" s="5">
        <v>3</v>
      </c>
      <c r="B4" s="6" t="s">
        <v>0</v>
      </c>
      <c r="C4" s="11" t="s">
        <v>1</v>
      </c>
      <c r="D4" s="6" t="s">
        <v>4</v>
      </c>
      <c r="E4" s="6" t="s">
        <v>0</v>
      </c>
      <c r="F4" s="39" t="s">
        <v>0</v>
      </c>
      <c r="H4" s="11" t="s">
        <v>15</v>
      </c>
      <c r="I4">
        <f>4/5</f>
        <v>0.8</v>
      </c>
      <c r="K4" s="11" t="s">
        <v>20</v>
      </c>
      <c r="L4" s="18">
        <f>1/3</f>
        <v>0.33333333333333331</v>
      </c>
    </row>
    <row r="5" spans="1:12" x14ac:dyDescent="0.25">
      <c r="A5" s="5">
        <v>4</v>
      </c>
      <c r="B5" s="6" t="s">
        <v>1</v>
      </c>
      <c r="C5" s="11" t="s">
        <v>0</v>
      </c>
      <c r="D5" s="6" t="s">
        <v>2</v>
      </c>
      <c r="E5" s="6" t="s">
        <v>0</v>
      </c>
      <c r="F5" s="39" t="s">
        <v>0</v>
      </c>
      <c r="H5" s="30" t="s">
        <v>21</v>
      </c>
      <c r="I5" s="31">
        <f>1/5</f>
        <v>0.2</v>
      </c>
      <c r="K5" s="30" t="s">
        <v>22</v>
      </c>
      <c r="L5" s="34">
        <f>2/3</f>
        <v>0.66666666666666663</v>
      </c>
    </row>
    <row r="6" spans="1:12" x14ac:dyDescent="0.25">
      <c r="A6" s="5">
        <v>5</v>
      </c>
      <c r="B6" s="6" t="s">
        <v>1</v>
      </c>
      <c r="C6" s="11" t="s">
        <v>1</v>
      </c>
      <c r="D6" s="6" t="s">
        <v>3</v>
      </c>
      <c r="E6" s="6" t="s">
        <v>1</v>
      </c>
      <c r="F6" s="39" t="s">
        <v>1</v>
      </c>
      <c r="H6" s="30" t="s">
        <v>25</v>
      </c>
      <c r="I6" s="31">
        <f>2/5</f>
        <v>0.4</v>
      </c>
      <c r="K6" s="30" t="s">
        <v>26</v>
      </c>
      <c r="L6" s="34">
        <f>1/3</f>
        <v>0.33333333333333331</v>
      </c>
    </row>
    <row r="7" spans="1:12" x14ac:dyDescent="0.25">
      <c r="A7" s="5">
        <v>6</v>
      </c>
      <c r="B7" s="6" t="s">
        <v>1</v>
      </c>
      <c r="C7" s="11" t="s">
        <v>0</v>
      </c>
      <c r="D7" s="6" t="s">
        <v>4</v>
      </c>
      <c r="E7" s="6" t="s">
        <v>0</v>
      </c>
      <c r="F7" s="39" t="s">
        <v>0</v>
      </c>
      <c r="H7" s="11" t="s">
        <v>23</v>
      </c>
      <c r="I7">
        <f>1/5</f>
        <v>0.2</v>
      </c>
      <c r="K7" s="11" t="s">
        <v>24</v>
      </c>
      <c r="L7" s="18">
        <f>1/3</f>
        <v>0.33333333333333331</v>
      </c>
    </row>
    <row r="8" spans="1:12" x14ac:dyDescent="0.25">
      <c r="A8" s="5">
        <v>7</v>
      </c>
      <c r="B8" s="6" t="s">
        <v>1</v>
      </c>
      <c r="C8" s="11" t="s">
        <v>0</v>
      </c>
      <c r="D8" s="6" t="s">
        <v>4</v>
      </c>
      <c r="E8" s="6" t="s">
        <v>1</v>
      </c>
      <c r="F8" s="39" t="s">
        <v>1</v>
      </c>
      <c r="H8" s="11" t="s">
        <v>27</v>
      </c>
      <c r="I8">
        <f>2/5</f>
        <v>0.4</v>
      </c>
      <c r="K8" s="11" t="s">
        <v>28</v>
      </c>
      <c r="L8" s="18">
        <f>1/3</f>
        <v>0.33333333333333331</v>
      </c>
    </row>
    <row r="9" spans="1:12" ht="15.75" thickBot="1" x14ac:dyDescent="0.3">
      <c r="A9" s="7">
        <v>8</v>
      </c>
      <c r="B9" s="8" t="s">
        <v>0</v>
      </c>
      <c r="C9" s="12" t="s">
        <v>0</v>
      </c>
      <c r="D9" s="8" t="s">
        <v>2</v>
      </c>
      <c r="E9" s="8" t="s">
        <v>0</v>
      </c>
      <c r="F9" s="40" t="s">
        <v>0</v>
      </c>
      <c r="H9" s="30" t="s">
        <v>29</v>
      </c>
      <c r="I9" s="31">
        <f>4/5</f>
        <v>0.8</v>
      </c>
      <c r="K9" s="30" t="s">
        <v>32</v>
      </c>
      <c r="L9" s="34">
        <f>1/3</f>
        <v>0.33333333333333331</v>
      </c>
    </row>
    <row r="10" spans="1:12" x14ac:dyDescent="0.25">
      <c r="H10" s="11" t="s">
        <v>30</v>
      </c>
      <c r="I10">
        <f>1/5</f>
        <v>0.2</v>
      </c>
      <c r="K10" s="11" t="s">
        <v>31</v>
      </c>
      <c r="L10" s="18">
        <f>2/3</f>
        <v>0.66666666666666663</v>
      </c>
    </row>
    <row r="11" spans="1:12" x14ac:dyDescent="0.25">
      <c r="K11"/>
    </row>
    <row r="12" spans="1:12" x14ac:dyDescent="0.25">
      <c r="G12" s="23"/>
    </row>
    <row r="13" spans="1:12" ht="15.75" thickBot="1" x14ac:dyDescent="0.3"/>
    <row r="14" spans="1:12" ht="15.75" thickBot="1" x14ac:dyDescent="0.3">
      <c r="A14" s="27" t="s">
        <v>11</v>
      </c>
      <c r="B14" s="28"/>
      <c r="C14" s="28"/>
      <c r="D14" s="29"/>
      <c r="E14"/>
    </row>
    <row r="15" spans="1:12" ht="15.75" thickBot="1" x14ac:dyDescent="0.3">
      <c r="A15"/>
      <c r="B15"/>
      <c r="C15" s="21"/>
      <c r="D15"/>
      <c r="E15"/>
    </row>
    <row r="16" spans="1:12" x14ac:dyDescent="0.25">
      <c r="A16" s="2" t="s">
        <v>5</v>
      </c>
      <c r="B16" s="3" t="s">
        <v>6</v>
      </c>
      <c r="C16" s="19" t="s">
        <v>7</v>
      </c>
      <c r="D16" s="3" t="s">
        <v>8</v>
      </c>
      <c r="E16" s="4" t="s">
        <v>9</v>
      </c>
      <c r="H16" s="11" t="s">
        <v>33</v>
      </c>
    </row>
    <row r="17" spans="1:9" ht="15.75" thickBot="1" x14ac:dyDescent="0.3">
      <c r="A17" s="13" t="s">
        <v>0</v>
      </c>
      <c r="B17" s="14" t="s">
        <v>1</v>
      </c>
      <c r="C17" s="14" t="s">
        <v>12</v>
      </c>
      <c r="D17" s="14" t="s">
        <v>0</v>
      </c>
      <c r="E17" s="15" t="s">
        <v>13</v>
      </c>
      <c r="H17" s="16" t="s">
        <v>34</v>
      </c>
      <c r="I17" s="36">
        <f>I2*I5*I6*I9</f>
        <v>3.8400000000000004E-2</v>
      </c>
    </row>
    <row r="18" spans="1:9" x14ac:dyDescent="0.25">
      <c r="H18" s="16" t="s">
        <v>35</v>
      </c>
      <c r="I18" s="36">
        <f>L2*L5*L6*L9</f>
        <v>2.4691358024691357E-2</v>
      </c>
    </row>
    <row r="19" spans="1:9" x14ac:dyDescent="0.25">
      <c r="I19" s="37"/>
    </row>
    <row r="20" spans="1:9" x14ac:dyDescent="0.25">
      <c r="A20" s="17" t="s">
        <v>14</v>
      </c>
      <c r="B20" s="17">
        <v>8</v>
      </c>
      <c r="H20" s="22" t="s">
        <v>36</v>
      </c>
      <c r="I20" s="37"/>
    </row>
    <row r="21" spans="1:9" x14ac:dyDescent="0.25">
      <c r="A21" s="17" t="s">
        <v>0</v>
      </c>
      <c r="B21" s="17">
        <v>5</v>
      </c>
      <c r="H21" s="16" t="s">
        <v>38</v>
      </c>
      <c r="I21" s="38">
        <f>I17*I1</f>
        <v>2.4E-2</v>
      </c>
    </row>
    <row r="22" spans="1:9" x14ac:dyDescent="0.25">
      <c r="A22" s="17" t="s">
        <v>1</v>
      </c>
      <c r="B22" s="17">
        <v>3</v>
      </c>
      <c r="H22" s="16" t="s">
        <v>39</v>
      </c>
      <c r="I22" s="38">
        <f>L1*I18</f>
        <v>9.2592592592592587E-3</v>
      </c>
    </row>
    <row r="23" spans="1:9" x14ac:dyDescent="0.25">
      <c r="I23" s="26"/>
    </row>
    <row r="24" spans="1:9" x14ac:dyDescent="0.25">
      <c r="I24" s="26"/>
    </row>
    <row r="25" spans="1:9" x14ac:dyDescent="0.25">
      <c r="H25" s="22" t="s">
        <v>37</v>
      </c>
      <c r="I25" s="26"/>
    </row>
    <row r="26" spans="1:9" x14ac:dyDescent="0.25">
      <c r="H26" s="16" t="s">
        <v>42</v>
      </c>
      <c r="I26" s="35">
        <f>I21+I22</f>
        <v>3.3259259259259259E-2</v>
      </c>
    </row>
    <row r="27" spans="1:9" x14ac:dyDescent="0.25">
      <c r="H27" s="16" t="s">
        <v>43</v>
      </c>
      <c r="I27" s="26">
        <f>I21/I26</f>
        <v>0.72160356347438759</v>
      </c>
    </row>
  </sheetData>
  <mergeCells count="1">
    <mergeCell ref="A14:D14"/>
  </mergeCells>
  <pageMargins left="0.7" right="0.7" top="0.75" bottom="0.75" header="0.3" footer="0.3"/>
  <pageSetup paperSize="9" orientation="portrait" r:id="rId1"/>
  <ignoredErrors>
    <ignoredError sqref="I6: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2019-04-22T10:10:46Z</dcterms:modified>
</cp:coreProperties>
</file>