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filterPrivacy="1"/>
  <xr:revisionPtr revIDLastSave="0" documentId="13_ncr:1_{0B6A4A10-3106-49E1-B23A-746A9719D7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H4" i="1" s="1"/>
  <c r="F5" i="1" l="1"/>
  <c r="G5" i="1" s="1"/>
  <c r="H5" i="1" l="1"/>
  <c r="F6" i="1" l="1"/>
  <c r="G6" i="1" s="1"/>
  <c r="F7" i="1" s="1"/>
  <c r="G7" i="1" s="1"/>
  <c r="H6" i="1"/>
  <c r="F8" i="1" l="1"/>
  <c r="G8" i="1" s="1"/>
  <c r="H7" i="1"/>
  <c r="F9" i="1" l="1"/>
  <c r="G9" i="1" s="1"/>
  <c r="H8" i="1"/>
  <c r="H9" i="1" l="1"/>
  <c r="F10" i="1"/>
  <c r="G10" i="1" s="1"/>
  <c r="H10" i="1" l="1"/>
  <c r="F11" i="1"/>
  <c r="G11" i="1" s="1"/>
  <c r="F12" i="1" l="1"/>
  <c r="G12" i="1" s="1"/>
  <c r="H11" i="1"/>
  <c r="F13" i="1" l="1"/>
  <c r="G13" i="1" s="1"/>
  <c r="H12" i="1"/>
  <c r="F14" i="1" l="1"/>
  <c r="G14" i="1" s="1"/>
  <c r="H13" i="1"/>
  <c r="F15" i="1" l="1"/>
  <c r="G15" i="1" s="1"/>
  <c r="H14" i="1"/>
  <c r="F16" i="1" l="1"/>
  <c r="G16" i="1" s="1"/>
  <c r="H15" i="1"/>
  <c r="F17" i="1" l="1"/>
  <c r="G17" i="1" s="1"/>
  <c r="H16" i="1"/>
  <c r="F18" i="1" l="1"/>
  <c r="G18" i="1" s="1"/>
  <c r="H17" i="1"/>
  <c r="F19" i="1" l="1"/>
  <c r="G19" i="1" s="1"/>
  <c r="H18" i="1"/>
  <c r="H19" i="1" l="1"/>
  <c r="F20" i="1"/>
  <c r="G20" i="1" s="1"/>
  <c r="F21" i="1" l="1"/>
  <c r="G21" i="1" s="1"/>
  <c r="H20" i="1"/>
  <c r="F22" i="1" l="1"/>
  <c r="G22" i="1" s="1"/>
  <c r="H21" i="1"/>
  <c r="F23" i="1" l="1"/>
  <c r="G23" i="1" s="1"/>
  <c r="H22" i="1"/>
  <c r="F24" i="1" l="1"/>
  <c r="G24" i="1" s="1"/>
  <c r="H23" i="1"/>
  <c r="F25" i="1" l="1"/>
  <c r="G25" i="1" s="1"/>
  <c r="H24" i="1"/>
  <c r="F26" i="1" l="1"/>
  <c r="G26" i="1" s="1"/>
  <c r="H25" i="1"/>
  <c r="F27" i="1" l="1"/>
  <c r="G27" i="1" s="1"/>
  <c r="H26" i="1"/>
  <c r="H27" i="1" l="1"/>
  <c r="F28" i="1"/>
  <c r="G28" i="1" s="1"/>
  <c r="F29" i="1" l="1"/>
  <c r="G29" i="1" s="1"/>
  <c r="H28" i="1"/>
  <c r="H29" i="1" l="1"/>
  <c r="F30" i="1"/>
  <c r="G30" i="1" s="1"/>
  <c r="F31" i="1" l="1"/>
  <c r="G31" i="1" s="1"/>
  <c r="H30" i="1"/>
  <c r="H31" i="1" l="1"/>
  <c r="F32" i="1"/>
  <c r="G32" i="1" s="1"/>
  <c r="H32" i="1" s="1"/>
</calcChain>
</file>

<file path=xl/sharedStrings.xml><?xml version="1.0" encoding="utf-8"?>
<sst xmlns="http://schemas.openxmlformats.org/spreadsheetml/2006/main" count="42" uniqueCount="38">
  <si>
    <t>Overview</t>
  </si>
  <si>
    <t>Background Study</t>
  </si>
  <si>
    <t>Addressing Research Questions</t>
  </si>
  <si>
    <t>Research Limitations and Future Scopes</t>
  </si>
  <si>
    <t>Documentation</t>
  </si>
  <si>
    <t>Submission</t>
  </si>
  <si>
    <t>Start</t>
  </si>
  <si>
    <t>End</t>
  </si>
  <si>
    <t>Work Progress</t>
  </si>
  <si>
    <t>Objectives</t>
  </si>
  <si>
    <t>Discrete Tasks</t>
  </si>
  <si>
    <t>Tasks to be Covered</t>
  </si>
  <si>
    <t>Final Project Report</t>
  </si>
  <si>
    <t>Tool Selection</t>
  </si>
  <si>
    <t>Data Selection</t>
  </si>
  <si>
    <t>Algorithm Selection and Determining Evaluation Matrices</t>
  </si>
  <si>
    <t>Literature Review and Knowledge Gathering</t>
  </si>
  <si>
    <t>Data selection and Feature study</t>
  </si>
  <si>
    <t>Data Analysis and Feature Selection</t>
  </si>
  <si>
    <t>Preparing Final Research documentation</t>
  </si>
  <si>
    <t>Review of Existing Papers</t>
  </si>
  <si>
    <t>Analyzing Research Papers to Select Methods</t>
  </si>
  <si>
    <t>Feature Study</t>
  </si>
  <si>
    <t>Search data in Open-Source Portals</t>
  </si>
  <si>
    <t>Preparing Target Feature</t>
  </si>
  <si>
    <t xml:space="preserve"> Feature Analysis</t>
  </si>
  <si>
    <t xml:space="preserve">Preparing Algorithm Queue </t>
  </si>
  <si>
    <t>Split data into Train and Test Sets</t>
  </si>
  <si>
    <t>Tune the Algorithms (from the queue)</t>
  </si>
  <si>
    <t xml:space="preserve">Determining the Optimum model </t>
  </si>
  <si>
    <t>Test the Model</t>
  </si>
  <si>
    <t>Duration</t>
  </si>
  <si>
    <t xml:space="preserve">Selecting data features </t>
  </si>
  <si>
    <t>Prepare the Finally-Tuned Models</t>
  </si>
  <si>
    <t>Prediction</t>
  </si>
  <si>
    <t>Apply Models to predict Investment Trends</t>
  </si>
  <si>
    <t>Determining Research Improvements by comparing Metrics</t>
  </si>
  <si>
    <t>Addressing Gaps and Challenges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</si>
</sst>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24"/>
      <color theme="1"/>
      <name val="Times New Roman"/>
      <family val="1"/>
    </font>
    <font>
      <b/>
      <sz val="24"/>
      <color theme="0"/>
      <name val="Times New Roman"/>
      <family val="1"/>
    </font>
    <font>
      <b/>
      <sz val="28"/>
      <color theme="1"/>
      <name val="Times New Roman"/>
      <family val="1"/>
    </font>
    <font>
      <b/>
      <sz val="36"/>
      <color theme="0"/>
      <name val="Times New Roman"/>
      <family val="1"/>
    </font>
    <font>
      <b/>
      <sz val="36"/>
      <color theme="1"/>
      <name val="Times New Roman"/>
      <family val="1"/>
    </font>
    <font>
      <b/>
      <sz val="26"/>
      <color rgb="FF00206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wrapText="1"/>
    </xf>
    <xf numFmtId="0" fontId="5" fillId="0" borderId="1" xfId="0" applyFont="1" applyBorder="1" applyAlignment="1">
      <alignment horizontal="center" wrapText="1"/>
    </xf>
    <xf numFmtId="164" fontId="5" fillId="0" borderId="1" xfId="0" applyNumberFormat="1" applyFont="1" applyBorder="1" applyAlignment="1">
      <alignment horizontal="center" wrapText="1"/>
    </xf>
    <xf numFmtId="1" fontId="5" fillId="0" borderId="1" xfId="0" applyNumberFormat="1" applyFont="1" applyBorder="1" applyAlignment="1">
      <alignment horizontal="center" wrapText="1"/>
    </xf>
    <xf numFmtId="0" fontId="5" fillId="10" borderId="1" xfId="0" applyFont="1" applyFill="1" applyBorder="1" applyAlignment="1">
      <alignment horizontal="center" wrapText="1"/>
    </xf>
    <xf numFmtId="0" fontId="7" fillId="10" borderId="1" xfId="0" applyFont="1" applyFill="1" applyBorder="1" applyAlignment="1">
      <alignment horizontal="center" wrapText="1"/>
    </xf>
    <xf numFmtId="0" fontId="10" fillId="10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9" fontId="5" fillId="3" borderId="0" xfId="0" applyNumberFormat="1" applyFont="1" applyFill="1" applyAlignment="1">
      <alignment horizontal="center" wrapText="1"/>
    </xf>
    <xf numFmtId="0" fontId="5" fillId="0" borderId="0" xfId="0" applyFont="1" applyAlignment="1">
      <alignment horizontal="center" wrapText="1"/>
    </xf>
    <xf numFmtId="9" fontId="5" fillId="4" borderId="0" xfId="0" applyNumberFormat="1" applyFont="1" applyFill="1" applyAlignment="1">
      <alignment horizontal="center" wrapText="1"/>
    </xf>
    <xf numFmtId="9" fontId="5" fillId="5" borderId="0" xfId="0" applyNumberFormat="1" applyFont="1" applyFill="1" applyAlignment="1">
      <alignment horizontal="center" wrapText="1"/>
    </xf>
    <xf numFmtId="9" fontId="5" fillId="6" borderId="0" xfId="0" applyNumberFormat="1" applyFont="1" applyFill="1" applyAlignment="1">
      <alignment horizontal="center" wrapText="1"/>
    </xf>
    <xf numFmtId="9" fontId="5" fillId="7" borderId="0" xfId="0" applyNumberFormat="1" applyFont="1" applyFill="1" applyAlignment="1">
      <alignment horizontal="center" wrapText="1"/>
    </xf>
    <xf numFmtId="9" fontId="6" fillId="2" borderId="0" xfId="0" applyNumberFormat="1" applyFont="1" applyFill="1" applyAlignment="1">
      <alignment horizontal="center" wrapText="1"/>
    </xf>
    <xf numFmtId="0" fontId="8" fillId="8" borderId="2" xfId="0" applyFont="1" applyFill="1" applyBorder="1" applyAlignment="1">
      <alignment horizontal="center" vertical="center" wrapText="1"/>
    </xf>
    <xf numFmtId="0" fontId="8" fillId="8" borderId="4" xfId="0" applyFont="1" applyFill="1" applyBorder="1" applyAlignment="1">
      <alignment horizontal="center" vertical="center" wrapText="1"/>
    </xf>
    <xf numFmtId="0" fontId="9" fillId="9" borderId="5" xfId="0" applyFont="1" applyFill="1" applyBorder="1" applyAlignment="1">
      <alignment horizontal="center" vertical="center" wrapText="1"/>
    </xf>
    <xf numFmtId="0" fontId="9" fillId="9" borderId="6" xfId="0" applyFont="1" applyFill="1" applyBorder="1" applyAlignment="1">
      <alignment horizontal="center" vertical="center" wrapText="1"/>
    </xf>
    <xf numFmtId="0" fontId="9" fillId="9" borderId="7" xfId="0" applyFont="1" applyFill="1" applyBorder="1" applyAlignment="1">
      <alignment horizontal="center" vertical="center" wrapText="1"/>
    </xf>
    <xf numFmtId="0" fontId="9" fillId="9" borderId="8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center" vertical="center" wrapText="1"/>
    </xf>
    <xf numFmtId="0" fontId="9" fillId="9" borderId="10" xfId="0" applyFont="1" applyFill="1" applyBorder="1" applyAlignment="1">
      <alignment horizontal="center" vertical="center" wrapText="1"/>
    </xf>
    <xf numFmtId="0" fontId="10" fillId="10" borderId="2" xfId="0" applyFont="1" applyFill="1" applyBorder="1" applyAlignment="1">
      <alignment horizontal="center" vertical="center" wrapText="1"/>
    </xf>
    <xf numFmtId="0" fontId="10" fillId="10" borderId="3" xfId="0" applyFont="1" applyFill="1" applyBorder="1" applyAlignment="1">
      <alignment horizontal="center" vertical="center" wrapText="1"/>
    </xf>
    <xf numFmtId="0" fontId="10" fillId="10" borderId="4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FF"/>
      <color rgb="FF0099FF"/>
      <color rgb="FF00CCFF"/>
      <color rgb="FF66FFCC"/>
      <color rgb="FF99FFCC"/>
      <color rgb="FFCCFFFF"/>
      <color rgb="FF00FFFF"/>
      <color rgb="FFCCFF99"/>
      <color rgb="FF33CC33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O36"/>
  <sheetViews>
    <sheetView tabSelected="1" zoomScale="40" zoomScaleNormal="40" workbookViewId="0">
      <selection activeCell="F5" sqref="F5"/>
    </sheetView>
  </sheetViews>
  <sheetFormatPr defaultRowHeight="13.8" x14ac:dyDescent="0.25"/>
  <cols>
    <col min="1" max="3" width="8.88671875" style="1"/>
    <col min="4" max="4" width="50.77734375" style="5" customWidth="1"/>
    <col min="5" max="5" width="134.77734375" style="1" customWidth="1"/>
    <col min="6" max="6" width="42.5546875" style="1" customWidth="1"/>
    <col min="7" max="7" width="37.88671875" style="1" customWidth="1"/>
    <col min="8" max="8" width="28.33203125" style="1" bestFit="1" customWidth="1"/>
    <col min="9" max="9" width="18.21875" style="2" customWidth="1"/>
    <col min="10" max="10" width="17.88671875" style="2" customWidth="1"/>
    <col min="11" max="11" width="18.88671875" style="2" customWidth="1"/>
    <col min="12" max="12" width="19.33203125" style="2" customWidth="1"/>
    <col min="13" max="13" width="18.33203125" style="2" customWidth="1"/>
    <col min="14" max="14" width="19.21875" style="2" customWidth="1"/>
    <col min="15" max="15" width="13.88671875" style="1" customWidth="1"/>
    <col min="16" max="16384" width="8.88671875" style="1"/>
  </cols>
  <sheetData>
    <row r="2" spans="4:15" ht="45.6" x14ac:dyDescent="0.25">
      <c r="D2" s="33" t="s">
        <v>9</v>
      </c>
      <c r="E2" s="33"/>
      <c r="F2" s="22" t="s">
        <v>6</v>
      </c>
      <c r="G2" s="22" t="s">
        <v>7</v>
      </c>
      <c r="H2" s="22" t="s">
        <v>31</v>
      </c>
      <c r="I2" s="24" t="s">
        <v>8</v>
      </c>
      <c r="J2" s="25"/>
      <c r="K2" s="25"/>
      <c r="L2" s="25"/>
      <c r="M2" s="25"/>
      <c r="N2" s="26"/>
    </row>
    <row r="3" spans="4:15" ht="34.799999999999997" x14ac:dyDescent="0.55000000000000004">
      <c r="D3" s="10" t="s">
        <v>11</v>
      </c>
      <c r="E3" s="10" t="s">
        <v>10</v>
      </c>
      <c r="F3" s="23"/>
      <c r="G3" s="23"/>
      <c r="H3" s="23"/>
      <c r="I3" s="27"/>
      <c r="J3" s="28"/>
      <c r="K3" s="28"/>
      <c r="L3" s="28"/>
      <c r="M3" s="28"/>
      <c r="N3" s="29"/>
    </row>
    <row r="4" spans="4:15" ht="30" x14ac:dyDescent="0.5">
      <c r="D4" s="30" t="s">
        <v>16</v>
      </c>
      <c r="E4" s="6" t="s">
        <v>0</v>
      </c>
      <c r="F4" s="7">
        <v>45681</v>
      </c>
      <c r="G4" s="7">
        <f>F4+1</f>
        <v>45682</v>
      </c>
      <c r="H4" s="8">
        <f>_xlfn.DAYS(G4,F4)</f>
        <v>1</v>
      </c>
      <c r="I4" s="12"/>
      <c r="J4" s="12"/>
      <c r="K4" s="12"/>
      <c r="L4" s="12"/>
      <c r="M4" s="12"/>
      <c r="N4" s="12"/>
    </row>
    <row r="5" spans="4:15" ht="30" x14ac:dyDescent="0.5">
      <c r="D5" s="31"/>
      <c r="E5" s="6" t="s">
        <v>1</v>
      </c>
      <c r="F5" s="7">
        <f>G4+1</f>
        <v>45683</v>
      </c>
      <c r="G5" s="7">
        <f>F5+3</f>
        <v>45686</v>
      </c>
      <c r="H5" s="8">
        <f t="shared" ref="H5:H32" si="0">_xlfn.DAYS(G5,F5)</f>
        <v>3</v>
      </c>
      <c r="I5" s="12"/>
      <c r="J5" s="12"/>
      <c r="K5" s="12"/>
      <c r="L5" s="12"/>
      <c r="M5" s="12"/>
      <c r="N5" s="12"/>
    </row>
    <row r="6" spans="4:15" ht="30" x14ac:dyDescent="0.5">
      <c r="D6" s="31"/>
      <c r="E6" s="6" t="s">
        <v>20</v>
      </c>
      <c r="F6" s="7">
        <f>G5+1</f>
        <v>45687</v>
      </c>
      <c r="G6" s="7">
        <f>F6+15</f>
        <v>45702</v>
      </c>
      <c r="H6" s="8">
        <f t="shared" si="0"/>
        <v>15</v>
      </c>
      <c r="I6" s="13"/>
      <c r="J6" s="13"/>
      <c r="K6" s="13"/>
      <c r="L6" s="13"/>
      <c r="M6" s="13"/>
      <c r="N6" s="13"/>
      <c r="O6" s="4"/>
    </row>
    <row r="7" spans="4:15" ht="30" x14ac:dyDescent="0.5">
      <c r="D7" s="31"/>
      <c r="E7" s="6" t="s">
        <v>21</v>
      </c>
      <c r="F7" s="7">
        <f>G6</f>
        <v>45702</v>
      </c>
      <c r="G7" s="7">
        <f t="shared" ref="G7:G13" si="1">F7+1</f>
        <v>45703</v>
      </c>
      <c r="H7" s="8">
        <f t="shared" si="0"/>
        <v>1</v>
      </c>
      <c r="I7" s="13"/>
      <c r="J7" s="13"/>
      <c r="K7" s="13"/>
      <c r="L7" s="13"/>
      <c r="M7" s="13"/>
      <c r="N7" s="13"/>
      <c r="O7" s="4"/>
    </row>
    <row r="8" spans="4:15" ht="30" x14ac:dyDescent="0.5">
      <c r="D8" s="32"/>
      <c r="E8" s="9" t="s">
        <v>4</v>
      </c>
      <c r="F8" s="7">
        <f>G7+1</f>
        <v>45704</v>
      </c>
      <c r="G8" s="7">
        <f t="shared" si="1"/>
        <v>45705</v>
      </c>
      <c r="H8" s="8">
        <f t="shared" si="0"/>
        <v>1</v>
      </c>
      <c r="I8" s="15">
        <v>0.2</v>
      </c>
      <c r="J8" s="16"/>
      <c r="K8" s="16"/>
      <c r="L8" s="16"/>
      <c r="M8" s="16"/>
      <c r="N8" s="16"/>
      <c r="O8" s="4"/>
    </row>
    <row r="9" spans="4:15" ht="30" x14ac:dyDescent="0.5">
      <c r="D9" s="30" t="s">
        <v>17</v>
      </c>
      <c r="E9" s="6" t="s">
        <v>23</v>
      </c>
      <c r="F9" s="7">
        <f>G8+1</f>
        <v>45706</v>
      </c>
      <c r="G9" s="7">
        <f t="shared" si="1"/>
        <v>45707</v>
      </c>
      <c r="H9" s="8">
        <f t="shared" si="0"/>
        <v>1</v>
      </c>
      <c r="I9" s="16"/>
      <c r="J9" s="16"/>
      <c r="K9" s="16"/>
      <c r="L9" s="16"/>
      <c r="M9" s="16"/>
      <c r="N9" s="16"/>
      <c r="O9" s="4"/>
    </row>
    <row r="10" spans="4:15" ht="30" x14ac:dyDescent="0.5">
      <c r="D10" s="31"/>
      <c r="E10" s="6" t="s">
        <v>14</v>
      </c>
      <c r="F10" s="7">
        <f>G9+1</f>
        <v>45708</v>
      </c>
      <c r="G10" s="7">
        <f t="shared" si="1"/>
        <v>45709</v>
      </c>
      <c r="H10" s="8">
        <f t="shared" si="0"/>
        <v>1</v>
      </c>
      <c r="I10" s="16"/>
      <c r="J10" s="16"/>
      <c r="K10" s="16"/>
      <c r="L10" s="16"/>
      <c r="M10" s="16"/>
      <c r="N10" s="16"/>
      <c r="O10" s="4"/>
    </row>
    <row r="11" spans="4:15" ht="30" x14ac:dyDescent="0.5">
      <c r="D11" s="31"/>
      <c r="E11" s="6" t="s">
        <v>22</v>
      </c>
      <c r="F11" s="7">
        <f>G10</f>
        <v>45709</v>
      </c>
      <c r="G11" s="7">
        <f t="shared" si="1"/>
        <v>45710</v>
      </c>
      <c r="H11" s="8">
        <f t="shared" si="0"/>
        <v>1</v>
      </c>
      <c r="I11" s="16"/>
      <c r="J11" s="16"/>
      <c r="K11" s="16"/>
      <c r="L11" s="16"/>
      <c r="M11" s="16"/>
      <c r="N11" s="16"/>
      <c r="O11" s="4"/>
    </row>
    <row r="12" spans="4:15" ht="30" x14ac:dyDescent="0.5">
      <c r="D12" s="32"/>
      <c r="E12" s="9" t="s">
        <v>4</v>
      </c>
      <c r="F12" s="7">
        <f>G11</f>
        <v>45710</v>
      </c>
      <c r="G12" s="7">
        <f t="shared" si="1"/>
        <v>45711</v>
      </c>
      <c r="H12" s="8">
        <f t="shared" si="0"/>
        <v>1</v>
      </c>
      <c r="I12" s="16"/>
      <c r="J12" s="17">
        <v>0.45</v>
      </c>
      <c r="K12" s="16"/>
      <c r="L12" s="16"/>
      <c r="M12" s="16"/>
      <c r="N12" s="16"/>
      <c r="O12" s="4"/>
    </row>
    <row r="13" spans="4:15" ht="30" x14ac:dyDescent="0.5">
      <c r="D13" s="30" t="s">
        <v>18</v>
      </c>
      <c r="E13" s="6" t="s">
        <v>13</v>
      </c>
      <c r="F13" s="7">
        <f>G12+1</f>
        <v>45712</v>
      </c>
      <c r="G13" s="7">
        <f t="shared" si="1"/>
        <v>45713</v>
      </c>
      <c r="H13" s="8">
        <f t="shared" si="0"/>
        <v>1</v>
      </c>
      <c r="I13" s="16"/>
      <c r="J13" s="16"/>
      <c r="K13" s="16"/>
      <c r="L13" s="16"/>
      <c r="M13" s="16"/>
      <c r="N13" s="16"/>
      <c r="O13" s="4"/>
    </row>
    <row r="14" spans="4:15" ht="30" x14ac:dyDescent="0.5">
      <c r="D14" s="31"/>
      <c r="E14" s="6" t="s">
        <v>25</v>
      </c>
      <c r="F14" s="7">
        <f>G13+1</f>
        <v>45714</v>
      </c>
      <c r="G14" s="7">
        <f>F14+2</f>
        <v>45716</v>
      </c>
      <c r="H14" s="8">
        <f t="shared" si="0"/>
        <v>2</v>
      </c>
      <c r="I14" s="16"/>
      <c r="J14" s="16"/>
      <c r="K14" s="16"/>
      <c r="L14" s="16"/>
      <c r="M14" s="16"/>
      <c r="N14" s="16"/>
      <c r="O14" s="4"/>
    </row>
    <row r="15" spans="4:15" ht="30" x14ac:dyDescent="0.5">
      <c r="D15" s="31"/>
      <c r="E15" s="6" t="s">
        <v>24</v>
      </c>
      <c r="F15" s="7">
        <f>G14</f>
        <v>45716</v>
      </c>
      <c r="G15" s="7">
        <f>F15+1</f>
        <v>45717</v>
      </c>
      <c r="H15" s="8">
        <f t="shared" si="0"/>
        <v>1</v>
      </c>
      <c r="I15" s="16"/>
      <c r="J15" s="16"/>
      <c r="K15" s="16"/>
      <c r="L15" s="16"/>
      <c r="M15" s="16"/>
      <c r="N15" s="16"/>
      <c r="O15" s="4"/>
    </row>
    <row r="16" spans="4:15" ht="30" x14ac:dyDescent="0.5">
      <c r="D16" s="31"/>
      <c r="E16" s="6" t="s">
        <v>32</v>
      </c>
      <c r="F16" s="7">
        <f>G15+1</f>
        <v>45718</v>
      </c>
      <c r="G16" s="7">
        <f>F16+2</f>
        <v>45720</v>
      </c>
      <c r="H16" s="8">
        <f t="shared" si="0"/>
        <v>2</v>
      </c>
      <c r="I16" s="16"/>
      <c r="J16" s="16"/>
      <c r="K16" s="16"/>
      <c r="L16" s="16"/>
      <c r="M16" s="16"/>
      <c r="N16" s="16"/>
      <c r="O16" s="4"/>
    </row>
    <row r="17" spans="4:15" ht="30" x14ac:dyDescent="0.5">
      <c r="D17" s="31"/>
      <c r="E17" s="6" t="s">
        <v>15</v>
      </c>
      <c r="F17" s="7">
        <f>G16</f>
        <v>45720</v>
      </c>
      <c r="G17" s="7">
        <f>F17+2</f>
        <v>45722</v>
      </c>
      <c r="H17" s="8">
        <f t="shared" si="0"/>
        <v>2</v>
      </c>
      <c r="I17" s="16"/>
      <c r="J17" s="16"/>
      <c r="K17" s="16"/>
      <c r="L17" s="16"/>
      <c r="M17" s="16"/>
      <c r="N17" s="16"/>
      <c r="O17" s="4"/>
    </row>
    <row r="18" spans="4:15" ht="30" x14ac:dyDescent="0.5">
      <c r="D18" s="31"/>
      <c r="E18" s="6" t="s">
        <v>26</v>
      </c>
      <c r="F18" s="7">
        <f>G17</f>
        <v>45722</v>
      </c>
      <c r="G18" s="7">
        <f>F18+1</f>
        <v>45723</v>
      </c>
      <c r="H18" s="8">
        <f t="shared" si="0"/>
        <v>1</v>
      </c>
      <c r="I18" s="16"/>
      <c r="J18" s="16"/>
      <c r="K18" s="16"/>
      <c r="L18" s="16"/>
      <c r="M18" s="16"/>
      <c r="N18" s="16"/>
      <c r="O18" s="4"/>
    </row>
    <row r="19" spans="4:15" ht="30" x14ac:dyDescent="0.5">
      <c r="D19" s="32"/>
      <c r="E19" s="9" t="s">
        <v>4</v>
      </c>
      <c r="F19" s="7">
        <f>G18</f>
        <v>45723</v>
      </c>
      <c r="G19" s="7">
        <f>F19+1</f>
        <v>45724</v>
      </c>
      <c r="H19" s="8">
        <f t="shared" si="0"/>
        <v>1</v>
      </c>
      <c r="I19" s="16"/>
      <c r="J19" s="16"/>
      <c r="K19" s="18">
        <v>0.5</v>
      </c>
      <c r="L19" s="16"/>
      <c r="M19" s="16"/>
      <c r="N19" s="16"/>
      <c r="O19" s="4"/>
    </row>
    <row r="20" spans="4:15" ht="30" x14ac:dyDescent="0.5">
      <c r="D20" s="30" t="s">
        <v>34</v>
      </c>
      <c r="E20" s="6" t="s">
        <v>27</v>
      </c>
      <c r="F20" s="7">
        <f t="shared" ref="F20:F25" si="2">G19+1</f>
        <v>45725</v>
      </c>
      <c r="G20" s="7">
        <f>F20+1</f>
        <v>45726</v>
      </c>
      <c r="H20" s="8">
        <f t="shared" si="0"/>
        <v>1</v>
      </c>
      <c r="I20" s="16"/>
      <c r="J20" s="16"/>
      <c r="K20" s="16"/>
      <c r="L20" s="16"/>
      <c r="M20" s="16"/>
      <c r="N20" s="16"/>
      <c r="O20" s="4"/>
    </row>
    <row r="21" spans="4:15" ht="30" x14ac:dyDescent="0.5">
      <c r="D21" s="31"/>
      <c r="E21" s="6" t="s">
        <v>28</v>
      </c>
      <c r="F21" s="7">
        <f t="shared" si="2"/>
        <v>45727</v>
      </c>
      <c r="G21" s="7">
        <f>F21+5</f>
        <v>45732</v>
      </c>
      <c r="H21" s="8">
        <f t="shared" si="0"/>
        <v>5</v>
      </c>
      <c r="I21" s="16"/>
      <c r="J21" s="16"/>
      <c r="K21" s="16"/>
      <c r="L21" s="16"/>
      <c r="M21" s="16"/>
      <c r="N21" s="16"/>
      <c r="O21" s="4"/>
    </row>
    <row r="22" spans="4:15" ht="30" x14ac:dyDescent="0.5">
      <c r="D22" s="31"/>
      <c r="E22" s="6" t="s">
        <v>33</v>
      </c>
      <c r="F22" s="7">
        <f t="shared" si="2"/>
        <v>45733</v>
      </c>
      <c r="G22" s="7">
        <f>F22+2</f>
        <v>45735</v>
      </c>
      <c r="H22" s="8">
        <f t="shared" si="0"/>
        <v>2</v>
      </c>
      <c r="I22" s="16"/>
      <c r="J22" s="16"/>
      <c r="K22" s="16"/>
      <c r="L22" s="16"/>
      <c r="M22" s="16"/>
      <c r="N22" s="16"/>
      <c r="O22" s="4"/>
    </row>
    <row r="23" spans="4:15" ht="30" x14ac:dyDescent="0.5">
      <c r="D23" s="31"/>
      <c r="E23" s="6" t="s">
        <v>35</v>
      </c>
      <c r="F23" s="7">
        <f t="shared" si="2"/>
        <v>45736</v>
      </c>
      <c r="G23" s="7">
        <f>F23+5</f>
        <v>45741</v>
      </c>
      <c r="H23" s="8">
        <f t="shared" si="0"/>
        <v>5</v>
      </c>
      <c r="I23" s="16"/>
      <c r="J23" s="16"/>
      <c r="K23" s="16"/>
      <c r="L23" s="16"/>
      <c r="M23" s="16"/>
      <c r="N23" s="16"/>
      <c r="O23" s="4"/>
    </row>
    <row r="24" spans="4:15" ht="30" x14ac:dyDescent="0.5">
      <c r="D24" s="31"/>
      <c r="E24" s="6" t="s">
        <v>29</v>
      </c>
      <c r="F24" s="7">
        <f t="shared" si="2"/>
        <v>45742</v>
      </c>
      <c r="G24" s="7">
        <f>F24+2</f>
        <v>45744</v>
      </c>
      <c r="H24" s="8">
        <f t="shared" si="0"/>
        <v>2</v>
      </c>
      <c r="I24" s="16"/>
      <c r="J24" s="16"/>
      <c r="K24" s="16"/>
      <c r="L24" s="16"/>
      <c r="M24" s="16"/>
      <c r="N24" s="16"/>
      <c r="O24" s="4"/>
    </row>
    <row r="25" spans="4:15" ht="30" x14ac:dyDescent="0.5">
      <c r="D25" s="31"/>
      <c r="E25" s="6" t="s">
        <v>30</v>
      </c>
      <c r="F25" s="7">
        <f t="shared" si="2"/>
        <v>45745</v>
      </c>
      <c r="G25" s="7">
        <f>F25+2</f>
        <v>45747</v>
      </c>
      <c r="H25" s="8">
        <f t="shared" si="0"/>
        <v>2</v>
      </c>
      <c r="I25" s="16"/>
      <c r="J25" s="16"/>
      <c r="K25" s="16"/>
      <c r="L25" s="16"/>
      <c r="M25" s="16"/>
      <c r="N25" s="16"/>
      <c r="O25" s="4"/>
    </row>
    <row r="26" spans="4:15" ht="30" x14ac:dyDescent="0.5">
      <c r="D26" s="31"/>
      <c r="E26" s="6" t="s">
        <v>36</v>
      </c>
      <c r="F26" s="7">
        <f>G25</f>
        <v>45747</v>
      </c>
      <c r="G26" s="7">
        <f>F26+4</f>
        <v>45751</v>
      </c>
      <c r="H26" s="8">
        <f t="shared" si="0"/>
        <v>4</v>
      </c>
      <c r="I26" s="16"/>
      <c r="J26" s="16"/>
      <c r="K26" s="16"/>
      <c r="L26" s="16"/>
      <c r="M26" s="16"/>
      <c r="N26" s="16"/>
      <c r="O26" s="4"/>
    </row>
    <row r="27" spans="4:15" ht="30" x14ac:dyDescent="0.5">
      <c r="D27" s="32"/>
      <c r="E27" s="9" t="s">
        <v>4</v>
      </c>
      <c r="F27" s="7">
        <f>G26</f>
        <v>45751</v>
      </c>
      <c r="G27" s="7">
        <f>F27+2</f>
        <v>45753</v>
      </c>
      <c r="H27" s="8">
        <f t="shared" si="0"/>
        <v>2</v>
      </c>
      <c r="I27" s="16"/>
      <c r="J27" s="16"/>
      <c r="K27" s="16"/>
      <c r="L27" s="19">
        <v>0.8</v>
      </c>
      <c r="M27" s="16"/>
      <c r="N27" s="16"/>
      <c r="O27" s="4"/>
    </row>
    <row r="28" spans="4:15" ht="30" x14ac:dyDescent="0.5">
      <c r="D28" s="30" t="s">
        <v>19</v>
      </c>
      <c r="E28" s="6" t="s">
        <v>2</v>
      </c>
      <c r="F28" s="7">
        <f>G27+1</f>
        <v>45754</v>
      </c>
      <c r="G28" s="7">
        <f>F28+5</f>
        <v>45759</v>
      </c>
      <c r="H28" s="8">
        <f t="shared" si="0"/>
        <v>5</v>
      </c>
      <c r="I28" s="16"/>
      <c r="J28" s="16"/>
      <c r="K28" s="16"/>
      <c r="L28" s="16"/>
      <c r="M28" s="16"/>
      <c r="N28" s="16"/>
      <c r="O28" s="4"/>
    </row>
    <row r="29" spans="4:15" ht="30" x14ac:dyDescent="0.5">
      <c r="D29" s="31"/>
      <c r="E29" s="6" t="s">
        <v>3</v>
      </c>
      <c r="F29" s="7">
        <f>G28+1</f>
        <v>45760</v>
      </c>
      <c r="G29" s="7">
        <f>F29+5</f>
        <v>45765</v>
      </c>
      <c r="H29" s="8">
        <f t="shared" si="0"/>
        <v>5</v>
      </c>
      <c r="I29" s="16"/>
      <c r="J29" s="16"/>
      <c r="K29" s="16"/>
      <c r="L29" s="16"/>
      <c r="M29" s="16"/>
      <c r="N29" s="16"/>
      <c r="O29" s="4"/>
    </row>
    <row r="30" spans="4:15" ht="30" x14ac:dyDescent="0.5">
      <c r="D30" s="31"/>
      <c r="E30" s="6" t="s">
        <v>37</v>
      </c>
      <c r="F30" s="7">
        <f>G29</f>
        <v>45765</v>
      </c>
      <c r="G30" s="7">
        <f>F30+5</f>
        <v>45770</v>
      </c>
      <c r="H30" s="8">
        <f t="shared" si="0"/>
        <v>5</v>
      </c>
      <c r="I30" s="16"/>
      <c r="J30" s="16"/>
      <c r="K30" s="16"/>
      <c r="L30" s="16"/>
      <c r="M30" s="16"/>
      <c r="N30" s="16"/>
      <c r="O30" s="4"/>
    </row>
    <row r="31" spans="4:15" ht="30" x14ac:dyDescent="0.5">
      <c r="D31" s="32"/>
      <c r="E31" s="9" t="s">
        <v>4</v>
      </c>
      <c r="F31" s="7">
        <f>G30</f>
        <v>45770</v>
      </c>
      <c r="G31" s="7">
        <f>F31+5</f>
        <v>45775</v>
      </c>
      <c r="H31" s="8">
        <f t="shared" si="0"/>
        <v>5</v>
      </c>
      <c r="I31" s="16"/>
      <c r="J31" s="16"/>
      <c r="K31" s="16"/>
      <c r="L31" s="16"/>
      <c r="M31" s="20">
        <v>0.9</v>
      </c>
      <c r="N31" s="16"/>
      <c r="O31" s="4"/>
    </row>
    <row r="32" spans="4:15" ht="31.8" x14ac:dyDescent="0.5">
      <c r="D32" s="11" t="s">
        <v>12</v>
      </c>
      <c r="E32" s="6" t="s">
        <v>5</v>
      </c>
      <c r="F32" s="7">
        <f>G31+2</f>
        <v>45777</v>
      </c>
      <c r="G32" s="7">
        <f>F32</f>
        <v>45777</v>
      </c>
      <c r="H32" s="8">
        <f t="shared" si="0"/>
        <v>0</v>
      </c>
      <c r="I32" s="16"/>
      <c r="J32" s="16"/>
      <c r="K32" s="16"/>
      <c r="L32" s="16"/>
      <c r="M32" s="16"/>
      <c r="N32" s="21">
        <v>1</v>
      </c>
      <c r="O32" s="4"/>
    </row>
    <row r="33" spans="5:15" ht="17.399999999999999" x14ac:dyDescent="0.3">
      <c r="E33" s="5"/>
      <c r="F33" s="5"/>
      <c r="G33" s="5"/>
      <c r="H33" s="5"/>
      <c r="I33" s="14"/>
      <c r="J33" s="14"/>
      <c r="K33" s="14"/>
      <c r="L33" s="14"/>
      <c r="M33" s="14"/>
      <c r="N33" s="14"/>
      <c r="O33" s="4"/>
    </row>
    <row r="34" spans="5:15" x14ac:dyDescent="0.25">
      <c r="I34" s="3"/>
      <c r="J34" s="3"/>
      <c r="K34" s="3"/>
      <c r="L34" s="3"/>
      <c r="M34" s="3"/>
      <c r="N34" s="3"/>
      <c r="O34" s="4"/>
    </row>
    <row r="35" spans="5:15" x14ac:dyDescent="0.25">
      <c r="I35" s="3"/>
      <c r="J35" s="3"/>
      <c r="K35" s="3"/>
      <c r="L35" s="3"/>
      <c r="M35" s="3"/>
      <c r="N35" s="3"/>
      <c r="O35" s="4"/>
    </row>
    <row r="36" spans="5:15" x14ac:dyDescent="0.25">
      <c r="I36" s="3"/>
      <c r="J36" s="3"/>
      <c r="K36" s="3"/>
      <c r="L36" s="3"/>
      <c r="M36" s="3"/>
      <c r="N36" s="3"/>
      <c r="O36" s="4"/>
    </row>
  </sheetData>
  <mergeCells count="10">
    <mergeCell ref="F2:F3"/>
    <mergeCell ref="G2:G3"/>
    <mergeCell ref="I2:N3"/>
    <mergeCell ref="D28:D31"/>
    <mergeCell ref="D2:E2"/>
    <mergeCell ref="D4:D8"/>
    <mergeCell ref="D9:D12"/>
    <mergeCell ref="D13:D19"/>
    <mergeCell ref="D20:D27"/>
    <mergeCell ref="H2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2024-03-15T16:52:37Z</dcterms:created>
  <dcterms:modified xsi:type="dcterms:W3CDTF">2025-02-05T14:39:44Z</dcterms:modified>
</cp:coreProperties>
</file>