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A8B3E11A-AD6B-4BD1-A8D1-3C45E55C3A8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5" l="1"/>
  <c r="H2" i="56" l="1"/>
  <c r="D2" i="7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<sst xmlns="http://schemas.openxmlformats.org/spreadsheetml/2006/main" count="1410" uniqueCount="723">
  <si>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</si>
  <si>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</si>
  <si>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</si>
  <si>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</si>
  <si>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</si>
  <si>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</si>
  <si>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</si>
  <si>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</si>
  <si>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</si>
  <si>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</si>
  <si>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</si>
  <si>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</si>
  <si>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</si>
  <si>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</si>
  <si>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</si>
  <si>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</si>
  <si>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</si>
  <si>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</si>
  <si>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</si>
  <si>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</si>
  <si>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</si>
  <si>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</si>
  <si>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</si>
  <si>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</si>
  <si>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</si>
  <si>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</si>
  <si>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</si>
  <si>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</si>
  <si>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</si>
  <si>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</si>
  <si>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</si>
  <si>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</si>
  <si>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</si>
  <si>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</si>
  <si>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</si>
  <si>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</si>
  <si>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</si>
  <si>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</si>
  <si>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</si>
  <si>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</si>
  <si>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</si>
  <si>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</si>
  <si>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</si>
  <si>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</si>
  <si>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</si>
  <si>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</si>
  <si>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</si>
  <si>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</si>
  <si>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</si>
  <si>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</si>
  <si>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</si>
  <si>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</si>
  <si>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</si>
  <si>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</si>
  <si>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</si>
  <si>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</si>
  <si>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</si>
  <si>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</si>
  <si>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</si>
  <si>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</si>
  <si>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</si>
  <si>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</si>
  <si>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</si>
  <si>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</si>
  <si>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</si>
  <si>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</si>
  <si>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</si>
  <si>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</si>
  <si>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</si>
  <si>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</si>
  <si>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</si>
  <si>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</si>
  <si>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</si>
  <si>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</si>
  <si>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</si>
  <si>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</si>
  <si>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</si>
  <si>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</si>
  <si>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</si>
  <si>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</si>
  <si>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</si>
  <si>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</si>
  <si>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</si>
  <si>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</si>
  <si>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</si>
  <si>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</si>
  <si>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</si>
  <si>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</si>
  <si>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</si>
  <si>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</si>
  <si>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</si>
  <si>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</si>
  <si>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</si>
  <si>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</si>
  <si>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</si>
  <si>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</si>
  <si>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</si>
  <si>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</si>
  <si>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</si>
  <si>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</si>
  <si>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</si>
  <si>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</si>
  <si>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</si>
  <si>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</si>
  <si>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</si>
  <si>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</si>
  <si>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</si>
  <si>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</si>
  <si>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</si>
  <si>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</si>
  <si>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</si>
  <si>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</si>
  <si>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</si>
  <si>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</si>
  <si>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</si>
  <si>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</si>
  <si>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</si>
  <si>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</si>
  <si>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</si>
  <si>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</si>
  <si>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</si>
  <si>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</si>
  <si>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</si>
  <si>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</si>
  <si>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</si>
  <si>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</si>
  <si>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</si>
  <si>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</si>
  <si>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</si>
  <si>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</si>
  <si>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</si>
  <si>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</si>
  <si>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</si>
  <si>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</si>
  <si>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</si>
  <si>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</si>
  <si>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</si>
  <si>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</si>
  <si>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</si>
  <si>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</si>
  <si>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</si>
  <si>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</si>
  <si>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</si>
  <si>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</si>
  <si>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</si>
  <si>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</si>
  <si>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</si>
  <si>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</si>
  <si>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</si>
  <si>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</si>
  <si>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</si>
  <si>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</si>
  <si>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</si>
  <si>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</si>
  <si>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</si>
  <si>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</si>
  <si>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</si>
  <si>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</si>
  <si>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</si>
  <si>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</si>
  <si>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</si>
  <si>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</si>
  <si>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</si>
  <si>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</si>
  <si>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</si>
  <si>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</si>
  <si>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</si>
  <si>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</si>
  <si>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</si>
  <si>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</si>
  <si>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</si>
  <si>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</si>
  <si>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</si>
  <si>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</si>
  <si>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</si>
  <si>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</si>
  <si>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</si>
  <si>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</si>
  <si>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</si>
  <si>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</si>
  <si>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</si>
  <si>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</si>
  <si>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</si>
  <si>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</si>
  <si>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</si>
  <si>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</si>
  <si>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</si>
  <si>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</si>
  <si>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</si>
  <si>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</si>
  <si>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</si>
  <si>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</si>
  <si>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</si>
  <si>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</si>
  <si>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</si>
  <si>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</si>
  <si>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</si>
  <si>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</si>
  <si>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</si>
  <si>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</si>
  <si>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</si>
  <si>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</si>
  <si>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</si>
  <si>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</si>
  <si>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</si>
  <si>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</si>
  <si>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</si>
  <si>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</si>
  <si>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</si>
  <si>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</si>
  <si>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</si>
  <si>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</si>
  <si>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</si>
  <si>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</si>
  <si>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</si>
  <si>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</si>
  <si>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</si>
  <si>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</si>
  <si>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</si>
  <si>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</si>
  <si>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</si>
  <si>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</si>
  <si>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</si>
  <si>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</si>
  <si>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</si>
  <si>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</si>
  <si>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</si>
  <si>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</si>
  <si>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</si>
  <si>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</si>
  <si>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</si>
  <si>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</si>
  <si>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</si>
  <si>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</si>
  <si>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</si>
  <si>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</si>
  <si>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</si>
  <si>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</si>
  <si>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</si>
  <si>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</si>
  <si>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</si>
  <si>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</si>
  <si>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</si>
  <si>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</si>
  <si>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</si>
  <si>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</si>
  <si>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</si>
  <si>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</si>
  <si>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</si>
  <si>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</si>
  <si>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</si>
  <si>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</si>
  <si>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</si>
  <si>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</si>
  <si>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</si>
  <si>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</si>
  <si>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</si>
  <si>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</si>
  <si>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</si>
  <si>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</si>
  <si>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</si>
  <si>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</si>
  <si>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</si>
  <si>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</si>
  <si>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</si>
  <si>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</si>
  <si>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</si>
  <si>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</si>
  <si>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</si>
  <si>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</si>
  <si>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</si>
  <si>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</si>
  <si>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</si>
  <si>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</si>
  <si>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</si>
  <si>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</si>
  <si>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</si>
  <si>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</si>
  <si>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</si>
  <si>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</si>
  <si>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</si>
  <si>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</si>
  <si>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</si>
  <si>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</si>
  <si>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</si>
  <si>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</si>
  <si>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</si>
  <si>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</si>
  <si>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</si>
  <si>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</si>
  <si>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</si>
  <si>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</si>
  <si>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</si>
  <si>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</si>
  <si>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</si>
  <si>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</si>
  <si>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</si>
  <si>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</si>
  <si>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</si>
  <si>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</si>
  <si>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</si>
  <si>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</si>
  <si>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</si>
  <si>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</si>
  <si>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</si>
  <si>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</si>
  <si>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</si>
  <si>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</si>
  <si>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</si>
  <si>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</si>
  <si>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</si>
  <si>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</si>
  <si>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</si>
  <si>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</si>
  <si>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</si>
  <si>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</si>
  <si>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</si>
  <si>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</si>
  <si>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</si>
  <si>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</si>
  <si>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</si>
  <si>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</si>
  <si>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</si>
  <si>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</si>
  <si>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</si>
  <si>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</si>
  <si>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</si>
  <si>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</si>
  <si>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</si>
  <si>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</si>
  <si>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</si>
  <si>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</si>
  <si>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</si>
  <si>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</si>
  <si>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</si>
  <si>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</si>
  <si>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</si>
  <si>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</si>
  <si>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</si>
  <si>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</si>
  <si>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</si>
  <si>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</si>
  <si>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</si>
  <si>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</si>
  <si>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</si>
  <si>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</si>
  <si>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</si>
  <si>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</si>
  <si>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</si>
  <si>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</si>
  <si>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</si>
  <si>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</si>
  <si>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</si>
  <si>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</si>
  <si>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</si>
  <si>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</si>
  <si>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</si>
  <si>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</si>
  <si>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</si>
  <si>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</si>
  <si>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</si>
  <si>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</si>
  <si>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</si>
  <si>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</si>
  <si>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</si>
  <si>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</si>
  <si>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</si>
  <si>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</si>
  <si>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</si>
  <si>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</si>
  <si>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</si>
  <si>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</si>
  <si>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</si>
  <si>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</si>
  <si>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</si>
  <si>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</si>
  <si>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</si>
  <si>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</si>
  <si>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</si>
  <si>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</si>
  <si>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</si>
  <si>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</si>
  <si>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</si>
  <si>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</si>
  <si>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</si>
  <si>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</si>
  <si>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</si>
  <si>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</si>
  <si>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</si>
  <si>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</si>
  <si>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</si>
  <si>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</si>
  <si>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</si>
  <si>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</si>
  <si>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</si>
  <si>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</si>
  <si>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</si>
  <si>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</si>
  <si>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</si>
  <si>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</si>
  <si>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</si>
  <si>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</si>
  <si>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</si>
  <si>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</si>
  <si>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</si>
  <si>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</si>
  <si>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</si>
  <si>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</si>
  <si>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</si>
  <si>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</si>
  <si>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</si>
  <si>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</si>
  <si>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</si>
  <si>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</si>
  <si>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</si>
  <si>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</si>
  <si>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</si>
  <si>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</si>
  <si>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</si>
  <si>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</si>
  <si>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</si>
  <si>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</si>
  <si>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</si>
  <si>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</si>
  <si>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</si>
  <si>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</si>
  <si>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</si>
  <si>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</si>
  <si>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</si>
  <si>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</si>
  <si>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</si>
  <si>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</si>
  <si>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</si>
  <si>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</si>
  <si>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</si>
  <si>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</si>
  <si>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</si>
  <si>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</si>
  <si>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</si>
  <si>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</si>
  <si>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</si>
  <si>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</si>
  <si>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</si>
  <si>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</si>
  <si>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</si>
  <si>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</si>
  <si>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</si>
  <si>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</si>
  <si>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</si>
  <si>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</si>
  <si>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</si>
  <si>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</si>
  <si>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</si>
  <si>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</si>
  <si>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</si>
  <si>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</si>
  <si>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</si>
  <si>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</si>
  <si>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</si>
  <si>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</si>
  <si>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</si>
  <si>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</si>
  <si>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</si>
  <si>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</si>
  <si>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</si>
  <si>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</si>
  <si>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</si>
  <si>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</si>
  <si>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</si>
  <si>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</si>
  <si>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</si>
  <si>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</si>
  <si>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</si>
  <si>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</si>
  <si>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</si>
  <si>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</si>
  <si>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</si>
  <si>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</si>
  <si>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</si>
  <si>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</si>
  <si>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</si>
  <si>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</si>
  <si>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</si>
  <si>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</si>
  <si>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</si>
  <si>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</si>
  <si>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</si>
  <si>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</si>
  <si>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</si>
  <si>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</si>
  <si>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</si>
  <si>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</si>
  <si>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</si>
  <si>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</si>
  <si>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</si>
  <si>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</si>
  <si>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</si>
  <si>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</si>
  <si>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</si>
  <si>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</si>
  <si>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</si>
  <si>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</si>
  <si>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</si>
  <si>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</si>
  <si>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</si>
  <si>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</si>
  <si>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</si>
  <si>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</si>
  <si>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</si>
  <si>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</si>
  <si>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</si>
  <si>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</si>
  <si>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</si>
  <si>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</si>
  <si>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</si>
  <si>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</si>
  <si>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</si>
  <si>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</si>
  <si>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</si>
  <si>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</si>
  <si>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</si>
  <si>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</si>
  <si>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</si>
  <si>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</si>
  <si>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</si>
  <si>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</si>
  <si>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</si>
  <si>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</si>
  <si>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</si>
  <si>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</si>
  <si>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</si>
  <si>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</si>
  <si>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</si>
  <si>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</si>
  <si>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</si>
  <si>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</si>
  <si>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</si>
  <si>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</si>
  <si>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</si>
  <si>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</si>
  <si>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</si>
  <si>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</si>
  <si>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</si>
  <si>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</si>
  <si>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</si>
  <si>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</si>
  <si>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</si>
  <si>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</si>
  <si>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</si>
  <si>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</si>
  <si>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</si>
  <si>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</si>
  <si>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</si>
  <si>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</si>
  <si>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</si>
  <si>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</si>
  <si>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</si>
  <si>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</si>
  <si>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</si>
  <si>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</si>
  <si>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</si>
  <si>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</si>
  <si>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</si>
  <si>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</si>
  <si>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</si>
  <si>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</si>
  <si>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</si>
  <si>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</si>
  <si>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</si>
  <si>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</si>
  <si>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</si>
  <si>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</si>
  <si>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</si>
  <si>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</si>
  <si>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</si>
  <si>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</si>
  <si>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</si>
  <si>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</si>
  <si>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</si>
  <si>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</si>
  <si>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</si>
  <si>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</si>
  <si>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</si>
  <si>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</si>
  <si>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</si>
  <si>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</si>
  <si>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</si>
  <si>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</si>
  <si>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</si>
  <si>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</si>
  <si>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</si>
  <si>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</si>
  <si>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</si>
  <si>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</si>
  <si>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</si>
  <si>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</si>
  <si>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</si>
  <si>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</si>
  <si>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</si>
  <si>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</si>
  <si>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</si>
  <si>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</si>
  <si>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</si>
  <si>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</si>
  <si>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</si>
  <si>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</si>
  <si>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</si>
  <si>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</si>
  <si>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</si>
  <si>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</si>
  <si>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</si>
  <si>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</si>
  <si>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</si>
  <si>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</si>
  <si>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</si>
  <si>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</si>
  <si>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</si>
  <si>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</si>
  <si>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</si>
  <si>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</si>
  <si>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</si>
  <si>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</si>
  <si>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</si>
  <si>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</si>
  <si>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</si>
  <si>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</si>
  <si>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</si>
  <si>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</si>
  <si>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</si>
  <si>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</si>
  <si>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</si>
  <si>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</si>
  <si>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</si>
  <si>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</si>
  <si>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</si>
  <si>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</si>
  <si>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</si>
  <si>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</si>
  <si>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</si>
  <si>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</si>
  <si>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</si>
  <si>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</si>
  <si>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</si>
  <si>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</si>
  <si>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</si>
  <si>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</si>
  <si>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</si>
  <si>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</si>
  <si>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</si>
  <si>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</si>
  <si>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</si>
  <si>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</si>
  <si>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</si>
  <si>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Systolic (mmHg)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</si>
  <si>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</si>
  <si>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</si>
  <si>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</si>
  <si>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</si>
  <si>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</si>
  <si>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</si>
  <si>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</si>
  <si>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</si>
  <si>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</si>
  <si>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</si>
  <si>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</si>
  <si>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</si>
  <si>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</si>
  <si>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</si>
  <si>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</si>
  <si>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</si>
  <si>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</si>
  <si>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</si>
  <si>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</si>
  <si>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</si>
  <si>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</si>
  <si>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</si>
  <si>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</si>
  <si>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125</t>
  </si>
  <si>
    <t>99</t>
  </si>
  <si>
    <t>72</t>
  </si>
  <si>
    <t>68</t>
  </si>
  <si>
    <t>52</t>
  </si>
  <si>
    <t>162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</si>
  <si>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</si>
  <si>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</si>
  <si>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</si>
  <si>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</si>
  <si>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</si>
  <si>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</si>
  <si>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</si>
  <si>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</si>
  <si>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</si>
  <si>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</si>
  <si>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</si>
  <si>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</si>
  <si>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</si>
  <si>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</si>
  <si>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22/09/2023</t>
  </si>
  <si>
    <t>waterA</t>
  </si>
  <si>
    <t>hosp2562</t>
  </si>
  <si>
    <t>01/07/2025</t>
  </si>
  <si>
    <t>Child at risk</t>
  </si>
  <si>
    <t>manoj.automation</t>
  </si>
  <si>
    <t>Manoj@2025</t>
  </si>
  <si>
    <t>task_category</t>
  </si>
  <si>
    <t>existing_task_search</t>
  </si>
  <si>
    <t>Abacavir 600mg / Lamivudine 300mg tablets</t>
  </si>
  <si>
    <t>task_type</t>
  </si>
  <si>
    <t>Default</t>
  </si>
  <si>
    <t>task_description</t>
  </si>
  <si>
    <t>Added for testing</t>
  </si>
  <si>
    <t>task_action_perform</t>
  </si>
  <si>
    <t>local_code</t>
  </si>
  <si>
    <t>123</t>
  </si>
  <si>
    <t>Add Record</t>
  </si>
  <si>
    <t>Updates for testing</t>
  </si>
  <si>
    <t>456</t>
  </si>
  <si>
    <t>10:00</t>
  </si>
  <si>
    <t>Review</t>
  </si>
  <si>
    <t>Prerelease</t>
  </si>
  <si>
    <t>Mr</t>
  </si>
  <si>
    <t>hosp2560</t>
  </si>
  <si>
    <t>01-01-1999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</si>
</sst>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Relationship Id="rId4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5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368</v>
      </c>
      <c r="B2" s="1" t="s">
        <v>369</v>
      </c>
    </row>
    <row r="3" spans="1:2" x14ac:dyDescent="0.25">
      <c r="A3" t="s">
        <v>702</v>
      </c>
      <c r="B3" s="1" t="s">
        <v>703</v>
      </c>
    </row>
    <row r="4" spans="1:2" x14ac:dyDescent="0.25">
      <c r="A4" t="s">
        <v>368</v>
      </c>
      <c r="B4" s="1" t="s">
        <v>369</v>
      </c>
    </row>
    <row r="5" spans="1:2" x14ac:dyDescent="0.25">
      <c r="A5" t="s">
        <v>280</v>
      </c>
      <c r="B5" s="1" t="s">
        <v>425</v>
      </c>
    </row>
  </sheetData>
  <hyperlinks>
    <hyperlink ref="B5" r:id="rId1" xr:uid="{0C05B6B9-5554-4DE8-9F6A-6002C7FF4022}"/>
    <hyperlink ref="B4" r:id="rId2" xr:uid="{D4AE188D-9B09-40C0-AC46-716391123A5D}"/>
    <hyperlink ref="B3" r:id="rId3" xr:uid="{511CBB1F-6895-4824-9854-87E0171EA2FB}"/>
    <hyperlink ref="B2" r:id="rId4" xr:uid="{6E460DDB-61B0-4176-AB5F-D3D5F3B868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370</v>
      </c>
      <c r="J2" s="9" t="s">
        <v>370</v>
      </c>
      <c r="K2" s="9" t="s">
        <v>157</v>
      </c>
      <c r="L2" t="s">
        <v>423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8"/>
  <sheetViews>
    <sheetView tabSelected="1"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721</v>
      </c>
      <c r="E2" s="3" t="s">
        <v>720</v>
      </c>
      <c r="F2" s="15" t="s">
        <v>719</v>
      </c>
      <c r="G2" s="3" t="s">
        <v>302</v>
      </c>
      <c r="H2" s="3" t="s">
        <v>433</v>
      </c>
      <c r="I2" s="17" t="s">
        <v>722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  <row r="8" spans="1:48" s="2" customFormat="1" ht="45" x14ac:dyDescent="0.25">
      <c r="B8" s="15" t="s">
        <v>699</v>
      </c>
      <c r="E8" s="3" t="s">
        <v>430</v>
      </c>
      <c r="F8" s="15" t="s">
        <v>698</v>
      </c>
      <c r="G8" s="3" t="s">
        <v>63</v>
      </c>
      <c r="H8" s="3" t="s">
        <v>433</v>
      </c>
      <c r="I8" s="16" t="s">
        <v>697</v>
      </c>
      <c r="J8" s="2" t="s">
        <v>51</v>
      </c>
      <c r="K8" s="2" t="s">
        <v>52</v>
      </c>
      <c r="L8" s="2" t="s">
        <v>53</v>
      </c>
      <c r="M8" s="3" t="s">
        <v>54</v>
      </c>
      <c r="N8" s="2" t="s">
        <v>55</v>
      </c>
      <c r="P8" s="3" t="s">
        <v>56</v>
      </c>
      <c r="R8" s="2" t="s">
        <v>57</v>
      </c>
      <c r="S8" s="3" t="s">
        <v>58</v>
      </c>
      <c r="U8" s="3" t="s">
        <v>59</v>
      </c>
      <c r="V8" s="3" t="s">
        <v>60</v>
      </c>
      <c r="W8" s="2">
        <v>0</v>
      </c>
      <c r="X8" s="3" t="s">
        <v>60</v>
      </c>
      <c r="Y8" s="2">
        <v>0</v>
      </c>
      <c r="Z8" s="3" t="s">
        <v>61</v>
      </c>
      <c r="AB8" s="4" t="s">
        <v>62</v>
      </c>
      <c r="AI8" s="3" t="s">
        <v>63</v>
      </c>
      <c r="AJ8" s="3" t="s">
        <v>50</v>
      </c>
      <c r="AM8" s="3" t="s">
        <v>52</v>
      </c>
      <c r="AO8" t="s">
        <v>60</v>
      </c>
      <c r="AQ8" s="3" t="s">
        <v>64</v>
      </c>
      <c r="AR8" s="2" t="s">
        <v>56</v>
      </c>
      <c r="AU8" s="3" t="s">
        <v>65</v>
      </c>
      <c r="AV8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118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116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28/10/2025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428</v>
      </c>
      <c r="C2" s="6" t="s">
        <v>367</v>
      </c>
      <c r="D2" s="6" t="s">
        <v>367</v>
      </c>
      <c r="E2" s="6" t="s">
        <v>102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116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428</v>
      </c>
      <c r="C2" s="6">
        <f ca="1">TODAY()</f>
        <v>45958</v>
      </c>
      <c r="D2" s="6" t="s">
        <v>102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116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428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75" x14ac:dyDescent="0.25">
      <c r="A2" t="s">
        <v>230</v>
      </c>
      <c r="B2" t="s">
        <v>231</v>
      </c>
      <c r="C2" s="7" t="s">
        <v>136</v>
      </c>
      <c r="D2" s="3" t="s">
        <v>232</v>
      </c>
      <c r="E2" t="s">
        <v>233</v>
      </c>
      <c r="F2" t="s">
        <v>234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231</v>
      </c>
      <c r="C2" s="7" t="s">
        <v>136</v>
      </c>
      <c r="D2" s="3" t="s">
        <v>238</v>
      </c>
      <c r="E2" t="s">
        <v>233</v>
      </c>
      <c r="F2">
        <v>57749615244</v>
      </c>
      <c r="G2" s="10" t="s">
        <v>234</v>
      </c>
      <c r="H2" s="11" t="s">
        <v>82</v>
      </c>
      <c r="I2" s="11" t="s">
        <v>217</v>
      </c>
      <c r="J2" s="11" t="s">
        <v>217</v>
      </c>
      <c r="K2" s="11" t="s">
        <v>235</v>
      </c>
      <c r="L2" t="s">
        <v>236</v>
      </c>
      <c r="M2" t="s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231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F9" sqref="F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246</v>
      </c>
      <c r="E2" t="s">
        <v>247</v>
      </c>
      <c r="F2" s="11" t="s">
        <v>700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239</v>
      </c>
      <c r="E1" t="s">
        <v>126</v>
      </c>
      <c r="F1" t="s">
        <v>240</v>
      </c>
      <c r="G1" t="s">
        <v>128</v>
      </c>
      <c r="H1" s="10" t="s">
        <v>241</v>
      </c>
      <c r="I1" s="10" t="s">
        <v>242</v>
      </c>
      <c r="J1" s="10" t="s">
        <v>243</v>
      </c>
      <c r="K1" s="10" t="s">
        <v>244</v>
      </c>
    </row>
    <row r="2" spans="1:11" ht="30" x14ac:dyDescent="0.25">
      <c r="A2" t="s">
        <v>245</v>
      </c>
      <c r="B2" s="5" t="s">
        <v>427</v>
      </c>
      <c r="C2" s="7" t="s">
        <v>136</v>
      </c>
      <c r="D2" s="3" t="s">
        <v>251</v>
      </c>
      <c r="E2" t="s">
        <v>247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427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topLeftCell="L1" workbookViewId="0">
      <selection activeCell="X2" sqref="X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23.57031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113</v>
      </c>
      <c r="X1" t="s">
        <v>105</v>
      </c>
      <c r="Y1" t="s">
        <v>103</v>
      </c>
      <c r="Z1" t="s">
        <v>106</v>
      </c>
      <c r="AA1" t="s">
        <v>107</v>
      </c>
      <c r="AB1" t="s">
        <v>109</v>
      </c>
      <c r="AC1" t="s">
        <v>106</v>
      </c>
      <c r="AD1" t="s">
        <v>111</v>
      </c>
      <c r="AE1" t="s">
        <v>126</v>
      </c>
      <c r="AF1" t="s">
        <v>180</v>
      </c>
      <c r="AG1" t="s">
        <v>200</v>
      </c>
      <c r="AH1" t="s">
        <v>646</v>
      </c>
    </row>
    <row r="2" spans="1:34" x14ac:dyDescent="0.25">
      <c r="A2" t="s">
        <v>221</v>
      </c>
      <c r="B2" t="s">
        <v>426</v>
      </c>
      <c r="C2" s="5" t="s">
        <v>82</v>
      </c>
      <c r="D2" s="5" t="s">
        <v>640</v>
      </c>
      <c r="E2" t="s">
        <v>71</v>
      </c>
      <c r="F2" t="s">
        <v>73</v>
      </c>
      <c r="G2" t="s">
        <v>73</v>
      </c>
      <c r="H2" s="5" t="s">
        <v>82</v>
      </c>
      <c r="I2" s="5" t="s">
        <v>102</v>
      </c>
      <c r="J2" s="6" t="s">
        <v>641</v>
      </c>
      <c r="K2" s="6" t="s">
        <v>642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114</v>
      </c>
      <c r="W2" s="5" t="s">
        <v>82</v>
      </c>
      <c r="X2" t="s">
        <v>416</v>
      </c>
      <c r="Y2" t="s">
        <v>104</v>
      </c>
      <c r="Z2" s="5" t="s">
        <v>177</v>
      </c>
      <c r="AA2" t="s">
        <v>108</v>
      </c>
      <c r="AB2" s="5" t="s">
        <v>112</v>
      </c>
      <c r="AC2">
        <v>5</v>
      </c>
      <c r="AD2" t="s">
        <v>110</v>
      </c>
      <c r="AE2" t="s">
        <v>175</v>
      </c>
      <c r="AF2" t="s">
        <v>181</v>
      </c>
      <c r="AG2" s="8" t="s">
        <v>201</v>
      </c>
      <c r="AH2" t="s">
        <v>647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C8" sqref="C8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701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C7" sqref="C7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701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366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366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285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643</v>
      </c>
      <c r="B2" t="s">
        <v>322</v>
      </c>
      <c r="C2" s="6" t="s">
        <v>645</v>
      </c>
      <c r="D2" s="6" t="s">
        <v>644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429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109</v>
      </c>
      <c r="T1" t="s">
        <v>106</v>
      </c>
      <c r="U1" t="s">
        <v>103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500mg / Ibuprofen 200mg tablets</v>
      </c>
      <c r="C2" s="5" t="s">
        <v>112</v>
      </c>
      <c r="D2" s="5" t="s">
        <v>640</v>
      </c>
      <c r="E2" t="s">
        <v>86</v>
      </c>
      <c r="F2" t="s">
        <v>73</v>
      </c>
      <c r="G2" t="s">
        <v>73</v>
      </c>
      <c r="H2" s="5" t="s">
        <v>184</v>
      </c>
      <c r="I2" s="5" t="s">
        <v>112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112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321</v>
      </c>
      <c r="B2" t="s">
        <v>322</v>
      </c>
      <c r="C2" t="s">
        <v>648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U2"/>
  <sheetViews>
    <sheetView workbookViewId="0">
      <selection activeCell="H2" sqref="H2"/>
    </sheetView>
  </sheetViews>
  <sheetFormatPr defaultRowHeight="15" x14ac:dyDescent="0.25"/>
  <cols>
    <col min="7" max="7" width="15.85546875" bestFit="1" customWidth="1"/>
    <col min="8" max="8" width="14.140625" bestFit="1" customWidth="1"/>
    <col min="9" max="9" width="14.28515625" bestFit="1" customWidth="1"/>
    <col min="10" max="11" width="14.28515625" customWidth="1"/>
    <col min="12" max="12" width="10.42578125" bestFit="1" customWidth="1"/>
    <col min="13" max="13" width="10.5703125" bestFit="1" customWidth="1"/>
    <col min="14" max="14" width="16.42578125" bestFit="1" customWidth="1"/>
    <col min="15" max="15" width="11" bestFit="1" customWidth="1"/>
    <col min="16" max="16" width="20.5703125" bestFit="1" customWidth="1"/>
    <col min="17" max="17" width="17.28515625" bestFit="1" customWidth="1"/>
    <col min="18" max="18" width="13.28515625" bestFit="1" customWidth="1"/>
    <col min="21" max="21" width="21" bestFit="1" customWidth="1"/>
  </cols>
  <sheetData>
    <row r="1" spans="1:21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</row>
    <row r="2" spans="1:21" x14ac:dyDescent="0.25">
      <c r="A2" t="s">
        <v>221</v>
      </c>
      <c r="B2" t="s">
        <v>706</v>
      </c>
      <c r="C2" t="s">
        <v>708</v>
      </c>
      <c r="D2" t="s">
        <v>710</v>
      </c>
      <c r="E2" t="s">
        <v>718</v>
      </c>
      <c r="F2" s="5" t="s">
        <v>713</v>
      </c>
      <c r="G2" t="s">
        <v>349</v>
      </c>
      <c r="H2" s="9" t="str">
        <f ca="1">TEXT(TODAY(), "DD/MM/YYYY")</f>
        <v>28/10/2025</v>
      </c>
      <c r="I2" s="12" t="s">
        <v>350</v>
      </c>
      <c r="J2" s="12" t="s">
        <v>351</v>
      </c>
      <c r="K2" s="12" t="s">
        <v>352</v>
      </c>
      <c r="L2" t="s">
        <v>353</v>
      </c>
      <c r="M2" t="s">
        <v>364</v>
      </c>
      <c r="N2" t="s">
        <v>98</v>
      </c>
      <c r="O2" t="s">
        <v>354</v>
      </c>
      <c r="P2" t="s">
        <v>355</v>
      </c>
      <c r="Q2" t="s">
        <v>356</v>
      </c>
      <c r="R2" t="s">
        <v>357</v>
      </c>
      <c r="S2" s="5" t="s">
        <v>318</v>
      </c>
      <c r="T2" s="5" t="s">
        <v>358</v>
      </c>
      <c r="U2" t="s">
        <v>359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R2"/>
  <sheetViews>
    <sheetView workbookViewId="0">
      <selection activeCell="I9" sqref="I9"/>
    </sheetView>
  </sheetViews>
  <sheetFormatPr defaultRowHeight="15" x14ac:dyDescent="0.25"/>
  <cols>
    <col min="4" max="4" width="17.140625" customWidth="1"/>
    <col min="7" max="7" width="15.85546875" bestFit="1" customWidth="1"/>
    <col min="8" max="8" width="10.7109375" bestFit="1" customWidth="1"/>
    <col min="9" max="9" width="9.5703125" bestFit="1" customWidth="1"/>
    <col min="10" max="10" width="8.85546875" bestFit="1" customWidth="1"/>
    <col min="11" max="11" width="10.5703125" bestFit="1" customWidth="1"/>
    <col min="12" max="12" width="16.42578125" bestFit="1" customWidth="1"/>
    <col min="13" max="13" width="11" bestFit="1" customWidth="1"/>
    <col min="14" max="14" width="17.28515625" bestFit="1" customWidth="1"/>
    <col min="15" max="15" width="13.28515625" bestFit="1" customWidth="1"/>
    <col min="18" max="18" width="21" bestFit="1" customWidth="1"/>
  </cols>
  <sheetData>
    <row r="1" spans="1:18" x14ac:dyDescent="0.25">
      <c r="A1" t="s">
        <v>704</v>
      </c>
      <c r="B1" t="s">
        <v>705</v>
      </c>
      <c r="C1" t="s">
        <v>707</v>
      </c>
      <c r="D1" t="s">
        <v>709</v>
      </c>
      <c r="E1" t="s">
        <v>711</v>
      </c>
      <c r="F1" t="s">
        <v>712</v>
      </c>
      <c r="G1" t="s">
        <v>334</v>
      </c>
      <c r="H1" t="s">
        <v>360</v>
      </c>
      <c r="I1" t="s">
        <v>361</v>
      </c>
      <c r="J1" t="s">
        <v>339</v>
      </c>
      <c r="K1" t="s">
        <v>340</v>
      </c>
      <c r="L1" t="s">
        <v>341</v>
      </c>
      <c r="M1" t="s">
        <v>342</v>
      </c>
      <c r="N1" t="s">
        <v>362</v>
      </c>
      <c r="O1" t="s">
        <v>300</v>
      </c>
      <c r="P1" t="s">
        <v>346</v>
      </c>
      <c r="Q1" t="s">
        <v>347</v>
      </c>
      <c r="R1" t="s">
        <v>348</v>
      </c>
    </row>
    <row r="2" spans="1:18" x14ac:dyDescent="0.25">
      <c r="A2" t="s">
        <v>221</v>
      </c>
      <c r="B2" t="s">
        <v>706</v>
      </c>
      <c r="C2" t="s">
        <v>708</v>
      </c>
      <c r="D2" t="s">
        <v>715</v>
      </c>
      <c r="E2" t="s">
        <v>714</v>
      </c>
      <c r="F2" s="5" t="s">
        <v>716</v>
      </c>
      <c r="G2" t="s">
        <v>349</v>
      </c>
      <c r="H2" s="9" t="str">
        <f ca="1">TEXT(TODAY(), "DD/MM/YYYY")</f>
        <v>28/10/2025</v>
      </c>
      <c r="I2" s="12" t="s">
        <v>717</v>
      </c>
      <c r="J2" t="s">
        <v>353</v>
      </c>
      <c r="K2" t="s">
        <v>364</v>
      </c>
      <c r="L2" t="s">
        <v>98</v>
      </c>
      <c r="M2" t="s">
        <v>354</v>
      </c>
      <c r="N2" t="s">
        <v>356</v>
      </c>
      <c r="O2" t="s">
        <v>363</v>
      </c>
      <c r="P2" s="5" t="s">
        <v>318</v>
      </c>
      <c r="Q2" s="5" t="s">
        <v>358</v>
      </c>
      <c r="R2" t="s">
        <v>359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385</v>
      </c>
      <c r="J2" t="s">
        <v>387</v>
      </c>
      <c r="K2" t="s">
        <v>389</v>
      </c>
      <c r="L2" t="s">
        <v>391</v>
      </c>
      <c r="M2" t="s">
        <v>393</v>
      </c>
      <c r="N2" t="s">
        <v>398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384</v>
      </c>
      <c r="J1" t="s">
        <v>386</v>
      </c>
      <c r="K1" t="s">
        <v>388</v>
      </c>
      <c r="L1" t="s">
        <v>390</v>
      </c>
      <c r="M1" t="s">
        <v>392</v>
      </c>
      <c r="N1" t="s">
        <v>394</v>
      </c>
      <c r="O1" t="s">
        <v>395</v>
      </c>
    </row>
    <row r="2" spans="1:16" x14ac:dyDescent="0.25">
      <c r="A2" t="s">
        <v>397</v>
      </c>
      <c r="B2" t="s">
        <v>371</v>
      </c>
      <c r="C2" t="s">
        <v>378</v>
      </c>
      <c r="D2" t="s">
        <v>379</v>
      </c>
      <c r="E2" t="s">
        <v>399</v>
      </c>
      <c r="F2" t="s">
        <v>381</v>
      </c>
      <c r="G2" t="s">
        <v>382</v>
      </c>
      <c r="H2" t="s">
        <v>400</v>
      </c>
      <c r="I2" t="s">
        <v>385</v>
      </c>
      <c r="J2" t="s">
        <v>387</v>
      </c>
      <c r="K2" t="s">
        <v>401</v>
      </c>
      <c r="L2" t="s">
        <v>391</v>
      </c>
      <c r="M2" t="s">
        <v>393</v>
      </c>
      <c r="N2" t="s">
        <v>402</v>
      </c>
      <c r="O2" t="s">
        <v>396</v>
      </c>
      <c r="P2" t="s">
        <v>396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421</v>
      </c>
    </row>
    <row r="2" spans="1:12" x14ac:dyDescent="0.25">
      <c r="A2" s="6" t="s">
        <v>419</v>
      </c>
      <c r="B2" s="7" t="str">
        <f ca="1">TEXT(TODAY(), "DD/MM/YYYY")</f>
        <v>28/10/2025</v>
      </c>
      <c r="C2" t="s">
        <v>409</v>
      </c>
      <c r="D2" t="s">
        <v>410</v>
      </c>
      <c r="E2" t="s">
        <v>304</v>
      </c>
      <c r="F2" t="s">
        <v>116</v>
      </c>
      <c r="H2" t="s">
        <v>416</v>
      </c>
      <c r="I2" t="s">
        <v>417</v>
      </c>
      <c r="J2" t="s">
        <v>418</v>
      </c>
      <c r="K2" t="s">
        <v>420</v>
      </c>
      <c r="L2" t="s">
        <v>422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431</v>
      </c>
      <c r="B2" s="3" t="s">
        <v>432</v>
      </c>
      <c r="C2" s="3" t="s">
        <v>433</v>
      </c>
      <c r="D2" s="5" t="s">
        <v>434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29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20.28515625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</row>
    <row r="2" spans="1:15" x14ac:dyDescent="0.25">
      <c r="A2" t="s">
        <v>450</v>
      </c>
      <c r="B2" t="s">
        <v>451</v>
      </c>
      <c r="C2" t="s">
        <v>452</v>
      </c>
      <c r="D2" t="s">
        <v>453</v>
      </c>
      <c r="E2" s="6" t="s">
        <v>454</v>
      </c>
      <c r="F2" t="str">
        <f>LOWER(G2)</f>
        <v>primary</v>
      </c>
      <c r="G2" t="s">
        <v>210</v>
      </c>
      <c r="H2" t="str">
        <f>LOWER(I2)</f>
        <v>internal</v>
      </c>
      <c r="I2" t="s">
        <v>455</v>
      </c>
      <c r="J2" t="str">
        <f>LOWER(K2)</f>
        <v>left</v>
      </c>
      <c r="K2" t="s">
        <v>102</v>
      </c>
      <c r="L2" t="s">
        <v>456</v>
      </c>
      <c r="M2" t="str">
        <f>LOWER(N2)</f>
        <v>implanted</v>
      </c>
      <c r="N2" t="s">
        <v>457</v>
      </c>
      <c r="O2" s="5" t="s">
        <v>458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435</v>
      </c>
      <c r="B1" t="s">
        <v>436</v>
      </c>
      <c r="C1" t="s">
        <v>437</v>
      </c>
      <c r="D1" t="s">
        <v>438</v>
      </c>
      <c r="E1" t="s">
        <v>459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460</v>
      </c>
    </row>
    <row r="2" spans="1:16" x14ac:dyDescent="0.25">
      <c r="A2" t="s">
        <v>450</v>
      </c>
      <c r="B2" t="s">
        <v>461</v>
      </c>
      <c r="C2" t="s">
        <v>452</v>
      </c>
      <c r="D2" t="s">
        <v>462</v>
      </c>
      <c r="E2" t="s">
        <v>463</v>
      </c>
      <c r="F2" s="6" t="s">
        <v>464</v>
      </c>
      <c r="G2" t="str">
        <f>SUBSTITUTE(LOWER(H2)," ","")</f>
        <v>firststage</v>
      </c>
      <c r="H2" t="s">
        <v>465</v>
      </c>
      <c r="I2" t="str">
        <f>LOWER(J2)</f>
        <v>external</v>
      </c>
      <c r="J2" t="s">
        <v>466</v>
      </c>
      <c r="K2" t="str">
        <f>LOWER(L2)</f>
        <v>right</v>
      </c>
      <c r="L2" t="s">
        <v>184</v>
      </c>
      <c r="M2" t="s">
        <v>467</v>
      </c>
      <c r="N2" t="str">
        <f>LOWER(O2)</f>
        <v>requested</v>
      </c>
      <c r="O2" t="s">
        <v>205</v>
      </c>
      <c r="P2" t="s">
        <v>468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25">
      <c r="A2" t="s">
        <v>480</v>
      </c>
      <c r="B2" t="s">
        <v>481</v>
      </c>
      <c r="C2" t="s">
        <v>482</v>
      </c>
      <c r="D2" t="s">
        <v>483</v>
      </c>
      <c r="E2" t="s">
        <v>484</v>
      </c>
      <c r="F2" t="s">
        <v>485</v>
      </c>
      <c r="G2" t="s">
        <v>486</v>
      </c>
      <c r="K2" t="s">
        <v>487</v>
      </c>
    </row>
    <row r="3" spans="1:11" x14ac:dyDescent="0.25">
      <c r="A3" t="s">
        <v>488</v>
      </c>
      <c r="B3" t="s">
        <v>489</v>
      </c>
      <c r="C3" t="s">
        <v>490</v>
      </c>
      <c r="D3" t="s">
        <v>100</v>
      </c>
      <c r="K3" t="s">
        <v>491</v>
      </c>
    </row>
    <row r="4" spans="1:11" x14ac:dyDescent="0.25">
      <c r="A4" t="s">
        <v>492</v>
      </c>
      <c r="B4" t="s">
        <v>493</v>
      </c>
      <c r="C4" t="s">
        <v>494</v>
      </c>
      <c r="D4" t="s">
        <v>495</v>
      </c>
      <c r="E4" t="s">
        <v>496</v>
      </c>
      <c r="K4" t="s">
        <v>497</v>
      </c>
    </row>
    <row r="5" spans="1:11" x14ac:dyDescent="0.25">
      <c r="A5" t="s">
        <v>498</v>
      </c>
      <c r="B5" t="s">
        <v>499</v>
      </c>
      <c r="C5" s="3" t="s">
        <v>500</v>
      </c>
      <c r="D5" t="s">
        <v>501</v>
      </c>
      <c r="E5" t="s">
        <v>502</v>
      </c>
      <c r="F5" t="s">
        <v>499</v>
      </c>
      <c r="G5" t="s">
        <v>500</v>
      </c>
      <c r="H5" t="s">
        <v>501</v>
      </c>
      <c r="I5" t="s">
        <v>100</v>
      </c>
      <c r="J5" t="s">
        <v>100</v>
      </c>
      <c r="K5" t="s">
        <v>503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469</v>
      </c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504</v>
      </c>
      <c r="M1" t="s">
        <v>505</v>
      </c>
      <c r="N1" t="s">
        <v>122</v>
      </c>
    </row>
    <row r="2" spans="1:14" x14ac:dyDescent="0.25">
      <c r="A2" t="s">
        <v>480</v>
      </c>
      <c r="B2" t="s">
        <v>506</v>
      </c>
      <c r="C2" t="s">
        <v>507</v>
      </c>
      <c r="D2" t="s">
        <v>508</v>
      </c>
      <c r="E2" t="s">
        <v>509</v>
      </c>
      <c r="F2" t="s">
        <v>510</v>
      </c>
      <c r="G2" t="s">
        <v>511</v>
      </c>
      <c r="K2" t="s">
        <v>512</v>
      </c>
      <c r="L2" s="5" t="s">
        <v>513</v>
      </c>
      <c r="M2" s="5" t="s">
        <v>513</v>
      </c>
      <c r="N2" t="s">
        <v>514</v>
      </c>
    </row>
    <row r="3" spans="1:14" x14ac:dyDescent="0.25">
      <c r="A3" t="s">
        <v>488</v>
      </c>
      <c r="B3" t="s">
        <v>515</v>
      </c>
      <c r="C3" t="s">
        <v>516</v>
      </c>
      <c r="D3" t="s">
        <v>60</v>
      </c>
      <c r="K3" t="s">
        <v>517</v>
      </c>
      <c r="L3" s="5" t="s">
        <v>513</v>
      </c>
      <c r="M3" s="5" t="s">
        <v>513</v>
      </c>
      <c r="N3" t="s">
        <v>514</v>
      </c>
    </row>
    <row r="4" spans="1:14" x14ac:dyDescent="0.25">
      <c r="A4" t="s">
        <v>492</v>
      </c>
      <c r="B4" t="s">
        <v>518</v>
      </c>
      <c r="C4" t="s">
        <v>519</v>
      </c>
      <c r="D4" t="s">
        <v>520</v>
      </c>
      <c r="E4" t="s">
        <v>521</v>
      </c>
      <c r="K4" t="s">
        <v>522</v>
      </c>
      <c r="L4" s="5" t="s">
        <v>513</v>
      </c>
      <c r="M4" s="5" t="s">
        <v>513</v>
      </c>
      <c r="N4" t="s">
        <v>514</v>
      </c>
    </row>
    <row r="5" spans="1:14" x14ac:dyDescent="0.25">
      <c r="A5" t="s">
        <v>498</v>
      </c>
      <c r="B5" s="3" t="s">
        <v>500</v>
      </c>
      <c r="C5" t="s">
        <v>501</v>
      </c>
      <c r="D5" t="s">
        <v>502</v>
      </c>
      <c r="E5" t="s">
        <v>499</v>
      </c>
      <c r="F5" t="s">
        <v>500</v>
      </c>
      <c r="G5" t="s">
        <v>501</v>
      </c>
      <c r="H5" t="s">
        <v>499</v>
      </c>
      <c r="I5" t="s">
        <v>60</v>
      </c>
      <c r="J5" t="s">
        <v>60</v>
      </c>
      <c r="K5" t="s">
        <v>523</v>
      </c>
      <c r="L5" s="5" t="s">
        <v>513</v>
      </c>
      <c r="M5" s="5" t="s">
        <v>513</v>
      </c>
      <c r="N5" t="s">
        <v>514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</row>
    <row r="2" spans="1:21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P2" t="s">
        <v>558</v>
      </c>
      <c r="Q2" t="s">
        <v>559</v>
      </c>
      <c r="R2" t="s">
        <v>560</v>
      </c>
      <c r="S2" t="s">
        <v>561</v>
      </c>
      <c r="U2" t="s">
        <v>544</v>
      </c>
    </row>
    <row r="3" spans="1:21" x14ac:dyDescent="0.25">
      <c r="A3" t="s">
        <v>562</v>
      </c>
      <c r="B3" t="s">
        <v>563</v>
      </c>
      <c r="C3" t="s">
        <v>564</v>
      </c>
      <c r="D3" t="s">
        <v>316</v>
      </c>
      <c r="O3" t="s">
        <v>565</v>
      </c>
      <c r="T3" t="s">
        <v>566</v>
      </c>
      <c r="U3" t="s">
        <v>567</v>
      </c>
    </row>
    <row r="4" spans="1:21" x14ac:dyDescent="0.25">
      <c r="A4" t="s">
        <v>568</v>
      </c>
      <c r="O4" t="s">
        <v>569</v>
      </c>
      <c r="T4" t="s">
        <v>570</v>
      </c>
      <c r="U4" t="s">
        <v>571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543</v>
      </c>
      <c r="U1" t="s">
        <v>132</v>
      </c>
      <c r="V1" t="s">
        <v>572</v>
      </c>
      <c r="W1" t="s">
        <v>573</v>
      </c>
      <c r="X1" t="s">
        <v>122</v>
      </c>
    </row>
    <row r="2" spans="1:24" x14ac:dyDescent="0.25">
      <c r="A2" t="s">
        <v>544</v>
      </c>
      <c r="B2" t="s">
        <v>549</v>
      </c>
      <c r="C2" t="s">
        <v>550</v>
      </c>
      <c r="D2" t="s">
        <v>574</v>
      </c>
      <c r="E2" t="s">
        <v>575</v>
      </c>
      <c r="F2" t="s">
        <v>545</v>
      </c>
      <c r="G2" t="s">
        <v>546</v>
      </c>
      <c r="H2" t="s">
        <v>576</v>
      </c>
      <c r="I2" t="s">
        <v>555</v>
      </c>
      <c r="J2" t="s">
        <v>556</v>
      </c>
      <c r="K2" t="s">
        <v>577</v>
      </c>
      <c r="L2" t="s">
        <v>552</v>
      </c>
      <c r="M2" t="s">
        <v>553</v>
      </c>
      <c r="N2" t="s">
        <v>578</v>
      </c>
      <c r="P2" t="s">
        <v>579</v>
      </c>
      <c r="Q2" t="s">
        <v>580</v>
      </c>
      <c r="R2" t="s">
        <v>581</v>
      </c>
      <c r="S2" t="s">
        <v>582</v>
      </c>
      <c r="T2" t="s">
        <v>544</v>
      </c>
      <c r="U2" s="5" t="s">
        <v>583</v>
      </c>
      <c r="V2" s="5" t="s">
        <v>583</v>
      </c>
      <c r="W2" s="5" t="s">
        <v>583</v>
      </c>
      <c r="X2" t="s">
        <v>584</v>
      </c>
    </row>
    <row r="3" spans="1:24" x14ac:dyDescent="0.25">
      <c r="A3" t="s">
        <v>562</v>
      </c>
      <c r="B3" s="5" t="s">
        <v>585</v>
      </c>
      <c r="C3" s="5" t="s">
        <v>586</v>
      </c>
      <c r="D3" s="5" t="s">
        <v>587</v>
      </c>
      <c r="E3" s="5" t="s">
        <v>186</v>
      </c>
      <c r="F3" s="5" t="s">
        <v>588</v>
      </c>
      <c r="G3" s="5"/>
      <c r="H3" s="5"/>
      <c r="I3" s="5"/>
      <c r="J3" s="5"/>
      <c r="K3" s="5"/>
      <c r="L3" s="5"/>
      <c r="M3" s="5"/>
      <c r="N3" s="5"/>
      <c r="O3" t="s">
        <v>589</v>
      </c>
      <c r="T3" t="s">
        <v>567</v>
      </c>
      <c r="V3" s="5" t="s">
        <v>583</v>
      </c>
      <c r="W3" s="5" t="s">
        <v>583</v>
      </c>
      <c r="X3" t="s">
        <v>584</v>
      </c>
    </row>
    <row r="4" spans="1:24" x14ac:dyDescent="0.25">
      <c r="A4" t="s">
        <v>568</v>
      </c>
      <c r="B4" s="5" t="s">
        <v>590</v>
      </c>
      <c r="C4" s="5" t="s">
        <v>591</v>
      </c>
      <c r="O4" t="s">
        <v>592</v>
      </c>
      <c r="T4" t="s">
        <v>571</v>
      </c>
      <c r="V4" s="5" t="s">
        <v>593</v>
      </c>
      <c r="W4" s="5" t="s">
        <v>593</v>
      </c>
      <c r="X4" t="s">
        <v>584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594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</row>
    <row r="2" spans="1:17" x14ac:dyDescent="0.25">
      <c r="A2" t="s">
        <v>611</v>
      </c>
      <c r="B2" t="s">
        <v>612</v>
      </c>
      <c r="C2" t="s">
        <v>613</v>
      </c>
      <c r="D2" s="6" t="s">
        <v>614</v>
      </c>
      <c r="E2" s="6" t="s">
        <v>615</v>
      </c>
      <c r="F2" t="s">
        <v>616</v>
      </c>
      <c r="G2" t="s">
        <v>617</v>
      </c>
      <c r="H2" t="s">
        <v>618</v>
      </c>
      <c r="I2" t="s">
        <v>619</v>
      </c>
      <c r="J2" t="s">
        <v>620</v>
      </c>
      <c r="K2" t="s">
        <v>621</v>
      </c>
      <c r="L2" t="s">
        <v>622</v>
      </c>
      <c r="M2" t="s">
        <v>623</v>
      </c>
      <c r="N2" t="s">
        <v>624</v>
      </c>
      <c r="O2" t="s">
        <v>625</v>
      </c>
      <c r="P2" t="s">
        <v>626</v>
      </c>
      <c r="Q2" s="10" t="s">
        <v>627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594</v>
      </c>
      <c r="B1" t="s">
        <v>595</v>
      </c>
      <c r="C1" t="s">
        <v>628</v>
      </c>
      <c r="D1" t="s">
        <v>596</v>
      </c>
      <c r="E1" t="s">
        <v>597</v>
      </c>
      <c r="F1" t="s">
        <v>598</v>
      </c>
      <c r="G1" t="s">
        <v>629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</row>
    <row r="2" spans="1:19" x14ac:dyDescent="0.25">
      <c r="A2" t="s">
        <v>611</v>
      </c>
      <c r="B2" t="s">
        <v>612</v>
      </c>
      <c r="C2" t="s">
        <v>630</v>
      </c>
      <c r="D2" t="str">
        <f>LOWER(C2)</f>
        <v>withdrawn</v>
      </c>
      <c r="E2" s="6" t="s">
        <v>614</v>
      </c>
      <c r="F2" s="6" t="s">
        <v>424</v>
      </c>
      <c r="G2" s="6" t="s">
        <v>424</v>
      </c>
      <c r="H2" t="s">
        <v>616</v>
      </c>
      <c r="I2" t="s">
        <v>617</v>
      </c>
      <c r="J2" t="s">
        <v>618</v>
      </c>
      <c r="K2" t="s">
        <v>631</v>
      </c>
      <c r="L2" t="s">
        <v>632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638</v>
      </c>
      <c r="S2" s="10" t="s">
        <v>639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27"/>
  <sheetViews>
    <sheetView workbookViewId="0">
      <selection activeCell="A11" sqref="A11:XFD1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649</v>
      </c>
      <c r="B1" t="s">
        <v>650</v>
      </c>
    </row>
    <row r="2" spans="1:2" x14ac:dyDescent="0.25">
      <c r="A2" s="3" t="s">
        <v>651</v>
      </c>
      <c r="B2" s="14" t="s">
        <v>676</v>
      </c>
    </row>
    <row r="3" spans="1:2" ht="30" x14ac:dyDescent="0.25">
      <c r="A3" s="3" t="s">
        <v>652</v>
      </c>
      <c r="B3" s="14" t="s">
        <v>585</v>
      </c>
    </row>
    <row r="4" spans="1:2" ht="30" x14ac:dyDescent="0.25">
      <c r="A4" s="3" t="s">
        <v>653</v>
      </c>
      <c r="B4" s="14" t="s">
        <v>677</v>
      </c>
    </row>
    <row r="5" spans="1:2" ht="30" x14ac:dyDescent="0.25">
      <c r="A5" s="3" t="s">
        <v>654</v>
      </c>
      <c r="B5" s="14" t="s">
        <v>678</v>
      </c>
    </row>
    <row r="6" spans="1:2" ht="30" x14ac:dyDescent="0.25">
      <c r="A6" s="3" t="s">
        <v>655</v>
      </c>
      <c r="B6" s="14" t="s">
        <v>82</v>
      </c>
    </row>
    <row r="7" spans="1:2" x14ac:dyDescent="0.25">
      <c r="A7" s="3" t="s">
        <v>656</v>
      </c>
      <c r="B7" s="14" t="s">
        <v>679</v>
      </c>
    </row>
    <row r="8" spans="1:2" x14ac:dyDescent="0.25">
      <c r="A8" s="3" t="s">
        <v>657</v>
      </c>
      <c r="B8" s="14" t="s">
        <v>680</v>
      </c>
    </row>
    <row r="9" spans="1:2" x14ac:dyDescent="0.25">
      <c r="A9" s="3" t="s">
        <v>658</v>
      </c>
      <c r="B9" s="14" t="s">
        <v>681</v>
      </c>
    </row>
    <row r="10" spans="1:2" x14ac:dyDescent="0.25">
      <c r="A10" s="3" t="s">
        <v>659</v>
      </c>
      <c r="B10" s="14" t="s">
        <v>682</v>
      </c>
    </row>
    <row r="11" spans="1:2" x14ac:dyDescent="0.25">
      <c r="A11" s="3" t="s">
        <v>660</v>
      </c>
      <c r="B11" s="14" t="s">
        <v>683</v>
      </c>
    </row>
    <row r="12" spans="1:2" x14ac:dyDescent="0.25">
      <c r="A12" s="3" t="s">
        <v>696</v>
      </c>
      <c r="B12" s="14" t="s">
        <v>684</v>
      </c>
    </row>
    <row r="13" spans="1:2" x14ac:dyDescent="0.25">
      <c r="A13" s="3" t="s">
        <v>661</v>
      </c>
      <c r="B13" s="14" t="s">
        <v>591</v>
      </c>
    </row>
    <row r="14" spans="1:2" x14ac:dyDescent="0.25">
      <c r="A14" s="3" t="s">
        <v>662</v>
      </c>
      <c r="B14" s="14" t="s">
        <v>685</v>
      </c>
    </row>
    <row r="15" spans="1:2" ht="30" x14ac:dyDescent="0.25">
      <c r="A15" s="3" t="s">
        <v>663</v>
      </c>
      <c r="B15" s="14" t="s">
        <v>686</v>
      </c>
    </row>
    <row r="16" spans="1:2" ht="30" x14ac:dyDescent="0.25">
      <c r="A16" s="3" t="s">
        <v>664</v>
      </c>
      <c r="B16" s="14" t="s">
        <v>678</v>
      </c>
    </row>
    <row r="17" spans="1:2" x14ac:dyDescent="0.25">
      <c r="A17" s="3" t="s">
        <v>665</v>
      </c>
      <c r="B17" s="14" t="s">
        <v>687</v>
      </c>
    </row>
    <row r="18" spans="1:2" x14ac:dyDescent="0.25">
      <c r="A18" s="3" t="s">
        <v>666</v>
      </c>
      <c r="B18" s="14" t="s">
        <v>688</v>
      </c>
    </row>
    <row r="19" spans="1:2" ht="30" x14ac:dyDescent="0.25">
      <c r="A19" s="3" t="s">
        <v>667</v>
      </c>
      <c r="B19" s="14" t="s">
        <v>689</v>
      </c>
    </row>
    <row r="20" spans="1:2" ht="30" x14ac:dyDescent="0.25">
      <c r="A20" s="3" t="s">
        <v>668</v>
      </c>
      <c r="B20" s="14" t="s">
        <v>690</v>
      </c>
    </row>
    <row r="21" spans="1:2" ht="30" x14ac:dyDescent="0.25">
      <c r="A21" s="3" t="s">
        <v>669</v>
      </c>
      <c r="B21" s="14" t="s">
        <v>691</v>
      </c>
    </row>
    <row r="22" spans="1:2" x14ac:dyDescent="0.25">
      <c r="A22" s="3" t="s">
        <v>670</v>
      </c>
      <c r="B22" s="14" t="s">
        <v>689</v>
      </c>
    </row>
    <row r="23" spans="1:2" ht="30" x14ac:dyDescent="0.25">
      <c r="A23" s="3" t="s">
        <v>671</v>
      </c>
      <c r="B23" s="14" t="s">
        <v>692</v>
      </c>
    </row>
    <row r="24" spans="1:2" x14ac:dyDescent="0.25">
      <c r="A24" s="3" t="s">
        <v>672</v>
      </c>
      <c r="B24" s="14" t="s">
        <v>316</v>
      </c>
    </row>
    <row r="25" spans="1:2" ht="30" x14ac:dyDescent="0.25">
      <c r="A25" s="3" t="s">
        <v>673</v>
      </c>
      <c r="B25" s="14" t="s">
        <v>693</v>
      </c>
    </row>
    <row r="26" spans="1:2" ht="30" x14ac:dyDescent="0.25">
      <c r="A26" s="3" t="s">
        <v>674</v>
      </c>
      <c r="B26" s="14" t="s">
        <v>694</v>
      </c>
    </row>
    <row r="27" spans="1:2" x14ac:dyDescent="0.25">
      <c r="A27" s="3" t="s">
        <v>675</v>
      </c>
      <c r="B27" s="14" t="s"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115</v>
      </c>
      <c r="F1" t="s">
        <v>132</v>
      </c>
      <c r="G1" t="s">
        <v>117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121</v>
      </c>
      <c r="D2" t="s">
        <v>125</v>
      </c>
      <c r="E2" t="s">
        <v>116</v>
      </c>
      <c r="F2" s="7">
        <v>45407</v>
      </c>
      <c r="G2" s="3" t="s">
        <v>118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115</v>
      </c>
      <c r="E1" t="s">
        <v>119</v>
      </c>
      <c r="F1" t="s">
        <v>117</v>
      </c>
    </row>
    <row r="2" spans="1:6" ht="18.75" customHeight="1" x14ac:dyDescent="0.25">
      <c r="A2" t="s">
        <v>199</v>
      </c>
      <c r="B2" s="5" t="s">
        <v>121</v>
      </c>
      <c r="C2" t="s">
        <v>125</v>
      </c>
      <c r="D2" t="s">
        <v>131</v>
      </c>
      <c r="E2" s="7">
        <v>45407</v>
      </c>
      <c r="F2" s="3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