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EA491E81-9A24-4C8E-97EB-FA1C6C13D30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  <sheet name="PhysicalSign" sheetId="72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<sst xmlns="http://schemas.openxmlformats.org/spreadsheetml/2006/main" count="1361" uniqueCount="711">
  <si>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</si>
  <si>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</si>
  <si>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</si>
  <si>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</si>
  <si>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</si>
  <si>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</si>
  <si>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</si>
  <si>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</si>
  <si>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</si>
  <si>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</si>
  <si>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</si>
  <si>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</si>
  <si>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</si>
  <si>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</si>
  <si>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</si>
  <si>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</si>
  <si>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</si>
  <si>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</si>
  <si>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</si>
  <si>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</si>
  <si>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</si>
  <si>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</si>
  <si>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</si>
  <si>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</si>
  <si>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</si>
  <si>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</si>
  <si>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</si>
  <si>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</si>
  <si>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</si>
  <si>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</si>
  <si>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</si>
  <si>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</si>
  <si>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</si>
  <si>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</si>
  <si>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</si>
  <si>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</si>
  <si>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</si>
  <si>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</si>
  <si>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</si>
  <si>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</si>
  <si>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</si>
  <si>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</si>
  <si>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</si>
  <si>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</si>
  <si>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</si>
  <si>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</si>
  <si>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</si>
  <si>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</si>
  <si>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</si>
  <si>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</si>
  <si>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</si>
  <si>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</si>
  <si>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</si>
  <si>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</si>
  <si>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</si>
  <si>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</si>
  <si>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</si>
  <si>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</si>
  <si>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</si>
  <si>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</si>
  <si>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</si>
  <si>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</si>
  <si>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</si>
  <si>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</si>
  <si>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</si>
  <si>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</si>
  <si>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</si>
  <si>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</si>
  <si>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</si>
  <si>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</si>
  <si>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</si>
  <si>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</si>
  <si>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</si>
  <si>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</si>
  <si>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</si>
  <si>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</si>
  <si>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</si>
  <si>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</si>
  <si>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</si>
  <si>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</si>
  <si>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</si>
  <si>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</si>
  <si>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</si>
  <si>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</si>
  <si>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</si>
  <si>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</si>
  <si>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</si>
  <si>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</si>
  <si>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</si>
  <si>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</si>
  <si>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</si>
  <si>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</si>
  <si>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</si>
  <si>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</si>
  <si>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</si>
  <si>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</si>
  <si>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</si>
  <si>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</si>
  <si>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</si>
  <si>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</si>
  <si>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</si>
  <si>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</si>
  <si>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</si>
  <si>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</si>
  <si>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</si>
  <si>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</si>
  <si>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</si>
  <si>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</si>
  <si>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</si>
  <si>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</si>
  <si>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</si>
  <si>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</si>
  <si>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</si>
  <si>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</si>
  <si>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</si>
  <si>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</si>
  <si>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</si>
  <si>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</si>
  <si>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</si>
  <si>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</si>
  <si>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</si>
  <si>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</si>
  <si>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</si>
  <si>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</si>
  <si>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</si>
  <si>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</si>
  <si>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</si>
  <si>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</si>
  <si>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</si>
  <si>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</si>
  <si>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</si>
  <si>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</si>
  <si>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</si>
  <si>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</si>
  <si>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</si>
  <si>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</si>
  <si>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</si>
  <si>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</si>
  <si>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</si>
  <si>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</si>
  <si>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</si>
  <si>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</si>
  <si>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</si>
  <si>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</si>
  <si>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</si>
  <si>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</si>
  <si>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</si>
  <si>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</si>
  <si>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</si>
  <si>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</si>
  <si>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</si>
  <si>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</si>
  <si>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</si>
  <si>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</si>
  <si>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</si>
  <si>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</si>
  <si>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</si>
  <si>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</si>
  <si>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</si>
  <si>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</si>
  <si>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</si>
  <si>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</si>
  <si>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</si>
  <si>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</si>
  <si>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</si>
  <si>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</si>
  <si>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</si>
  <si>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</si>
  <si>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</si>
  <si>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</si>
  <si>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</si>
  <si>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</si>
  <si>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</si>
  <si>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</si>
  <si>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</si>
  <si>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</si>
  <si>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</si>
  <si>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</si>
  <si>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</si>
  <si>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</si>
  <si>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</si>
  <si>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</si>
  <si>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</si>
  <si>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</si>
  <si>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</si>
  <si>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</si>
  <si>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</si>
  <si>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</si>
  <si>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</si>
  <si>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</si>
  <si>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</si>
  <si>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</si>
  <si>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</si>
  <si>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</si>
  <si>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</si>
  <si>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</si>
  <si>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</si>
  <si>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</si>
  <si>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</si>
  <si>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</si>
  <si>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</si>
  <si>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</si>
  <si>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</si>
  <si>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</si>
  <si>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</si>
  <si>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</si>
  <si>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</si>
  <si>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</si>
  <si>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</si>
  <si>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</si>
  <si>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</si>
  <si>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</si>
  <si>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</si>
  <si>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</si>
  <si>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</si>
  <si>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</si>
  <si>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</si>
  <si>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</si>
  <si>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</si>
  <si>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</si>
  <si>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</si>
  <si>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</si>
  <si>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</si>
  <si>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</si>
  <si>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</si>
  <si>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</si>
  <si>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</si>
  <si>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</si>
  <si>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</si>
  <si>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</si>
  <si>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</si>
  <si>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</si>
  <si>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</si>
  <si>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</si>
  <si>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</si>
  <si>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</si>
  <si>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</si>
  <si>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</si>
  <si>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</si>
  <si>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</si>
  <si>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</si>
  <si>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</si>
  <si>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</si>
  <si>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</si>
  <si>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</si>
  <si>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</si>
  <si>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</si>
  <si>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</si>
  <si>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</si>
  <si>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</si>
  <si>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</si>
  <si>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</si>
  <si>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</si>
  <si>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</si>
  <si>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</si>
  <si>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</si>
  <si>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</si>
  <si>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</si>
  <si>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</si>
  <si>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</si>
  <si>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</si>
  <si>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</si>
  <si>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</si>
  <si>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</si>
  <si>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</si>
  <si>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</si>
  <si>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</si>
  <si>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</si>
  <si>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</si>
  <si>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</si>
  <si>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</si>
  <si>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</si>
  <si>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</si>
  <si>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</si>
  <si>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</si>
  <si>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</si>
  <si>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</si>
  <si>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</si>
  <si>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</si>
  <si>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</si>
  <si>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</si>
  <si>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</si>
  <si>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</si>
  <si>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</si>
  <si>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</si>
  <si>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</si>
  <si>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</si>
  <si>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</si>
  <si>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</si>
  <si>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</si>
  <si>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</si>
  <si>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</si>
  <si>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</si>
  <si>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</si>
  <si>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</si>
  <si>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</si>
  <si>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</si>
  <si>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</si>
  <si>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</si>
  <si>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</si>
  <si>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</si>
  <si>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</si>
  <si>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</si>
  <si>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</si>
  <si>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</si>
  <si>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</si>
  <si>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</si>
  <si>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</si>
  <si>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</si>
  <si>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</si>
  <si>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</si>
  <si>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</si>
  <si>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</si>
  <si>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</si>
  <si>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</si>
  <si>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</si>
  <si>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</si>
  <si>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</si>
  <si>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</si>
  <si>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</si>
  <si>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</si>
  <si>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</si>
  <si>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</si>
  <si>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</si>
  <si>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</si>
  <si>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</si>
  <si>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</si>
  <si>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</si>
  <si>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</si>
  <si>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</si>
  <si>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</si>
  <si>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</si>
  <si>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</si>
  <si>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</si>
  <si>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</si>
  <si>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</si>
  <si>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</si>
  <si>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</si>
  <si>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</si>
  <si>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</si>
  <si>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</si>
  <si>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</si>
  <si>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</si>
  <si>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</si>
  <si>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</si>
  <si>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</si>
  <si>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</si>
  <si>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</si>
  <si>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</si>
  <si>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</si>
  <si>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</si>
  <si>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</si>
  <si>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</si>
  <si>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</si>
  <si>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</si>
  <si>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</si>
  <si>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</si>
  <si>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</si>
  <si>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</si>
  <si>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</si>
  <si>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</si>
  <si>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</si>
  <si>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</si>
  <si>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</si>
  <si>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</si>
  <si>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</si>
  <si>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</si>
  <si>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</si>
  <si>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</si>
  <si>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</si>
  <si>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</si>
  <si>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</si>
  <si>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</si>
  <si>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</si>
  <si>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</si>
  <si>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</si>
  <si>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</si>
  <si>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</si>
  <si>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</si>
  <si>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</si>
  <si>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</si>
  <si>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</si>
  <si>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</si>
  <si>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</si>
  <si>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</si>
  <si>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</si>
  <si>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</si>
  <si>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</si>
  <si>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</si>
  <si>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</si>
  <si>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</si>
  <si>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</si>
  <si>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</si>
  <si>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</si>
  <si>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</si>
  <si>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</si>
  <si>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</si>
  <si>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</si>
  <si>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</si>
  <si>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</si>
  <si>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</si>
  <si>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</si>
  <si>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</si>
  <si>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</si>
  <si>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</si>
  <si>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</si>
  <si>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</si>
  <si>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</si>
  <si>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</si>
  <si>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</si>
  <si>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</si>
  <si>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</si>
  <si>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</si>
  <si>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</si>
  <si>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</si>
  <si>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</si>
  <si>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</si>
  <si>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</si>
  <si>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</si>
  <si>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</si>
  <si>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</si>
  <si>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</si>
  <si>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</si>
  <si>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</si>
  <si>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</si>
  <si>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</si>
  <si>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</si>
  <si>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</si>
  <si>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</si>
  <si>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</si>
  <si>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</si>
  <si>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</si>
  <si>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</si>
  <si>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</si>
  <si>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</si>
  <si>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</si>
  <si>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</si>
  <si>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</si>
  <si>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</si>
  <si>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</si>
  <si>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</si>
  <si>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</si>
  <si>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</si>
  <si>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</si>
  <si>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</si>
  <si>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</si>
  <si>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</si>
  <si>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</si>
  <si>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</si>
  <si>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</si>
  <si>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</si>
  <si>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</si>
  <si>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</si>
  <si>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</si>
  <si>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</si>
  <si>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</si>
  <si>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</si>
  <si>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</si>
  <si>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</si>
  <si>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</si>
  <si>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</si>
  <si>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</si>
  <si>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</si>
  <si>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</si>
  <si>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</si>
  <si>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</si>
  <si>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</si>
  <si>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</si>
  <si>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</si>
  <si>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</si>
  <si>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</si>
  <si>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</si>
  <si>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</si>
  <si>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</si>
  <si>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</si>
  <si>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</si>
  <si>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</si>
  <si>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</si>
  <si>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</si>
  <si>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</si>
  <si>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</si>
  <si>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</si>
  <si>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</si>
  <si>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</si>
  <si>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</si>
  <si>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</si>
  <si>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</si>
  <si>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</si>
  <si>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</si>
  <si>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</si>
  <si>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</si>
  <si>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</si>
  <si>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</si>
  <si>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</si>
  <si>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</si>
  <si>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</si>
  <si>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</si>
  <si>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</si>
  <si>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</si>
  <si>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</si>
  <si>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</si>
  <si>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</si>
  <si>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</si>
  <si>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</si>
  <si>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</si>
  <si>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</si>
  <si>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</si>
  <si>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</si>
  <si>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</si>
  <si>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</si>
  <si>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</si>
  <si>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</si>
  <si>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</si>
  <si>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</si>
  <si>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</si>
  <si>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</si>
  <si>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</si>
  <si>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</si>
  <si>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</si>
  <si>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</si>
  <si>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</si>
  <si>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</si>
  <si>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</si>
  <si>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</si>
  <si>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</si>
  <si>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</si>
  <si>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</si>
  <si>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</si>
  <si>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</si>
  <si>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</si>
  <si>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</si>
  <si>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</si>
  <si>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</si>
  <si>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</si>
  <si>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</si>
  <si>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</si>
  <si>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</si>
  <si>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</si>
  <si>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</si>
  <si>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</si>
  <si>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</si>
  <si>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</si>
  <si>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</si>
  <si>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</si>
  <si>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</si>
  <si>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</si>
  <si>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</si>
  <si>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</si>
  <si>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</si>
  <si>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</si>
  <si>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</si>
  <si>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</si>
  <si>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</si>
  <si>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</si>
  <si>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</si>
  <si>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</si>
  <si>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</si>
  <si>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</si>
  <si>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</si>
  <si>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</si>
  <si>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</si>
  <si>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</si>
  <si>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</si>
  <si>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</si>
  <si>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</si>
  <si>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</si>
  <si>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</si>
  <si>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</si>
  <si>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</si>
  <si>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</si>
  <si>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</si>
  <si>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</si>
  <si>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</si>
  <si>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</si>
  <si>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</si>
  <si>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</si>
  <si>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</si>
  <si>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</si>
  <si>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</si>
  <si>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</si>
  <si>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</si>
  <si>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</si>
  <si>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</si>
  <si>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</si>
  <si>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</si>
  <si>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</si>
  <si>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</si>
  <si>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</si>
  <si>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</si>
  <si>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</si>
  <si>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</si>
  <si>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</si>
  <si>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</si>
  <si>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</si>
  <si>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</si>
  <si>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</si>
  <si>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</si>
  <si>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</si>
  <si>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</si>
  <si>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</si>
  <si>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</si>
  <si>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</si>
  <si>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</si>
  <si>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</si>
  <si>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</si>
  <si>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</si>
  <si>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</si>
  <si>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</si>
  <si>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</si>
  <si>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</si>
  <si>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</si>
  <si>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</si>
  <si>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</si>
  <si>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</si>
  <si>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</si>
  <si>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</si>
  <si>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</si>
  <si>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</si>
  <si>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</si>
  <si>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</si>
  <si>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</si>
  <si>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</si>
  <si>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</si>
  <si>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</si>
  <si>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</si>
  <si>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</si>
  <si>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</si>
  <si>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</si>
  <si>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</si>
  <si>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</si>
  <si>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</si>
  <si>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</si>
  <si>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</si>
  <si>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</si>
  <si>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</si>
  <si>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</si>
  <si>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</si>
  <si>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</si>
  <si>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</si>
  <si>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</si>
  <si>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</si>
  <si>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</si>
  <si>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</si>
  <si>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</si>
  <si>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</si>
  <si>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</si>
  <si>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</si>
  <si>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</si>
  <si>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</si>
  <si>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Conditions</t>
  </si>
  <si>
    <t>22/07/2025</t>
  </si>
  <si>
    <t>22/06/2025</t>
  </si>
  <si>
    <t>medadt_medication_status</t>
  </si>
  <si>
    <t>given</t>
  </si>
  <si>
    <t>testing</t>
  </si>
  <si>
    <t>Label</t>
  </si>
  <si>
    <t>Value</t>
  </si>
  <si>
    <t>Blood Pressure (35)</t>
  </si>
  <si>
    <t>Blood Pressure Diastolic (mmHg)</t>
  </si>
  <si>
    <t>Blood Pressure Diastolic (mmHg) (12)</t>
  </si>
  <si>
    <t>Blood Pressure Systolic (mmHg)</t>
  </si>
  <si>
    <t>Blood Pressure Systolic (mmHg) (mmHg )</t>
  </si>
  <si>
    <t>BMI (body mass index) centile</t>
  </si>
  <si>
    <t>Capillary refill time (seconds)</t>
  </si>
  <si>
    <t>Foetal heart rate</t>
  </si>
  <si>
    <t>Fundal height of uterus</t>
  </si>
  <si>
    <t>Halo sign</t>
  </si>
  <si>
    <t>Height</t>
  </si>
  <si>
    <t>Height (cm) (cm)</t>
  </si>
  <si>
    <t>Height and weight</t>
  </si>
  <si>
    <t>O2 (L/Min)</t>
  </si>
  <si>
    <t>Oxygen (12)</t>
  </si>
  <si>
    <t>Oxygen Saturation Scale 1 (%)</t>
  </si>
  <si>
    <t>Oxygen Saturation Scale 2 (%)</t>
  </si>
  <si>
    <t>PEWS score</t>
  </si>
  <si>
    <t>Physical</t>
  </si>
  <si>
    <t>Pulse (Beats per minute)</t>
  </si>
  <si>
    <t>Pulse-resting-rate(bpm)</t>
  </si>
  <si>
    <t>Respiratory Rate (Breaths per minute)</t>
  </si>
  <si>
    <t>Respiratory Rate</t>
  </si>
  <si>
    <t>Serum neutralization test</t>
  </si>
  <si>
    <t>SPO2</t>
  </si>
  <si>
    <t>Structure of epiphyseal plate</t>
  </si>
  <si>
    <t>Temperature (degree C)</t>
  </si>
  <si>
    <t>Weight (kg) (kg)</t>
  </si>
  <si>
    <t>120</t>
  </si>
  <si>
    <t>80</t>
  </si>
  <si>
    <t>125</t>
  </si>
  <si>
    <t>99</t>
  </si>
  <si>
    <t>72</t>
  </si>
  <si>
    <t>68</t>
  </si>
  <si>
    <t>52</t>
  </si>
  <si>
    <t>162</t>
  </si>
  <si>
    <t>168</t>
  </si>
  <si>
    <t>61</t>
  </si>
  <si>
    <t>100</t>
  </si>
  <si>
    <t>102</t>
  </si>
  <si>
    <t>98</t>
  </si>
  <si>
    <t>55</t>
  </si>
  <si>
    <t>69</t>
  </si>
  <si>
    <t>298</t>
  </si>
  <si>
    <t>78</t>
  </si>
  <si>
    <t>48</t>
  </si>
  <si>
    <t>19</t>
  </si>
  <si>
    <t>89</t>
  </si>
  <si>
    <t>36</t>
  </si>
  <si>
    <t>58</t>
  </si>
  <si>
    <t>News Score (No unit)</t>
  </si>
  <si>
    <t>water</t>
  </si>
  <si>
    <t>hosp2561</t>
  </si>
  <si>
    <t>22/09/2023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</si>
</sst>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0" borderId="0" xfId="0" quotePrefix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1" quotePrefix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374</v>
      </c>
      <c r="B2" s="1" t="s">
        <v>375</v>
      </c>
    </row>
    <row r="3" spans="1:2" x14ac:dyDescent="0.25">
      <c r="A3" t="s">
        <v>282</v>
      </c>
      <c r="B3" s="1" t="s">
        <v>431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tabSelected="1" workbookViewId="0">
      <selection activeCell="F2" sqref="F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5" t="s">
        <v>709</v>
      </c>
      <c r="E2" s="3" t="s">
        <v>436</v>
      </c>
      <c r="F2" s="15" t="s">
        <v>708</v>
      </c>
      <c r="G2" s="3" t="s">
        <v>63</v>
      </c>
      <c r="H2" s="3" t="s">
        <v>439</v>
      </c>
      <c r="I2" s="16" t="s">
        <v>710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08/09/2025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08/09/2025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434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434</v>
      </c>
      <c r="C2" s="6">
        <f ca="1">TODAY()</f>
        <v>45908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434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433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30" x14ac:dyDescent="0.2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258</v>
      </c>
      <c r="D1" t="s">
        <v>127</v>
      </c>
    </row>
    <row r="2" spans="1:4" x14ac:dyDescent="0.2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H2"/>
  <sheetViews>
    <sheetView workbookViewId="0"/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4.28515625" bestFit="1" customWidth="1"/>
    <col min="34" max="34" width="24.5703125" bestFit="1" customWidth="1"/>
  </cols>
  <sheetData>
    <row r="1" spans="1:34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  <c r="AH1" t="s">
        <v>652</v>
      </c>
    </row>
    <row r="2" spans="1:34" x14ac:dyDescent="0.25">
      <c r="A2" t="s">
        <v>222</v>
      </c>
      <c r="B2" t="s">
        <v>432</v>
      </c>
      <c r="C2" s="5" t="s">
        <v>82</v>
      </c>
      <c r="D2" s="5" t="s">
        <v>646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647</v>
      </c>
      <c r="K2" s="6" t="s">
        <v>648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  <c r="AH2" t="s">
        <v>653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2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25">
      <c r="A2" t="s">
        <v>649</v>
      </c>
      <c r="B2" t="s">
        <v>324</v>
      </c>
      <c r="C2" s="6" t="s">
        <v>651</v>
      </c>
      <c r="D2" s="6" t="s">
        <v>650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646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C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323</v>
      </c>
      <c r="B2" t="s">
        <v>324</v>
      </c>
      <c r="C2" t="s">
        <v>654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2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2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25">
      <c r="A2" s="6" t="s">
        <v>425</v>
      </c>
      <c r="B2" s="7" t="str">
        <f ca="1">TEXT(TODAY(), "DD/MM/YYYY")</f>
        <v>08/09/2025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437</v>
      </c>
      <c r="B2" s="3" t="s">
        <v>438</v>
      </c>
      <c r="C2" s="3" t="s">
        <v>439</v>
      </c>
      <c r="D2" s="5" t="s">
        <v>440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441</v>
      </c>
      <c r="B1" t="s">
        <v>442</v>
      </c>
      <c r="C1" t="s">
        <v>443</v>
      </c>
      <c r="D1" t="s">
        <v>444</v>
      </c>
      <c r="E1" t="s">
        <v>445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</row>
    <row r="2" spans="1:15" x14ac:dyDescent="0.25">
      <c r="A2" t="s">
        <v>456</v>
      </c>
      <c r="B2" t="s">
        <v>457</v>
      </c>
      <c r="C2" t="s">
        <v>458</v>
      </c>
      <c r="D2" t="s">
        <v>459</v>
      </c>
      <c r="E2" s="6" t="s">
        <v>460</v>
      </c>
      <c r="F2" t="str">
        <f>LOWER(G2)</f>
        <v>primary</v>
      </c>
      <c r="G2" t="s">
        <v>211</v>
      </c>
      <c r="H2" t="str">
        <f>LOWER(I2)</f>
        <v>internal</v>
      </c>
      <c r="I2" t="s">
        <v>461</v>
      </c>
      <c r="J2" t="str">
        <f>LOWER(K2)</f>
        <v>left</v>
      </c>
      <c r="K2" t="s">
        <v>103</v>
      </c>
      <c r="L2" t="s">
        <v>462</v>
      </c>
      <c r="M2" t="str">
        <f>LOWER(N2)</f>
        <v>implanted</v>
      </c>
      <c r="N2" t="s">
        <v>463</v>
      </c>
      <c r="O2" s="5" t="s">
        <v>464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441</v>
      </c>
      <c r="B1" t="s">
        <v>442</v>
      </c>
      <c r="C1" t="s">
        <v>443</v>
      </c>
      <c r="D1" t="s">
        <v>444</v>
      </c>
      <c r="E1" t="s">
        <v>465</v>
      </c>
      <c r="F1" t="s">
        <v>445</v>
      </c>
      <c r="G1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t="s">
        <v>453</v>
      </c>
      <c r="O1" t="s">
        <v>454</v>
      </c>
      <c r="P1" t="s">
        <v>466</v>
      </c>
    </row>
    <row r="2" spans="1:16" x14ac:dyDescent="0.25">
      <c r="A2" t="s">
        <v>456</v>
      </c>
      <c r="B2" t="s">
        <v>467</v>
      </c>
      <c r="C2" t="s">
        <v>458</v>
      </c>
      <c r="D2" t="s">
        <v>468</v>
      </c>
      <c r="E2" t="s">
        <v>469</v>
      </c>
      <c r="F2" s="6" t="s">
        <v>470</v>
      </c>
      <c r="G2" t="str">
        <f>SUBSTITUTE(LOWER(H2)," ","")</f>
        <v>firststage</v>
      </c>
      <c r="H2" t="s">
        <v>471</v>
      </c>
      <c r="I2" t="str">
        <f>LOWER(J2)</f>
        <v>external</v>
      </c>
      <c r="J2" t="s">
        <v>472</v>
      </c>
      <c r="K2" t="str">
        <f>LOWER(L2)</f>
        <v>right</v>
      </c>
      <c r="L2" t="s">
        <v>185</v>
      </c>
      <c r="M2" t="s">
        <v>473</v>
      </c>
      <c r="N2" t="str">
        <f>LOWER(O2)</f>
        <v>requested</v>
      </c>
      <c r="O2" t="s">
        <v>206</v>
      </c>
      <c r="P2" t="s">
        <v>474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475</v>
      </c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</row>
    <row r="2" spans="1:11" x14ac:dyDescent="0.25">
      <c r="A2" t="s">
        <v>486</v>
      </c>
      <c r="B2" t="s">
        <v>487</v>
      </c>
      <c r="C2" t="s">
        <v>488</v>
      </c>
      <c r="D2" t="s">
        <v>489</v>
      </c>
      <c r="E2" t="s">
        <v>490</v>
      </c>
      <c r="F2" t="s">
        <v>491</v>
      </c>
      <c r="G2" t="s">
        <v>492</v>
      </c>
      <c r="K2" t="s">
        <v>493</v>
      </c>
    </row>
    <row r="3" spans="1:11" x14ac:dyDescent="0.25">
      <c r="A3" t="s">
        <v>494</v>
      </c>
      <c r="B3" t="s">
        <v>495</v>
      </c>
      <c r="C3" t="s">
        <v>496</v>
      </c>
      <c r="D3" t="s">
        <v>100</v>
      </c>
      <c r="K3" t="s">
        <v>497</v>
      </c>
    </row>
    <row r="4" spans="1:11" x14ac:dyDescent="0.25">
      <c r="A4" t="s">
        <v>498</v>
      </c>
      <c r="B4" t="s">
        <v>499</v>
      </c>
      <c r="C4" t="s">
        <v>500</v>
      </c>
      <c r="D4" t="s">
        <v>501</v>
      </c>
      <c r="E4" t="s">
        <v>502</v>
      </c>
      <c r="K4" t="s">
        <v>503</v>
      </c>
    </row>
    <row r="5" spans="1:11" x14ac:dyDescent="0.25">
      <c r="A5" t="s">
        <v>504</v>
      </c>
      <c r="B5" t="s">
        <v>505</v>
      </c>
      <c r="C5" s="3" t="s">
        <v>506</v>
      </c>
      <c r="D5" t="s">
        <v>507</v>
      </c>
      <c r="E5" t="s">
        <v>508</v>
      </c>
      <c r="F5" t="s">
        <v>505</v>
      </c>
      <c r="G5" t="s">
        <v>506</v>
      </c>
      <c r="H5" t="s">
        <v>507</v>
      </c>
      <c r="I5" t="s">
        <v>100</v>
      </c>
      <c r="J5" t="s">
        <v>100</v>
      </c>
      <c r="K5" t="s">
        <v>509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475</v>
      </c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  <c r="L1" t="s">
        <v>510</v>
      </c>
      <c r="M1" t="s">
        <v>511</v>
      </c>
      <c r="N1" t="s">
        <v>123</v>
      </c>
    </row>
    <row r="2" spans="1:14" x14ac:dyDescent="0.25">
      <c r="A2" t="s">
        <v>486</v>
      </c>
      <c r="B2" t="s">
        <v>512</v>
      </c>
      <c r="C2" t="s">
        <v>513</v>
      </c>
      <c r="D2" t="s">
        <v>514</v>
      </c>
      <c r="E2" t="s">
        <v>515</v>
      </c>
      <c r="F2" t="s">
        <v>516</v>
      </c>
      <c r="G2" t="s">
        <v>517</v>
      </c>
      <c r="K2" t="s">
        <v>518</v>
      </c>
      <c r="L2" s="5" t="s">
        <v>519</v>
      </c>
      <c r="M2" s="5" t="s">
        <v>519</v>
      </c>
      <c r="N2" t="s">
        <v>520</v>
      </c>
    </row>
    <row r="3" spans="1:14" x14ac:dyDescent="0.25">
      <c r="A3" t="s">
        <v>494</v>
      </c>
      <c r="B3" t="s">
        <v>521</v>
      </c>
      <c r="C3" t="s">
        <v>522</v>
      </c>
      <c r="D3" t="s">
        <v>60</v>
      </c>
      <c r="K3" t="s">
        <v>523</v>
      </c>
      <c r="L3" s="5" t="s">
        <v>519</v>
      </c>
      <c r="M3" s="5" t="s">
        <v>519</v>
      </c>
      <c r="N3" t="s">
        <v>520</v>
      </c>
    </row>
    <row r="4" spans="1:14" x14ac:dyDescent="0.25">
      <c r="A4" t="s">
        <v>498</v>
      </c>
      <c r="B4" t="s">
        <v>524</v>
      </c>
      <c r="C4" t="s">
        <v>525</v>
      </c>
      <c r="D4" t="s">
        <v>526</v>
      </c>
      <c r="E4" t="s">
        <v>527</v>
      </c>
      <c r="K4" t="s">
        <v>528</v>
      </c>
      <c r="L4" s="5" t="s">
        <v>519</v>
      </c>
      <c r="M4" s="5" t="s">
        <v>519</v>
      </c>
      <c r="N4" t="s">
        <v>520</v>
      </c>
    </row>
    <row r="5" spans="1:14" x14ac:dyDescent="0.25">
      <c r="A5" t="s">
        <v>504</v>
      </c>
      <c r="B5" s="3" t="s">
        <v>506</v>
      </c>
      <c r="C5" t="s">
        <v>507</v>
      </c>
      <c r="D5" t="s">
        <v>508</v>
      </c>
      <c r="E5" t="s">
        <v>505</v>
      </c>
      <c r="F5" t="s">
        <v>506</v>
      </c>
      <c r="G5" t="s">
        <v>507</v>
      </c>
      <c r="H5" t="s">
        <v>505</v>
      </c>
      <c r="I5" t="s">
        <v>60</v>
      </c>
      <c r="J5" t="s">
        <v>60</v>
      </c>
      <c r="K5" t="s">
        <v>529</v>
      </c>
      <c r="L5" s="5" t="s">
        <v>519</v>
      </c>
      <c r="M5" s="5" t="s">
        <v>519</v>
      </c>
      <c r="N5" t="s">
        <v>520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</row>
    <row r="2" spans="1:21" x14ac:dyDescent="0.25">
      <c r="A2" t="s">
        <v>550</v>
      </c>
      <c r="B2" t="s">
        <v>551</v>
      </c>
      <c r="C2" t="s">
        <v>552</v>
      </c>
      <c r="D2" t="s">
        <v>553</v>
      </c>
      <c r="E2" t="s">
        <v>554</v>
      </c>
      <c r="F2" t="s">
        <v>555</v>
      </c>
      <c r="G2" t="s">
        <v>556</v>
      </c>
      <c r="H2" t="s">
        <v>557</v>
      </c>
      <c r="I2" t="s">
        <v>558</v>
      </c>
      <c r="J2" t="s">
        <v>559</v>
      </c>
      <c r="K2" t="s">
        <v>560</v>
      </c>
      <c r="L2" t="s">
        <v>561</v>
      </c>
      <c r="M2" t="s">
        <v>562</v>
      </c>
      <c r="N2" t="s">
        <v>563</v>
      </c>
      <c r="P2" t="s">
        <v>564</v>
      </c>
      <c r="Q2" t="s">
        <v>565</v>
      </c>
      <c r="R2" t="s">
        <v>566</v>
      </c>
      <c r="S2" t="s">
        <v>567</v>
      </c>
      <c r="U2" t="s">
        <v>550</v>
      </c>
    </row>
    <row r="3" spans="1:21" x14ac:dyDescent="0.25">
      <c r="A3" t="s">
        <v>568</v>
      </c>
      <c r="B3" t="s">
        <v>569</v>
      </c>
      <c r="C3" t="s">
        <v>570</v>
      </c>
      <c r="D3" t="s">
        <v>318</v>
      </c>
      <c r="O3" t="s">
        <v>571</v>
      </c>
      <c r="T3" t="s">
        <v>572</v>
      </c>
      <c r="U3" t="s">
        <v>573</v>
      </c>
    </row>
    <row r="4" spans="1:21" x14ac:dyDescent="0.25">
      <c r="A4" t="s">
        <v>574</v>
      </c>
      <c r="O4" t="s">
        <v>575</v>
      </c>
      <c r="T4" t="s">
        <v>576</v>
      </c>
      <c r="U4" t="s">
        <v>577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549</v>
      </c>
      <c r="U1" t="s">
        <v>133</v>
      </c>
      <c r="V1" t="s">
        <v>578</v>
      </c>
      <c r="W1" t="s">
        <v>579</v>
      </c>
      <c r="X1" t="s">
        <v>123</v>
      </c>
    </row>
    <row r="2" spans="1:24" x14ac:dyDescent="0.25">
      <c r="A2" t="s">
        <v>550</v>
      </c>
      <c r="B2" t="s">
        <v>555</v>
      </c>
      <c r="C2" t="s">
        <v>556</v>
      </c>
      <c r="D2" t="s">
        <v>580</v>
      </c>
      <c r="E2" t="s">
        <v>581</v>
      </c>
      <c r="F2" t="s">
        <v>551</v>
      </c>
      <c r="G2" t="s">
        <v>552</v>
      </c>
      <c r="H2" t="s">
        <v>582</v>
      </c>
      <c r="I2" t="s">
        <v>561</v>
      </c>
      <c r="J2" t="s">
        <v>562</v>
      </c>
      <c r="K2" t="s">
        <v>583</v>
      </c>
      <c r="L2" t="s">
        <v>558</v>
      </c>
      <c r="M2" t="s">
        <v>559</v>
      </c>
      <c r="N2" t="s">
        <v>584</v>
      </c>
      <c r="P2" t="s">
        <v>585</v>
      </c>
      <c r="Q2" t="s">
        <v>586</v>
      </c>
      <c r="R2" t="s">
        <v>587</v>
      </c>
      <c r="S2" t="s">
        <v>588</v>
      </c>
      <c r="T2" t="s">
        <v>550</v>
      </c>
      <c r="U2" s="5" t="s">
        <v>589</v>
      </c>
      <c r="V2" s="5" t="s">
        <v>589</v>
      </c>
      <c r="W2" s="5" t="s">
        <v>589</v>
      </c>
      <c r="X2" t="s">
        <v>590</v>
      </c>
    </row>
    <row r="3" spans="1:24" x14ac:dyDescent="0.25">
      <c r="A3" t="s">
        <v>568</v>
      </c>
      <c r="B3" s="5" t="s">
        <v>591</v>
      </c>
      <c r="C3" s="5" t="s">
        <v>592</v>
      </c>
      <c r="D3" s="5" t="s">
        <v>593</v>
      </c>
      <c r="E3" s="5" t="s">
        <v>187</v>
      </c>
      <c r="F3" s="5" t="s">
        <v>594</v>
      </c>
      <c r="G3" s="5"/>
      <c r="H3" s="5"/>
      <c r="I3" s="5"/>
      <c r="J3" s="5"/>
      <c r="K3" s="5"/>
      <c r="L3" s="5"/>
      <c r="M3" s="5"/>
      <c r="N3" s="5"/>
      <c r="O3" t="s">
        <v>595</v>
      </c>
      <c r="T3" t="s">
        <v>573</v>
      </c>
      <c r="V3" s="5" t="s">
        <v>589</v>
      </c>
      <c r="W3" s="5" t="s">
        <v>589</v>
      </c>
      <c r="X3" t="s">
        <v>590</v>
      </c>
    </row>
    <row r="4" spans="1:24" x14ac:dyDescent="0.25">
      <c r="A4" t="s">
        <v>574</v>
      </c>
      <c r="B4" s="5" t="s">
        <v>596</v>
      </c>
      <c r="C4" s="5" t="s">
        <v>597</v>
      </c>
      <c r="O4" t="s">
        <v>598</v>
      </c>
      <c r="T4" t="s">
        <v>577</v>
      </c>
      <c r="V4" s="5" t="s">
        <v>599</v>
      </c>
      <c r="W4" s="5" t="s">
        <v>599</v>
      </c>
      <c r="X4" t="s">
        <v>590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600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  <c r="G1" t="s">
        <v>606</v>
      </c>
      <c r="H1" t="s">
        <v>607</v>
      </c>
      <c r="I1" t="s">
        <v>608</v>
      </c>
      <c r="J1" t="s">
        <v>609</v>
      </c>
      <c r="K1" t="s">
        <v>610</v>
      </c>
      <c r="L1" t="s">
        <v>611</v>
      </c>
      <c r="M1" t="s">
        <v>612</v>
      </c>
      <c r="N1" t="s">
        <v>613</v>
      </c>
      <c r="O1" t="s">
        <v>614</v>
      </c>
      <c r="P1" t="s">
        <v>615</v>
      </c>
      <c r="Q1" t="s">
        <v>616</v>
      </c>
    </row>
    <row r="2" spans="1:17" x14ac:dyDescent="0.25">
      <c r="A2" t="s">
        <v>617</v>
      </c>
      <c r="B2" t="s">
        <v>618</v>
      </c>
      <c r="C2" t="s">
        <v>619</v>
      </c>
      <c r="D2" s="6" t="s">
        <v>620</v>
      </c>
      <c r="E2" s="6" t="s">
        <v>621</v>
      </c>
      <c r="F2" t="s">
        <v>622</v>
      </c>
      <c r="G2" t="s">
        <v>623</v>
      </c>
      <c r="H2" t="s">
        <v>624</v>
      </c>
      <c r="I2" t="s">
        <v>625</v>
      </c>
      <c r="J2" t="s">
        <v>626</v>
      </c>
      <c r="K2" t="s">
        <v>627</v>
      </c>
      <c r="L2" t="s">
        <v>628</v>
      </c>
      <c r="M2" t="s">
        <v>629</v>
      </c>
      <c r="N2" t="s">
        <v>630</v>
      </c>
      <c r="O2" t="s">
        <v>631</v>
      </c>
      <c r="P2" t="s">
        <v>632</v>
      </c>
      <c r="Q2" s="10" t="s">
        <v>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600</v>
      </c>
      <c r="B1" t="s">
        <v>601</v>
      </c>
      <c r="C1" t="s">
        <v>634</v>
      </c>
      <c r="D1" t="s">
        <v>602</v>
      </c>
      <c r="E1" t="s">
        <v>603</v>
      </c>
      <c r="F1" t="s">
        <v>604</v>
      </c>
      <c r="G1" t="s">
        <v>635</v>
      </c>
      <c r="H1" t="s">
        <v>605</v>
      </c>
      <c r="I1" t="s">
        <v>606</v>
      </c>
      <c r="J1" t="s">
        <v>607</v>
      </c>
      <c r="K1" t="s">
        <v>608</v>
      </c>
      <c r="L1" t="s">
        <v>609</v>
      </c>
      <c r="M1" t="s">
        <v>610</v>
      </c>
      <c r="N1" t="s">
        <v>611</v>
      </c>
      <c r="O1" t="s">
        <v>612</v>
      </c>
      <c r="P1" t="s">
        <v>613</v>
      </c>
      <c r="Q1" t="s">
        <v>614</v>
      </c>
      <c r="R1" t="s">
        <v>615</v>
      </c>
      <c r="S1" t="s">
        <v>616</v>
      </c>
    </row>
    <row r="2" spans="1:19" x14ac:dyDescent="0.25">
      <c r="A2" t="s">
        <v>617</v>
      </c>
      <c r="B2" t="s">
        <v>618</v>
      </c>
      <c r="C2" t="s">
        <v>636</v>
      </c>
      <c r="D2" t="str">
        <f>LOWER(C2)</f>
        <v>withdrawn</v>
      </c>
      <c r="E2" s="6" t="s">
        <v>620</v>
      </c>
      <c r="F2" s="6" t="s">
        <v>430</v>
      </c>
      <c r="G2" s="6" t="s">
        <v>430</v>
      </c>
      <c r="H2" t="s">
        <v>622</v>
      </c>
      <c r="I2" t="s">
        <v>623</v>
      </c>
      <c r="J2" t="s">
        <v>624</v>
      </c>
      <c r="K2" t="s">
        <v>637</v>
      </c>
      <c r="L2" t="s">
        <v>638</v>
      </c>
      <c r="M2" t="s">
        <v>639</v>
      </c>
      <c r="N2" t="s">
        <v>640</v>
      </c>
      <c r="O2" t="s">
        <v>641</v>
      </c>
      <c r="P2" t="s">
        <v>642</v>
      </c>
      <c r="Q2" t="s">
        <v>643</v>
      </c>
      <c r="R2" t="s">
        <v>644</v>
      </c>
      <c r="S2" s="10" t="s">
        <v>645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356E-F54A-4994-9714-D3DDDBAEB896}">
  <dimension ref="A1:B30"/>
  <sheetViews>
    <sheetView workbookViewId="0">
      <selection activeCell="A15" sqref="A15"/>
    </sheetView>
  </sheetViews>
  <sheetFormatPr defaultRowHeight="15" x14ac:dyDescent="0.25"/>
  <cols>
    <col min="1" max="1" width="22.140625" customWidth="1"/>
    <col min="2" max="2" width="18.85546875" customWidth="1"/>
  </cols>
  <sheetData>
    <row r="1" spans="1:2" x14ac:dyDescent="0.25">
      <c r="A1" t="s">
        <v>655</v>
      </c>
      <c r="B1" t="s">
        <v>656</v>
      </c>
    </row>
    <row r="2" spans="1:2" x14ac:dyDescent="0.25">
      <c r="A2" s="3" t="s">
        <v>657</v>
      </c>
      <c r="B2" s="14" t="s">
        <v>685</v>
      </c>
    </row>
    <row r="3" spans="1:2" ht="30" x14ac:dyDescent="0.25">
      <c r="A3" s="3" t="s">
        <v>658</v>
      </c>
      <c r="B3" s="14" t="s">
        <v>591</v>
      </c>
    </row>
    <row r="4" spans="1:2" ht="30" x14ac:dyDescent="0.25">
      <c r="A4" s="3" t="s">
        <v>659</v>
      </c>
      <c r="B4" s="14" t="s">
        <v>686</v>
      </c>
    </row>
    <row r="5" spans="1:2" ht="30" x14ac:dyDescent="0.25">
      <c r="A5" s="3" t="s">
        <v>660</v>
      </c>
      <c r="B5" s="14" t="s">
        <v>687</v>
      </c>
    </row>
    <row r="6" spans="1:2" ht="30" x14ac:dyDescent="0.25">
      <c r="A6" s="3" t="s">
        <v>661</v>
      </c>
      <c r="B6" s="14" t="s">
        <v>688</v>
      </c>
    </row>
    <row r="7" spans="1:2" ht="30" x14ac:dyDescent="0.25">
      <c r="A7" s="3" t="s">
        <v>662</v>
      </c>
      <c r="B7" s="14" t="s">
        <v>688</v>
      </c>
    </row>
    <row r="8" spans="1:2" ht="30" x14ac:dyDescent="0.25">
      <c r="A8" s="3" t="s">
        <v>663</v>
      </c>
      <c r="B8" s="14" t="s">
        <v>82</v>
      </c>
    </row>
    <row r="9" spans="1:2" x14ac:dyDescent="0.25">
      <c r="A9" s="3" t="s">
        <v>664</v>
      </c>
      <c r="B9" s="14" t="s">
        <v>689</v>
      </c>
    </row>
    <row r="10" spans="1:2" x14ac:dyDescent="0.25">
      <c r="A10" s="3" t="s">
        <v>665</v>
      </c>
      <c r="B10" s="14" t="s">
        <v>690</v>
      </c>
    </row>
    <row r="11" spans="1:2" x14ac:dyDescent="0.25">
      <c r="A11" s="3" t="s">
        <v>666</v>
      </c>
      <c r="B11" s="14" t="s">
        <v>691</v>
      </c>
    </row>
    <row r="12" spans="1:2" x14ac:dyDescent="0.25">
      <c r="A12" s="3" t="s">
        <v>667</v>
      </c>
      <c r="B12" s="14" t="s">
        <v>692</v>
      </c>
    </row>
    <row r="13" spans="1:2" x14ac:dyDescent="0.25">
      <c r="A13" s="3" t="s">
        <v>668</v>
      </c>
      <c r="B13" s="14" t="s">
        <v>693</v>
      </c>
    </row>
    <row r="14" spans="1:2" x14ac:dyDescent="0.25">
      <c r="A14" s="3" t="s">
        <v>669</v>
      </c>
      <c r="B14" s="14" t="s">
        <v>694</v>
      </c>
    </row>
    <row r="15" spans="1:2" x14ac:dyDescent="0.25">
      <c r="A15" s="3" t="s">
        <v>707</v>
      </c>
      <c r="B15" s="14" t="s">
        <v>695</v>
      </c>
    </row>
    <row r="16" spans="1:2" x14ac:dyDescent="0.25">
      <c r="A16" s="3" t="s">
        <v>670</v>
      </c>
      <c r="B16" s="14" t="s">
        <v>597</v>
      </c>
    </row>
    <row r="17" spans="1:2" x14ac:dyDescent="0.25">
      <c r="A17" s="3" t="s">
        <v>671</v>
      </c>
      <c r="B17" s="14" t="s">
        <v>696</v>
      </c>
    </row>
    <row r="18" spans="1:2" ht="30" x14ac:dyDescent="0.25">
      <c r="A18" s="3" t="s">
        <v>672</v>
      </c>
      <c r="B18" s="14" t="s">
        <v>697</v>
      </c>
    </row>
    <row r="19" spans="1:2" ht="30" x14ac:dyDescent="0.25">
      <c r="A19" s="3" t="s">
        <v>673</v>
      </c>
      <c r="B19" s="14" t="s">
        <v>688</v>
      </c>
    </row>
    <row r="20" spans="1:2" x14ac:dyDescent="0.25">
      <c r="A20" s="3" t="s">
        <v>674</v>
      </c>
      <c r="B20" s="14" t="s">
        <v>698</v>
      </c>
    </row>
    <row r="21" spans="1:2" x14ac:dyDescent="0.25">
      <c r="A21" s="3" t="s">
        <v>675</v>
      </c>
      <c r="B21" s="14" t="s">
        <v>699</v>
      </c>
    </row>
    <row r="22" spans="1:2" ht="30" x14ac:dyDescent="0.25">
      <c r="A22" s="3" t="s">
        <v>676</v>
      </c>
      <c r="B22" s="14" t="s">
        <v>700</v>
      </c>
    </row>
    <row r="23" spans="1:2" ht="30" x14ac:dyDescent="0.25">
      <c r="A23" s="3" t="s">
        <v>677</v>
      </c>
      <c r="B23" s="14" t="s">
        <v>701</v>
      </c>
    </row>
    <row r="24" spans="1:2" ht="30" x14ac:dyDescent="0.25">
      <c r="A24" s="3" t="s">
        <v>678</v>
      </c>
      <c r="B24" s="14" t="s">
        <v>702</v>
      </c>
    </row>
    <row r="25" spans="1:2" x14ac:dyDescent="0.25">
      <c r="A25" s="3" t="s">
        <v>679</v>
      </c>
      <c r="B25" s="14" t="s">
        <v>700</v>
      </c>
    </row>
    <row r="26" spans="1:2" ht="30" x14ac:dyDescent="0.25">
      <c r="A26" s="3" t="s">
        <v>680</v>
      </c>
      <c r="B26" s="14" t="s">
        <v>703</v>
      </c>
    </row>
    <row r="27" spans="1:2" x14ac:dyDescent="0.25">
      <c r="A27" s="3" t="s">
        <v>681</v>
      </c>
      <c r="B27" s="14" t="s">
        <v>318</v>
      </c>
    </row>
    <row r="28" spans="1:2" ht="30" x14ac:dyDescent="0.25">
      <c r="A28" s="3" t="s">
        <v>682</v>
      </c>
      <c r="B28" s="14" t="s">
        <v>704</v>
      </c>
    </row>
    <row r="29" spans="1:2" ht="30" x14ac:dyDescent="0.25">
      <c r="A29" s="3" t="s">
        <v>683</v>
      </c>
      <c r="B29" s="14" t="s">
        <v>705</v>
      </c>
    </row>
    <row r="30" spans="1:2" x14ac:dyDescent="0.25">
      <c r="A30" s="3" t="s">
        <v>684</v>
      </c>
      <c r="B30" s="14" t="s">
        <v>706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  <vt:lpstr>PhysicalSign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2025-09-08T16:48:21Z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18d40494-d486-4b41-bb45-29c36fe0a186</vt:lpwstr>
  </property>
</Properties>
</file>