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F700C1A0-9B11-49E9-B02B-23FA8FACFDC6}" xr6:coauthVersionLast="47" xr6:coauthVersionMax="47" xr10:uidLastSave="{00000000-0000-0000-0000-000000000000}"/>
  <bookViews>
    <workbookView xWindow="-120" yWindow="-120" windowWidth="24240" windowHeight="13020" firstSheet="64" activeTab="7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<sst xmlns="http://schemas.openxmlformats.org/spreadsheetml/2006/main" count="1361" uniqueCount="712">
  <si>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</si>
  <si>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</si>
  <si>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</si>
  <si>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</si>
  <si>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</si>
  <si>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</si>
  <si>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</si>
  <si>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</si>
  <si>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</si>
  <si>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</si>
  <si>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</si>
  <si>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</si>
  <si>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</si>
  <si>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</si>
  <si>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</si>
  <si>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</si>
  <si>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</si>
  <si>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</si>
  <si>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</si>
  <si>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</si>
  <si>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</si>
  <si>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</si>
  <si>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</si>
  <si>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</si>
  <si>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</si>
  <si>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</si>
  <si>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</si>
  <si>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</si>
  <si>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</si>
  <si>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</si>
  <si>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</si>
  <si>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</si>
  <si>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</si>
  <si>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</si>
  <si>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</si>
  <si>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</si>
  <si>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</si>
  <si>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</si>
  <si>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</si>
  <si>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</si>
  <si>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</si>
  <si>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</si>
  <si>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</si>
  <si>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</si>
  <si>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</si>
  <si>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</si>
  <si>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</si>
  <si>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</si>
  <si>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</si>
  <si>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</si>
  <si>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</si>
  <si>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</si>
  <si>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</si>
  <si>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</si>
  <si>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</si>
  <si>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</si>
  <si>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</si>
  <si>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</si>
  <si>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</si>
  <si>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</si>
  <si>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</si>
  <si>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</si>
  <si>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</si>
  <si>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</si>
  <si>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</si>
  <si>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</si>
  <si>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</si>
  <si>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</si>
  <si>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</si>
  <si>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</si>
  <si>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</si>
  <si>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</si>
  <si>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</si>
  <si>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</si>
  <si>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</si>
  <si>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</si>
  <si>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</si>
  <si>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</si>
  <si>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</si>
  <si>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</si>
  <si>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</si>
  <si>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</si>
  <si>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</si>
  <si>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</si>
  <si>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</si>
  <si>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</si>
  <si>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</si>
  <si>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</si>
  <si>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</si>
  <si>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</si>
  <si>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</si>
  <si>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</si>
  <si>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</si>
  <si>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</si>
  <si>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</si>
  <si>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</si>
  <si>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</si>
  <si>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</si>
  <si>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</si>
  <si>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</si>
  <si>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</si>
  <si>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</si>
  <si>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</si>
  <si>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</si>
  <si>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</si>
  <si>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</si>
  <si>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</si>
  <si>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</si>
  <si>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</si>
  <si>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</si>
  <si>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</si>
  <si>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</si>
  <si>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</si>
  <si>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</si>
  <si>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</si>
  <si>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</si>
  <si>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</si>
  <si>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</si>
  <si>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</si>
  <si>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</si>
  <si>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</si>
  <si>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</si>
  <si>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</si>
  <si>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</si>
  <si>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</si>
  <si>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</si>
  <si>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</si>
  <si>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</si>
  <si>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</si>
  <si>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</si>
  <si>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</si>
  <si>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</si>
  <si>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</si>
  <si>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</si>
  <si>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</si>
  <si>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</si>
  <si>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</si>
  <si>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</si>
  <si>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</si>
  <si>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</si>
  <si>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</si>
  <si>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</si>
  <si>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</si>
  <si>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</si>
  <si>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</si>
  <si>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</si>
  <si>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</si>
  <si>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</si>
  <si>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</si>
  <si>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</si>
  <si>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</si>
  <si>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</si>
  <si>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</si>
  <si>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</si>
  <si>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</si>
  <si>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</si>
  <si>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</si>
  <si>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</si>
  <si>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</si>
  <si>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</si>
  <si>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</si>
  <si>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</si>
  <si>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</si>
  <si>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</si>
  <si>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</si>
  <si>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</si>
  <si>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</si>
  <si>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</si>
  <si>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</si>
  <si>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</si>
  <si>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</si>
  <si>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</si>
  <si>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</si>
  <si>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</si>
  <si>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</si>
  <si>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</si>
  <si>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</si>
  <si>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</si>
  <si>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</si>
  <si>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</si>
  <si>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</si>
  <si>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</si>
  <si>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</si>
  <si>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</si>
  <si>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</si>
  <si>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</si>
  <si>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</si>
  <si>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</si>
  <si>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</si>
  <si>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</si>
  <si>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</si>
  <si>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</si>
  <si>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</si>
  <si>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</si>
  <si>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</si>
  <si>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</si>
  <si>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</si>
  <si>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</si>
  <si>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</si>
  <si>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</si>
  <si>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</si>
  <si>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</si>
  <si>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</si>
  <si>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</si>
  <si>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</si>
  <si>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</si>
  <si>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</si>
  <si>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</si>
  <si>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</si>
  <si>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</si>
  <si>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</si>
  <si>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</si>
  <si>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</si>
  <si>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</si>
  <si>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</si>
  <si>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</si>
  <si>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</si>
  <si>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</si>
  <si>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</si>
  <si>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</si>
  <si>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</si>
  <si>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</si>
  <si>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</si>
  <si>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</si>
  <si>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</si>
  <si>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</si>
  <si>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</si>
  <si>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</si>
  <si>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</si>
  <si>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</si>
  <si>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</si>
  <si>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</si>
  <si>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</si>
  <si>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</si>
  <si>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</si>
  <si>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</si>
  <si>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</si>
  <si>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</si>
  <si>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</si>
  <si>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</si>
  <si>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</si>
  <si>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</si>
  <si>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</si>
  <si>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</si>
  <si>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</si>
  <si>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</si>
  <si>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</si>
  <si>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</si>
  <si>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</si>
  <si>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</si>
  <si>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</si>
  <si>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</si>
  <si>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</si>
  <si>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</si>
  <si>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</si>
  <si>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</si>
  <si>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</si>
  <si>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</si>
  <si>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</si>
  <si>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</si>
  <si>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</si>
  <si>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</si>
  <si>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</si>
  <si>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</si>
  <si>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</si>
  <si>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</si>
  <si>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</si>
  <si>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</si>
  <si>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</si>
  <si>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</si>
  <si>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</si>
  <si>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</si>
  <si>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</si>
  <si>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</si>
  <si>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</si>
  <si>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</si>
  <si>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</si>
  <si>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</si>
  <si>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</si>
  <si>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</si>
  <si>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</si>
  <si>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</si>
  <si>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</si>
  <si>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</si>
  <si>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</si>
  <si>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</si>
  <si>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</si>
  <si>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</si>
  <si>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</si>
  <si>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</si>
  <si>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</si>
  <si>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</si>
  <si>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</si>
  <si>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</si>
  <si>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</si>
  <si>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</si>
  <si>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</si>
  <si>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</si>
  <si>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</si>
  <si>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</si>
  <si>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</si>
  <si>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</si>
  <si>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</si>
  <si>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</si>
  <si>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</si>
  <si>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</si>
  <si>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</si>
  <si>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</si>
  <si>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</si>
  <si>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</si>
  <si>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</si>
  <si>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</si>
  <si>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</si>
  <si>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</si>
  <si>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</si>
  <si>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</si>
  <si>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</si>
  <si>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</si>
  <si>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</si>
  <si>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</si>
  <si>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</si>
  <si>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</si>
  <si>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</si>
  <si>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</si>
  <si>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</si>
  <si>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</si>
  <si>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</si>
  <si>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</si>
  <si>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</si>
  <si>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</si>
  <si>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</si>
  <si>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</si>
  <si>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</si>
  <si>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</si>
  <si>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</si>
  <si>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</si>
  <si>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</si>
  <si>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</si>
  <si>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</si>
  <si>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</si>
  <si>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</si>
  <si>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</si>
  <si>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</si>
  <si>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</si>
  <si>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</si>
  <si>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</si>
  <si>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</si>
  <si>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</si>
  <si>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</si>
  <si>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</si>
  <si>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</si>
  <si>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</si>
  <si>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</si>
  <si>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</si>
  <si>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</si>
  <si>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</si>
  <si>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</si>
  <si>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</si>
  <si>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</si>
  <si>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</si>
  <si>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</si>
  <si>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</si>
  <si>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</si>
  <si>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</si>
  <si>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</si>
  <si>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</si>
  <si>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</si>
  <si>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</si>
  <si>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</si>
  <si>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</si>
  <si>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</si>
  <si>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</si>
  <si>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</si>
  <si>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</si>
  <si>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</si>
  <si>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</si>
  <si>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</si>
  <si>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</si>
  <si>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</si>
  <si>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</si>
  <si>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</si>
  <si>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</si>
  <si>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</si>
  <si>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</si>
  <si>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</si>
  <si>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</si>
  <si>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</si>
  <si>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</si>
  <si>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</si>
  <si>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</si>
  <si>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</si>
  <si>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</si>
  <si>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</si>
  <si>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</si>
  <si>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</si>
  <si>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</si>
  <si>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</si>
  <si>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</si>
  <si>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</si>
  <si>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</si>
  <si>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</si>
  <si>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</si>
  <si>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</si>
  <si>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</si>
  <si>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</si>
  <si>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</si>
  <si>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</si>
  <si>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</si>
  <si>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</si>
  <si>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</si>
  <si>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</si>
  <si>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</si>
  <si>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</si>
  <si>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</si>
  <si>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</si>
  <si>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</si>
  <si>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</si>
  <si>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</si>
  <si>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</si>
  <si>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</si>
  <si>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</si>
  <si>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</si>
  <si>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</si>
  <si>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</si>
  <si>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</si>
  <si>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</si>
  <si>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</si>
  <si>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</si>
  <si>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</si>
  <si>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</si>
  <si>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</si>
  <si>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</si>
  <si>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</si>
  <si>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</si>
  <si>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</si>
  <si>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</si>
  <si>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</si>
  <si>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href05Reco005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</si>
  <si>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</si>
  <si>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</si>
  <si>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</si>
  <si>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</si>
  <si>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</si>
  <si>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</si>
  <si>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</si>
  <si>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</si>
  <si>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</si>
  <si>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</si>
  <si>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</si>
  <si>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</si>
  <si>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</si>
  <si>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</si>
  <si>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</si>
  <si>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</si>
  <si>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</si>
  <si>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</si>
  <si>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</si>
  <si>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</si>
  <si>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</si>
  <si>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</si>
  <si>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</si>
  <si>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</si>
  <si>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</si>
  <si>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</si>
  <si>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</si>
  <si>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</si>
  <si>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</si>
  <si>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</si>
  <si>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</si>
  <si>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</si>
  <si>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</si>
  <si>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</si>
  <si>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</si>
  <si>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</si>
  <si>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</si>
  <si>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</si>
  <si>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</si>
  <si>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</si>
  <si>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</si>
  <si>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</si>
  <si>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</si>
  <si>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</si>
  <si>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</si>
  <si>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</si>
  <si>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</si>
  <si>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</si>
  <si>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</si>
  <si>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</si>
  <si>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</si>
  <si>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</si>
  <si>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</si>
  <si>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</si>
  <si>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</si>
  <si>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</si>
  <si>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</si>
  <si>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</si>
  <si>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</si>
  <si>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</si>
  <si>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</si>
  <si>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</si>
  <si>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</si>
  <si>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</si>
  <si>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</si>
  <si>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</si>
  <si>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</si>
  <si>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</si>
  <si>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</si>
  <si>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</si>
  <si>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</si>
  <si>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</si>
  <si>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</si>
  <si>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</si>
  <si>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</si>
  <si>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</si>
  <si>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</si>
  <si>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</si>
  <si>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</si>
  <si>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</si>
  <si>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</si>
  <si>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</si>
  <si>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</si>
  <si>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</si>
  <si>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</si>
  <si>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</si>
  <si>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</si>
  <si>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</si>
  <si>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</si>
  <si>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</si>
  <si>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</si>
  <si>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</si>
  <si>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</si>
  <si>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</si>
  <si>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</si>
  <si>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</si>
  <si>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</si>
  <si>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</si>
  <si>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</si>
  <si>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</si>
  <si>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</si>
  <si>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</si>
  <si>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</si>
  <si>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</si>
  <si>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</si>
  <si>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</si>
  <si>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</si>
  <si>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</si>
  <si>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</si>
  <si>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</si>
  <si>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</si>
  <si>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</si>
  <si>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</si>
  <si>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</si>
  <si>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</si>
  <si>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</si>
  <si>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</si>
  <si>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</si>
  <si>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</si>
  <si>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</si>
  <si>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</si>
  <si>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</si>
  <si>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</si>
  <si>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</si>
  <si>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</si>
  <si>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</si>
  <si>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</si>
  <si>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</si>
  <si>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</si>
  <si>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</si>
  <si>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</si>
  <si>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</si>
  <si>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</si>
  <si>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</si>
  <si>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</si>
  <si>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</si>
  <si>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</si>
  <si>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</si>
  <si>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</si>
  <si>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</si>
  <si>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</si>
  <si>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</si>
  <si>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</si>
  <si>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</si>
  <si>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</si>
  <si>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</si>
  <si>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</si>
  <si>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</si>
  <si>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</si>
  <si>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</si>
  <si>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</si>
  <si>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</si>
  <si>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</si>
  <si>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</si>
  <si>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</si>
  <si>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</si>
  <si>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</si>
  <si>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</si>
  <si>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</si>
  <si>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</si>
  <si>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</si>
  <si>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</si>
  <si>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</si>
  <si>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</si>
  <si>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</si>
  <si>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</si>
  <si>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</si>
  <si>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</si>
  <si>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</si>
  <si>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</si>
  <si>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</si>
  <si>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</si>
  <si>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</si>
  <si>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</si>
  <si>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</si>
  <si>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</si>
  <si>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</si>
  <si>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</si>
  <si>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</si>
  <si>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</si>
  <si>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</si>
  <si>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</si>
  <si>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</si>
  <si>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</si>
  <si>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</si>
  <si>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</si>
  <si>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</si>
  <si>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</si>
  <si>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</si>
  <si>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</si>
  <si>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</si>
  <si>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</si>
  <si>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</si>
  <si>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</si>
  <si>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</si>
  <si>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</si>
  <si>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</si>
  <si>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</si>
  <si>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</si>
  <si>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</si>
  <si>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</si>
  <si>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</si>
  <si>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</si>
  <si>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</si>
  <si>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</si>
  <si>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</si>
  <si>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</si>
  <si>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</si>
  <si>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</si>
  <si>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</si>
  <si>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</si>
  <si>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</si>
  <si>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Youe</t>
  </si>
  <si>
    <t>01/01/2000</t>
  </si>
  <si>
    <t>Patient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</si>
  <si>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</si>
  <si>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</si>
  <si>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</si>
  <si>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</si>
  <si>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</si>
  <si>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</si>
  <si>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</si>
  <si>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</si>
  <si>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</si>
  <si>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</si>
  <si>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Diastolic (mmHg) (12)</t>
  </si>
  <si>
    <t>Blood Pressure Systolic (mmHg)</t>
  </si>
  <si>
    <t>Blood Pressure Systolic (mmHg) (mmHg 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</si>
  <si>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</si>
  <si>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</si>
  <si>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</si>
  <si>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</si>
  <si>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</si>
  <si>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</si>
  <si>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(cm) (cm)</t>
  </si>
  <si>
    <t>Height and weight</t>
  </si>
  <si>
    <t>News Score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</si>
  <si>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</si>
  <si>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</si>
  <si>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</si>
  <si>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</si>
  <si>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</si>
  <si>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</si>
  <si>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</si>
  <si>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</si>
  <si>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</si>
  <si>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</si>
  <si>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</si>
  <si>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</si>
  <si>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</si>
  <si>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</si>
  <si>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</si>
  <si>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</si>
  <si>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80</t>
  </si>
  <si>
    <t>125</t>
  </si>
  <si>
    <t>99</t>
  </si>
  <si>
    <t>72</t>
  </si>
  <si>
    <t>68</t>
  </si>
  <si>
    <t>52</t>
  </si>
  <si>
    <t>162</t>
  </si>
  <si>
    <t>168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</si>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</sst>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  <xf numFmtId="0" fontId="0" fillId="0" borderId="0" xfId="0" quotePrefix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374</v>
      </c>
      <c r="B2" s="1" t="s">
        <v>375</v>
      </c>
    </row>
    <row r="3" spans="1:2" x14ac:dyDescent="0.25">
      <c r="A3" t="s">
        <v>282</v>
      </c>
      <c r="B3" s="1" t="s">
        <v>431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376</v>
      </c>
      <c r="J2" s="9" t="s">
        <v>376</v>
      </c>
      <c r="K2" s="9" t="s">
        <v>158</v>
      </c>
      <c r="L2" t="s">
        <v>429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G2" sqref="G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3" t="s">
        <v>437</v>
      </c>
      <c r="E2" s="3" t="s">
        <v>436</v>
      </c>
      <c r="F2" s="3" t="s">
        <v>650</v>
      </c>
      <c r="G2" s="3" t="s">
        <v>652</v>
      </c>
      <c r="H2" s="3" t="s">
        <v>440</v>
      </c>
      <c r="I2" s="14" t="s">
        <v>651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371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04/08/2025</v>
      </c>
      <c r="E2" s="3" t="s">
        <v>198</v>
      </c>
      <c r="F2" t="s">
        <v>195</v>
      </c>
      <c r="G2" s="9" t="s">
        <v>283</v>
      </c>
      <c r="H2" s="9" t="s">
        <v>284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04/08/2025</v>
      </c>
      <c r="E2" s="3" t="s">
        <v>199</v>
      </c>
      <c r="F2" t="s">
        <v>195</v>
      </c>
      <c r="G2" s="6" t="s">
        <v>284</v>
      </c>
      <c r="H2" s="6" t="s">
        <v>285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434</v>
      </c>
      <c r="C2" s="6" t="s">
        <v>373</v>
      </c>
      <c r="D2" s="6" t="s">
        <v>373</v>
      </c>
      <c r="E2" s="6" t="s">
        <v>103</v>
      </c>
      <c r="F2" s="6" t="s">
        <v>306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434</v>
      </c>
      <c r="C2" s="6">
        <f ca="1">TODAY()</f>
        <v>45873</v>
      </c>
      <c r="D2" s="6" t="s">
        <v>103</v>
      </c>
      <c r="E2" s="6" t="s">
        <v>306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434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E9" sqref="E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247</v>
      </c>
      <c r="E2" t="s">
        <v>248</v>
      </c>
      <c r="F2" s="11" t="s">
        <v>249</v>
      </c>
      <c r="G2" t="s">
        <v>250</v>
      </c>
      <c r="H2" s="11" t="s">
        <v>251</v>
      </c>
      <c r="I2" s="11" t="s">
        <v>252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253</v>
      </c>
      <c r="E2" t="s">
        <v>248</v>
      </c>
      <c r="F2" s="11" t="s">
        <v>254</v>
      </c>
      <c r="G2" t="s">
        <v>250</v>
      </c>
      <c r="H2" s="11" t="s">
        <v>255</v>
      </c>
      <c r="I2" s="11" t="s">
        <v>256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433</v>
      </c>
      <c r="B2" t="s">
        <v>257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258</v>
      </c>
      <c r="E1" t="s">
        <v>127</v>
      </c>
      <c r="F1" t="s">
        <v>129</v>
      </c>
    </row>
    <row r="2" spans="1:6" ht="30" x14ac:dyDescent="0.25">
      <c r="A2" t="s">
        <v>259</v>
      </c>
      <c r="B2" t="s">
        <v>259</v>
      </c>
      <c r="C2" s="7" t="s">
        <v>137</v>
      </c>
      <c r="D2" s="3" t="s">
        <v>260</v>
      </c>
      <c r="E2" t="s">
        <v>261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258</v>
      </c>
      <c r="D1" t="s">
        <v>127</v>
      </c>
    </row>
    <row r="2" spans="1:4" x14ac:dyDescent="0.25">
      <c r="A2" t="s">
        <v>259</v>
      </c>
      <c r="B2" t="s">
        <v>259</v>
      </c>
      <c r="C2" s="3" t="s">
        <v>262</v>
      </c>
      <c r="D2" t="s">
        <v>261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259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264</v>
      </c>
      <c r="D2" t="s">
        <v>265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266</v>
      </c>
      <c r="D2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workbookViewId="0"/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  <c r="AH1" t="s">
        <v>656</v>
      </c>
    </row>
    <row r="2" spans="1:34" x14ac:dyDescent="0.25">
      <c r="A2" t="s">
        <v>222</v>
      </c>
      <c r="B2" t="s">
        <v>432</v>
      </c>
      <c r="C2" s="5" t="s">
        <v>82</v>
      </c>
      <c r="D2" s="5" t="s">
        <v>647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648</v>
      </c>
      <c r="K2" s="6" t="s">
        <v>649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  <c r="AH2" t="s">
        <v>657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t="s">
        <v>263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271</v>
      </c>
      <c r="D2" t="s">
        <v>270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274</v>
      </c>
      <c r="D2" t="s">
        <v>270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269</v>
      </c>
      <c r="B2" s="5" t="s">
        <v>330</v>
      </c>
      <c r="C2" t="s">
        <v>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280</v>
      </c>
      <c r="D2" t="s">
        <v>276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279</v>
      </c>
      <c r="D2" t="s">
        <v>276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278</v>
      </c>
      <c r="B2" t="s">
        <v>372</v>
      </c>
      <c r="C2" t="s">
        <v>281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206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315</v>
      </c>
      <c r="S1" t="s">
        <v>316</v>
      </c>
      <c r="T1" t="s">
        <v>317</v>
      </c>
      <c r="U1" t="s">
        <v>317</v>
      </c>
    </row>
    <row r="2" spans="1:21" x14ac:dyDescent="0.25">
      <c r="A2" t="s">
        <v>286</v>
      </c>
      <c r="B2" t="s">
        <v>287</v>
      </c>
      <c r="C2" s="3" t="s">
        <v>312</v>
      </c>
      <c r="D2" t="s">
        <v>288</v>
      </c>
      <c r="F2" t="s">
        <v>311</v>
      </c>
      <c r="G2" t="s">
        <v>313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314</v>
      </c>
      <c r="R2" s="5" t="s">
        <v>318</v>
      </c>
      <c r="S2" s="5" t="s">
        <v>319</v>
      </c>
      <c r="T2" s="5" t="s">
        <v>318</v>
      </c>
      <c r="U2" s="5" t="s">
        <v>320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34.5" customHeight="1" x14ac:dyDescent="0.25">
      <c r="A2" t="s">
        <v>653</v>
      </c>
      <c r="B2" t="s">
        <v>324</v>
      </c>
      <c r="C2" s="6" t="s">
        <v>655</v>
      </c>
      <c r="D2" s="6" t="s">
        <v>654</v>
      </c>
      <c r="E2" s="3" t="s">
        <v>327</v>
      </c>
      <c r="F2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647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18.75" customHeight="1" x14ac:dyDescent="0.25">
      <c r="A2" t="s">
        <v>323</v>
      </c>
      <c r="B2" t="s">
        <v>324</v>
      </c>
      <c r="C2" s="6" t="s">
        <v>325</v>
      </c>
      <c r="D2" s="6" t="s">
        <v>326</v>
      </c>
      <c r="E2" s="3" t="s">
        <v>329</v>
      </c>
      <c r="F2" t="s">
        <v>328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323</v>
      </c>
      <c r="B2" t="s">
        <v>324</v>
      </c>
      <c r="C2" t="s">
        <v>658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332</v>
      </c>
      <c r="B2" s="5" t="s">
        <v>333</v>
      </c>
      <c r="C2" s="5" t="s">
        <v>336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</row>
    <row r="2" spans="1:15" x14ac:dyDescent="0.25">
      <c r="A2" t="s">
        <v>352</v>
      </c>
      <c r="B2" s="9" t="s">
        <v>353</v>
      </c>
      <c r="C2" s="12" t="s">
        <v>354</v>
      </c>
      <c r="D2" s="12" t="s">
        <v>355</v>
      </c>
      <c r="E2" s="12" t="s">
        <v>356</v>
      </c>
      <c r="F2" t="s">
        <v>357</v>
      </c>
      <c r="G2" t="s">
        <v>370</v>
      </c>
      <c r="H2" t="s">
        <v>98</v>
      </c>
      <c r="I2" t="s">
        <v>358</v>
      </c>
      <c r="J2" t="s">
        <v>359</v>
      </c>
      <c r="K2" t="s">
        <v>360</v>
      </c>
      <c r="L2" t="s">
        <v>361</v>
      </c>
      <c r="M2" s="5" t="s">
        <v>320</v>
      </c>
      <c r="N2" s="5" t="s">
        <v>362</v>
      </c>
      <c r="O2" t="s">
        <v>363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364</v>
      </c>
      <c r="B1" t="s">
        <v>365</v>
      </c>
      <c r="C1" t="s">
        <v>342</v>
      </c>
      <c r="D1" t="s">
        <v>343</v>
      </c>
      <c r="E1" t="s">
        <v>344</v>
      </c>
      <c r="F1" t="s">
        <v>345</v>
      </c>
      <c r="G1" t="s">
        <v>366</v>
      </c>
      <c r="H1" t="s">
        <v>302</v>
      </c>
      <c r="I1" t="s">
        <v>349</v>
      </c>
      <c r="J1" t="s">
        <v>350</v>
      </c>
      <c r="K1" t="s">
        <v>351</v>
      </c>
    </row>
    <row r="2" spans="1:11" x14ac:dyDescent="0.25">
      <c r="A2" s="9" t="s">
        <v>367</v>
      </c>
      <c r="B2" s="12" t="s">
        <v>368</v>
      </c>
      <c r="C2" t="s">
        <v>357</v>
      </c>
      <c r="D2" t="s">
        <v>370</v>
      </c>
      <c r="E2" t="s">
        <v>98</v>
      </c>
      <c r="F2" t="s">
        <v>358</v>
      </c>
      <c r="G2" t="s">
        <v>360</v>
      </c>
      <c r="H2" t="s">
        <v>369</v>
      </c>
      <c r="I2" s="5" t="s">
        <v>320</v>
      </c>
      <c r="J2" s="5" t="s">
        <v>362</v>
      </c>
      <c r="K2" t="s">
        <v>363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386</v>
      </c>
      <c r="F2" t="s">
        <v>387</v>
      </c>
      <c r="G2" t="s">
        <v>388</v>
      </c>
      <c r="H2" t="s">
        <v>389</v>
      </c>
      <c r="I2" t="s">
        <v>391</v>
      </c>
      <c r="J2" t="s">
        <v>393</v>
      </c>
      <c r="K2" t="s">
        <v>395</v>
      </c>
      <c r="L2" t="s">
        <v>397</v>
      </c>
      <c r="M2" t="s">
        <v>399</v>
      </c>
      <c r="N2" t="s">
        <v>404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405</v>
      </c>
      <c r="F2" t="s">
        <v>387</v>
      </c>
      <c r="G2" t="s">
        <v>388</v>
      </c>
      <c r="H2" t="s">
        <v>406</v>
      </c>
      <c r="I2" t="s">
        <v>391</v>
      </c>
      <c r="J2" t="s">
        <v>393</v>
      </c>
      <c r="K2" t="s">
        <v>407</v>
      </c>
      <c r="L2" t="s">
        <v>397</v>
      </c>
      <c r="M2" t="s">
        <v>399</v>
      </c>
      <c r="N2" t="s">
        <v>408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427</v>
      </c>
    </row>
    <row r="2" spans="1:12" x14ac:dyDescent="0.25">
      <c r="A2" s="6" t="s">
        <v>425</v>
      </c>
      <c r="B2" s="7" t="str">
        <f ca="1">TEXT(TODAY(), "DD/MM/YYYY")</f>
        <v>04/08/2025</v>
      </c>
      <c r="C2" t="s">
        <v>415</v>
      </c>
      <c r="D2" t="s">
        <v>416</v>
      </c>
      <c r="E2" t="s">
        <v>306</v>
      </c>
      <c r="F2" t="s">
        <v>117</v>
      </c>
      <c r="H2" t="s">
        <v>422</v>
      </c>
      <c r="I2" t="s">
        <v>423</v>
      </c>
      <c r="J2" t="s">
        <v>424</v>
      </c>
      <c r="K2" t="s">
        <v>426</v>
      </c>
      <c r="L2" t="s">
        <v>428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257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438</v>
      </c>
      <c r="B2" s="3" t="s">
        <v>439</v>
      </c>
      <c r="C2" s="3" t="s">
        <v>440</v>
      </c>
      <c r="D2" s="5" t="s">
        <v>441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442</v>
      </c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t="s">
        <v>453</v>
      </c>
      <c r="M1" t="s">
        <v>454</v>
      </c>
      <c r="N1" t="s">
        <v>455</v>
      </c>
      <c r="O1" t="s">
        <v>456</v>
      </c>
    </row>
    <row r="2" spans="1:15" x14ac:dyDescent="0.25">
      <c r="A2" t="s">
        <v>457</v>
      </c>
      <c r="B2" t="s">
        <v>458</v>
      </c>
      <c r="C2" t="s">
        <v>459</v>
      </c>
      <c r="D2" t="s">
        <v>460</v>
      </c>
      <c r="E2" s="6" t="s">
        <v>461</v>
      </c>
      <c r="F2" t="str">
        <f>LOWER(G2)</f>
        <v>primary</v>
      </c>
      <c r="G2" t="s">
        <v>211</v>
      </c>
      <c r="H2" t="str">
        <f>LOWER(I2)</f>
        <v>internal</v>
      </c>
      <c r="I2" t="s">
        <v>462</v>
      </c>
      <c r="J2" t="str">
        <f>LOWER(K2)</f>
        <v>left</v>
      </c>
      <c r="K2" t="s">
        <v>103</v>
      </c>
      <c r="L2" t="s">
        <v>463</v>
      </c>
      <c r="M2" t="str">
        <f>LOWER(N2)</f>
        <v>implanted</v>
      </c>
      <c r="N2" t="s">
        <v>464</v>
      </c>
      <c r="O2" s="5" t="s">
        <v>465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442</v>
      </c>
      <c r="B1" t="s">
        <v>443</v>
      </c>
      <c r="C1" t="s">
        <v>444</v>
      </c>
      <c r="D1" t="s">
        <v>445</v>
      </c>
      <c r="E1" t="s">
        <v>466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467</v>
      </c>
    </row>
    <row r="2" spans="1:16" x14ac:dyDescent="0.25">
      <c r="A2" t="s">
        <v>457</v>
      </c>
      <c r="B2" t="s">
        <v>468</v>
      </c>
      <c r="C2" t="s">
        <v>459</v>
      </c>
      <c r="D2" t="s">
        <v>469</v>
      </c>
      <c r="E2" t="s">
        <v>470</v>
      </c>
      <c r="F2" s="6" t="s">
        <v>471</v>
      </c>
      <c r="G2" t="str">
        <f>SUBSTITUTE(LOWER(H2)," ","")</f>
        <v>firststage</v>
      </c>
      <c r="H2" t="s">
        <v>472</v>
      </c>
      <c r="I2" t="str">
        <f>LOWER(J2)</f>
        <v>external</v>
      </c>
      <c r="J2" t="s">
        <v>473</v>
      </c>
      <c r="K2" t="str">
        <f>LOWER(L2)</f>
        <v>right</v>
      </c>
      <c r="L2" t="s">
        <v>185</v>
      </c>
      <c r="M2" t="s">
        <v>474</v>
      </c>
      <c r="N2" t="str">
        <f>LOWER(O2)</f>
        <v>requested</v>
      </c>
      <c r="O2" t="s">
        <v>206</v>
      </c>
      <c r="P2" t="s">
        <v>475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</row>
    <row r="2" spans="1:11" x14ac:dyDescent="0.25">
      <c r="A2" t="s">
        <v>487</v>
      </c>
      <c r="B2" t="s">
        <v>488</v>
      </c>
      <c r="C2" t="s">
        <v>489</v>
      </c>
      <c r="D2" t="s">
        <v>490</v>
      </c>
      <c r="E2" t="s">
        <v>491</v>
      </c>
      <c r="F2" t="s">
        <v>492</v>
      </c>
      <c r="G2" t="s">
        <v>493</v>
      </c>
      <c r="K2" t="s">
        <v>494</v>
      </c>
    </row>
    <row r="3" spans="1:11" x14ac:dyDescent="0.25">
      <c r="A3" t="s">
        <v>495</v>
      </c>
      <c r="B3" t="s">
        <v>496</v>
      </c>
      <c r="C3" t="s">
        <v>497</v>
      </c>
      <c r="D3" t="s">
        <v>100</v>
      </c>
      <c r="K3" t="s">
        <v>498</v>
      </c>
    </row>
    <row r="4" spans="1:11" x14ac:dyDescent="0.25">
      <c r="A4" t="s">
        <v>499</v>
      </c>
      <c r="B4" t="s">
        <v>500</v>
      </c>
      <c r="C4" t="s">
        <v>501</v>
      </c>
      <c r="D4" t="s">
        <v>502</v>
      </c>
      <c r="E4" t="s">
        <v>503</v>
      </c>
      <c r="K4" t="s">
        <v>504</v>
      </c>
    </row>
    <row r="5" spans="1:11" x14ac:dyDescent="0.25">
      <c r="A5" t="s">
        <v>505</v>
      </c>
      <c r="B5" t="s">
        <v>506</v>
      </c>
      <c r="C5" s="3" t="s">
        <v>507</v>
      </c>
      <c r="D5" t="s">
        <v>508</v>
      </c>
      <c r="E5" t="s">
        <v>509</v>
      </c>
      <c r="F5" t="s">
        <v>506</v>
      </c>
      <c r="G5" t="s">
        <v>507</v>
      </c>
      <c r="H5" t="s">
        <v>508</v>
      </c>
      <c r="I5" t="s">
        <v>100</v>
      </c>
      <c r="J5" t="s">
        <v>100</v>
      </c>
      <c r="K5" t="s">
        <v>510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  <c r="L1" t="s">
        <v>511</v>
      </c>
      <c r="M1" t="s">
        <v>512</v>
      </c>
      <c r="N1" t="s">
        <v>123</v>
      </c>
    </row>
    <row r="2" spans="1:14" x14ac:dyDescent="0.25">
      <c r="A2" t="s">
        <v>487</v>
      </c>
      <c r="B2" t="s">
        <v>513</v>
      </c>
      <c r="C2" t="s">
        <v>514</v>
      </c>
      <c r="D2" t="s">
        <v>515</v>
      </c>
      <c r="E2" t="s">
        <v>516</v>
      </c>
      <c r="F2" t="s">
        <v>517</v>
      </c>
      <c r="G2" t="s">
        <v>518</v>
      </c>
      <c r="K2" t="s">
        <v>519</v>
      </c>
      <c r="L2" s="5" t="s">
        <v>520</v>
      </c>
      <c r="M2" s="5" t="s">
        <v>520</v>
      </c>
      <c r="N2" t="s">
        <v>521</v>
      </c>
    </row>
    <row r="3" spans="1:14" x14ac:dyDescent="0.25">
      <c r="A3" t="s">
        <v>495</v>
      </c>
      <c r="B3" t="s">
        <v>522</v>
      </c>
      <c r="C3" t="s">
        <v>523</v>
      </c>
      <c r="D3" t="s">
        <v>60</v>
      </c>
      <c r="K3" t="s">
        <v>524</v>
      </c>
      <c r="L3" s="5" t="s">
        <v>520</v>
      </c>
      <c r="M3" s="5" t="s">
        <v>520</v>
      </c>
      <c r="N3" t="s">
        <v>521</v>
      </c>
    </row>
    <row r="4" spans="1:14" x14ac:dyDescent="0.25">
      <c r="A4" t="s">
        <v>499</v>
      </c>
      <c r="B4" t="s">
        <v>525</v>
      </c>
      <c r="C4" t="s">
        <v>526</v>
      </c>
      <c r="D4" t="s">
        <v>527</v>
      </c>
      <c r="E4" t="s">
        <v>528</v>
      </c>
      <c r="K4" t="s">
        <v>529</v>
      </c>
      <c r="L4" s="5" t="s">
        <v>520</v>
      </c>
      <c r="M4" s="5" t="s">
        <v>520</v>
      </c>
      <c r="N4" t="s">
        <v>521</v>
      </c>
    </row>
    <row r="5" spans="1:14" x14ac:dyDescent="0.25">
      <c r="A5" t="s">
        <v>505</v>
      </c>
      <c r="B5" s="3" t="s">
        <v>507</v>
      </c>
      <c r="C5" t="s">
        <v>508</v>
      </c>
      <c r="D5" t="s">
        <v>509</v>
      </c>
      <c r="E5" t="s">
        <v>506</v>
      </c>
      <c r="F5" t="s">
        <v>507</v>
      </c>
      <c r="G5" t="s">
        <v>508</v>
      </c>
      <c r="H5" t="s">
        <v>506</v>
      </c>
      <c r="I5" t="s">
        <v>60</v>
      </c>
      <c r="J5" t="s">
        <v>60</v>
      </c>
      <c r="K5" t="s">
        <v>530</v>
      </c>
      <c r="L5" s="5" t="s">
        <v>520</v>
      </c>
      <c r="M5" s="5" t="s">
        <v>520</v>
      </c>
      <c r="N5" t="s">
        <v>521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549</v>
      </c>
      <c r="U1" t="s">
        <v>550</v>
      </c>
    </row>
    <row r="2" spans="1:21" x14ac:dyDescent="0.25">
      <c r="A2" t="s">
        <v>551</v>
      </c>
      <c r="B2" t="s">
        <v>552</v>
      </c>
      <c r="C2" t="s">
        <v>553</v>
      </c>
      <c r="D2" t="s">
        <v>554</v>
      </c>
      <c r="E2" t="s">
        <v>555</v>
      </c>
      <c r="F2" t="s">
        <v>556</v>
      </c>
      <c r="G2" t="s">
        <v>557</v>
      </c>
      <c r="H2" t="s">
        <v>558</v>
      </c>
      <c r="I2" t="s">
        <v>559</v>
      </c>
      <c r="J2" t="s">
        <v>560</v>
      </c>
      <c r="K2" t="s">
        <v>561</v>
      </c>
      <c r="L2" t="s">
        <v>562</v>
      </c>
      <c r="M2" t="s">
        <v>563</v>
      </c>
      <c r="N2" t="s">
        <v>564</v>
      </c>
      <c r="P2" t="s">
        <v>565</v>
      </c>
      <c r="Q2" t="s">
        <v>566</v>
      </c>
      <c r="R2" t="s">
        <v>567</v>
      </c>
      <c r="S2" t="s">
        <v>568</v>
      </c>
      <c r="U2" t="s">
        <v>551</v>
      </c>
    </row>
    <row r="3" spans="1:21" x14ac:dyDescent="0.25">
      <c r="A3" t="s">
        <v>569</v>
      </c>
      <c r="B3" t="s">
        <v>570</v>
      </c>
      <c r="C3" t="s">
        <v>571</v>
      </c>
      <c r="D3" t="s">
        <v>318</v>
      </c>
      <c r="O3" t="s">
        <v>572</v>
      </c>
      <c r="T3" t="s">
        <v>573</v>
      </c>
      <c r="U3" t="s">
        <v>574</v>
      </c>
    </row>
    <row r="4" spans="1:21" x14ac:dyDescent="0.25">
      <c r="A4" t="s">
        <v>575</v>
      </c>
      <c r="O4" t="s">
        <v>576</v>
      </c>
      <c r="T4" t="s">
        <v>577</v>
      </c>
      <c r="U4" t="s">
        <v>578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550</v>
      </c>
      <c r="U1" t="s">
        <v>133</v>
      </c>
      <c r="V1" t="s">
        <v>579</v>
      </c>
      <c r="W1" t="s">
        <v>580</v>
      </c>
      <c r="X1" t="s">
        <v>123</v>
      </c>
    </row>
    <row r="2" spans="1:24" x14ac:dyDescent="0.25">
      <c r="A2" t="s">
        <v>551</v>
      </c>
      <c r="B2" t="s">
        <v>556</v>
      </c>
      <c r="C2" t="s">
        <v>557</v>
      </c>
      <c r="D2" t="s">
        <v>581</v>
      </c>
      <c r="E2" t="s">
        <v>582</v>
      </c>
      <c r="F2" t="s">
        <v>552</v>
      </c>
      <c r="G2" t="s">
        <v>553</v>
      </c>
      <c r="H2" t="s">
        <v>583</v>
      </c>
      <c r="I2" t="s">
        <v>562</v>
      </c>
      <c r="J2" t="s">
        <v>563</v>
      </c>
      <c r="K2" t="s">
        <v>584</v>
      </c>
      <c r="L2" t="s">
        <v>559</v>
      </c>
      <c r="M2" t="s">
        <v>560</v>
      </c>
      <c r="N2" t="s">
        <v>585</v>
      </c>
      <c r="P2" t="s">
        <v>586</v>
      </c>
      <c r="Q2" t="s">
        <v>587</v>
      </c>
      <c r="R2" t="s">
        <v>588</v>
      </c>
      <c r="S2" t="s">
        <v>589</v>
      </c>
      <c r="T2" t="s">
        <v>551</v>
      </c>
      <c r="U2" s="5" t="s">
        <v>590</v>
      </c>
      <c r="V2" s="5" t="s">
        <v>590</v>
      </c>
      <c r="W2" s="5" t="s">
        <v>590</v>
      </c>
      <c r="X2" t="s">
        <v>591</v>
      </c>
    </row>
    <row r="3" spans="1:24" x14ac:dyDescent="0.25">
      <c r="A3" t="s">
        <v>569</v>
      </c>
      <c r="B3" s="5" t="s">
        <v>592</v>
      </c>
      <c r="C3" s="5" t="s">
        <v>593</v>
      </c>
      <c r="D3" s="5" t="s">
        <v>594</v>
      </c>
      <c r="E3" s="5" t="s">
        <v>187</v>
      </c>
      <c r="F3" s="5" t="s">
        <v>595</v>
      </c>
      <c r="G3" s="5"/>
      <c r="H3" s="5"/>
      <c r="I3" s="5"/>
      <c r="J3" s="5"/>
      <c r="K3" s="5"/>
      <c r="L3" s="5"/>
      <c r="M3" s="5"/>
      <c r="N3" s="5"/>
      <c r="O3" t="s">
        <v>596</v>
      </c>
      <c r="T3" t="s">
        <v>574</v>
      </c>
      <c r="V3" s="5" t="s">
        <v>590</v>
      </c>
      <c r="W3" s="5" t="s">
        <v>590</v>
      </c>
      <c r="X3" t="s">
        <v>591</v>
      </c>
    </row>
    <row r="4" spans="1:24" x14ac:dyDescent="0.25">
      <c r="A4" t="s">
        <v>575</v>
      </c>
      <c r="B4" s="5" t="s">
        <v>597</v>
      </c>
      <c r="C4" s="5" t="s">
        <v>598</v>
      </c>
      <c r="O4" t="s">
        <v>599</v>
      </c>
      <c r="T4" t="s">
        <v>578</v>
      </c>
      <c r="V4" s="5" t="s">
        <v>600</v>
      </c>
      <c r="W4" s="5" t="s">
        <v>600</v>
      </c>
      <c r="X4" t="s">
        <v>591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601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</row>
    <row r="2" spans="1:17" x14ac:dyDescent="0.25">
      <c r="A2" t="s">
        <v>618</v>
      </c>
      <c r="B2" t="s">
        <v>619</v>
      </c>
      <c r="C2" t="s">
        <v>620</v>
      </c>
      <c r="D2" s="6" t="s">
        <v>621</v>
      </c>
      <c r="E2" s="6" t="s">
        <v>622</v>
      </c>
      <c r="F2" t="s">
        <v>623</v>
      </c>
      <c r="G2" t="s">
        <v>624</v>
      </c>
      <c r="H2" t="s">
        <v>625</v>
      </c>
      <c r="I2" t="s">
        <v>626</v>
      </c>
      <c r="J2" t="s">
        <v>627</v>
      </c>
      <c r="K2" t="s">
        <v>628</v>
      </c>
      <c r="L2" t="s">
        <v>629</v>
      </c>
      <c r="M2" t="s">
        <v>630</v>
      </c>
      <c r="N2" t="s">
        <v>631</v>
      </c>
      <c r="O2" t="s">
        <v>632</v>
      </c>
      <c r="P2" t="s">
        <v>633</v>
      </c>
      <c r="Q2" s="10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601</v>
      </c>
      <c r="B1" t="s">
        <v>602</v>
      </c>
      <c r="C1" t="s">
        <v>635</v>
      </c>
      <c r="D1" t="s">
        <v>603</v>
      </c>
      <c r="E1" t="s">
        <v>604</v>
      </c>
      <c r="F1" t="s">
        <v>605</v>
      </c>
      <c r="G1" t="s">
        <v>636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  <c r="R1" t="s">
        <v>616</v>
      </c>
      <c r="S1" t="s">
        <v>617</v>
      </c>
    </row>
    <row r="2" spans="1:19" x14ac:dyDescent="0.25">
      <c r="A2" t="s">
        <v>618</v>
      </c>
      <c r="B2" t="s">
        <v>619</v>
      </c>
      <c r="C2" t="s">
        <v>637</v>
      </c>
      <c r="D2" t="str">
        <f>LOWER(C2)</f>
        <v>withdrawn</v>
      </c>
      <c r="E2" s="6" t="s">
        <v>621</v>
      </c>
      <c r="F2" s="6" t="s">
        <v>430</v>
      </c>
      <c r="G2" s="6" t="s">
        <v>430</v>
      </c>
      <c r="H2" t="s">
        <v>623</v>
      </c>
      <c r="I2" t="s">
        <v>624</v>
      </c>
      <c r="J2" t="s">
        <v>625</v>
      </c>
      <c r="K2" t="s">
        <v>638</v>
      </c>
      <c r="L2" t="s">
        <v>639</v>
      </c>
      <c r="M2" t="s">
        <v>640</v>
      </c>
      <c r="N2" t="s">
        <v>641</v>
      </c>
      <c r="O2" t="s">
        <v>642</v>
      </c>
      <c r="P2" t="s">
        <v>643</v>
      </c>
      <c r="Q2" t="s">
        <v>644</v>
      </c>
      <c r="R2" t="s">
        <v>645</v>
      </c>
      <c r="S2" s="10" t="s">
        <v>646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30"/>
  <sheetViews>
    <sheetView tabSelected="1" topLeftCell="A16" workbookViewId="0">
      <selection activeCell="E28" sqref="E28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659</v>
      </c>
      <c r="B1" t="s">
        <v>660</v>
      </c>
    </row>
    <row r="2" spans="1:2" x14ac:dyDescent="0.25">
      <c r="A2" s="3" t="s">
        <v>661</v>
      </c>
      <c r="B2" s="15" t="s">
        <v>690</v>
      </c>
    </row>
    <row r="3" spans="1:2" ht="30" x14ac:dyDescent="0.25">
      <c r="A3" s="3" t="s">
        <v>662</v>
      </c>
      <c r="B3" s="15" t="s">
        <v>592</v>
      </c>
    </row>
    <row r="4" spans="1:2" ht="30" x14ac:dyDescent="0.25">
      <c r="A4" s="3" t="s">
        <v>663</v>
      </c>
      <c r="B4" s="15" t="s">
        <v>691</v>
      </c>
    </row>
    <row r="5" spans="1:2" ht="30" x14ac:dyDescent="0.25">
      <c r="A5" s="3" t="s">
        <v>664</v>
      </c>
      <c r="B5" s="15" t="s">
        <v>692</v>
      </c>
    </row>
    <row r="6" spans="1:2" ht="30" x14ac:dyDescent="0.25">
      <c r="A6" s="3" t="s">
        <v>665</v>
      </c>
      <c r="B6" s="15" t="s">
        <v>693</v>
      </c>
    </row>
    <row r="7" spans="1:2" ht="30" x14ac:dyDescent="0.25">
      <c r="A7" s="3" t="s">
        <v>666</v>
      </c>
      <c r="B7" s="15" t="s">
        <v>693</v>
      </c>
    </row>
    <row r="8" spans="1:2" ht="30" x14ac:dyDescent="0.25">
      <c r="A8" s="3" t="s">
        <v>667</v>
      </c>
      <c r="B8" s="15" t="s">
        <v>82</v>
      </c>
    </row>
    <row r="9" spans="1:2" x14ac:dyDescent="0.25">
      <c r="A9" s="3" t="s">
        <v>668</v>
      </c>
      <c r="B9" s="15" t="s">
        <v>694</v>
      </c>
    </row>
    <row r="10" spans="1:2" x14ac:dyDescent="0.25">
      <c r="A10" s="3" t="s">
        <v>669</v>
      </c>
      <c r="B10" s="15" t="s">
        <v>695</v>
      </c>
    </row>
    <row r="11" spans="1:2" x14ac:dyDescent="0.25">
      <c r="A11" s="3" t="s">
        <v>670</v>
      </c>
      <c r="B11" s="15" t="s">
        <v>696</v>
      </c>
    </row>
    <row r="12" spans="1:2" x14ac:dyDescent="0.25">
      <c r="A12" s="3" t="s">
        <v>671</v>
      </c>
      <c r="B12" s="15" t="s">
        <v>697</v>
      </c>
    </row>
    <row r="13" spans="1:2" x14ac:dyDescent="0.25">
      <c r="A13" s="3" t="s">
        <v>672</v>
      </c>
      <c r="B13" s="15" t="s">
        <v>698</v>
      </c>
    </row>
    <row r="14" spans="1:2" x14ac:dyDescent="0.25">
      <c r="A14" s="3" t="s">
        <v>673</v>
      </c>
      <c r="B14" s="15" t="s">
        <v>699</v>
      </c>
    </row>
    <row r="15" spans="1:2" x14ac:dyDescent="0.25">
      <c r="A15" s="3" t="s">
        <v>674</v>
      </c>
      <c r="B15" s="15" t="s">
        <v>700</v>
      </c>
    </row>
    <row r="16" spans="1:2" x14ac:dyDescent="0.25">
      <c r="A16" s="3" t="s">
        <v>675</v>
      </c>
      <c r="B16" s="15" t="s">
        <v>598</v>
      </c>
    </row>
    <row r="17" spans="1:2" x14ac:dyDescent="0.25">
      <c r="A17" s="3" t="s">
        <v>676</v>
      </c>
      <c r="B17" s="15" t="s">
        <v>701</v>
      </c>
    </row>
    <row r="18" spans="1:2" ht="30" x14ac:dyDescent="0.25">
      <c r="A18" s="3" t="s">
        <v>677</v>
      </c>
      <c r="B18" s="15" t="s">
        <v>702</v>
      </c>
    </row>
    <row r="19" spans="1:2" ht="30" x14ac:dyDescent="0.25">
      <c r="A19" s="3" t="s">
        <v>678</v>
      </c>
      <c r="B19" s="15" t="s">
        <v>693</v>
      </c>
    </row>
    <row r="20" spans="1:2" x14ac:dyDescent="0.25">
      <c r="A20" s="3" t="s">
        <v>679</v>
      </c>
      <c r="B20" s="15" t="s">
        <v>703</v>
      </c>
    </row>
    <row r="21" spans="1:2" x14ac:dyDescent="0.25">
      <c r="A21" s="3" t="s">
        <v>680</v>
      </c>
      <c r="B21" s="15" t="s">
        <v>704</v>
      </c>
    </row>
    <row r="22" spans="1:2" ht="30" x14ac:dyDescent="0.25">
      <c r="A22" s="3" t="s">
        <v>681</v>
      </c>
      <c r="B22" s="15" t="s">
        <v>705</v>
      </c>
    </row>
    <row r="23" spans="1:2" ht="30" x14ac:dyDescent="0.25">
      <c r="A23" s="3" t="s">
        <v>682</v>
      </c>
      <c r="B23" s="15" t="s">
        <v>706</v>
      </c>
    </row>
    <row r="24" spans="1:2" ht="30" x14ac:dyDescent="0.25">
      <c r="A24" s="3" t="s">
        <v>683</v>
      </c>
      <c r="B24" s="15" t="s">
        <v>707</v>
      </c>
    </row>
    <row r="25" spans="1:2" x14ac:dyDescent="0.25">
      <c r="A25" s="3" t="s">
        <v>684</v>
      </c>
      <c r="B25" s="15" t="s">
        <v>705</v>
      </c>
    </row>
    <row r="26" spans="1:2" ht="30" x14ac:dyDescent="0.25">
      <c r="A26" s="3" t="s">
        <v>685</v>
      </c>
      <c r="B26" s="15" t="s">
        <v>708</v>
      </c>
    </row>
    <row r="27" spans="1:2" x14ac:dyDescent="0.25">
      <c r="A27" s="3" t="s">
        <v>686</v>
      </c>
      <c r="B27" s="15" t="s">
        <v>318</v>
      </c>
    </row>
    <row r="28" spans="1:2" ht="30" x14ac:dyDescent="0.25">
      <c r="A28" s="3" t="s">
        <v>687</v>
      </c>
      <c r="B28" s="15" t="s">
        <v>709</v>
      </c>
    </row>
    <row r="29" spans="1:2" ht="30" x14ac:dyDescent="0.25">
      <c r="A29" s="3" t="s">
        <v>688</v>
      </c>
      <c r="B29" s="15" t="s">
        <v>710</v>
      </c>
    </row>
    <row r="30" spans="1:2" x14ac:dyDescent="0.25">
      <c r="A30" s="3" t="s">
        <v>689</v>
      </c>
      <c r="B30" s="15" t="s">
        <v>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2025-08-04T13:36:57Z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