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A9E78F1A-86BA-47EE-B203-DA786343B3A6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<sst xmlns="http://schemas.openxmlformats.org/spreadsheetml/2006/main" count="766" uniqueCount="364">
  <si>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</si>
  <si>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</si>
  <si>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</si>
  <si>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</si>
  <si>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</si>
  <si>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</si>
  <si>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</si>
  <si>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</si>
  <si>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</si>
  <si>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</si>
  <si>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</si>
  <si>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</si>
  <si>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</si>
  <si>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</si>
  <si>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</si>
  <si>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</si>
  <si>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</si>
  <si>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</si>
  <si>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</si>
  <si>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</si>
  <si>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</si>
  <si>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</si>
  <si>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</si>
  <si>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</si>
  <si>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</si>
  <si>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</si>
  <si>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</si>
  <si>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</si>
  <si>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</si>
  <si>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</si>
  <si>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</si>
  <si>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</si>
  <si>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</si>
  <si>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</si>
  <si>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</si>
  <si>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</si>
  <si>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</si>
  <si>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</si>
  <si>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</si>
  <si>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</si>
  <si>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</si>
  <si>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</si>
  <si>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</si>
  <si>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</si>
  <si>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</si>
  <si>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</si>
  <si>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</si>
  <si>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</si>
  <si>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</si>
  <si>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</si>
  <si>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</si>
  <si>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</si>
  <si>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</si>
  <si>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</si>
  <si>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</si>
  <si>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</si>
  <si>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</si>
  <si>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</si>
  <si>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</si>
  <si>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</si>
  <si>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</si>
  <si>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</si>
  <si>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</si>
  <si>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</si>
  <si>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</si>
  <si>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</si>
  <si>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</si>
  <si>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</si>
  <si>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</si>
  <si>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</si>
  <si>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</si>
  <si>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</si>
  <si>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</si>
  <si>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</si>
  <si>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</si>
  <si>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</si>
  <si>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</si>
  <si>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</si>
  <si>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</si>
  <si>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</si>
  <si>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</si>
  <si>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</si>
  <si>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</si>
  <si>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</si>
  <si>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</si>
  <si>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</si>
  <si>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</si>
  <si>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</si>
  <si>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</si>
  <si>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</si>
  <si>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</si>
  <si>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</si>
  <si>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</si>
  <si>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</si>
  <si>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</si>
  <si>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</si>
  <si>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</si>
  <si>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</si>
  <si>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</si>
  <si>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</si>
  <si>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</si>
  <si>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</si>
  <si>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</si>
  <si>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</si>
  <si>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</si>
  <si>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</si>
  <si>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</si>
  <si>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</si>
  <si>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</si>
  <si>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</si>
  <si>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</si>
  <si>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</si>
  <si>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</si>
  <si>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</si>
  <si>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</si>
  <si>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</si>
  <si>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</si>
  <si>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</si>
  <si>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</si>
  <si>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</si>
  <si>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</si>
  <si>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</si>
  <si>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</si>
  <si>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</si>
  <si>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</si>
  <si>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</si>
  <si>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</si>
  <si>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</si>
  <si>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</si>
  <si>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</si>
  <si>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</si>
  <si>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</si>
  <si>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</si>
  <si>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</si>
  <si>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</si>
  <si>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</si>
  <si>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</si>
  <si>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</si>
  <si>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</si>
  <si>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</si>
  <si>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</si>
  <si>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</si>
  <si>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</si>
  <si>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</si>
  <si>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</si>
  <si>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</si>
  <si>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</si>
  <si>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</si>
  <si>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</si>
  <si>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</si>
  <si>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</si>
  <si>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</si>
  <si>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</si>
  <si>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</si>
  <si>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</si>
  <si>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</si>
  <si>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</si>
  <si>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</si>
  <si>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</si>
  <si>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</si>
  <si>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</si>
  <si>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</si>
  <si>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</si>
  <si>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</si>
  <si>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</si>
  <si>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</si>
  <si>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</si>
  <si>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</si>
  <si>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</si>
  <si>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</si>
  <si>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</si>
  <si>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</si>
  <si>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</si>
  <si>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</si>
  <si>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</si>
  <si>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</si>
  <si>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</si>
  <si>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</si>
  <si>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</si>
  <si>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</si>
  <si>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</si>
  <si>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</si>
  <si>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</si>
  <si>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</si>
  <si>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</si>
  <si>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</si>
  <si>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</si>
  <si>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</si>
  <si>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</si>
  <si>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</si>
  <si>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</si>
  <si>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</si>
  <si>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</si>
  <si>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</si>
  <si>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</si>
  <si>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</si>
  <si>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</si>
  <si>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</si>
  <si>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</si>
  <si>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</si>
  <si>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</si>
  <si>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</si>
  <si>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</si>
  <si>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</si>
  <si>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</si>
  <si>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</si>
  <si>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</si>
  <si>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</si>
  <si>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</si>
  <si>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</si>
  <si>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</si>
  <si>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</si>
  <si>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</si>
  <si>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</si>
  <si>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</si>
  <si>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</si>
  <si>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</si>
  <si>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</si>
  <si>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</si>
  <si>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</si>
  <si>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</si>
  <si>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</si>
  <si>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</si>
  <si>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</si>
  <si>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</si>
  <si>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</si>
  <si>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</si>
  <si>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</si>
  <si>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</si>
  <si>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</si>
  <si>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</si>
  <si>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</si>
  <si>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</si>
  <si>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</si>
  <si>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</si>
  <si>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</si>
  <si>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</si>
  <si>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</si>
  <si>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</si>
  <si>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</si>
  <si>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</si>
  <si>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</si>
  <si>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</si>
  <si>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</si>
  <si>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</si>
  <si>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</si>
  <si>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</si>
  <si>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</si>
  <si>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</si>
  <si>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</si>
  <si>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</si>
  <si>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</si>
  <si>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</si>
  <si>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</si>
  <si>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</si>
  <si>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</si>
  <si>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</si>
  <si>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</si>
  <si>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</si>
  <si>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</si>
  <si>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</si>
  <si>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</si>
  <si>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</si>
  <si>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</si>
  <si>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</si>
  <si>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</si>
  <si>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</si>
  <si>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</si>
  <si>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</si>
  <si>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</si>
  <si>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</si>
  <si>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</si>
  <si>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</si>
  <si>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</si>
  <si>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</si>
  <si>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</si>
  <si>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</si>
  <si>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</si>
  <si>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</si>
  <si>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</si>
  <si>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</si>
  <si>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</si>
  <si>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</si>
  <si>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</si>
  <si>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</si>
  <si>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</si>
  <si>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</si>
  <si>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</si>
  <si>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</si>
  <si>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</si>
  <si>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</si>
  <si>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</si>
  <si>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</si>
  <si>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</si>
  <si>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</si>
  <si>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</si>
  <si>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</si>
  <si>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</si>
  <si>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</si>
  <si>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</si>
  <si>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</si>
  <si>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</si>
  <si>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</si>
  <si>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</si>
  <si>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</si>
  <si>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</si>
  <si>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</si>
  <si>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</si>
  <si>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</si>
  <si>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</si>
  <si>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</si>
  <si>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</si>
  <si>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</si>
  <si>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</si>
  <si>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</si>
  <si>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</si>
  <si>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</si>
  <si>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</si>
  <si>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</si>
  <si>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</si>
  <si>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</si>
  <si>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</si>
  <si>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</si>
  <si>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</si>
  <si>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</si>
  <si>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</si>
  <si>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</si>
  <si>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</si>
  <si>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</si>
  <si>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</si>
  <si>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</si>
  <si>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</si>
  <si>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</si>
  <si>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</si>
  <si>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</si>
  <si>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</si>
  <si>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</si>
  <si>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</si>
  <si>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</si>
  <si>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</si>
  <si>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</si>
  <si>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</si>
  <si>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</si>
  <si>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</si>
  <si>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</si>
  <si>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</si>
  <si>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</si>
  <si>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</si>
  <si>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</si>
  <si>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</si>
  <si>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</si>
  <si>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</si>
  <si>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11:45 AM</t>
  </si>
  <si>
    <t>03:15 PM</t>
  </si>
  <si>
    <t>09:45 AM</t>
  </si>
  <si>
    <t>Manoj@2025</t>
  </si>
  <si>
    <t>Vincent</t>
  </si>
  <si>
    <t>Mr Manoj Automation</t>
  </si>
  <si>
    <t>15</t>
  </si>
  <si>
    <t>General Medicine</t>
  </si>
  <si>
    <t>06:00 AM</t>
  </si>
  <si>
    <t>10:30 AM</t>
  </si>
  <si>
    <t>hosp180930</t>
  </si>
  <si>
    <t>DemoAppDDF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</si>
</sst>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  <font>
      <sz val="12"/>
      <color rgb="FF0C0B0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Thayne@2024" TargetMode="External"/><Relationship Id="rId1" Type="http://schemas.openxmlformats.org/officeDocument/2006/relationships/hyperlink" Target="mailto:Manoj@202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204</v>
      </c>
      <c r="B2" s="1" t="s">
        <v>355</v>
      </c>
    </row>
    <row r="3" spans="1:2" x14ac:dyDescent="0.25">
      <c r="A3" s="6" t="s">
        <v>203</v>
      </c>
      <c r="B3" s="1" t="s">
        <v>355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333</v>
      </c>
    </row>
  </sheetData>
  <hyperlinks>
    <hyperlink ref="B6" r:id="rId1" xr:uid="{BC785DAB-B542-4C25-BE03-C3C98AFBFAAA}"/>
    <hyperlink ref="B4" r:id="rId2" xr:uid="{F36B60ED-7A12-4300-A318-ECC72E93F7B0}"/>
    <hyperlink ref="B2" r:id="rId3" xr:uid="{ADBE0B7A-AAC5-4103-BE54-0C9F69BB136D}"/>
    <hyperlink ref="B3" r:id="rId4" xr:uid="{5B51A418-2A68-4CD1-AB5D-8820B19972F4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K2" sqref="K2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242</v>
      </c>
      <c r="M1" s="3" t="s">
        <v>160</v>
      </c>
      <c r="N1" t="s">
        <v>161</v>
      </c>
      <c r="O1" s="3" t="s">
        <v>162</v>
      </c>
      <c r="P1" t="s">
        <v>239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240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238</v>
      </c>
      <c r="L2" s="6" t="s">
        <v>208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241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ht="15.75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s="27" t="s">
        <v>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C1"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23/09/2025</v>
      </c>
      <c r="B2" t="str">
        <f ca="1">TEXT(TODAY(),"dd/mm/yyyy")</f>
        <v>23/09/2025</v>
      </c>
      <c r="C2" t="str">
        <f>TEXT(E2, "hh:mm:ss")</f>
        <v>10:30:00</v>
      </c>
      <c r="D2" s="21" t="s">
        <v>354</v>
      </c>
      <c r="E2" s="22" t="s">
        <v>361</v>
      </c>
      <c r="F2" t="s">
        <v>236</v>
      </c>
      <c r="G2" t="s">
        <v>210</v>
      </c>
      <c r="H2">
        <v>10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 s="9" t="s">
        <v>358</v>
      </c>
      <c r="Q2" t="s">
        <v>207</v>
      </c>
      <c r="R2" t="s">
        <v>173</v>
      </c>
      <c r="S2" t="s">
        <v>113</v>
      </c>
      <c r="T2" s="15" t="str">
        <f>TEXT(C2+(15/1440), "hh:mm:ss")</f>
        <v>10:45:00</v>
      </c>
      <c r="U2" t="s">
        <v>227</v>
      </c>
      <c r="V2" t="s">
        <v>357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5" sqref="C5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23/09/2025</v>
      </c>
      <c r="B2" s="16" t="str">
        <f>TEXT(C2, "hh:mm:ss")</f>
        <v>06:00:00</v>
      </c>
      <c r="C2" s="22" t="s">
        <v>360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259</v>
      </c>
      <c r="L2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06:15:00</v>
      </c>
      <c r="S2" t="s">
        <v>227</v>
      </c>
      <c r="T2" t="s">
        <v>357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O1"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23/09/2025</v>
      </c>
      <c r="B2" s="16" t="str">
        <f>TEXT(C2, "hh:mm:ss")</f>
        <v>11:30:00</v>
      </c>
      <c r="C2" s="22" t="s">
        <v>351</v>
      </c>
      <c r="D2" s="6" t="s">
        <v>348</v>
      </c>
      <c r="E2" t="s">
        <v>210</v>
      </c>
      <c r="F2">
        <v>15</v>
      </c>
      <c r="G2" t="str">
        <f>LOWER(H2)</f>
        <v>emergency</v>
      </c>
      <c r="H2" s="6" t="s">
        <v>283</v>
      </c>
      <c r="I2" t="s">
        <v>209</v>
      </c>
      <c r="J2" t="s">
        <v>259</v>
      </c>
      <c r="K2">
        <v>1</v>
      </c>
      <c r="L2" s="6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11:45:00</v>
      </c>
      <c r="S2" t="s">
        <v>227</v>
      </c>
      <c r="T2" t="s">
        <v>357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O1"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320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23/09/2025</v>
      </c>
      <c r="B2" s="9" t="s">
        <v>235</v>
      </c>
      <c r="C2" s="16" t="str">
        <f>TEXT(D2, "hh:mm:ss")</f>
        <v>09:00:00</v>
      </c>
      <c r="D2" s="26" t="s">
        <v>347</v>
      </c>
      <c r="E2" s="26" t="s">
        <v>347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357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topLeftCell="D1" workbookViewId="0">
      <selection activeCell="N2" sqref="N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243</v>
      </c>
      <c r="B1" t="s">
        <v>244</v>
      </c>
      <c r="C1" t="s">
        <v>245</v>
      </c>
      <c r="D1" t="s">
        <v>260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</row>
    <row r="2" spans="1:14" x14ac:dyDescent="0.25">
      <c r="A2" t="s">
        <v>238</v>
      </c>
      <c r="B2" t="s">
        <v>259</v>
      </c>
      <c r="C2" t="str">
        <f>LOWER(SUBSTITUTE(D2," ",""))</f>
        <v>provisionalappointment</v>
      </c>
      <c r="D2" t="s">
        <v>261</v>
      </c>
      <c r="E2" s="25" t="s">
        <v>321</v>
      </c>
      <c r="F2" t="s">
        <v>256</v>
      </c>
      <c r="G2" s="25" t="s">
        <v>322</v>
      </c>
      <c r="H2" s="25" t="s">
        <v>323</v>
      </c>
      <c r="I2" t="s">
        <v>209</v>
      </c>
      <c r="J2" t="s">
        <v>210</v>
      </c>
      <c r="K2" t="s">
        <v>257</v>
      </c>
      <c r="L2" t="s">
        <v>205</v>
      </c>
      <c r="M2" t="s">
        <v>258</v>
      </c>
      <c r="N2" t="s">
        <v>359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P1" workbookViewId="0">
      <selection activeCell="W2" sqref="W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319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23/09/2025</v>
      </c>
      <c r="B2" s="9" t="str">
        <f ca="1">TEXT(TODAY(),"dd/mm/yyyy")</f>
        <v>23/09/2025</v>
      </c>
      <c r="C2" s="16" t="str">
        <f>TEXT(E2, "hh:mm:ss")</f>
        <v>11:45:00</v>
      </c>
      <c r="D2" s="16" t="str">
        <f>TEXT(F2, "hh:mm:ss")</f>
        <v>15:15:00</v>
      </c>
      <c r="E2" s="22" t="s">
        <v>352</v>
      </c>
      <c r="F2" s="22" t="s">
        <v>353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259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12:00:00</v>
      </c>
      <c r="V2" t="s">
        <v>227</v>
      </c>
      <c r="W2" t="s">
        <v>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362</v>
      </c>
      <c r="E2" s="6" t="s">
        <v>128</v>
      </c>
      <c r="F2" s="23" t="s">
        <v>363</v>
      </c>
      <c r="G2" s="6" t="s">
        <v>346</v>
      </c>
      <c r="H2" s="6" t="s">
        <v>109</v>
      </c>
      <c r="I2" s="7" t="s">
        <v>334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O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262</v>
      </c>
      <c r="B1" t="s">
        <v>263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273</v>
      </c>
      <c r="S1" t="s">
        <v>274</v>
      </c>
      <c r="T1" t="s">
        <v>275</v>
      </c>
      <c r="U1" t="s">
        <v>217</v>
      </c>
      <c r="V1" t="s">
        <v>216</v>
      </c>
      <c r="W1" t="s">
        <v>276</v>
      </c>
      <c r="X1" t="s">
        <v>277</v>
      </c>
      <c r="Y1" t="s">
        <v>215</v>
      </c>
      <c r="Z1" t="s">
        <v>214</v>
      </c>
      <c r="AA1" t="s">
        <v>278</v>
      </c>
      <c r="AB1" t="s">
        <v>279</v>
      </c>
      <c r="AC1" t="s">
        <v>280</v>
      </c>
      <c r="AD1" t="s">
        <v>213</v>
      </c>
      <c r="AE1" t="s">
        <v>281</v>
      </c>
      <c r="AF1" t="s">
        <v>282</v>
      </c>
      <c r="AG1" t="s">
        <v>212</v>
      </c>
      <c r="AH1" t="s">
        <v>211</v>
      </c>
    </row>
    <row r="2" spans="1:34" x14ac:dyDescent="0.25">
      <c r="A2" s="11" t="s">
        <v>265</v>
      </c>
      <c r="B2" s="11" t="s">
        <v>264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236</v>
      </c>
      <c r="M2" t="s">
        <v>210</v>
      </c>
      <c r="N2">
        <v>5</v>
      </c>
      <c r="O2" t="s">
        <v>283</v>
      </c>
      <c r="P2" t="s">
        <v>209</v>
      </c>
      <c r="Q2" t="s">
        <v>208</v>
      </c>
      <c r="R2" t="s">
        <v>203</v>
      </c>
      <c r="S2" t="s">
        <v>257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23/09/2025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257</v>
      </c>
      <c r="C2" s="18" t="s">
        <v>316</v>
      </c>
      <c r="D2" s="18" t="s">
        <v>324</v>
      </c>
      <c r="E2" t="s">
        <v>296</v>
      </c>
      <c r="F2" t="s">
        <v>259</v>
      </c>
      <c r="G2" s="11" t="s">
        <v>335</v>
      </c>
      <c r="H2" s="11" t="s">
        <v>336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335</v>
      </c>
      <c r="C2" s="18" t="s">
        <v>316</v>
      </c>
      <c r="D2" s="11" t="s">
        <v>337</v>
      </c>
      <c r="E2" s="18" t="s">
        <v>328</v>
      </c>
      <c r="F2" t="str">
        <f>LOWER(G2)</f>
        <v>available</v>
      </c>
      <c r="G2" t="s">
        <v>313</v>
      </c>
      <c r="H2" t="s">
        <v>107</v>
      </c>
      <c r="I2" t="s">
        <v>257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338</v>
      </c>
      <c r="C2" s="18" t="s">
        <v>329</v>
      </c>
      <c r="D2" s="11" t="s">
        <v>339</v>
      </c>
      <c r="E2" s="18" t="s">
        <v>240</v>
      </c>
      <c r="F2" t="str">
        <f>LOWER(G2)</f>
        <v>available</v>
      </c>
      <c r="G2" t="s">
        <v>313</v>
      </c>
      <c r="H2" t="s">
        <v>315</v>
      </c>
      <c r="I2" t="s">
        <v>257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326</v>
      </c>
      <c r="D2" s="11" t="s">
        <v>341</v>
      </c>
      <c r="E2" s="18" t="s">
        <v>325</v>
      </c>
      <c r="F2" t="str">
        <f>LOWER(G2)</f>
        <v>available</v>
      </c>
      <c r="G2" t="s">
        <v>313</v>
      </c>
      <c r="H2" t="s">
        <v>317</v>
      </c>
      <c r="I2" t="s">
        <v>257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330</v>
      </c>
      <c r="F2" t="str">
        <f>LOWER(G2)</f>
        <v>available</v>
      </c>
      <c r="G2" t="s">
        <v>313</v>
      </c>
      <c r="H2" t="s">
        <v>318</v>
      </c>
      <c r="I2" t="s">
        <v>257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331</v>
      </c>
      <c r="D2" s="11" t="s">
        <v>345</v>
      </c>
      <c r="E2" s="18" t="s">
        <v>332</v>
      </c>
      <c r="F2" t="str">
        <f>LOWER(G2)</f>
        <v>available</v>
      </c>
      <c r="G2" t="s">
        <v>313</v>
      </c>
      <c r="H2" t="s">
        <v>311</v>
      </c>
      <c r="I2" t="s">
        <v>257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23/09/2025</v>
      </c>
      <c r="D2" s="6" t="str">
        <f>loginDetails!A4</f>
        <v>thayne.auto</v>
      </c>
      <c r="E2" s="9" t="s">
        <v>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DemoAppDDF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DemoAppDDF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DemoAppDDF.Riomed@Gmail.com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349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350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2025-09-24T06:51:57Z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