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D0373A9-8AFF-4772-A951-A9E68607F40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<sst xmlns="http://schemas.openxmlformats.org/spreadsheetml/2006/main" count="769" uniqueCount="368">
  <si>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</si>
  <si>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</si>
  <si>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</si>
  <si>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</si>
  <si>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</si>
  <si>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</si>
  <si>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</si>
  <si>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</si>
  <si>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</si>
  <si>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</si>
  <si>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</si>
  <si>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</si>
  <si>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</si>
  <si>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</si>
  <si>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</si>
  <si>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</si>
  <si>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</si>
  <si>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</si>
  <si>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</si>
  <si>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</si>
  <si>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</si>
  <si>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</si>
  <si>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</si>
  <si>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</si>
  <si>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</si>
  <si>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</si>
  <si>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</si>
  <si>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</si>
  <si>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</si>
  <si>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</si>
  <si>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</si>
  <si>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</si>
  <si>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</si>
  <si>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</si>
  <si>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</si>
  <si>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</si>
  <si>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</si>
  <si>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</si>
  <si>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</si>
  <si>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</si>
  <si>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</si>
  <si>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</si>
  <si>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</si>
  <si>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</si>
  <si>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</si>
  <si>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</si>
  <si>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</si>
  <si>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</si>
  <si>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</si>
  <si>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</si>
  <si>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</si>
  <si>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</si>
  <si>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</si>
  <si>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</si>
  <si>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</si>
  <si>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</si>
  <si>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</si>
  <si>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</si>
  <si>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</si>
  <si>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</si>
  <si>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</si>
  <si>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</si>
  <si>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</si>
  <si>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</si>
  <si>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</si>
  <si>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</si>
  <si>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</si>
  <si>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</si>
  <si>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</si>
  <si>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</si>
  <si>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</si>
  <si>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</si>
  <si>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</si>
  <si>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</si>
  <si>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</si>
  <si>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</si>
  <si>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</si>
  <si>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</si>
  <si>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</si>
  <si>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</si>
  <si>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</si>
  <si>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</si>
  <si>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</si>
  <si>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</si>
  <si>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</si>
  <si>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</si>
  <si>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</si>
  <si>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</si>
  <si>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</si>
  <si>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</si>
  <si>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</si>
  <si>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</si>
  <si>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</si>
  <si>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</si>
  <si>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</si>
  <si>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</si>
  <si>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</si>
  <si>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</si>
  <si>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</si>
  <si>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</si>
  <si>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</si>
  <si>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</si>
  <si>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</si>
  <si>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</si>
  <si>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</si>
  <si>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</si>
  <si>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</si>
  <si>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</si>
  <si>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</si>
  <si>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</si>
  <si>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</si>
  <si>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</si>
  <si>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</si>
  <si>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</si>
  <si>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</si>
  <si>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</si>
  <si>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</si>
  <si>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</si>
  <si>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</si>
  <si>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</si>
  <si>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</si>
  <si>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</si>
  <si>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</si>
  <si>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</si>
  <si>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</si>
  <si>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</si>
  <si>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</si>
  <si>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</si>
  <si>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</si>
  <si>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</si>
  <si>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</si>
  <si>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</si>
  <si>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</si>
  <si>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</si>
  <si>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</si>
  <si>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</si>
  <si>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</si>
  <si>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</si>
  <si>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</si>
  <si>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</si>
  <si>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</si>
  <si>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</si>
  <si>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</si>
  <si>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</si>
  <si>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</si>
  <si>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</si>
  <si>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</si>
  <si>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</si>
  <si>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</si>
  <si>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</si>
  <si>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</si>
  <si>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</si>
  <si>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</si>
  <si>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</si>
  <si>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</si>
  <si>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</si>
  <si>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</si>
  <si>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</si>
  <si>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</si>
  <si>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</si>
  <si>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</si>
  <si>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</si>
  <si>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</si>
  <si>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</si>
  <si>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</si>
  <si>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</si>
  <si>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</si>
  <si>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</si>
  <si>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</si>
  <si>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</si>
  <si>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</si>
  <si>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</si>
  <si>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</si>
  <si>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</si>
  <si>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</si>
  <si>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</si>
  <si>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</si>
  <si>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</si>
  <si>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</si>
  <si>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</si>
  <si>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</si>
  <si>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</si>
  <si>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</si>
  <si>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</si>
  <si>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</si>
  <si>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</si>
  <si>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</si>
  <si>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</si>
  <si>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</si>
  <si>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</si>
  <si>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</si>
  <si>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</si>
  <si>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</si>
  <si>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</si>
  <si>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</si>
  <si>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</si>
  <si>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</si>
  <si>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</si>
  <si>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</si>
  <si>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</si>
  <si>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</si>
  <si>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</si>
  <si>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</si>
  <si>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</si>
  <si>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</si>
  <si>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</si>
  <si>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</si>
  <si>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</si>
  <si>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</si>
  <si>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</si>
  <si>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</si>
  <si>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</si>
  <si>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</si>
  <si>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</si>
  <si>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</si>
  <si>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</si>
  <si>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</si>
  <si>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</si>
  <si>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</si>
  <si>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</si>
  <si>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</si>
  <si>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</si>
  <si>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</si>
  <si>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</si>
  <si>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</si>
  <si>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</si>
  <si>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</si>
  <si>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</si>
  <si>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</si>
  <si>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</si>
  <si>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</si>
  <si>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</si>
  <si>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</si>
  <si>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</si>
  <si>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</si>
  <si>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</si>
  <si>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</si>
  <si>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</si>
  <si>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</si>
  <si>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</si>
  <si>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</si>
  <si>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</si>
  <si>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</si>
  <si>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</si>
  <si>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</si>
  <si>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</si>
  <si>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</si>
  <si>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</si>
  <si>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</si>
  <si>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</si>
  <si>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</si>
  <si>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</si>
  <si>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</si>
  <si>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</si>
  <si>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</si>
  <si>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</si>
  <si>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</si>
  <si>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</si>
  <si>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</si>
  <si>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</si>
  <si>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</si>
  <si>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</si>
  <si>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</si>
  <si>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</si>
  <si>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</si>
  <si>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</si>
  <si>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</si>
  <si>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</si>
  <si>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</si>
  <si>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</si>
  <si>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</si>
  <si>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</si>
  <si>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</si>
  <si>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</si>
  <si>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</si>
  <si>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</si>
  <si>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</si>
  <si>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</si>
  <si>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</si>
  <si>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</si>
  <si>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</si>
  <si>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</si>
  <si>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</si>
  <si>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</si>
  <si>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</si>
  <si>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</si>
  <si>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</si>
  <si>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</si>
  <si>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</si>
  <si>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</si>
  <si>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</si>
  <si>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</si>
  <si>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</si>
  <si>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</si>
  <si>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</si>
  <si>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</si>
  <si>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</si>
  <si>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</si>
  <si>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</si>
  <si>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</si>
  <si>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</si>
  <si>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</si>
  <si>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</si>
  <si>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</si>
  <si>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</si>
  <si>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</si>
  <si>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</si>
  <si>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</si>
  <si>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</si>
  <si>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</si>
  <si>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</si>
  <si>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</si>
  <si>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</si>
  <si>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</si>
  <si>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</si>
  <si>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</si>
  <si>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</si>
  <si>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</si>
  <si>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</si>
  <si>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</si>
  <si>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</si>
  <si>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</si>
  <si>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</si>
  <si>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</si>
  <si>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</si>
  <si>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</si>
  <si>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</si>
  <si>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</si>
  <si>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</si>
  <si>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</si>
  <si>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</si>
  <si>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</si>
  <si>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</si>
  <si>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</si>
  <si>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</si>
  <si>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</si>
  <si>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</si>
  <si>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</si>
  <si>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</si>
  <si>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</si>
  <si>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</si>
  <si>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</si>
  <si>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</si>
  <si>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</si>
  <si>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</si>
  <si>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</si>
  <si>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</si>
  <si>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</si>
  <si>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</si>
  <si>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</si>
  <si>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</si>
  <si>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</si>
  <si>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</si>
  <si>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</si>
  <si>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</si>
  <si>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</si>
  <si>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</si>
  <si>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</si>
  <si>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</si>
  <si>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</si>
  <si>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</si>
  <si>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</si>
  <si>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</si>
  <si>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</si>
  <si>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06:15 AM</t>
  </si>
  <si>
    <t>AJAPV1997L</t>
  </si>
  <si>
    <t>App2015</t>
  </si>
  <si>
    <t>AppCK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</si>
</sst>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354</v>
      </c>
      <c r="B2" s="1" t="s">
        <v>355</v>
      </c>
    </row>
    <row r="3" spans="1:2" x14ac:dyDescent="0.25">
      <c r="A3" s="6" t="s">
        <v>202</v>
      </c>
      <c r="B3" s="1" t="s">
        <v>203</v>
      </c>
    </row>
    <row r="4" spans="1:2" x14ac:dyDescent="0.25">
      <c r="A4" t="s">
        <v>204</v>
      </c>
      <c r="B4" t="s">
        <v>205</v>
      </c>
    </row>
    <row r="6" spans="1:2" x14ac:dyDescent="0.25">
      <c r="B6" s="1" t="s">
        <v>331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190</v>
      </c>
      <c r="B2" t="s">
        <v>186</v>
      </c>
      <c r="C2" t="s">
        <v>18</v>
      </c>
      <c r="D2" t="s">
        <v>120</v>
      </c>
      <c r="E2" s="9" t="s">
        <v>185</v>
      </c>
      <c r="F2" t="s">
        <v>30</v>
      </c>
      <c r="G2" t="s">
        <v>30</v>
      </c>
      <c r="H2" s="9" t="s">
        <v>181</v>
      </c>
      <c r="I2">
        <v>11255255</v>
      </c>
      <c r="J2">
        <v>22547545</v>
      </c>
      <c r="K2">
        <v>9890098900</v>
      </c>
      <c r="L2" s="1" t="s">
        <v>182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148</v>
      </c>
      <c r="B1" t="s">
        <v>149</v>
      </c>
      <c r="C1" t="s">
        <v>150</v>
      </c>
      <c r="D1" t="s">
        <v>151</v>
      </c>
      <c r="E1" s="3" t="s">
        <v>152</v>
      </c>
      <c r="F1" t="s">
        <v>153</v>
      </c>
      <c r="G1" s="3" t="s">
        <v>154</v>
      </c>
      <c r="H1" s="3" t="s">
        <v>155</v>
      </c>
      <c r="I1" t="s">
        <v>156</v>
      </c>
      <c r="J1" t="s">
        <v>157</v>
      </c>
      <c r="K1" s="10" t="s">
        <v>158</v>
      </c>
      <c r="L1" s="10" t="s">
        <v>240</v>
      </c>
      <c r="M1" s="3" t="s">
        <v>159</v>
      </c>
      <c r="N1" t="s">
        <v>160</v>
      </c>
      <c r="O1" s="3" t="s">
        <v>161</v>
      </c>
      <c r="P1" t="s">
        <v>237</v>
      </c>
      <c r="Q1" t="s">
        <v>162</v>
      </c>
      <c r="R1" s="3" t="s">
        <v>163</v>
      </c>
      <c r="S1" t="s">
        <v>164</v>
      </c>
      <c r="T1" t="s">
        <v>165</v>
      </c>
      <c r="U1" t="s">
        <v>356</v>
      </c>
    </row>
    <row r="2" spans="1:21" ht="15" customHeight="1" x14ac:dyDescent="0.25">
      <c r="A2" s="11" t="s">
        <v>166</v>
      </c>
      <c r="B2" s="11" t="s">
        <v>167</v>
      </c>
      <c r="C2" s="11" t="s">
        <v>166</v>
      </c>
      <c r="D2" s="12" t="s">
        <v>238</v>
      </c>
      <c r="E2" s="14" t="s">
        <v>183</v>
      </c>
      <c r="F2" s="6" t="s">
        <v>168</v>
      </c>
      <c r="G2" t="s">
        <v>184</v>
      </c>
      <c r="I2" s="6" t="s">
        <v>169</v>
      </c>
      <c r="J2" s="6" t="s">
        <v>170</v>
      </c>
      <c r="K2" s="6" t="s">
        <v>171</v>
      </c>
      <c r="L2" s="6" t="s">
        <v>207</v>
      </c>
      <c r="N2" s="6" t="s">
        <v>172</v>
      </c>
      <c r="P2" s="6" t="s">
        <v>173</v>
      </c>
      <c r="Q2" s="6" t="s">
        <v>357</v>
      </c>
      <c r="S2" s="6" t="s">
        <v>174</v>
      </c>
      <c r="T2" s="13" t="s">
        <v>239</v>
      </c>
      <c r="U2" s="6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175</v>
      </c>
      <c r="B1" t="s">
        <v>176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177</v>
      </c>
      <c r="B2" t="s">
        <v>133</v>
      </c>
      <c r="C2" s="1" t="s">
        <v>178</v>
      </c>
      <c r="D2">
        <v>9800652518</v>
      </c>
      <c r="E2">
        <v>9854148754</v>
      </c>
      <c r="F2" t="s">
        <v>128</v>
      </c>
      <c r="G2" t="s">
        <v>179</v>
      </c>
      <c r="H2" t="s">
        <v>180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J2" t="s">
        <v>147</v>
      </c>
      <c r="K2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20/10/2025</v>
      </c>
      <c r="B2" t="str">
        <f ca="1">TEXT(TODAY(),"dd/mm/yyyy")</f>
        <v>20/10/2025</v>
      </c>
      <c r="C2" t="str">
        <f>TEXT(E2, "hh:mm:ss")</f>
        <v>10:45:00</v>
      </c>
      <c r="D2" s="21" t="s">
        <v>351</v>
      </c>
      <c r="E2" s="22" t="s">
        <v>348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11:00:00</v>
      </c>
      <c r="U2" t="s">
        <v>226</v>
      </c>
      <c r="V2" t="s">
        <v>363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x14ac:dyDescent="0.25">
      <c r="A2" t="str">
        <f ca="1">TEXT(TODAY(),"dd/mm/yyyy")</f>
        <v>20/10/2025</v>
      </c>
      <c r="B2" s="16" t="str">
        <f>TEXT(C2, "hh:mm:ss")</f>
        <v>06:15:00</v>
      </c>
      <c r="C2" s="22" t="s">
        <v>364</v>
      </c>
      <c r="D2" t="s">
        <v>235</v>
      </c>
      <c r="E2" t="s">
        <v>209</v>
      </c>
      <c r="F2">
        <v>15</v>
      </c>
      <c r="G2" t="str">
        <f>LOWER(H2)</f>
        <v>new</v>
      </c>
      <c r="H2" t="s">
        <v>229</v>
      </c>
      <c r="I2" t="s">
        <v>208</v>
      </c>
      <c r="J2" t="s">
        <v>207</v>
      </c>
      <c r="K2" s="9" t="s">
        <v>359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06:30:00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ht="30" x14ac:dyDescent="0.25">
      <c r="A2" t="str">
        <f ca="1">TEXT(TODAY(),"dd/mm/yyyy")</f>
        <v>20/10/2025</v>
      </c>
      <c r="B2" s="16" t="str">
        <f>TEXT(C2, "hh:mm:ss")</f>
        <v>10:15:00</v>
      </c>
      <c r="C2" s="22" t="s">
        <v>347</v>
      </c>
      <c r="D2" s="6" t="s">
        <v>346</v>
      </c>
      <c r="E2" t="s">
        <v>209</v>
      </c>
      <c r="F2">
        <v>15</v>
      </c>
      <c r="G2" t="str">
        <f>LOWER(H2)</f>
        <v>emergency</v>
      </c>
      <c r="H2" s="6" t="s">
        <v>281</v>
      </c>
      <c r="I2" t="s">
        <v>208</v>
      </c>
      <c r="J2" t="s">
        <v>207</v>
      </c>
      <c r="K2">
        <v>1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10:30:00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228</v>
      </c>
      <c r="E1" t="s">
        <v>318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20/10/2025</v>
      </c>
      <c r="B2" s="9" t="s">
        <v>234</v>
      </c>
      <c r="C2" s="16" t="str">
        <f>TEXT(D2, "hh:mm:ss")</f>
        <v>09:00:00</v>
      </c>
      <c r="D2" s="26" t="s">
        <v>345</v>
      </c>
      <c r="E2" s="26" t="s">
        <v>345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09:15:00</v>
      </c>
      <c r="U2" t="s">
        <v>226</v>
      </c>
      <c r="V2" t="s">
        <v>363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241</v>
      </c>
      <c r="B1" t="s">
        <v>242</v>
      </c>
      <c r="C1" t="s">
        <v>243</v>
      </c>
      <c r="D1" t="s">
        <v>258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</row>
    <row r="2" spans="1:14" x14ac:dyDescent="0.25">
      <c r="A2" t="s">
        <v>171</v>
      </c>
      <c r="B2" t="s">
        <v>362</v>
      </c>
      <c r="C2" t="str">
        <f>LOWER(SUBSTITUTE(D2," ",""))</f>
        <v>provisionalappointment</v>
      </c>
      <c r="D2" t="s">
        <v>259</v>
      </c>
      <c r="E2" s="25" t="s">
        <v>319</v>
      </c>
      <c r="F2" t="s">
        <v>254</v>
      </c>
      <c r="G2" s="25" t="s">
        <v>320</v>
      </c>
      <c r="H2" s="25" t="s">
        <v>321</v>
      </c>
      <c r="I2" t="s">
        <v>208</v>
      </c>
      <c r="J2" t="s">
        <v>209</v>
      </c>
      <c r="K2" t="s">
        <v>255</v>
      </c>
      <c r="L2" t="s">
        <v>361</v>
      </c>
      <c r="M2" t="s">
        <v>256</v>
      </c>
      <c r="N2" t="s">
        <v>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317</v>
      </c>
      <c r="G1" t="s">
        <v>222</v>
      </c>
      <c r="H1" t="s">
        <v>221</v>
      </c>
      <c r="I1" t="s">
        <v>220</v>
      </c>
      <c r="J1" t="s">
        <v>219</v>
      </c>
      <c r="K1" t="s">
        <v>236</v>
      </c>
      <c r="L1" t="s">
        <v>218</v>
      </c>
      <c r="M1" t="s">
        <v>217</v>
      </c>
      <c r="N1" t="s">
        <v>216</v>
      </c>
      <c r="O1" t="s">
        <v>215</v>
      </c>
      <c r="P1" t="s">
        <v>230</v>
      </c>
      <c r="Q1" t="s">
        <v>214</v>
      </c>
      <c r="R1" t="s">
        <v>213</v>
      </c>
      <c r="S1" t="s">
        <v>212</v>
      </c>
      <c r="T1" t="s">
        <v>211</v>
      </c>
      <c r="U1" t="s">
        <v>210</v>
      </c>
      <c r="V1" t="s">
        <v>225</v>
      </c>
      <c r="W1" t="s">
        <v>227</v>
      </c>
    </row>
    <row r="2" spans="1:23" x14ac:dyDescent="0.25">
      <c r="A2" t="str">
        <f ca="1">TEXT(TODAY(),"dd/mm/yyyy")</f>
        <v>20/10/2025</v>
      </c>
      <c r="B2" s="9" t="str">
        <f ca="1">TEXT(TODAY(),"dd/mm/yyyy")</f>
        <v>20/10/2025</v>
      </c>
      <c r="C2" s="16" t="str">
        <f>TEXT(E2, "hh:mm:ss")</f>
        <v>11:15:00</v>
      </c>
      <c r="D2" s="16" t="str">
        <f>TEXT(F2, "hh:mm:ss")</f>
        <v>15:30:00</v>
      </c>
      <c r="E2" s="22" t="s">
        <v>352</v>
      </c>
      <c r="F2" s="22" t="s">
        <v>332</v>
      </c>
      <c r="G2" t="s">
        <v>235</v>
      </c>
      <c r="H2" t="s">
        <v>209</v>
      </c>
      <c r="I2">
        <v>15</v>
      </c>
      <c r="J2" t="str">
        <f>LOWER(K2)</f>
        <v>new</v>
      </c>
      <c r="K2" t="s">
        <v>229</v>
      </c>
      <c r="L2" t="s">
        <v>208</v>
      </c>
      <c r="M2" t="s">
        <v>207</v>
      </c>
      <c r="N2">
        <v>1</v>
      </c>
      <c r="O2" t="s">
        <v>171</v>
      </c>
      <c r="P2" t="s">
        <v>231</v>
      </c>
      <c r="Q2">
        <v>15</v>
      </c>
      <c r="R2" t="s">
        <v>206</v>
      </c>
      <c r="S2" t="s">
        <v>172</v>
      </c>
      <c r="T2" t="s">
        <v>113</v>
      </c>
      <c r="U2" s="15" t="str">
        <f>TEXT(C2+(15/1440), "hh:mm:ss")</f>
        <v>11:30:00</v>
      </c>
      <c r="V2" t="s">
        <v>226</v>
      </c>
      <c r="W2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344</v>
      </c>
      <c r="H2" s="6" t="s">
        <v>109</v>
      </c>
      <c r="I2" s="7" t="s">
        <v>353</v>
      </c>
      <c r="J2" s="2" t="s">
        <v>110</v>
      </c>
      <c r="K2" s="2" t="s">
        <v>111</v>
      </c>
      <c r="L2" s="2" t="s">
        <v>112</v>
      </c>
      <c r="M2" s="6" t="s">
        <v>191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260</v>
      </c>
      <c r="B1" t="s">
        <v>261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224</v>
      </c>
      <c r="K1" t="s">
        <v>223</v>
      </c>
      <c r="L1" t="s">
        <v>222</v>
      </c>
      <c r="M1" t="s">
        <v>221</v>
      </c>
      <c r="N1" t="s">
        <v>220</v>
      </c>
      <c r="O1" t="s">
        <v>219</v>
      </c>
      <c r="P1" t="s">
        <v>218</v>
      </c>
      <c r="Q1" t="s">
        <v>217</v>
      </c>
      <c r="R1" t="s">
        <v>271</v>
      </c>
      <c r="S1" t="s">
        <v>272</v>
      </c>
      <c r="T1" t="s">
        <v>273</v>
      </c>
      <c r="U1" t="s">
        <v>216</v>
      </c>
      <c r="V1" t="s">
        <v>215</v>
      </c>
      <c r="W1" t="s">
        <v>274</v>
      </c>
      <c r="X1" t="s">
        <v>275</v>
      </c>
      <c r="Y1" t="s">
        <v>214</v>
      </c>
      <c r="Z1" t="s">
        <v>213</v>
      </c>
      <c r="AA1" t="s">
        <v>276</v>
      </c>
      <c r="AB1" t="s">
        <v>277</v>
      </c>
      <c r="AC1" t="s">
        <v>278</v>
      </c>
      <c r="AD1" t="s">
        <v>212</v>
      </c>
      <c r="AE1" t="s">
        <v>279</v>
      </c>
      <c r="AF1" t="s">
        <v>280</v>
      </c>
      <c r="AG1" t="s">
        <v>211</v>
      </c>
      <c r="AH1" t="s">
        <v>210</v>
      </c>
    </row>
    <row r="2" spans="1:34" x14ac:dyDescent="0.25">
      <c r="A2" s="11" t="s">
        <v>263</v>
      </c>
      <c r="B2" s="11" t="s">
        <v>262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263</v>
      </c>
      <c r="K2" s="18" t="s">
        <v>295</v>
      </c>
      <c r="L2" t="s">
        <v>235</v>
      </c>
      <c r="M2" t="s">
        <v>209</v>
      </c>
      <c r="N2">
        <v>5</v>
      </c>
      <c r="O2" t="s">
        <v>281</v>
      </c>
      <c r="P2" t="s">
        <v>208</v>
      </c>
      <c r="Q2" t="s">
        <v>207</v>
      </c>
      <c r="R2" t="s">
        <v>202</v>
      </c>
      <c r="S2" t="s">
        <v>255</v>
      </c>
      <c r="T2" s="19" t="s">
        <v>263</v>
      </c>
      <c r="U2">
        <v>1</v>
      </c>
      <c r="V2" t="s">
        <v>171</v>
      </c>
      <c r="W2" t="s">
        <v>109</v>
      </c>
      <c r="X2" s="19" t="s">
        <v>263</v>
      </c>
      <c r="Y2">
        <v>5</v>
      </c>
      <c r="Z2" t="s">
        <v>206</v>
      </c>
      <c r="AA2">
        <v>6857</v>
      </c>
      <c r="AB2">
        <v>6903</v>
      </c>
      <c r="AC2">
        <v>6910</v>
      </c>
      <c r="AD2" t="s">
        <v>172</v>
      </c>
      <c r="AE2" s="17" t="str">
        <f ca="1">TEXT(TODAY(),"dd/mm/yyyy")</f>
        <v>20/10/2025</v>
      </c>
      <c r="AF2" t="str">
        <f>loginDetails!A4</f>
        <v>thayne.auto</v>
      </c>
      <c r="AG2" t="s">
        <v>113</v>
      </c>
      <c r="AH2" s="18" t="s">
        <v>296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310</v>
      </c>
      <c r="K1" t="s">
        <v>291</v>
      </c>
    </row>
    <row r="2" spans="1:11" x14ac:dyDescent="0.25">
      <c r="A2" t="s">
        <v>292</v>
      </c>
      <c r="B2" t="s">
        <v>255</v>
      </c>
      <c r="C2" s="18" t="s">
        <v>314</v>
      </c>
      <c r="D2" s="18" t="s">
        <v>322</v>
      </c>
      <c r="E2" t="s">
        <v>294</v>
      </c>
      <c r="F2" t="s">
        <v>257</v>
      </c>
      <c r="G2" s="11" t="s">
        <v>333</v>
      </c>
      <c r="H2" s="11" t="s">
        <v>334</v>
      </c>
      <c r="I2" t="str">
        <f>LOWER(J2)</f>
        <v>available</v>
      </c>
      <c r="J2" t="s">
        <v>311</v>
      </c>
      <c r="K2" t="s">
        <v>297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333</v>
      </c>
      <c r="C2" s="18" t="s">
        <v>314</v>
      </c>
      <c r="D2" s="11" t="s">
        <v>335</v>
      </c>
      <c r="E2" s="18" t="s">
        <v>326</v>
      </c>
      <c r="F2" t="str">
        <f>LOWER(G2)</f>
        <v>available</v>
      </c>
      <c r="G2" t="s">
        <v>311</v>
      </c>
      <c r="H2" t="s">
        <v>107</v>
      </c>
      <c r="I2" t="s">
        <v>255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336</v>
      </c>
      <c r="C2" s="18" t="s">
        <v>327</v>
      </c>
      <c r="D2" s="11" t="s">
        <v>337</v>
      </c>
      <c r="E2" s="18" t="s">
        <v>238</v>
      </c>
      <c r="F2" t="str">
        <f>LOWER(G2)</f>
        <v>available</v>
      </c>
      <c r="G2" t="s">
        <v>311</v>
      </c>
      <c r="H2" t="s">
        <v>313</v>
      </c>
      <c r="I2" t="s">
        <v>255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338</v>
      </c>
      <c r="C2" s="18" t="s">
        <v>324</v>
      </c>
      <c r="D2" s="11" t="s">
        <v>339</v>
      </c>
      <c r="E2" s="18" t="s">
        <v>323</v>
      </c>
      <c r="F2" t="str">
        <f>LOWER(G2)</f>
        <v>available</v>
      </c>
      <c r="G2" t="s">
        <v>311</v>
      </c>
      <c r="H2" t="s">
        <v>315</v>
      </c>
      <c r="I2" t="s">
        <v>255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340</v>
      </c>
      <c r="C2" s="18" t="s">
        <v>325</v>
      </c>
      <c r="D2" s="11" t="s">
        <v>341</v>
      </c>
      <c r="E2" s="18" t="s">
        <v>328</v>
      </c>
      <c r="F2" t="str">
        <f>LOWER(G2)</f>
        <v>available</v>
      </c>
      <c r="G2" t="s">
        <v>311</v>
      </c>
      <c r="H2" t="s">
        <v>316</v>
      </c>
      <c r="I2" t="s">
        <v>255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342</v>
      </c>
      <c r="C2" s="18" t="s">
        <v>329</v>
      </c>
      <c r="D2" s="11" t="s">
        <v>343</v>
      </c>
      <c r="E2" s="18" t="s">
        <v>330</v>
      </c>
      <c r="F2" t="str">
        <f>LOWER(G2)</f>
        <v>available</v>
      </c>
      <c r="G2" t="s">
        <v>311</v>
      </c>
      <c r="H2" t="s">
        <v>309</v>
      </c>
      <c r="I2" t="s">
        <v>255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283</v>
      </c>
      <c r="B1" t="s">
        <v>305</v>
      </c>
      <c r="C1" t="s">
        <v>306</v>
      </c>
      <c r="D1" t="s">
        <v>307</v>
      </c>
      <c r="E1" t="s">
        <v>301</v>
      </c>
    </row>
    <row r="2" spans="1:5" x14ac:dyDescent="0.25">
      <c r="A2" s="6" t="s">
        <v>293</v>
      </c>
      <c r="B2" s="6" t="s">
        <v>293</v>
      </c>
      <c r="C2" s="20" t="str">
        <f ca="1">TEXT(TODAY(),"dd/mm/yyyy")</f>
        <v>20/10/2025</v>
      </c>
      <c r="D2" s="6" t="str">
        <f>loginDetails!A4</f>
        <v>thayne.auto</v>
      </c>
      <c r="E2" s="9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AppCK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7" sqref="F7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5" width="25.85546875" customWidth="1"/>
    <col min="6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AppCK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98228924237</v>
      </c>
      <c r="F2" s="6" t="s">
        <v>365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AppCK.Riomed@Gmail.com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197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199</v>
      </c>
      <c r="AF1" t="s">
        <v>92</v>
      </c>
      <c r="AG1" t="s">
        <v>198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200</v>
      </c>
      <c r="T2" s="9" t="s">
        <v>201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194</v>
      </c>
      <c r="B2" s="6" t="s">
        <v>18</v>
      </c>
      <c r="C2" s="6" t="s">
        <v>195</v>
      </c>
      <c r="D2" s="6" t="s">
        <v>30</v>
      </c>
      <c r="E2" s="6" t="s">
        <v>196</v>
      </c>
      <c r="F2" s="6" t="s">
        <v>30</v>
      </c>
      <c r="G2" s="6">
        <v>9854148754</v>
      </c>
      <c r="H2" s="6">
        <v>9890098900</v>
      </c>
      <c r="I2" s="6" t="s">
        <v>182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142</v>
      </c>
      <c r="C2" t="s">
        <v>187</v>
      </c>
      <c r="D2" t="s">
        <v>188</v>
      </c>
      <c r="E2" t="s">
        <v>145</v>
      </c>
      <c r="F2" t="s">
        <v>146</v>
      </c>
      <c r="G2" t="s">
        <v>147</v>
      </c>
      <c r="H2" t="s">
        <v>189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2025-10-20T03:53:40Z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