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56EEDFBE-100C-4FF8-AE7F-B09F26FE2289}" xr6:coauthVersionLast="47" xr6:coauthVersionMax="47" xr10:uidLastSave="{00000000-0000-0000-0000-000000000000}"/>
  <bookViews>
    <workbookView xWindow="1650" yWindow="1830" windowWidth="20265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C2" i="32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A2" i="28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<sst xmlns="http://schemas.openxmlformats.org/spreadsheetml/2006/main" count="769" uniqueCount="368">
  <si>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</si>
  <si>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</si>
  <si>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</si>
  <si>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</si>
  <si>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</si>
  <si>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</si>
  <si>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</si>
  <si>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</si>
  <si>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</si>
  <si>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</si>
  <si>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</si>
  <si>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</si>
  <si>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</si>
  <si>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</si>
  <si>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</si>
  <si>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</si>
  <si>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</si>
  <si>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</si>
  <si>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</si>
  <si>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</si>
  <si>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</si>
  <si>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</si>
  <si>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</si>
  <si>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</si>
  <si>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</si>
  <si>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</si>
  <si>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</si>
  <si>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</si>
  <si>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</si>
  <si>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</si>
  <si>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</si>
  <si>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</si>
  <si>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</si>
  <si>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</si>
  <si>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</si>
  <si>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</si>
  <si>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</si>
  <si>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</si>
  <si>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</si>
  <si>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</si>
  <si>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</si>
  <si>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</si>
  <si>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</si>
  <si>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</si>
  <si>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</si>
  <si>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</si>
  <si>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</si>
  <si>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</si>
  <si>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</si>
  <si>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</si>
  <si>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</si>
  <si>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</si>
  <si>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</si>
  <si>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</si>
  <si>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</si>
  <si>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</si>
  <si>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</si>
  <si>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</si>
  <si>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</si>
  <si>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</si>
  <si>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</si>
  <si>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</si>
  <si>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</si>
  <si>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</si>
  <si>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</si>
  <si>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</si>
  <si>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</si>
  <si>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</si>
  <si>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</si>
  <si>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</si>
  <si>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</si>
  <si>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</si>
  <si>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</si>
  <si>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</si>
  <si>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</si>
  <si>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</si>
  <si>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</si>
  <si>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</si>
  <si>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</si>
  <si>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</si>
  <si>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</si>
  <si>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</si>
  <si>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</si>
  <si>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</si>
  <si>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</si>
  <si>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</si>
  <si>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</si>
  <si>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</si>
  <si>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</si>
  <si>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</si>
  <si>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</si>
  <si>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</si>
  <si>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</si>
  <si>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</si>
  <si>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</si>
  <si>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</si>
  <si>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</si>
  <si>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</si>
  <si>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</si>
  <si>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</si>
  <si>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</si>
  <si>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</si>
  <si>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</si>
  <si>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</si>
  <si>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</si>
  <si>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</si>
  <si>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</si>
  <si>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</si>
  <si>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</si>
  <si>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</si>
  <si>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</si>
  <si>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</si>
  <si>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</si>
  <si>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</si>
  <si>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</si>
  <si>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</si>
  <si>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</si>
  <si>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</si>
  <si>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</si>
  <si>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</si>
  <si>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</si>
  <si>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</si>
  <si>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</si>
  <si>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</si>
  <si>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</si>
  <si>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</si>
  <si>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</si>
  <si>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</si>
  <si>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</si>
  <si>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</si>
  <si>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</si>
  <si>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</si>
  <si>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</si>
  <si>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</si>
  <si>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</si>
  <si>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</si>
  <si>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</si>
  <si>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</si>
  <si>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</si>
  <si>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</si>
  <si>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</si>
  <si>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</si>
  <si>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</si>
  <si>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</si>
  <si>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</si>
  <si>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</si>
  <si>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</si>
  <si>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</si>
  <si>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</si>
  <si>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</si>
  <si>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</si>
  <si>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</si>
  <si>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</si>
  <si>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</si>
  <si>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</si>
  <si>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</si>
  <si>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</si>
  <si>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</si>
  <si>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</si>
  <si>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</si>
  <si>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</si>
  <si>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</si>
  <si>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</si>
  <si>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</si>
  <si>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</si>
  <si>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</si>
  <si>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</si>
  <si>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</si>
  <si>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</si>
  <si>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</si>
  <si>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</si>
  <si>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</si>
  <si>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</si>
  <si>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</si>
  <si>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</si>
  <si>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</si>
  <si>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</si>
  <si>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</si>
  <si>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</si>
  <si>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</si>
  <si>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</si>
  <si>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</si>
  <si>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</si>
  <si>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</si>
  <si>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</si>
  <si>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</si>
  <si>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</si>
  <si>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</si>
  <si>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</si>
  <si>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</si>
  <si>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</si>
  <si>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</si>
  <si>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</si>
  <si>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</si>
  <si>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</si>
  <si>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</si>
  <si>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</si>
  <si>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</si>
  <si>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</si>
  <si>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</si>
  <si>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</si>
  <si>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</si>
  <si>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</si>
  <si>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</si>
  <si>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</si>
  <si>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</si>
  <si>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</si>
  <si>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</si>
  <si>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</si>
  <si>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</si>
  <si>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</si>
  <si>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</si>
  <si>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</si>
  <si>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</si>
  <si>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</si>
  <si>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</si>
  <si>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</si>
  <si>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</si>
  <si>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</si>
  <si>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</si>
  <si>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</si>
  <si>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</si>
  <si>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</si>
  <si>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</si>
  <si>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</si>
  <si>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</si>
  <si>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</si>
  <si>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</si>
  <si>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</si>
  <si>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</si>
  <si>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</si>
  <si>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</si>
  <si>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</si>
  <si>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</si>
  <si>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</si>
  <si>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</si>
  <si>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</si>
  <si>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</si>
  <si>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</si>
  <si>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</si>
  <si>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</si>
  <si>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</si>
  <si>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</si>
  <si>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</si>
  <si>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</si>
  <si>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</si>
  <si>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</si>
  <si>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</si>
  <si>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</si>
  <si>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</si>
  <si>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</si>
  <si>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</si>
  <si>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</si>
  <si>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</si>
  <si>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</si>
  <si>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</si>
  <si>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</si>
  <si>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</si>
  <si>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</si>
  <si>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</si>
  <si>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</si>
  <si>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</si>
  <si>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</si>
  <si>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</si>
  <si>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</si>
  <si>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</si>
  <si>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</si>
  <si>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</si>
  <si>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</si>
  <si>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</si>
  <si>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</si>
  <si>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</si>
  <si>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</si>
  <si>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</si>
  <si>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</si>
  <si>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</si>
  <si>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</si>
  <si>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</si>
  <si>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</si>
  <si>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</si>
  <si>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</si>
  <si>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</si>
  <si>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</si>
  <si>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</si>
  <si>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</si>
  <si>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</si>
  <si>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</si>
  <si>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</si>
  <si>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</si>
  <si>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</si>
  <si>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</si>
  <si>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</si>
  <si>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</si>
  <si>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</si>
  <si>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</si>
  <si>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</si>
  <si>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</si>
  <si>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</si>
  <si>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</si>
  <si>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</si>
  <si>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</si>
  <si>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</si>
  <si>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</si>
  <si>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</si>
  <si>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</si>
  <si>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</si>
  <si>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</si>
  <si>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</si>
  <si>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</si>
  <si>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</si>
  <si>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</si>
  <si>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</si>
  <si>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</si>
  <si>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</si>
  <si>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</si>
  <si>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</si>
  <si>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</si>
  <si>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</si>
  <si>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</si>
  <si>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</si>
  <si>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</si>
  <si>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</si>
  <si>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</si>
  <si>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</si>
  <si>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</si>
  <si>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</si>
  <si>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</si>
  <si>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</si>
  <si>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</si>
  <si>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</si>
  <si>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</si>
  <si>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</si>
  <si>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</si>
  <si>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</si>
  <si>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</si>
  <si>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</si>
  <si>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</si>
  <si>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</si>
  <si>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</si>
  <si>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</si>
  <si>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</si>
  <si>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</si>
  <si>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</si>
  <si>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</si>
  <si>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</si>
  <si>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</si>
  <si>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</si>
  <si>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</si>
  <si>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</si>
  <si>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10:45 AM</t>
  </si>
  <si>
    <t>pip_chiNumber</t>
  </si>
  <si>
    <t>123456</t>
  </si>
  <si>
    <t>09:15 AM</t>
  </si>
  <si>
    <t>11:15 AM</t>
  </si>
  <si>
    <t>01/01/2000</t>
  </si>
  <si>
    <t>release.manoj</t>
  </si>
  <si>
    <t>Manoj@2025</t>
  </si>
  <si>
    <t>ref_cli_priority</t>
  </si>
  <si>
    <t>male</t>
  </si>
  <si>
    <t>High</t>
  </si>
  <si>
    <t>1</t>
  </si>
  <si>
    <t>Manoj</t>
  </si>
  <si>
    <t>06:30 AM</t>
  </si>
  <si>
    <t>release.Manoj</t>
  </si>
  <si>
    <t xml:space="preserve">Critical Care Medicine	</t>
  </si>
  <si>
    <t>Mr Manoj Automation</t>
  </si>
  <si>
    <t>AppAAK</t>
  </si>
  <si>
    <t>925id013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</si>
</sst>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C20" sqref="C20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355</v>
      </c>
      <c r="B2" s="1" t="s">
        <v>356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205</v>
      </c>
      <c r="B4" t="s">
        <v>206</v>
      </c>
    </row>
    <row r="6" spans="1:2" x14ac:dyDescent="0.25">
      <c r="B6" s="1" t="s">
        <v>332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topLeftCell="K1" workbookViewId="0">
      <selection activeCell="K1" sqref="A1:XFD1048576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241</v>
      </c>
      <c r="M1" s="3" t="s">
        <v>160</v>
      </c>
      <c r="N1" t="s">
        <v>161</v>
      </c>
      <c r="O1" s="3" t="s">
        <v>162</v>
      </c>
      <c r="P1" t="s">
        <v>238</v>
      </c>
      <c r="Q1" t="s">
        <v>163</v>
      </c>
      <c r="R1" s="3" t="s">
        <v>164</v>
      </c>
      <c r="S1" t="s">
        <v>165</v>
      </c>
      <c r="T1" t="s">
        <v>166</v>
      </c>
      <c r="U1" t="s">
        <v>357</v>
      </c>
    </row>
    <row r="2" spans="1:21" ht="15" customHeight="1" x14ac:dyDescent="0.25">
      <c r="A2" s="11" t="s">
        <v>167</v>
      </c>
      <c r="B2" s="11" t="s">
        <v>168</v>
      </c>
      <c r="C2" s="11" t="s">
        <v>167</v>
      </c>
      <c r="D2" s="12" t="s">
        <v>239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172</v>
      </c>
      <c r="L2" s="6" t="s">
        <v>208</v>
      </c>
      <c r="N2" s="6" t="s">
        <v>173</v>
      </c>
      <c r="P2" s="6" t="s">
        <v>174</v>
      </c>
      <c r="Q2" s="6" t="s">
        <v>358</v>
      </c>
      <c r="S2" s="6" t="s">
        <v>175</v>
      </c>
      <c r="T2" s="13" t="s">
        <v>240</v>
      </c>
      <c r="U2" s="6" t="s">
        <v>359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H1" workbookViewId="0">
      <selection activeCell="L2" sqref="L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11/08/2025</v>
      </c>
      <c r="B2" t="str">
        <f ca="1">TEXT(TODAY(),"dd/mm/yyyy")</f>
        <v>11/08/2025</v>
      </c>
      <c r="C2" t="str">
        <f>TEXT(E2, "hh:mm:ss")</f>
        <v>10:45:00</v>
      </c>
      <c r="D2" s="21" t="s">
        <v>352</v>
      </c>
      <c r="E2" s="22" t="s">
        <v>349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208</v>
      </c>
      <c r="M2">
        <v>1</v>
      </c>
      <c r="N2" t="s">
        <v>172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11:00:00</v>
      </c>
      <c r="U2" t="s">
        <v>227</v>
      </c>
      <c r="V2" t="s">
        <v>365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topLeftCell="K1" workbookViewId="0">
      <selection activeCell="T2" sqref="T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0.285156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x14ac:dyDescent="0.25">
      <c r="A2" t="str">
        <f ca="1">TEXT(TODAY(),"dd/mm/yyyy")</f>
        <v>11/08/2025</v>
      </c>
      <c r="B2" s="16" t="str">
        <f>TEXT(C2, "hh:mm:ss")</f>
        <v>06:30:00</v>
      </c>
      <c r="C2" s="22" t="s">
        <v>362</v>
      </c>
      <c r="D2" t="s">
        <v>236</v>
      </c>
      <c r="E2" t="s">
        <v>210</v>
      </c>
      <c r="F2">
        <v>15</v>
      </c>
      <c r="G2" t="str">
        <f>LOWER(H2)</f>
        <v>new</v>
      </c>
      <c r="H2" t="s">
        <v>230</v>
      </c>
      <c r="I2" t="s">
        <v>209</v>
      </c>
      <c r="J2" t="s">
        <v>208</v>
      </c>
      <c r="K2" s="9" t="s">
        <v>360</v>
      </c>
      <c r="L2" t="s">
        <v>172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06:45:00</v>
      </c>
      <c r="S2" t="s">
        <v>227</v>
      </c>
      <c r="T2" t="s">
        <v>365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J2" sqref="J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ht="30" x14ac:dyDescent="0.25">
      <c r="A2" t="str">
        <f ca="1">TEXT(TODAY(),"dd/mm/yyyy")</f>
        <v>11/08/2025</v>
      </c>
      <c r="B2" s="16" t="str">
        <f>TEXT(C2, "hh:mm:ss")</f>
        <v>10:15:00</v>
      </c>
      <c r="C2" s="22" t="s">
        <v>348</v>
      </c>
      <c r="D2" s="6" t="s">
        <v>347</v>
      </c>
      <c r="E2" t="s">
        <v>210</v>
      </c>
      <c r="F2">
        <v>15</v>
      </c>
      <c r="G2" t="str">
        <f>LOWER(H2)</f>
        <v>emergency</v>
      </c>
      <c r="H2" s="6" t="s">
        <v>282</v>
      </c>
      <c r="I2" t="s">
        <v>209</v>
      </c>
      <c r="J2" t="s">
        <v>208</v>
      </c>
      <c r="K2">
        <v>1</v>
      </c>
      <c r="L2" t="s">
        <v>172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10:30:00</v>
      </c>
      <c r="S2" t="s">
        <v>227</v>
      </c>
      <c r="T2" t="s">
        <v>365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L2" sqref="L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229</v>
      </c>
      <c r="E1" t="s">
        <v>319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11/08/2025</v>
      </c>
      <c r="B2" s="9" t="s">
        <v>235</v>
      </c>
      <c r="C2" s="16" t="str">
        <f>TEXT(D2, "hh:mm:ss")</f>
        <v>09:00:00</v>
      </c>
      <c r="D2" s="26" t="s">
        <v>346</v>
      </c>
      <c r="E2" s="26" t="s">
        <v>346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208</v>
      </c>
      <c r="M2">
        <v>1</v>
      </c>
      <c r="N2" t="s">
        <v>172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09:15:00</v>
      </c>
      <c r="U2" t="s">
        <v>227</v>
      </c>
      <c r="V2" t="s">
        <v>365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M20" sqref="M20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242</v>
      </c>
      <c r="B1" t="s">
        <v>243</v>
      </c>
      <c r="C1" t="s">
        <v>244</v>
      </c>
      <c r="D1" t="s">
        <v>259</v>
      </c>
      <c r="E1" t="s">
        <v>245</v>
      </c>
      <c r="F1" t="s">
        <v>246</v>
      </c>
      <c r="G1" t="s">
        <v>247</v>
      </c>
      <c r="H1" t="s">
        <v>248</v>
      </c>
      <c r="I1" t="s">
        <v>249</v>
      </c>
      <c r="J1" t="s">
        <v>250</v>
      </c>
      <c r="K1" t="s">
        <v>251</v>
      </c>
      <c r="L1" t="s">
        <v>252</v>
      </c>
      <c r="M1" t="s">
        <v>253</v>
      </c>
      <c r="N1" t="s">
        <v>254</v>
      </c>
    </row>
    <row r="2" spans="1:14" x14ac:dyDescent="0.25">
      <c r="A2" t="s">
        <v>172</v>
      </c>
      <c r="B2" t="s">
        <v>364</v>
      </c>
      <c r="C2" t="str">
        <f>LOWER(SUBSTITUTE(D2," ",""))</f>
        <v>provisionalappointment</v>
      </c>
      <c r="D2" t="s">
        <v>260</v>
      </c>
      <c r="E2" s="25" t="s">
        <v>320</v>
      </c>
      <c r="F2" t="s">
        <v>255</v>
      </c>
      <c r="G2" s="25" t="s">
        <v>321</v>
      </c>
      <c r="H2" s="25" t="s">
        <v>322</v>
      </c>
      <c r="I2" t="s">
        <v>209</v>
      </c>
      <c r="J2" t="s">
        <v>210</v>
      </c>
      <c r="K2" t="s">
        <v>256</v>
      </c>
      <c r="L2" t="s">
        <v>363</v>
      </c>
      <c r="M2" t="s">
        <v>257</v>
      </c>
      <c r="N2" t="s">
        <v>227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M2" sqref="M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318</v>
      </c>
      <c r="G1" t="s">
        <v>223</v>
      </c>
      <c r="H1" t="s">
        <v>222</v>
      </c>
      <c r="I1" t="s">
        <v>221</v>
      </c>
      <c r="J1" t="s">
        <v>220</v>
      </c>
      <c r="K1" t="s">
        <v>237</v>
      </c>
      <c r="L1" t="s">
        <v>219</v>
      </c>
      <c r="M1" t="s">
        <v>218</v>
      </c>
      <c r="N1" t="s">
        <v>217</v>
      </c>
      <c r="O1" t="s">
        <v>216</v>
      </c>
      <c r="P1" t="s">
        <v>231</v>
      </c>
      <c r="Q1" t="s">
        <v>215</v>
      </c>
      <c r="R1" t="s">
        <v>214</v>
      </c>
      <c r="S1" t="s">
        <v>213</v>
      </c>
      <c r="T1" t="s">
        <v>212</v>
      </c>
      <c r="U1" t="s">
        <v>211</v>
      </c>
      <c r="V1" t="s">
        <v>226</v>
      </c>
      <c r="W1" t="s">
        <v>228</v>
      </c>
    </row>
    <row r="2" spans="1:23" x14ac:dyDescent="0.25">
      <c r="A2" t="str">
        <f ca="1">TEXT(TODAY(),"dd/mm/yyyy")</f>
        <v>11/08/2025</v>
      </c>
      <c r="B2" s="9" t="str">
        <f ca="1">TEXT(TODAY(),"dd/mm/yyyy")</f>
        <v>11/08/2025</v>
      </c>
      <c r="C2" s="16" t="str">
        <f>TEXT(E2, "hh:mm:ss")</f>
        <v>11:15:00</v>
      </c>
      <c r="D2" s="16" t="str">
        <f>TEXT(F2, "hh:mm:ss")</f>
        <v>15:30:00</v>
      </c>
      <c r="E2" s="22" t="s">
        <v>353</v>
      </c>
      <c r="F2" s="22" t="s">
        <v>333</v>
      </c>
      <c r="G2" t="s">
        <v>236</v>
      </c>
      <c r="H2" t="s">
        <v>210</v>
      </c>
      <c r="I2">
        <v>15</v>
      </c>
      <c r="J2" t="str">
        <f>LOWER(K2)</f>
        <v>new</v>
      </c>
      <c r="K2" t="s">
        <v>230</v>
      </c>
      <c r="L2" t="s">
        <v>209</v>
      </c>
      <c r="M2" t="s">
        <v>208</v>
      </c>
      <c r="N2">
        <v>1</v>
      </c>
      <c r="O2" t="s">
        <v>172</v>
      </c>
      <c r="P2" t="s">
        <v>232</v>
      </c>
      <c r="Q2">
        <v>15</v>
      </c>
      <c r="R2" t="s">
        <v>207</v>
      </c>
      <c r="S2" t="s">
        <v>173</v>
      </c>
      <c r="T2" t="s">
        <v>113</v>
      </c>
      <c r="U2" s="15" t="str">
        <f>TEXT(C2+(15/1440), "hh:mm:ss")</f>
        <v>11:30:00</v>
      </c>
      <c r="V2" t="s">
        <v>227</v>
      </c>
      <c r="W2" t="s">
        <v>365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B2" sqref="B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367</v>
      </c>
      <c r="E2" s="6" t="s">
        <v>128</v>
      </c>
      <c r="F2" s="23" t="s">
        <v>366</v>
      </c>
      <c r="G2" s="6" t="s">
        <v>345</v>
      </c>
      <c r="H2" s="6" t="s">
        <v>109</v>
      </c>
      <c r="I2" s="7" t="s">
        <v>354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261</v>
      </c>
      <c r="B1" t="s">
        <v>262</v>
      </c>
      <c r="C1" t="s">
        <v>265</v>
      </c>
      <c r="D1" t="s">
        <v>266</v>
      </c>
      <c r="E1" t="s">
        <v>267</v>
      </c>
      <c r="F1" t="s">
        <v>268</v>
      </c>
      <c r="G1" t="s">
        <v>269</v>
      </c>
      <c r="H1" t="s">
        <v>270</v>
      </c>
      <c r="I1" t="s">
        <v>271</v>
      </c>
      <c r="J1" t="s">
        <v>225</v>
      </c>
      <c r="K1" t="s">
        <v>224</v>
      </c>
      <c r="L1" t="s">
        <v>223</v>
      </c>
      <c r="M1" t="s">
        <v>222</v>
      </c>
      <c r="N1" t="s">
        <v>221</v>
      </c>
      <c r="O1" t="s">
        <v>220</v>
      </c>
      <c r="P1" t="s">
        <v>219</v>
      </c>
      <c r="Q1" t="s">
        <v>218</v>
      </c>
      <c r="R1" t="s">
        <v>272</v>
      </c>
      <c r="S1" t="s">
        <v>273</v>
      </c>
      <c r="T1" t="s">
        <v>274</v>
      </c>
      <c r="U1" t="s">
        <v>217</v>
      </c>
      <c r="V1" t="s">
        <v>216</v>
      </c>
      <c r="W1" t="s">
        <v>275</v>
      </c>
      <c r="X1" t="s">
        <v>276</v>
      </c>
      <c r="Y1" t="s">
        <v>215</v>
      </c>
      <c r="Z1" t="s">
        <v>214</v>
      </c>
      <c r="AA1" t="s">
        <v>277</v>
      </c>
      <c r="AB1" t="s">
        <v>278</v>
      </c>
      <c r="AC1" t="s">
        <v>279</v>
      </c>
      <c r="AD1" t="s">
        <v>213</v>
      </c>
      <c r="AE1" t="s">
        <v>280</v>
      </c>
      <c r="AF1" t="s">
        <v>281</v>
      </c>
      <c r="AG1" t="s">
        <v>212</v>
      </c>
      <c r="AH1" t="s">
        <v>211</v>
      </c>
    </row>
    <row r="2" spans="1:34" x14ac:dyDescent="0.25">
      <c r="A2" s="11" t="s">
        <v>264</v>
      </c>
      <c r="B2" s="11" t="s">
        <v>263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264</v>
      </c>
      <c r="K2" s="18" t="s">
        <v>296</v>
      </c>
      <c r="L2" t="s">
        <v>236</v>
      </c>
      <c r="M2" t="s">
        <v>210</v>
      </c>
      <c r="N2">
        <v>5</v>
      </c>
      <c r="O2" t="s">
        <v>282</v>
      </c>
      <c r="P2" t="s">
        <v>209</v>
      </c>
      <c r="Q2" t="s">
        <v>208</v>
      </c>
      <c r="R2" t="s">
        <v>203</v>
      </c>
      <c r="S2" t="s">
        <v>256</v>
      </c>
      <c r="T2" s="19" t="s">
        <v>264</v>
      </c>
      <c r="U2">
        <v>1</v>
      </c>
      <c r="V2" t="s">
        <v>172</v>
      </c>
      <c r="W2" t="s">
        <v>109</v>
      </c>
      <c r="X2" s="19" t="s">
        <v>264</v>
      </c>
      <c r="Y2">
        <v>5</v>
      </c>
      <c r="Z2" t="s">
        <v>207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11/08/2025</v>
      </c>
      <c r="AF2" t="str">
        <f>loginDetails!A4</f>
        <v>thayne.auto</v>
      </c>
      <c r="AG2" t="s">
        <v>113</v>
      </c>
      <c r="AH2" s="18" t="s">
        <v>297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283</v>
      </c>
      <c r="B1" t="s">
        <v>284</v>
      </c>
      <c r="C1" t="s">
        <v>285</v>
      </c>
      <c r="D1" t="s">
        <v>286</v>
      </c>
      <c r="E1" t="s">
        <v>287</v>
      </c>
      <c r="F1" t="s">
        <v>288</v>
      </c>
      <c r="G1" t="s">
        <v>289</v>
      </c>
      <c r="H1" t="s">
        <v>290</v>
      </c>
      <c r="I1" t="s">
        <v>291</v>
      </c>
      <c r="J1" t="s">
        <v>311</v>
      </c>
      <c r="K1" t="s">
        <v>292</v>
      </c>
    </row>
    <row r="2" spans="1:11" x14ac:dyDescent="0.25">
      <c r="A2" t="s">
        <v>293</v>
      </c>
      <c r="B2" t="s">
        <v>256</v>
      </c>
      <c r="C2" s="18" t="s">
        <v>315</v>
      </c>
      <c r="D2" s="18" t="s">
        <v>323</v>
      </c>
      <c r="E2" t="s">
        <v>295</v>
      </c>
      <c r="F2" t="s">
        <v>258</v>
      </c>
      <c r="G2" s="11" t="s">
        <v>334</v>
      </c>
      <c r="H2" s="11" t="s">
        <v>335</v>
      </c>
      <c r="I2" t="str">
        <f>LOWER(J2)</f>
        <v>available</v>
      </c>
      <c r="J2" t="s">
        <v>312</v>
      </c>
      <c r="K2" t="s">
        <v>298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334</v>
      </c>
      <c r="C2" s="18" t="s">
        <v>315</v>
      </c>
      <c r="D2" s="11" t="s">
        <v>336</v>
      </c>
      <c r="E2" s="18" t="s">
        <v>327</v>
      </c>
      <c r="F2" t="str">
        <f>LOWER(G2)</f>
        <v>available</v>
      </c>
      <c r="G2" t="s">
        <v>312</v>
      </c>
      <c r="H2" t="s">
        <v>107</v>
      </c>
      <c r="I2" t="s">
        <v>256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337</v>
      </c>
      <c r="C2" s="18" t="s">
        <v>328</v>
      </c>
      <c r="D2" s="11" t="s">
        <v>338</v>
      </c>
      <c r="E2" s="18" t="s">
        <v>239</v>
      </c>
      <c r="F2" t="str">
        <f>LOWER(G2)</f>
        <v>available</v>
      </c>
      <c r="G2" t="s">
        <v>312</v>
      </c>
      <c r="H2" t="s">
        <v>314</v>
      </c>
      <c r="I2" t="s">
        <v>256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339</v>
      </c>
      <c r="C2" s="18" t="s">
        <v>325</v>
      </c>
      <c r="D2" s="11" t="s">
        <v>340</v>
      </c>
      <c r="E2" s="18" t="s">
        <v>324</v>
      </c>
      <c r="F2" t="str">
        <f>LOWER(G2)</f>
        <v>available</v>
      </c>
      <c r="G2" t="s">
        <v>312</v>
      </c>
      <c r="H2" t="s">
        <v>316</v>
      </c>
      <c r="I2" t="s">
        <v>256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341</v>
      </c>
      <c r="C2" s="18" t="s">
        <v>326</v>
      </c>
      <c r="D2" s="11" t="s">
        <v>342</v>
      </c>
      <c r="E2" s="18" t="s">
        <v>329</v>
      </c>
      <c r="F2" t="str">
        <f>LOWER(G2)</f>
        <v>available</v>
      </c>
      <c r="G2" t="s">
        <v>312</v>
      </c>
      <c r="H2" t="s">
        <v>317</v>
      </c>
      <c r="I2" t="s">
        <v>256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343</v>
      </c>
      <c r="C2" s="18" t="s">
        <v>330</v>
      </c>
      <c r="D2" s="11" t="s">
        <v>344</v>
      </c>
      <c r="E2" s="18" t="s">
        <v>331</v>
      </c>
      <c r="F2" t="str">
        <f>LOWER(G2)</f>
        <v>available</v>
      </c>
      <c r="G2" t="s">
        <v>312</v>
      </c>
      <c r="H2" t="s">
        <v>310</v>
      </c>
      <c r="I2" t="s">
        <v>256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284</v>
      </c>
      <c r="B1" t="s">
        <v>306</v>
      </c>
      <c r="C1" t="s">
        <v>307</v>
      </c>
      <c r="D1" t="s">
        <v>308</v>
      </c>
      <c r="E1" t="s">
        <v>302</v>
      </c>
    </row>
    <row r="2" spans="1:5" x14ac:dyDescent="0.25">
      <c r="A2" s="6" t="s">
        <v>294</v>
      </c>
      <c r="B2" s="6" t="s">
        <v>294</v>
      </c>
      <c r="C2" s="20" t="str">
        <f ca="1">TEXT(TODAY(),"dd/mm/yyyy")</f>
        <v>11/08/2025</v>
      </c>
      <c r="D2" s="6" t="str">
        <f>loginDetails!A4</f>
        <v>thayne.auto</v>
      </c>
      <c r="E2" s="9" t="s">
        <v>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AppAAK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AppAAK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AppAAK.Riomed@Gmail.com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350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351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2025-08-11T09:51:02Z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