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B6C2B1AC-70E6-4329-BBDF-629C0275A1B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<sst xmlns="http://schemas.openxmlformats.org/spreadsheetml/2006/main" count="413" uniqueCount="236">
  <si>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</si>
  <si>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</si>
  <si>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</si>
  <si>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</si>
  <si>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</si>
  <si>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</si>
  <si>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</si>
  <si>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</si>
  <si>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</si>
  <si>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</si>
  <si>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</si>
  <si>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</si>
  <si>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</si>
  <si>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</si>
  <si>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</si>
  <si>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</si>
  <si>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</si>
  <si>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</si>
  <si>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</si>
  <si>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</si>
  <si>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</si>
  <si>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</si>
  <si>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</si>
  <si>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</si>
  <si>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</si>
  <si>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</si>
  <si>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</si>
  <si>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</si>
  <si>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</si>
  <si>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</si>
  <si>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</si>
  <si>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</si>
  <si>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</si>
  <si>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</si>
  <si>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</si>
  <si>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</si>
  <si>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</si>
  <si>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</si>
  <si>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</si>
  <si>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</si>
  <si>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</si>
  <si>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</si>
  <si>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</si>
  <si>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</si>
  <si>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</si>
  <si>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</si>
  <si>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</si>
  <si>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</si>
  <si>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</si>
  <si>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</si>
  <si>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</si>
  <si>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</si>
  <si>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</si>
  <si>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</si>
  <si>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</si>
  <si>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</si>
  <si>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</si>
  <si>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</si>
  <si>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</si>
  <si>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</si>
  <si>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</si>
  <si>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</si>
  <si>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</si>
  <si>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</si>
  <si>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</si>
  <si>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</si>
  <si>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</si>
  <si>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</si>
  <si>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</si>
  <si>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</si>
  <si>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</si>
  <si>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</si>
  <si>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</si>
  <si>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</si>
  <si>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</si>
  <si>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</si>
  <si>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</si>
  <si>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</si>
  <si>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</si>
  <si>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</si>
  <si>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</si>
  <si>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</si>
  <si>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</si>
  <si>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</si>
  <si>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</si>
  <si>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</si>
  <si>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</si>
  <si>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</si>
  <si>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</si>
  <si>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</si>
  <si>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</si>
  <si>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</si>
  <si>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</si>
  <si>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</si>
  <si>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</si>
  <si>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</si>
  <si>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</si>
  <si>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</si>
  <si>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</si>
  <si>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</si>
  <si>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</si>
  <si>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</si>
  <si>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</si>
  <si>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</si>
  <si>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</si>
  <si>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</si>
  <si>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</si>
  <si>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</si>
  <si>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</si>
  <si>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</si>
  <si>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</si>
  <si>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</si>
  <si>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</si>
  <si>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</si>
  <si>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</si>
  <si>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</si>
  <si>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</si>
  <si>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</si>
  <si>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</si>
  <si>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</si>
  <si>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</si>
  <si>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</si>
  <si>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</si>
  <si>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</si>
  <si>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</si>
  <si>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</si>
  <si>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</si>
  <si>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</si>
  <si>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</si>
  <si>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</si>
  <si>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</si>
  <si>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</si>
  <si>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</si>
  <si>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</si>
  <si>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</si>
  <si>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</si>
  <si>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</si>
  <si>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</si>
  <si>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</si>
  <si>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</si>
  <si>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</si>
  <si>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</si>
  <si>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</si>
  <si>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</si>
  <si>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</si>
  <si>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</si>
  <si>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</si>
  <si>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</si>
  <si>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</si>
  <si>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</si>
  <si>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</si>
  <si>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</si>
  <si>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</si>
  <si>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</si>
  <si>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</si>
  <si>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</si>
  <si>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</si>
  <si>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</si>
  <si>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</si>
  <si>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</si>
  <si>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</si>
  <si>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</si>
  <si>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</si>
  <si>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</si>
  <si>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</si>
  <si>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</si>
  <si>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</si>
  <si>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</si>
  <si>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</si>
  <si>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</si>
  <si>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</si>
  <si>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</si>
  <si>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</si>
  <si>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</si>
  <si>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</si>
  <si>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</si>
  <si>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</si>
  <si>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</si>
  <si>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</si>
  <si>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</si>
  <si>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</si>
  <si>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</si>
  <si>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</si>
  <si>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</si>
  <si>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</si>
  <si>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</si>
  <si>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</si>
  <si>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</si>
  <si>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</si>
  <si>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</si>
  <si>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</si>
  <si>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</si>
  <si>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</si>
  <si>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</si>
  <si>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</si>
  <si>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</si>
  <si>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</si>
  <si>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</si>
  <si>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</si>
  <si>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</si>
  <si>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</si>
  <si>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</si>
  <si>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</si>
  <si>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</si>
  <si>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</si>
  <si>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12:00:00</t>
  </si>
  <si>
    <t>11:00:00</t>
  </si>
  <si>
    <t>ref_preferred_examiner_sex_entry</t>
  </si>
  <si>
    <t>ref_start_date</t>
  </si>
  <si>
    <t>ref_end_date</t>
  </si>
  <si>
    <t>ref_clinic_location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</si>
  <si>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</si>
  <si>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</si>
  <si>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</si>
  <si>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</si>
  <si>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</si>
  <si>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</si>
  <si>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</si>
  <si>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</si>
  <si>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</si>
  <si>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</si>
  <si>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</si>
  <si>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</si>
  <si>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Riomed</t>
  </si>
  <si>
    <t>Manoj@2025</t>
  </si>
  <si>
    <t>release.manoj</t>
  </si>
  <si>
    <t>01/01/2000</t>
  </si>
  <si>
    <t>Manoj</t>
  </si>
  <si>
    <t>Cardiology</t>
  </si>
  <si>
    <t xml:space="preserve">Critical Care Medicine	</t>
  </si>
  <si>
    <t>ref_cli_priority</t>
  </si>
  <si>
    <t>High</t>
  </si>
  <si>
    <t>manoj.c4</t>
  </si>
  <si>
    <t>Dr</t>
  </si>
  <si>
    <t>refPat00h11</t>
  </si>
  <si>
    <t>RefRD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</si>
</sst>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3" TargetMode="External"/><Relationship Id="rId4" Type="http://schemas.openxmlformats.org/officeDocument/2006/relationships/hyperlink" Target="mailto:Manoj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225</v>
      </c>
      <c r="B2" s="1" t="s">
        <v>224</v>
      </c>
    </row>
    <row r="3" spans="1:2" x14ac:dyDescent="0.25">
      <c r="A3" t="s">
        <v>232</v>
      </c>
      <c r="B3" s="1" t="s">
        <v>201</v>
      </c>
    </row>
    <row r="4" spans="1:2" x14ac:dyDescent="0.25">
      <c r="A4" t="s">
        <v>225</v>
      </c>
      <c r="B4" s="1" t="s">
        <v>224</v>
      </c>
    </row>
    <row r="5" spans="1:2" x14ac:dyDescent="0.25">
      <c r="A5" t="s">
        <v>203</v>
      </c>
      <c r="B5" t="s">
        <v>204</v>
      </c>
    </row>
    <row r="6" spans="1:2" x14ac:dyDescent="0.25">
      <c r="A6" s="6" t="s">
        <v>200</v>
      </c>
      <c r="B6" t="s">
        <v>201</v>
      </c>
    </row>
    <row r="7" spans="1:2" x14ac:dyDescent="0.25">
      <c r="A7" s="6" t="s">
        <v>202</v>
      </c>
      <c r="B7" t="s">
        <v>201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4" r:id="rId4" xr:uid="{C3825668-8B5E-4D2F-9016-826861419EB6}"/>
    <hyperlink ref="B3" r:id="rId5" xr:uid="{CD4BD936-18EE-4105-BFB4-0F2F5C248A41}"/>
    <hyperlink ref="B2" r:id="rId6" xr:uid="{528DFB07-BB72-4591-BBDB-C003E6B61D99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188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9"/>
  <sheetViews>
    <sheetView topLeftCell="I1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210</v>
      </c>
      <c r="M1" s="3" t="s">
        <v>160</v>
      </c>
      <c r="N1" t="s">
        <v>161</v>
      </c>
      <c r="O1" s="3" t="s">
        <v>162</v>
      </c>
      <c r="P1" t="s">
        <v>207</v>
      </c>
      <c r="Q1" t="s">
        <v>163</v>
      </c>
      <c r="R1" s="3" t="s">
        <v>164</v>
      </c>
      <c r="S1" t="s">
        <v>165</v>
      </c>
      <c r="T1" t="s">
        <v>166</v>
      </c>
      <c r="U1" t="s">
        <v>230</v>
      </c>
    </row>
    <row r="2" spans="1:21" ht="15" customHeight="1" x14ac:dyDescent="0.25">
      <c r="A2" s="11" t="str">
        <f ca="1">TEXT(TODAY(), "DD/MM/YYYY")</f>
        <v>07/09/2025</v>
      </c>
      <c r="B2" s="11" t="str">
        <f ca="1">A2</f>
        <v>07/09/2025</v>
      </c>
      <c r="C2" s="11" t="str">
        <f ca="1">TEXT(TODAY()-1, "DD/MM/YYYY")</f>
        <v>06/09/2025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228</v>
      </c>
      <c r="L2" s="6" t="s">
        <v>229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206</v>
      </c>
      <c r="U2" s="6" t="s">
        <v>231</v>
      </c>
    </row>
    <row r="3" spans="1:21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1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1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1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1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1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1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208</v>
      </c>
      <c r="B1" t="s">
        <v>209</v>
      </c>
    </row>
    <row r="2" spans="1:2" x14ac:dyDescent="0.25">
      <c r="A2" s="11" t="str">
        <f ca="1">TEXT(TODAY(), "DD/MM/YYYY")</f>
        <v>07/09/2025</v>
      </c>
      <c r="B2" s="11" t="str">
        <f ca="1">TEXT(TODAY(), "DD/MM/YYYY")</f>
        <v>07/09/2025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211</v>
      </c>
      <c r="B1" t="s">
        <v>214</v>
      </c>
    </row>
    <row r="2" spans="1:2" x14ac:dyDescent="0.25">
      <c r="A2" t="s">
        <v>217</v>
      </c>
      <c r="B2" s="11" t="str">
        <f ca="1">TEXT(TODAY(),"dd/mm/yyyy")</f>
        <v>07/09/2025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211</v>
      </c>
      <c r="B1" t="s">
        <v>212</v>
      </c>
      <c r="C1" t="s">
        <v>213</v>
      </c>
      <c r="D1" t="s">
        <v>215</v>
      </c>
      <c r="E1" t="s">
        <v>216</v>
      </c>
    </row>
    <row r="2" spans="1:5" x14ac:dyDescent="0.25">
      <c r="A2" t="s">
        <v>218</v>
      </c>
      <c r="B2" t="str">
        <f ca="1">TEXT(TODAY(),"dd/mm/yyyy")</f>
        <v>07/09/2025</v>
      </c>
      <c r="C2" t="s">
        <v>219</v>
      </c>
      <c r="D2" t="str">
        <f ca="1">TEXT(TODAY(),"dd/mm/yyyy")</f>
        <v>07/09/2025</v>
      </c>
      <c r="E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234</v>
      </c>
      <c r="E2" s="6" t="s">
        <v>233</v>
      </c>
      <c r="F2" s="15" t="s">
        <v>235</v>
      </c>
      <c r="G2" s="6" t="s">
        <v>223</v>
      </c>
      <c r="H2" s="6" t="s">
        <v>109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189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9" max="9" width="13.1406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RefRD</v>
      </c>
      <c r="G2" s="6" t="str">
        <f>addPatient!G2</f>
        <v>Riomed</v>
      </c>
      <c r="H2" s="6" t="str">
        <f>addPatient!H2</f>
        <v>M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H2" sqref="H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RefRD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RefRD.Riomed@Gmail.com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191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190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195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197</v>
      </c>
      <c r="AF1" t="s">
        <v>92</v>
      </c>
      <c r="AG1" t="s">
        <v>196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198</v>
      </c>
      <c r="T2" s="9" t="s">
        <v>199</v>
      </c>
      <c r="U2" s="9" t="s">
        <v>222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192</v>
      </c>
      <c r="B2" s="6" t="s">
        <v>18</v>
      </c>
      <c r="C2" s="6" t="s">
        <v>193</v>
      </c>
      <c r="D2" s="6" t="s">
        <v>30</v>
      </c>
      <c r="E2" s="6" t="s">
        <v>194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2025-09-07T01:15:31Z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