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ClinicalAuto2\ExcelFiles\"/>
    </mc:Choice>
  </mc:AlternateContent>
  <xr:revisionPtr revIDLastSave="0" documentId="13_ncr:1_{F8DC314D-7E2E-4AFE-89F4-14A358479C3F}" xr6:coauthVersionLast="47" xr6:coauthVersionMax="47" xr10:uidLastSave="{00000000-0000-0000-0000-000000000000}"/>
  <bookViews>
    <workbookView xWindow="3030" yWindow="3030" windowWidth="18000" windowHeight="9270" activeTab="1" xr2:uid="{00000000-000D-0000-FFFF-FFFF00000000}"/>
  </bookViews>
  <sheets>
    <sheet name="loginDetails" sheetId="2" r:id="rId1"/>
    <sheet name="PatientDetails" sheetId="3" r:id="rId2"/>
    <sheet name="MedicationCategory" sheetId="1" r:id="rId3"/>
    <sheet name="AddMedication" sheetId="4" r:id="rId4"/>
    <sheet name="EditMedication" sheetId="6" r:id="rId5"/>
    <sheet name="DeleteMedication" sheetId="22" r:id="rId6"/>
    <sheet name="MedicationEDS" sheetId="5" r:id="rId7"/>
    <sheet name="AddExamination" sheetId="7" r:id="rId8"/>
    <sheet name="EditExamination" sheetId="8" r:id="rId9"/>
    <sheet name="DeleteExamination" sheetId="10" r:id="rId10"/>
    <sheet name="AddRecommendations" sheetId="9" r:id="rId11"/>
    <sheet name="EditRecommendations" sheetId="17" r:id="rId12"/>
    <sheet name="DeleteRecommendations" sheetId="18" r:id="rId13"/>
    <sheet name="AddOutcome" sheetId="12" r:id="rId14"/>
    <sheet name="EditOutcome" sheetId="13" r:id="rId15"/>
    <sheet name="DeleteOutcome" sheetId="14" r:id="rId16"/>
    <sheet name="AddDiagnosis" sheetId="11" r:id="rId17"/>
    <sheet name="EditDiagnosis" sheetId="15" r:id="rId18"/>
    <sheet name="DeleteDiagnosis" sheetId="16" r:id="rId19"/>
    <sheet name="AddInterpretation" sheetId="19" r:id="rId20"/>
    <sheet name="EditInterpretation" sheetId="20" r:id="rId21"/>
    <sheet name="DeleteInterpretation" sheetId="21" r:id="rId22"/>
    <sheet name="AddAllergy" sheetId="23" r:id="rId23"/>
    <sheet name="EditAllergy" sheetId="24" r:id="rId24"/>
    <sheet name="DeleteAllergy" sheetId="25" r:id="rId25"/>
    <sheet name="AddProcedure" sheetId="26" r:id="rId26"/>
    <sheet name="EditProcedure" sheetId="27" r:id="rId27"/>
    <sheet name="DeleteProcedure" sheetId="28" r:id="rId28"/>
    <sheet name="AddPatientScan" sheetId="29" r:id="rId29"/>
    <sheet name="EditPatientScan" sheetId="30" r:id="rId30"/>
    <sheet name="DeletePatientScan" sheetId="31" r:id="rId31"/>
    <sheet name="AddProblems" sheetId="32" r:id="rId32"/>
    <sheet name="EditProblems" sheetId="33" r:id="rId33"/>
    <sheet name="DeleteProblems" sheetId="34" r:id="rId34"/>
    <sheet name="AddOverview" sheetId="35" r:id="rId35"/>
    <sheet name="EditOverview" sheetId="36" r:id="rId36"/>
    <sheet name="DeleteOverview" sheetId="37" r:id="rId37"/>
    <sheet name="Addsocial" sheetId="38" r:id="rId38"/>
    <sheet name="Editsocial" sheetId="39" r:id="rId39"/>
    <sheet name="Deletesocial" sheetId="40" r:id="rId40"/>
    <sheet name="AddRiskFactor" sheetId="41" r:id="rId41"/>
    <sheet name="EditRiskFactor" sheetId="42" r:id="rId42"/>
    <sheet name="DeleteRiskFactor" sheetId="43" r:id="rId43"/>
    <sheet name="AddLifestyle" sheetId="44" r:id="rId44"/>
    <sheet name="EditLifestyle" sheetId="45" r:id="rId45"/>
    <sheet name="DeleteLifestyle" sheetId="46" r:id="rId46"/>
    <sheet name="AddInvestigation" sheetId="47" r:id="rId47"/>
    <sheet name="EditInvestigation" sheetId="48" r:id="rId48"/>
    <sheet name="AddCondition" sheetId="49" r:id="rId49"/>
    <sheet name="EditCondition" sheetId="50" r:id="rId50"/>
    <sheet name="DeleteCondition" sheetId="51" r:id="rId51"/>
    <sheet name="AddPatientDetails" sheetId="52" r:id="rId52"/>
    <sheet name="EditPatientDetails" sheetId="53" r:id="rId53"/>
    <sheet name="DeletePatientDetails" sheetId="54" r:id="rId54"/>
    <sheet name="AddTask" sheetId="55" r:id="rId55"/>
    <sheet name="EditTask" sheetId="56" r:id="rId56"/>
    <sheet name="AddCarePlan" sheetId="57" r:id="rId57"/>
    <sheet name="EditCarePlan" sheetId="58" r:id="rId58"/>
    <sheet name="DeleteCarePlan" sheetId="59" r:id="rId59"/>
    <sheet name="Alerts" sheetId="60" r:id="rId60"/>
    <sheet name="DeleteInvestigation" sheetId="62" r:id="rId6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6" l="1"/>
  <c r="B2" i="22" s="1"/>
  <c r="B2" i="60"/>
  <c r="D2" i="24"/>
  <c r="D2" i="23"/>
  <c r="C2" i="27"/>
</calcChain>
</file>

<file path=xl/sharedStrings.xml><?xml version="1.0" encoding="utf-8"?>
<sst xmlns="http://schemas.openxmlformats.org/spreadsheetml/2006/main" count="950" uniqueCount="443">
  <si>
    <t>username</t>
  </si>
  <si>
    <t>password</t>
  </si>
  <si>
    <t>pat_ethnicity_cod_id</t>
  </si>
  <si>
    <t>pat_hospital_ref</t>
  </si>
  <si>
    <t>pat_nhs_ref</t>
  </si>
  <si>
    <t>pat_identifier</t>
  </si>
  <si>
    <t>pat_title</t>
  </si>
  <si>
    <t>pat_firstname</t>
  </si>
  <si>
    <t>pat_surname</t>
  </si>
  <si>
    <t>pat_sex</t>
  </si>
  <si>
    <t>pat_dob</t>
  </si>
  <si>
    <t>pat_marital_status</t>
  </si>
  <si>
    <t>pat_ethnicity_text</t>
  </si>
  <si>
    <t>pat_occupation</t>
  </si>
  <si>
    <t>pat_notes</t>
  </si>
  <si>
    <t>pat_type</t>
  </si>
  <si>
    <t>pat_image</t>
  </si>
  <si>
    <t>pat_maiden_name</t>
  </si>
  <si>
    <t>pat_consent_given</t>
  </si>
  <si>
    <t>pat_blood_group</t>
  </si>
  <si>
    <t>pat_religion</t>
  </si>
  <si>
    <t>pat_practising_religion</t>
  </si>
  <si>
    <t>pat_middlename</t>
  </si>
  <si>
    <t>pat_registered_disabled_yes</t>
  </si>
  <si>
    <t>pat_registered_disabled</t>
  </si>
  <si>
    <t>pat_currently_pregnant_yes</t>
  </si>
  <si>
    <t>pat_currently_pregnant</t>
  </si>
  <si>
    <t>pat_language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</si>
  <si>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</si>
  <si>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</si>
  <si>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</si>
  <si>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</si>
  <si>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</si>
  <si>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</si>
  <si>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</si>
  <si>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</si>
  <si>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pat_country_of_birth</t>
  </si>
  <si>
    <t>pat_gender_at_birth</t>
  </si>
  <si>
    <t>pat_soundex</t>
  </si>
  <si>
    <t>pat_registered_with_patientweb</t>
  </si>
  <si>
    <t>pat_nationality</t>
  </si>
  <si>
    <t>pat_sexuality</t>
  </si>
  <si>
    <t>pat_prisoner_yes</t>
  </si>
  <si>
    <t>pat_prisoner</t>
  </si>
  <si>
    <t>pat_county_of_birth</t>
  </si>
  <si>
    <t>pat_town_of_birth</t>
  </si>
  <si>
    <t>pat_mothername</t>
  </si>
  <si>
    <t>pat_is_baby_born_in_this_hospital</t>
  </si>
  <si>
    <t>pat_sexual_orientation_eli_text</t>
  </si>
  <si>
    <t>pat_disability_note</t>
  </si>
  <si>
    <t>M</t>
  </si>
  <si>
    <t>Single</t>
  </si>
  <si>
    <t>Indian</t>
  </si>
  <si>
    <t>Trainer</t>
  </si>
  <si>
    <t>Added for Testing</t>
  </si>
  <si>
    <t>Regular</t>
  </si>
  <si>
    <t>Pune</t>
  </si>
  <si>
    <t>B+</t>
  </si>
  <si>
    <t>Hindu</t>
  </si>
  <si>
    <t>Martin</t>
  </si>
  <si>
    <t>No</t>
  </si>
  <si>
    <t>English</t>
  </si>
  <si>
    <t>01-04-2023</t>
  </si>
  <si>
    <t>India</t>
  </si>
  <si>
    <t>Maharashtra</t>
  </si>
  <si>
    <t>Heterosexuality</t>
  </si>
  <si>
    <t>For Testing</t>
  </si>
  <si>
    <t>pacr_category</t>
  </si>
  <si>
    <t>pacr_que_name</t>
  </si>
  <si>
    <t>medi_dose</t>
  </si>
  <si>
    <t>medi_frequency</t>
  </si>
  <si>
    <t>12 Hours</t>
  </si>
  <si>
    <t>medi_method</t>
  </si>
  <si>
    <t>Oral</t>
  </si>
  <si>
    <t>medi_duration</t>
  </si>
  <si>
    <t>medi_start_date</t>
  </si>
  <si>
    <t>medi_stop_date</t>
  </si>
  <si>
    <t>medi_status</t>
  </si>
  <si>
    <t>medi_risk</t>
  </si>
  <si>
    <t>medi_dispensed</t>
  </si>
  <si>
    <t>medi_prescribed_by</t>
  </si>
  <si>
    <t>medi_route</t>
  </si>
  <si>
    <t>2</t>
  </si>
  <si>
    <t>GP</t>
  </si>
  <si>
    <t>medi_notes</t>
  </si>
  <si>
    <t>Added notes for testing</t>
  </si>
  <si>
    <t>24 Hours</t>
  </si>
  <si>
    <t>Hospital consultant</t>
  </si>
  <si>
    <t>Updated notes for testing</t>
  </si>
  <si>
    <t>Prescribed</t>
  </si>
  <si>
    <t>medi_stopped_reason_eli_text</t>
  </si>
  <si>
    <t>Dose completed</t>
  </si>
  <si>
    <t>mse_text</t>
  </si>
  <si>
    <t>Drowsiness</t>
  </si>
  <si>
    <t>pacr_status</t>
  </si>
  <si>
    <t>pacr_risk</t>
  </si>
  <si>
    <t>paprd_cost</t>
  </si>
  <si>
    <t>pcl_location_name</t>
  </si>
  <si>
    <t>Cardio Location</t>
  </si>
  <si>
    <t>paprd_endorsement</t>
  </si>
  <si>
    <t>Yes</t>
  </si>
  <si>
    <t>meded_value</t>
  </si>
  <si>
    <t>Administrator</t>
  </si>
  <si>
    <t>Left</t>
  </si>
  <si>
    <t>meded_value_PGD</t>
  </si>
  <si>
    <t>PGD</t>
  </si>
  <si>
    <t>meded_value_Administrator</t>
  </si>
  <si>
    <t>meded_value_MaxReffills</t>
  </si>
  <si>
    <t>meded_value_Unit</t>
  </si>
  <si>
    <t>Tab</t>
  </si>
  <si>
    <t>meded_value_Quantity</t>
  </si>
  <si>
    <t>Adherent</t>
  </si>
  <si>
    <t>meded_value_Adherent</t>
  </si>
  <si>
    <t>3</t>
  </si>
  <si>
    <t>meded_value_Price_check_quantity</t>
  </si>
  <si>
    <t>10</t>
  </si>
  <si>
    <t>exam_outcome</t>
  </si>
  <si>
    <t>Normal</t>
  </si>
  <si>
    <t>exam_notes</t>
  </si>
  <si>
    <t>Added for Notes</t>
  </si>
  <si>
    <t>examed_value</t>
  </si>
  <si>
    <t>Edited for Notes</t>
  </si>
  <si>
    <t>Dry eye</t>
  </si>
  <si>
    <t>pacr_delete_reason</t>
  </si>
  <si>
    <t>Delete for testing</t>
  </si>
  <si>
    <t>pacr_que_name_recommendation</t>
  </si>
  <si>
    <t>Rectoplasty</t>
  </si>
  <si>
    <t>eli_text</t>
  </si>
  <si>
    <t>Exm subsection</t>
  </si>
  <si>
    <t>pacrd_subcategory_eli_code</t>
  </si>
  <si>
    <t>EX1008</t>
  </si>
  <si>
    <t>Recommendations</t>
  </si>
  <si>
    <t>Abnormal</t>
  </si>
  <si>
    <t>pacr_clinic_date</t>
  </si>
  <si>
    <t>Diagnosis</t>
  </si>
  <si>
    <t>Dengue haemorrhagic fever</t>
  </si>
  <si>
    <t>suspected</t>
  </si>
  <si>
    <t>none</t>
  </si>
  <si>
    <t>diag_diagnosis_status</t>
  </si>
  <si>
    <t>diag_severity</t>
  </si>
  <si>
    <t>diag_activity</t>
  </si>
  <si>
    <t>diag_age_at_diagnosis</t>
  </si>
  <si>
    <t>diag_date_onset</t>
  </si>
  <si>
    <t>diag_date_firstseen</t>
  </si>
  <si>
    <t>diag_date_diagnosed</t>
  </si>
  <si>
    <t>diag_notes</t>
  </si>
  <si>
    <t>outc_date</t>
  </si>
  <si>
    <t>outc_frequency</t>
  </si>
  <si>
    <t>outc_notes</t>
  </si>
  <si>
    <t>Outcome</t>
  </si>
  <si>
    <t>Sleep walking disorder</t>
  </si>
  <si>
    <t>Added Notes for Outcome</t>
  </si>
  <si>
    <t>Normal Outcome</t>
  </si>
  <si>
    <t>OUTC12345</t>
  </si>
  <si>
    <t>moderate</t>
  </si>
  <si>
    <t>Updated Notes for Outcome</t>
  </si>
  <si>
    <t>Abnormal Outcome</t>
  </si>
  <si>
    <t>OUTC12346</t>
  </si>
  <si>
    <t>08-05-2024</t>
  </si>
  <si>
    <t>Mild</t>
  </si>
  <si>
    <t>Remission</t>
  </si>
  <si>
    <t>Updated Diagnosis Notes From Playwright</t>
  </si>
  <si>
    <t>09-05-2024</t>
  </si>
  <si>
    <t>Secondary</t>
  </si>
  <si>
    <t>Moderate</t>
  </si>
  <si>
    <t>Smouldering</t>
  </si>
  <si>
    <t>recom_review_date</t>
  </si>
  <si>
    <t>15-05-2024</t>
  </si>
  <si>
    <t>recom_notes</t>
  </si>
  <si>
    <t>Added Recommendation for testing</t>
  </si>
  <si>
    <t>Edited Recommendation for testing</t>
  </si>
  <si>
    <t>Interpretation</t>
  </si>
  <si>
    <t>inte_outcome_eli_text</t>
  </si>
  <si>
    <t>inte_notes</t>
  </si>
  <si>
    <t>Interpretation 1</t>
  </si>
  <si>
    <t>Edited Notes for Interpretation</t>
  </si>
  <si>
    <t>Antibacterial</t>
  </si>
  <si>
    <t>Current</t>
  </si>
  <si>
    <t>5</t>
  </si>
  <si>
    <t>pacr_que_name_Diagnosis</t>
  </si>
  <si>
    <t>Asthma</t>
  </si>
  <si>
    <t>que_display_text</t>
  </si>
  <si>
    <t>Dirty living conditions</t>
  </si>
  <si>
    <t>12/06/2024</t>
  </si>
  <si>
    <t>14/06/2024</t>
  </si>
  <si>
    <t>Right</t>
  </si>
  <si>
    <t>PSD</t>
  </si>
  <si>
    <t>4</t>
  </si>
  <si>
    <t>Edited notes for testing</t>
  </si>
  <si>
    <t>Hypothyroidism</t>
  </si>
  <si>
    <t>remove_favourites</t>
  </si>
  <si>
    <t>Coal dust</t>
  </si>
  <si>
    <t>alrg_notes</t>
  </si>
  <si>
    <t>alrg_reaction_severity</t>
  </si>
  <si>
    <t>Allergies</t>
  </si>
  <si>
    <t>Sneezing</t>
  </si>
  <si>
    <t>alrg_end_date</t>
  </si>
  <si>
    <t>alrg_start_date</t>
  </si>
  <si>
    <t>Add for Notes</t>
  </si>
  <si>
    <t>Edit for Notes</t>
  </si>
  <si>
    <t>Examination</t>
  </si>
  <si>
    <t>question_name</t>
  </si>
  <si>
    <t>Notes</t>
  </si>
  <si>
    <t>Surgical Procedures</t>
  </si>
  <si>
    <t>proc_outcome</t>
  </si>
  <si>
    <t>proc_status</t>
  </si>
  <si>
    <t>Requested</t>
  </si>
  <si>
    <t>proc_procedure_date</t>
  </si>
  <si>
    <t>proc_site</t>
  </si>
  <si>
    <t>proc_type</t>
  </si>
  <si>
    <t>proc_procedure_level</t>
  </si>
  <si>
    <t>Primary</t>
  </si>
  <si>
    <t>Procedure</t>
  </si>
  <si>
    <t>proc_notes</t>
  </si>
  <si>
    <t>Date</t>
  </si>
  <si>
    <t>Add Procedure Notes</t>
  </si>
  <si>
    <t>Physical Examination</t>
  </si>
  <si>
    <t>pacr_subcategory</t>
  </si>
  <si>
    <t>1</t>
  </si>
  <si>
    <t>13-05-2024</t>
  </si>
  <si>
    <t>Preventive Measures</t>
  </si>
  <si>
    <t>Recommendation</t>
  </si>
  <si>
    <t>Medication</t>
  </si>
  <si>
    <t>pascn_notes</t>
  </si>
  <si>
    <t>pascn_scan_type_eli_text</t>
  </si>
  <si>
    <t>pascn_t_score</t>
  </si>
  <si>
    <t>pascn_z_score</t>
  </si>
  <si>
    <t>pascn_bmd_score</t>
  </si>
  <si>
    <t>pascn_scan_date</t>
  </si>
  <si>
    <t>pascn_site_name</t>
  </si>
  <si>
    <t>pascn_machine_name</t>
  </si>
  <si>
    <t>Patient Scan</t>
  </si>
  <si>
    <t>Doppler ultrasound</t>
  </si>
  <si>
    <t>Added Notes for Patient Scan</t>
  </si>
  <si>
    <t>Scan</t>
  </si>
  <si>
    <t>X-rays</t>
  </si>
  <si>
    <t>19/06/2024</t>
  </si>
  <si>
    <t>Ligament</t>
  </si>
  <si>
    <t>Portable X-ray Machine</t>
  </si>
  <si>
    <t>Patient Scan record edited</t>
  </si>
  <si>
    <t>prp_notes</t>
  </si>
  <si>
    <t>prp_date_of_onset</t>
  </si>
  <si>
    <t>prp_status</t>
  </si>
  <si>
    <t>prp_onset</t>
  </si>
  <si>
    <t>prp_severity</t>
  </si>
  <si>
    <t>prp_rating</t>
  </si>
  <si>
    <t>Presenting Problem</t>
  </si>
  <si>
    <t>Added Notes for Patient problem</t>
  </si>
  <si>
    <t>Presenting Problems</t>
  </si>
  <si>
    <t>01/07/2024</t>
  </si>
  <si>
    <t>PR12845</t>
  </si>
  <si>
    <t>New</t>
  </si>
  <si>
    <t>Sudden</t>
  </si>
  <si>
    <t>Patient Problems edited</t>
  </si>
  <si>
    <t>05/07/2024</t>
  </si>
  <si>
    <t>Worsening</t>
  </si>
  <si>
    <t>Gradual</t>
  </si>
  <si>
    <t>Not required</t>
  </si>
  <si>
    <t>over_notes</t>
  </si>
  <si>
    <t>Overview</t>
  </si>
  <si>
    <t>Added Notes for Overview</t>
  </si>
  <si>
    <t>Overview Sub</t>
  </si>
  <si>
    <t>Overview Edited</t>
  </si>
  <si>
    <t>Diet</t>
  </si>
  <si>
    <t>Added Notes for Social Circumstances</t>
  </si>
  <si>
    <t>Current Circumstance</t>
  </si>
  <si>
    <t>Edited Notes for Social Circumstances</t>
  </si>
  <si>
    <t>soci_notes</t>
  </si>
  <si>
    <t>Social Circumstance</t>
  </si>
  <si>
    <t>Risk Factors</t>
  </si>
  <si>
    <t>Risk Factor 1</t>
  </si>
  <si>
    <t>Added Notes for Risk Factor</t>
  </si>
  <si>
    <t>risk_notes</t>
  </si>
  <si>
    <t>Risk Factor</t>
  </si>
  <si>
    <t>Edited Notes for Risk Factor</t>
  </si>
  <si>
    <t>Delete Risk Factor</t>
  </si>
  <si>
    <t>Current Lifestyle</t>
  </si>
  <si>
    <t>life_notes</t>
  </si>
  <si>
    <t>Lifestyle</t>
  </si>
  <si>
    <t>Edit Notes for Lifestyle</t>
  </si>
  <si>
    <t>Added Notes for Lifestyle</t>
  </si>
  <si>
    <t>Delete Lifestyle</t>
  </si>
  <si>
    <t>saurabh.auto</t>
  </si>
  <si>
    <t>08/05/2024</t>
  </si>
  <si>
    <t>20/05/2024</t>
  </si>
  <si>
    <t>23/06/2024</t>
  </si>
  <si>
    <t>Investigation</t>
  </si>
  <si>
    <t>Renal Function Test</t>
  </si>
  <si>
    <t>Subcategory 1</t>
  </si>
  <si>
    <t>status</t>
  </si>
  <si>
    <t>outstanding</t>
  </si>
  <si>
    <t>reason</t>
  </si>
  <si>
    <t>result</t>
  </si>
  <si>
    <t>outcome</t>
  </si>
  <si>
    <t>critical</t>
  </si>
  <si>
    <t>date</t>
  </si>
  <si>
    <t>location</t>
  </si>
  <si>
    <t>dateReview</t>
  </si>
  <si>
    <t>dateCompleted</t>
  </si>
  <si>
    <t>priority</t>
  </si>
  <si>
    <t>sendTo</t>
  </si>
  <si>
    <t>extLocation</t>
  </si>
  <si>
    <t>notes</t>
  </si>
  <si>
    <t>Investigation Requested</t>
  </si>
  <si>
    <t>Riomed</t>
  </si>
  <si>
    <t>Default Lab</t>
  </si>
  <si>
    <t>High</t>
  </si>
  <si>
    <t>12/09/2024</t>
  </si>
  <si>
    <t>30/09/2024</t>
  </si>
  <si>
    <t>11/09/2024</t>
  </si>
  <si>
    <t>Pending</t>
  </si>
  <si>
    <t>Borderline</t>
  </si>
  <si>
    <t>Completed</t>
  </si>
  <si>
    <t>Positive</t>
  </si>
  <si>
    <t>Investigation completed</t>
  </si>
  <si>
    <t>value1</t>
  </si>
  <si>
    <t>value2</t>
  </si>
  <si>
    <t>target1</t>
  </si>
  <si>
    <t>65</t>
  </si>
  <si>
    <t>20</t>
  </si>
  <si>
    <t>8</t>
  </si>
  <si>
    <t>cond_date_diagnosed</t>
  </si>
  <si>
    <t>cond_notes</t>
  </si>
  <si>
    <t>Condition</t>
  </si>
  <si>
    <t>Erythematous condition</t>
  </si>
  <si>
    <t>25-05-2024</t>
  </si>
  <si>
    <t>28-06-2024</t>
  </si>
  <si>
    <t>Added for Notes for Condition</t>
  </si>
  <si>
    <t>subcategory1</t>
  </si>
  <si>
    <t>Edit for Notes for Condition</t>
  </si>
  <si>
    <t>Adult At Risk</t>
  </si>
  <si>
    <t>pad_notes</t>
  </si>
  <si>
    <t>Patient Detail</t>
  </si>
  <si>
    <t>Lives on boat</t>
  </si>
  <si>
    <t>Patient Details</t>
  </si>
  <si>
    <t xml:space="preserve">Patient lives on boat </t>
  </si>
  <si>
    <t>not required</t>
  </si>
  <si>
    <t>task_name</t>
  </si>
  <si>
    <t>task_due_date</t>
  </si>
  <si>
    <t>task_due_time</t>
  </si>
  <si>
    <t>task_status</t>
  </si>
  <si>
    <t>task_priority</t>
  </si>
  <si>
    <t>specialty</t>
  </si>
  <si>
    <t>clinic_type</t>
  </si>
  <si>
    <t>appt_location</t>
  </si>
  <si>
    <t>team</t>
  </si>
  <si>
    <t>alert_category</t>
  </si>
  <si>
    <t>taskd_description</t>
  </si>
  <si>
    <t>task_notes</t>
  </si>
  <si>
    <t>age_min</t>
  </si>
  <si>
    <t>age_max</t>
  </si>
  <si>
    <t>task_username</t>
  </si>
  <si>
    <t>Regular Checkup</t>
  </si>
  <si>
    <t>20/08/2024</t>
  </si>
  <si>
    <t>09:00</t>
  </si>
  <si>
    <t>notCompleted</t>
  </si>
  <si>
    <t>normal</t>
  </si>
  <si>
    <t>Cardiology</t>
  </si>
  <si>
    <t>HP Region1</t>
  </si>
  <si>
    <t>Arrange Appointment</t>
  </si>
  <si>
    <t>Appt. task created</t>
  </si>
  <si>
    <t>Appt. needed</t>
  </si>
  <si>
    <t>70</t>
  </si>
  <si>
    <t>Mr Prerelease AutoEst</t>
  </si>
  <si>
    <t>due_date</t>
  </si>
  <si>
    <t>due_time</t>
  </si>
  <si>
    <t>description</t>
  </si>
  <si>
    <t>22/08/2024</t>
  </si>
  <si>
    <t>11:00</t>
  </si>
  <si>
    <t>Task Updated</t>
  </si>
  <si>
    <t>Cardiology Clinic</t>
  </si>
  <si>
    <t>Antenatal screening</t>
  </si>
  <si>
    <t>Smoking Status: Current Smoker</t>
  </si>
  <si>
    <t>01/01/2025</t>
  </si>
  <si>
    <t>manoj.auto</t>
  </si>
  <si>
    <t>Manoj@2024</t>
  </si>
  <si>
    <t>28-05-2024</t>
  </si>
  <si>
    <t>Hip Replacement</t>
  </si>
  <si>
    <t>carpd_type_nursingDiagnosis</t>
  </si>
  <si>
    <t>carpd_que_name</t>
  </si>
  <si>
    <t>carpd_notes_nursingDiagnosis</t>
  </si>
  <si>
    <t>carpd_type_goals</t>
  </si>
  <si>
    <t>carpd_eli_text_goals</t>
  </si>
  <si>
    <t>carpd_notes_goals</t>
  </si>
  <si>
    <t>nursingDiagnosis</t>
  </si>
  <si>
    <t>Spinal Cord Injury</t>
  </si>
  <si>
    <t>notes Spinal Cord Injury</t>
  </si>
  <si>
    <t>goals</t>
  </si>
  <si>
    <t>Long Term Goal</t>
  </si>
  <si>
    <t>notes  Long Term Goal</t>
  </si>
  <si>
    <t>carpd_type_interventions</t>
  </si>
  <si>
    <t>interventions</t>
  </si>
  <si>
    <t>carpd_eli_text_interventions</t>
  </si>
  <si>
    <t>Assessment and Monitoring</t>
  </si>
  <si>
    <t>carpd_notes_interventions</t>
  </si>
  <si>
    <t>notes Assessment and Monitoring</t>
  </si>
  <si>
    <t>carpd_type_evaluations</t>
  </si>
  <si>
    <t>evaluations</t>
  </si>
  <si>
    <t>carpd_eli_text_evaluations</t>
  </si>
  <si>
    <t>Evaluate wound healing</t>
  </si>
  <si>
    <t>carpd_notes_evaluations</t>
  </si>
  <si>
    <t>carpd_type_notes</t>
  </si>
  <si>
    <t>added ED notes</t>
  </si>
  <si>
    <t>Care Plans</t>
  </si>
  <si>
    <t>Notes Evaluate wound healing</t>
  </si>
  <si>
    <t>Edit notes Spinal Cord Injury</t>
  </si>
  <si>
    <t>Edit notes  Long Term Goal</t>
  </si>
  <si>
    <t>Edit notes Assessment and Monitoring</t>
  </si>
  <si>
    <t>Edit Notes Evaluate wound healing</t>
  </si>
  <si>
    <t>Alert_Start_Date</t>
  </si>
  <si>
    <t>Alert_End_Date</t>
  </si>
  <si>
    <t>Priority_Any_Priority</t>
  </si>
  <si>
    <t>Priority_Very_High</t>
  </si>
  <si>
    <t>Priority_High</t>
  </si>
  <si>
    <t>Priority_Normal</t>
  </si>
  <si>
    <t>Any Priority</t>
  </si>
  <si>
    <t>Very High</t>
  </si>
  <si>
    <t>Category</t>
  </si>
  <si>
    <t>Display_All</t>
  </si>
  <si>
    <t>Display_Patients</t>
  </si>
  <si>
    <t>Display_Users</t>
  </si>
  <si>
    <t>Display_My_Alerts</t>
  </si>
  <si>
    <t>All</t>
  </si>
  <si>
    <t>Patients</t>
  </si>
  <si>
    <t>Users</t>
  </si>
  <si>
    <t>01-04-2025</t>
  </si>
  <si>
    <t>My Alerts</t>
  </si>
  <si>
    <t>For_User</t>
  </si>
  <si>
    <t>Manoj Vyavahare, Consultant</t>
  </si>
  <si>
    <t>Added notes</t>
  </si>
  <si>
    <t>16/05/2025</t>
  </si>
  <si>
    <t>18/06/2025</t>
  </si>
  <si>
    <t>Saurabh@2025</t>
  </si>
  <si>
    <t>Paracetamol 500mg / Ibuprofen 200mg tablets</t>
  </si>
  <si>
    <t>Low back pain</t>
  </si>
  <si>
    <t>Knee Arthroplasty</t>
  </si>
  <si>
    <t>medi_form</t>
  </si>
  <si>
    <t>B/O</t>
  </si>
  <si>
    <t>href05Reco005</t>
  </si>
  <si>
    <t>YouC</t>
  </si>
  <si>
    <t>Pawar</t>
  </si>
  <si>
    <t>F</t>
  </si>
  <si>
    <t>28-09-1994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</si>
</sst>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14" fontId="0" fillId="0" borderId="0" xfId="0" quotePrefix="1" applyNumberFormat="1"/>
    <xf numFmtId="14" fontId="0" fillId="0" borderId="0" xfId="0" applyNumberFormat="1"/>
    <xf numFmtId="164" fontId="0" fillId="0" borderId="0" xfId="0" applyNumberFormat="1"/>
    <xf numFmtId="164" fontId="0" fillId="0" borderId="0" xfId="0" quotePrefix="1" applyNumberFormat="1"/>
    <xf numFmtId="49" fontId="0" fillId="0" borderId="0" xfId="0" applyNumberFormat="1"/>
    <xf numFmtId="49" fontId="0" fillId="0" borderId="0" xfId="0" quotePrefix="1" applyNumberFormat="1"/>
    <xf numFmtId="20" fontId="0" fillId="0" borderId="0" xfId="0" quotePrefix="1" applyNumberFormat="1"/>
    <xf numFmtId="0" fontId="2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68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Saurabh@2025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FC9F-2982-4FD6-8BD6-4330FF8DA2DE}">
  <dimension ref="A1:B3"/>
  <sheetViews>
    <sheetView workbookViewId="0">
      <selection activeCell="B10" sqref="B10"/>
    </sheetView>
  </sheetViews>
  <sheetFormatPr defaultRowHeight="15" x14ac:dyDescent="0.25"/>
  <cols>
    <col min="1" max="1" width="21.1406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374</v>
      </c>
      <c r="B2" s="1" t="s">
        <v>375</v>
      </c>
    </row>
    <row r="3" spans="1:2" x14ac:dyDescent="0.25">
      <c r="A3" t="s">
        <v>282</v>
      </c>
      <c r="B3" s="1" t="s">
        <v>432</v>
      </c>
    </row>
  </sheetData>
  <hyperlinks>
    <hyperlink ref="B3" r:id="rId1" xr:uid="{0C05B6B9-5554-4DE8-9F6A-6002C7FF4022}"/>
    <hyperlink ref="B2" r:id="rId2" xr:uid="{03C77328-BA61-4FC6-A325-FBFA15AC6C5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2E5CD-63B5-4779-9930-5C9E9312DCA8}">
  <dimension ref="A1:B2"/>
  <sheetViews>
    <sheetView workbookViewId="0">
      <selection activeCell="I18" sqref="I18"/>
    </sheetView>
  </sheetViews>
  <sheetFormatPr defaultRowHeight="15" x14ac:dyDescent="0.25"/>
  <cols>
    <col min="1" max="1" width="13.42578125" bestFit="1" customWidth="1"/>
    <col min="2" max="2" width="18.85546875" bestFit="1" customWidth="1"/>
  </cols>
  <sheetData>
    <row r="1" spans="1:2" x14ac:dyDescent="0.25">
      <c r="A1" t="s">
        <v>67</v>
      </c>
      <c r="B1" t="s">
        <v>123</v>
      </c>
    </row>
    <row r="2" spans="1:2" x14ac:dyDescent="0.25">
      <c r="A2" t="s">
        <v>200</v>
      </c>
      <c r="B2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0D364-07A9-4E81-9AAD-6D06CFE64A7E}">
  <dimension ref="A1:F2"/>
  <sheetViews>
    <sheetView workbookViewId="0">
      <selection activeCell="C2" sqref="C2"/>
    </sheetView>
  </sheetViews>
  <sheetFormatPr defaultRowHeight="15" x14ac:dyDescent="0.25"/>
  <cols>
    <col min="1" max="1" width="26.42578125" customWidth="1"/>
    <col min="2" max="2" width="23.85546875" customWidth="1"/>
    <col min="3" max="3" width="20.7109375" customWidth="1"/>
    <col min="4" max="4" width="21.140625" customWidth="1"/>
    <col min="5" max="5" width="19" bestFit="1" customWidth="1"/>
    <col min="6" max="6" width="11.85546875" customWidth="1"/>
  </cols>
  <sheetData>
    <row r="1" spans="1:6" x14ac:dyDescent="0.25">
      <c r="A1" t="s">
        <v>67</v>
      </c>
      <c r="B1" t="s">
        <v>217</v>
      </c>
      <c r="C1" t="s">
        <v>68</v>
      </c>
      <c r="D1" t="s">
        <v>127</v>
      </c>
      <c r="E1" t="s">
        <v>166</v>
      </c>
      <c r="F1" t="s">
        <v>168</v>
      </c>
    </row>
    <row r="2" spans="1:6" x14ac:dyDescent="0.25">
      <c r="A2" t="s">
        <v>221</v>
      </c>
      <c r="B2" t="s">
        <v>220</v>
      </c>
      <c r="C2" t="s">
        <v>126</v>
      </c>
      <c r="D2" t="s">
        <v>131</v>
      </c>
      <c r="E2" s="6" t="s">
        <v>167</v>
      </c>
      <c r="F2" t="s">
        <v>169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74051-56F8-4BE3-95DE-85BE5950FD64}">
  <dimension ref="A1:E2"/>
  <sheetViews>
    <sheetView workbookViewId="0">
      <selection activeCell="C7" sqref="C7"/>
    </sheetView>
  </sheetViews>
  <sheetFormatPr defaultRowHeight="15" x14ac:dyDescent="0.25"/>
  <cols>
    <col min="1" max="1" width="16.85546875" bestFit="1" customWidth="1"/>
    <col min="2" max="2" width="15.85546875" bestFit="1" customWidth="1"/>
    <col min="3" max="3" width="16.140625" bestFit="1" customWidth="1"/>
    <col min="4" max="4" width="19" bestFit="1" customWidth="1"/>
  </cols>
  <sheetData>
    <row r="1" spans="1:5" x14ac:dyDescent="0.25">
      <c r="A1" t="s">
        <v>67</v>
      </c>
      <c r="B1" t="s">
        <v>68</v>
      </c>
      <c r="C1" t="s">
        <v>127</v>
      </c>
      <c r="D1" t="s">
        <v>166</v>
      </c>
      <c r="E1" t="s">
        <v>168</v>
      </c>
    </row>
    <row r="2" spans="1:5" x14ac:dyDescent="0.25">
      <c r="A2" t="s">
        <v>221</v>
      </c>
      <c r="B2" t="s">
        <v>126</v>
      </c>
      <c r="C2" t="s">
        <v>131</v>
      </c>
      <c r="D2" s="6" t="s">
        <v>167</v>
      </c>
      <c r="E2" t="s">
        <v>170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DCE76-70F4-4473-B92F-8913C9A903B8}">
  <dimension ref="A1:C2"/>
  <sheetViews>
    <sheetView workbookViewId="0">
      <selection activeCell="F10" sqref="F10"/>
    </sheetView>
  </sheetViews>
  <sheetFormatPr defaultRowHeight="15" x14ac:dyDescent="0.25"/>
  <cols>
    <col min="1" max="1" width="20.42578125" customWidth="1"/>
    <col min="2" max="2" width="15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221</v>
      </c>
      <c r="B2" t="s">
        <v>126</v>
      </c>
      <c r="C2" t="s">
        <v>124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D2E72-168F-40F2-B5D3-65D8E679AC63}">
  <dimension ref="A1:I2"/>
  <sheetViews>
    <sheetView workbookViewId="0">
      <selection activeCell="F9" sqref="F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6" width="19.5703125" customWidth="1"/>
    <col min="7" max="7" width="17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ht="30" x14ac:dyDescent="0.25">
      <c r="A2" t="s">
        <v>149</v>
      </c>
      <c r="B2" t="s">
        <v>150</v>
      </c>
      <c r="C2" s="8">
        <v>45420</v>
      </c>
      <c r="D2" s="7" t="s">
        <v>137</v>
      </c>
      <c r="E2" s="9" t="s">
        <v>219</v>
      </c>
      <c r="F2" s="5" t="s">
        <v>218</v>
      </c>
      <c r="G2" s="3" t="s">
        <v>151</v>
      </c>
      <c r="H2" t="s">
        <v>152</v>
      </c>
      <c r="I2" t="s">
        <v>153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7F072-5B7F-474B-8D83-79953C31361B}">
  <dimension ref="A1:I2"/>
  <sheetViews>
    <sheetView workbookViewId="0">
      <selection activeCell="G9" sqref="G9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5.42578125" bestFit="1" customWidth="1"/>
    <col min="4" max="4" width="9.7109375" bestFit="1" customWidth="1"/>
    <col min="5" max="5" width="10.7109375" bestFit="1" customWidth="1"/>
    <col min="6" max="6" width="15" bestFit="1" customWidth="1"/>
    <col min="7" max="7" width="36.140625" customWidth="1"/>
    <col min="8" max="8" width="16.28515625" bestFit="1" customWidth="1"/>
    <col min="9" max="9" width="26.7109375" bestFit="1" customWidth="1"/>
  </cols>
  <sheetData>
    <row r="1" spans="1:9" x14ac:dyDescent="0.25">
      <c r="A1" t="s">
        <v>67</v>
      </c>
      <c r="B1" t="s">
        <v>68</v>
      </c>
      <c r="C1" t="s">
        <v>133</v>
      </c>
      <c r="D1" t="s">
        <v>95</v>
      </c>
      <c r="E1" t="s">
        <v>146</v>
      </c>
      <c r="F1" t="s">
        <v>147</v>
      </c>
      <c r="G1" t="s">
        <v>148</v>
      </c>
      <c r="H1" t="s">
        <v>127</v>
      </c>
      <c r="I1" t="s">
        <v>129</v>
      </c>
    </row>
    <row r="2" spans="1:9" x14ac:dyDescent="0.25">
      <c r="A2" t="s">
        <v>149</v>
      </c>
      <c r="B2" t="s">
        <v>150</v>
      </c>
      <c r="C2" s="9" t="s">
        <v>158</v>
      </c>
      <c r="D2" s="7" t="s">
        <v>154</v>
      </c>
      <c r="E2" s="9" t="s">
        <v>162</v>
      </c>
      <c r="F2" s="5" t="s">
        <v>82</v>
      </c>
      <c r="G2" s="3" t="s">
        <v>155</v>
      </c>
      <c r="H2" t="s">
        <v>156</v>
      </c>
      <c r="I2" t="s">
        <v>157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CC7AC-AB6D-4187-B6A0-1158E613B828}">
  <dimension ref="A1:B2"/>
  <sheetViews>
    <sheetView workbookViewId="0">
      <selection sqref="A1:XFD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150</v>
      </c>
      <c r="B2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A7C7-2F9F-473D-A811-B803747DC0A3}">
  <dimension ref="A1:N2"/>
  <sheetViews>
    <sheetView workbookViewId="0">
      <selection activeCell="L2" sqref="L2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6.140625" customWidth="1"/>
    <col min="9" max="11" width="10.42578125" bestFit="1" customWidth="1"/>
    <col min="13" max="13" width="15.42578125" customWidth="1"/>
  </cols>
  <sheetData>
    <row r="1" spans="1:14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  <c r="M1" t="s">
        <v>190</v>
      </c>
      <c r="N1" t="s">
        <v>201</v>
      </c>
    </row>
    <row r="2" spans="1:14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211</v>
      </c>
      <c r="F2" t="s">
        <v>159</v>
      </c>
      <c r="G2" t="s">
        <v>160</v>
      </c>
      <c r="I2" s="9" t="s">
        <v>376</v>
      </c>
      <c r="J2" s="9" t="s">
        <v>376</v>
      </c>
      <c r="K2" s="9" t="s">
        <v>158</v>
      </c>
      <c r="L2" t="s">
        <v>429</v>
      </c>
      <c r="M2" t="s">
        <v>189</v>
      </c>
      <c r="N2" s="8" t="s">
        <v>202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95DB8-7522-4276-90BD-0BAB60F0AAE6}">
  <dimension ref="A1:L2"/>
  <sheetViews>
    <sheetView workbookViewId="0">
      <selection activeCell="F13" sqref="F13"/>
    </sheetView>
  </sheetViews>
  <sheetFormatPr defaultRowHeight="15" x14ac:dyDescent="0.25"/>
  <cols>
    <col min="1" max="1" width="13.42578125" bestFit="1" customWidth="1"/>
    <col min="2" max="2" width="26.140625" bestFit="1" customWidth="1"/>
    <col min="3" max="3" width="14.85546875" bestFit="1" customWidth="1"/>
    <col min="4" max="4" width="14.85546875" customWidth="1"/>
    <col min="5" max="5" width="20.5703125" bestFit="1" customWidth="1"/>
    <col min="7" max="7" width="12.140625" bestFit="1" customWidth="1"/>
    <col min="9" max="11" width="10.42578125" bestFit="1" customWidth="1"/>
    <col min="12" max="12" width="32.85546875" customWidth="1"/>
  </cols>
  <sheetData>
    <row r="1" spans="1:12" x14ac:dyDescent="0.25">
      <c r="A1" t="s">
        <v>67</v>
      </c>
      <c r="B1" t="s">
        <v>68</v>
      </c>
      <c r="C1" t="s">
        <v>94</v>
      </c>
      <c r="D1" t="s">
        <v>95</v>
      </c>
      <c r="E1" t="s">
        <v>138</v>
      </c>
      <c r="F1" t="s">
        <v>139</v>
      </c>
      <c r="G1" t="s">
        <v>140</v>
      </c>
      <c r="H1" t="s">
        <v>141</v>
      </c>
      <c r="I1" t="s">
        <v>143</v>
      </c>
      <c r="J1" t="s">
        <v>142</v>
      </c>
      <c r="K1" t="s">
        <v>144</v>
      </c>
      <c r="L1" t="s">
        <v>145</v>
      </c>
    </row>
    <row r="2" spans="1:12" ht="18.75" customHeight="1" x14ac:dyDescent="0.25">
      <c r="A2" t="s">
        <v>134</v>
      </c>
      <c r="B2" t="s">
        <v>135</v>
      </c>
      <c r="C2" t="s">
        <v>136</v>
      </c>
      <c r="D2" t="s">
        <v>137</v>
      </c>
      <c r="E2" t="s">
        <v>163</v>
      </c>
      <c r="F2" t="s">
        <v>164</v>
      </c>
      <c r="G2" t="s">
        <v>165</v>
      </c>
      <c r="I2" s="9" t="s">
        <v>162</v>
      </c>
      <c r="J2" s="9" t="s">
        <v>162</v>
      </c>
      <c r="K2" s="9" t="s">
        <v>162</v>
      </c>
      <c r="L2" t="s">
        <v>161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F4C9-25DB-44CD-A95D-99E79260CBAB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135</v>
      </c>
      <c r="B2" t="s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0DF87-67F2-4E87-A7EE-C4365800D834}">
  <dimension ref="A1:AV2"/>
  <sheetViews>
    <sheetView tabSelected="1" workbookViewId="0">
      <selection activeCell="I2" sqref="I2"/>
    </sheetView>
  </sheetViews>
  <sheetFormatPr defaultRowHeight="15" x14ac:dyDescent="0.25"/>
  <cols>
    <col min="1" max="1" width="13.42578125" customWidth="1"/>
    <col min="2" max="2" width="18.28515625" customWidth="1"/>
    <col min="7" max="7" width="16.42578125" customWidth="1"/>
    <col min="9" max="9" width="11.140625" customWidth="1"/>
  </cols>
  <sheetData>
    <row r="1" spans="1:48" s="2" customFormat="1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t="s">
        <v>39</v>
      </c>
      <c r="AM1" t="s">
        <v>40</v>
      </c>
      <c r="AN1" t="s">
        <v>41</v>
      </c>
      <c r="AO1" t="s">
        <v>42</v>
      </c>
      <c r="AP1" t="s">
        <v>43</v>
      </c>
      <c r="AQ1" t="s">
        <v>44</v>
      </c>
      <c r="AR1" t="s">
        <v>45</v>
      </c>
      <c r="AS1" t="s">
        <v>46</v>
      </c>
      <c r="AT1" t="s">
        <v>47</v>
      </c>
      <c r="AU1" t="s">
        <v>48</v>
      </c>
      <c r="AV1" t="s">
        <v>49</v>
      </c>
    </row>
    <row r="2" spans="1:48" s="2" customFormat="1" ht="45" x14ac:dyDescent="0.25">
      <c r="B2" s="3" t="s">
        <v>438</v>
      </c>
      <c r="E2" s="3" t="s">
        <v>437</v>
      </c>
      <c r="F2" s="3" t="s">
        <v>439</v>
      </c>
      <c r="G2" s="3" t="s">
        <v>440</v>
      </c>
      <c r="H2" s="3" t="s">
        <v>441</v>
      </c>
      <c r="I2" s="14" t="s">
        <v>442</v>
      </c>
      <c r="J2" s="2" t="s">
        <v>51</v>
      </c>
      <c r="K2" s="2" t="s">
        <v>52</v>
      </c>
      <c r="L2" s="2" t="s">
        <v>53</v>
      </c>
      <c r="M2" s="3" t="s">
        <v>54</v>
      </c>
      <c r="N2" s="2" t="s">
        <v>55</v>
      </c>
      <c r="P2" s="3" t="s">
        <v>56</v>
      </c>
      <c r="R2" s="2" t="s">
        <v>57</v>
      </c>
      <c r="S2" s="3" t="s">
        <v>58</v>
      </c>
      <c r="U2" s="3" t="s">
        <v>59</v>
      </c>
      <c r="V2" s="3" t="s">
        <v>60</v>
      </c>
      <c r="W2" s="2">
        <v>0</v>
      </c>
      <c r="X2" s="3" t="s">
        <v>60</v>
      </c>
      <c r="Y2" s="2">
        <v>0</v>
      </c>
      <c r="Z2" s="3" t="s">
        <v>61</v>
      </c>
      <c r="AB2" s="4" t="s">
        <v>62</v>
      </c>
      <c r="AI2" s="3" t="s">
        <v>63</v>
      </c>
      <c r="AJ2" s="3" t="s">
        <v>50</v>
      </c>
      <c r="AM2" s="3" t="s">
        <v>52</v>
      </c>
      <c r="AO2" t="s">
        <v>60</v>
      </c>
      <c r="AQ2" s="3" t="s">
        <v>64</v>
      </c>
      <c r="AR2" s="2" t="s">
        <v>56</v>
      </c>
      <c r="AU2" s="3" t="s">
        <v>65</v>
      </c>
      <c r="AV2" s="3" t="s">
        <v>66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326C8-FACB-4B5B-B1CF-ABFED8B93DBE}">
  <dimension ref="A1:F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132</v>
      </c>
      <c r="D2" s="7">
        <v>45453</v>
      </c>
      <c r="E2" s="3" t="s">
        <v>119</v>
      </c>
      <c r="F2" t="s">
        <v>174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6452A-5694-4E32-87F2-C18569884D3B}">
  <dimension ref="A1:F2"/>
  <sheetViews>
    <sheetView workbookViewId="0">
      <selection activeCell="E18" sqref="E18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4.85546875" bestFit="1" customWidth="1"/>
    <col min="4" max="4" width="17.42578125" customWidth="1"/>
    <col min="5" max="5" width="21.710937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172</v>
      </c>
      <c r="D1" t="s">
        <v>133</v>
      </c>
      <c r="E1" t="s">
        <v>173</v>
      </c>
      <c r="F1" t="s">
        <v>127</v>
      </c>
    </row>
    <row r="2" spans="1:6" ht="18.75" customHeight="1" x14ac:dyDescent="0.25">
      <c r="A2" t="s">
        <v>171</v>
      </c>
      <c r="B2" t="s">
        <v>371</v>
      </c>
      <c r="C2" t="s">
        <v>117</v>
      </c>
      <c r="D2" s="7">
        <v>45453</v>
      </c>
      <c r="E2" s="3" t="s">
        <v>175</v>
      </c>
      <c r="F2" t="s">
        <v>174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AC2C-7F1F-45E0-AA81-1C0AC8298BDB}">
  <dimension ref="A1:C2"/>
  <sheetViews>
    <sheetView workbookViewId="0">
      <selection activeCell="E9" sqref="E9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171</v>
      </c>
      <c r="B2" t="s">
        <v>371</v>
      </c>
      <c r="C2" t="s">
        <v>124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64057-036F-45F9-BB17-F131467544E4}">
  <dimension ref="A1:I2"/>
  <sheetViews>
    <sheetView workbookViewId="0">
      <selection activeCell="D2" sqref="D2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7" customWidth="1"/>
    <col min="8" max="8" width="13.85546875" bestFit="1" customWidth="1"/>
    <col min="9" max="9" width="10.42578125" bestFit="1" customWidth="1"/>
  </cols>
  <sheetData>
    <row r="1" spans="1:9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9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28/06/2025</v>
      </c>
      <c r="E2" s="3" t="s">
        <v>198</v>
      </c>
      <c r="F2" t="s">
        <v>195</v>
      </c>
      <c r="G2" s="9" t="s">
        <v>283</v>
      </c>
      <c r="H2" s="9" t="s">
        <v>284</v>
      </c>
      <c r="I2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09E9A-9C0C-49EF-BEE4-12AF4C853339}">
  <dimension ref="A1:H2"/>
  <sheetViews>
    <sheetView workbookViewId="0">
      <selection activeCell="D5" sqref="D5"/>
    </sheetView>
  </sheetViews>
  <sheetFormatPr defaultRowHeight="15" x14ac:dyDescent="0.25"/>
  <cols>
    <col min="1" max="1" width="16.42578125" customWidth="1"/>
    <col min="2" max="2" width="21" customWidth="1"/>
    <col min="3" max="3" width="14.85546875" bestFit="1" customWidth="1"/>
    <col min="4" max="4" width="17.42578125" customWidth="1"/>
    <col min="5" max="5" width="15.7109375" bestFit="1" customWidth="1"/>
    <col min="6" max="6" width="14.85546875" bestFit="1" customWidth="1"/>
    <col min="7" max="7" width="10.28515625" customWidth="1"/>
    <col min="8" max="8" width="13.85546875" bestFit="1" customWidth="1"/>
  </cols>
  <sheetData>
    <row r="1" spans="1:8" x14ac:dyDescent="0.25">
      <c r="A1" t="s">
        <v>67</v>
      </c>
      <c r="B1" t="s">
        <v>68</v>
      </c>
      <c r="C1" t="s">
        <v>193</v>
      </c>
      <c r="D1" t="s">
        <v>133</v>
      </c>
      <c r="E1" t="s">
        <v>192</v>
      </c>
      <c r="F1" t="s">
        <v>127</v>
      </c>
      <c r="G1" t="s">
        <v>197</v>
      </c>
      <c r="H1" t="s">
        <v>196</v>
      </c>
    </row>
    <row r="2" spans="1:8" ht="18.75" customHeight="1" x14ac:dyDescent="0.25">
      <c r="A2" t="s">
        <v>194</v>
      </c>
      <c r="B2" t="s">
        <v>191</v>
      </c>
      <c r="C2" t="s">
        <v>164</v>
      </c>
      <c r="D2" s="6" t="str">
        <f ca="1">TEXT(TODAY(), "DD/MM/YYYY")</f>
        <v>28/06/2025</v>
      </c>
      <c r="E2" s="3" t="s">
        <v>199</v>
      </c>
      <c r="F2" t="s">
        <v>195</v>
      </c>
      <c r="G2" s="6" t="s">
        <v>284</v>
      </c>
      <c r="H2" s="6" t="s">
        <v>285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29C8-341D-4D38-92A2-748311EBE13A}">
  <dimension ref="A1:C2"/>
  <sheetViews>
    <sheetView workbookViewId="0">
      <selection sqref="A1:XFD1048576"/>
    </sheetView>
  </sheetViews>
  <sheetFormatPr defaultRowHeight="15" x14ac:dyDescent="0.25"/>
  <cols>
    <col min="1" max="1" width="16.42578125" customWidth="1"/>
    <col min="2" max="2" width="15.285156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194</v>
      </c>
      <c r="B2" t="s">
        <v>191</v>
      </c>
      <c r="C2" t="s">
        <v>124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C72BC-1449-4578-8E57-945920649F3D}">
  <dimension ref="A1:N2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31.7109375" customWidth="1"/>
    <col min="3" max="3" width="21" customWidth="1"/>
    <col min="4" max="6" width="17.42578125" customWidth="1"/>
    <col min="7" max="7" width="22.28515625" customWidth="1"/>
    <col min="8" max="8" width="20.85546875" customWidth="1"/>
    <col min="9" max="9" width="15.7109375" customWidth="1"/>
    <col min="10" max="10" width="14.85546875" bestFit="1" customWidth="1"/>
    <col min="11" max="11" width="15.7109375" customWidth="1"/>
    <col min="12" max="12" width="17.42578125" customWidth="1"/>
    <col min="13" max="13" width="15" customWidth="1"/>
    <col min="14" max="14" width="12.85546875" customWidth="1"/>
  </cols>
  <sheetData>
    <row r="1" spans="1:14" x14ac:dyDescent="0.25">
      <c r="A1" t="s">
        <v>67</v>
      </c>
      <c r="B1" t="s">
        <v>68</v>
      </c>
      <c r="C1" t="s">
        <v>214</v>
      </c>
      <c r="D1" t="s">
        <v>207</v>
      </c>
      <c r="E1" t="s">
        <v>208</v>
      </c>
      <c r="F1" t="s">
        <v>209</v>
      </c>
      <c r="G1" t="s">
        <v>213</v>
      </c>
      <c r="H1" t="s">
        <v>210</v>
      </c>
      <c r="I1" t="s">
        <v>94</v>
      </c>
      <c r="J1" t="s">
        <v>127</v>
      </c>
      <c r="K1" t="s">
        <v>201</v>
      </c>
      <c r="L1" t="s">
        <v>204</v>
      </c>
      <c r="M1" t="s">
        <v>205</v>
      </c>
      <c r="N1" t="s">
        <v>201</v>
      </c>
    </row>
    <row r="2" spans="1:14" ht="18.75" customHeight="1" x14ac:dyDescent="0.25">
      <c r="A2" t="s">
        <v>212</v>
      </c>
      <c r="B2" t="s">
        <v>435</v>
      </c>
      <c r="C2" s="6" t="s">
        <v>373</v>
      </c>
      <c r="D2" s="6" t="s">
        <v>373</v>
      </c>
      <c r="E2" s="6" t="s">
        <v>103</v>
      </c>
      <c r="F2" s="6" t="s">
        <v>306</v>
      </c>
      <c r="G2" s="3" t="s">
        <v>215</v>
      </c>
      <c r="H2" s="3" t="s">
        <v>211</v>
      </c>
      <c r="I2" s="3" t="s">
        <v>206</v>
      </c>
      <c r="J2" t="s">
        <v>203</v>
      </c>
      <c r="K2" s="7" t="s">
        <v>202</v>
      </c>
      <c r="L2" t="s">
        <v>117</v>
      </c>
      <c r="M2" t="s">
        <v>206</v>
      </c>
      <c r="N2" s="8" t="s">
        <v>202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773DA-484D-48A0-B5A2-743931447EDE}">
  <dimension ref="A1:L2"/>
  <sheetViews>
    <sheetView workbookViewId="0">
      <selection activeCell="D13" sqref="D13"/>
    </sheetView>
  </sheetViews>
  <sheetFormatPr defaultRowHeight="15" x14ac:dyDescent="0.25"/>
  <cols>
    <col min="1" max="1" width="16.42578125" customWidth="1"/>
    <col min="2" max="2" width="21" customWidth="1"/>
    <col min="3" max="3" width="17.42578125" customWidth="1"/>
    <col min="4" max="4" width="15.7109375" bestFit="1" customWidth="1"/>
    <col min="5" max="5" width="14.85546875" bestFit="1" customWidth="1"/>
    <col min="6" max="6" width="17" customWidth="1"/>
    <col min="7" max="7" width="13.85546875" bestFit="1" customWidth="1"/>
    <col min="8" max="8" width="10.42578125" bestFit="1" customWidth="1"/>
  </cols>
  <sheetData>
    <row r="1" spans="1:12" x14ac:dyDescent="0.25">
      <c r="A1" t="s">
        <v>67</v>
      </c>
      <c r="B1" t="s">
        <v>68</v>
      </c>
      <c r="C1" t="s">
        <v>207</v>
      </c>
      <c r="D1" t="s">
        <v>208</v>
      </c>
      <c r="E1" t="s">
        <v>209</v>
      </c>
      <c r="F1" t="s">
        <v>213</v>
      </c>
      <c r="G1" t="s">
        <v>210</v>
      </c>
      <c r="H1" t="s">
        <v>94</v>
      </c>
      <c r="I1" t="s">
        <v>127</v>
      </c>
      <c r="J1" t="s">
        <v>201</v>
      </c>
      <c r="K1" t="s">
        <v>204</v>
      </c>
      <c r="L1" t="s">
        <v>205</v>
      </c>
    </row>
    <row r="2" spans="1:12" ht="18.75" customHeight="1" x14ac:dyDescent="0.25">
      <c r="A2" t="s">
        <v>212</v>
      </c>
      <c r="B2" t="s">
        <v>435</v>
      </c>
      <c r="C2" s="6">
        <f ca="1">TODAY()</f>
        <v>45836</v>
      </c>
      <c r="D2" s="6" t="s">
        <v>103</v>
      </c>
      <c r="E2" s="6" t="s">
        <v>306</v>
      </c>
      <c r="F2" s="3" t="s">
        <v>215</v>
      </c>
      <c r="G2" s="3" t="s">
        <v>211</v>
      </c>
      <c r="H2" s="3" t="s">
        <v>206</v>
      </c>
      <c r="I2" t="s">
        <v>203</v>
      </c>
      <c r="J2" s="7" t="s">
        <v>202</v>
      </c>
      <c r="K2" t="s">
        <v>117</v>
      </c>
      <c r="L2" t="s">
        <v>206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3575-EEB1-470D-A815-33D356B026F2}">
  <dimension ref="A1:C2"/>
  <sheetViews>
    <sheetView workbookViewId="0">
      <selection activeCell="D12" sqref="D12"/>
    </sheetView>
  </sheetViews>
  <sheetFormatPr defaultRowHeight="15" x14ac:dyDescent="0.25"/>
  <cols>
    <col min="1" max="1" width="16.42578125" customWidth="1"/>
    <col min="2" max="2" width="2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212</v>
      </c>
      <c r="B2" t="s">
        <v>435</v>
      </c>
      <c r="C2" t="s">
        <v>124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156A5-E27D-4C56-9CFB-F9306D57D7B5}">
  <dimension ref="A1:M2"/>
  <sheetViews>
    <sheetView workbookViewId="0">
      <selection activeCell="K2" sqref="K2"/>
    </sheetView>
  </sheetViews>
  <sheetFormatPr defaultRowHeight="15" x14ac:dyDescent="0.25"/>
  <cols>
    <col min="7" max="7" width="26.7109375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224</v>
      </c>
      <c r="G1" t="s">
        <v>129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75" x14ac:dyDescent="0.25">
      <c r="A2" t="s">
        <v>231</v>
      </c>
      <c r="B2" t="s">
        <v>232</v>
      </c>
      <c r="C2" s="7" t="s">
        <v>137</v>
      </c>
      <c r="D2" s="3" t="s">
        <v>233</v>
      </c>
      <c r="E2" t="s">
        <v>234</v>
      </c>
      <c r="F2" t="s">
        <v>235</v>
      </c>
      <c r="G2">
        <v>57749615244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CB00-706E-4E8F-A123-3F48B34B46C2}">
  <dimension ref="A1:M2"/>
  <sheetViews>
    <sheetView topLeftCell="B1" workbookViewId="0">
      <selection activeCell="K2" sqref="K2"/>
    </sheetView>
  </sheetViews>
  <sheetFormatPr defaultRowHeight="15" x14ac:dyDescent="0.25"/>
  <cols>
    <col min="1" max="1" width="13.42578125" bestFit="1" customWidth="1"/>
    <col min="2" max="2" width="41.5703125" bestFit="1" customWidth="1"/>
    <col min="3" max="3" width="8.85546875" bestFit="1" customWidth="1"/>
    <col min="4" max="4" width="22.7109375" customWidth="1"/>
    <col min="5" max="5" width="7.85546875" bestFit="1" customWidth="1"/>
    <col min="6" max="6" width="26.7109375" bestFit="1" customWidth="1"/>
    <col min="7" max="7" width="24.140625" style="10" bestFit="1" customWidth="1"/>
    <col min="8" max="8" width="13.5703125" style="10" bestFit="1" customWidth="1"/>
    <col min="9" max="9" width="13.7109375" style="10" bestFit="1" customWidth="1"/>
    <col min="10" max="10" width="16.85546875" style="10" bestFit="1" customWidth="1"/>
    <col min="11" max="11" width="16" style="10" bestFit="1" customWidth="1"/>
    <col min="12" max="12" width="16.42578125" bestFit="1" customWidth="1"/>
    <col min="13" max="13" width="22" bestFit="1" customWidth="1"/>
  </cols>
  <sheetData>
    <row r="1" spans="1:13" x14ac:dyDescent="0.25">
      <c r="A1" t="s">
        <v>67</v>
      </c>
      <c r="B1" t="s">
        <v>68</v>
      </c>
      <c r="C1" t="s">
        <v>95</v>
      </c>
      <c r="D1" t="s">
        <v>223</v>
      </c>
      <c r="E1" t="s">
        <v>127</v>
      </c>
      <c r="F1" t="s">
        <v>129</v>
      </c>
      <c r="G1" s="10" t="s">
        <v>224</v>
      </c>
      <c r="H1" s="10" t="s">
        <v>225</v>
      </c>
      <c r="I1" s="10" t="s">
        <v>226</v>
      </c>
      <c r="J1" s="10" t="s">
        <v>227</v>
      </c>
      <c r="K1" s="10" t="s">
        <v>228</v>
      </c>
      <c r="L1" t="s">
        <v>229</v>
      </c>
      <c r="M1" t="s">
        <v>230</v>
      </c>
    </row>
    <row r="2" spans="1:13" ht="30" x14ac:dyDescent="0.25">
      <c r="A2" t="s">
        <v>231</v>
      </c>
      <c r="B2" t="s">
        <v>232</v>
      </c>
      <c r="C2" s="7" t="s">
        <v>137</v>
      </c>
      <c r="D2" s="3" t="s">
        <v>239</v>
      </c>
      <c r="E2" t="s">
        <v>234</v>
      </c>
      <c r="F2">
        <v>57749615244</v>
      </c>
      <c r="G2" s="10" t="s">
        <v>235</v>
      </c>
      <c r="H2" s="11" t="s">
        <v>82</v>
      </c>
      <c r="I2" s="11" t="s">
        <v>218</v>
      </c>
      <c r="J2" s="11" t="s">
        <v>218</v>
      </c>
      <c r="K2" s="11" t="s">
        <v>236</v>
      </c>
      <c r="L2" t="s">
        <v>237</v>
      </c>
      <c r="M2" t="s">
        <v>238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02D2-410D-470A-9E88-FE4AC8B16D55}">
  <dimension ref="A1:B2"/>
  <sheetViews>
    <sheetView workbookViewId="0">
      <selection activeCell="I16" sqref="I16"/>
    </sheetView>
  </sheetViews>
  <sheetFormatPr defaultRowHeight="15" x14ac:dyDescent="0.25"/>
  <cols>
    <col min="1" max="1" width="15.285156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232</v>
      </c>
      <c r="B2" t="s">
        <v>124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0309-4D83-402B-A384-3BBD8F0E5F31}">
  <dimension ref="A1:K2"/>
  <sheetViews>
    <sheetView workbookViewId="0">
      <selection activeCell="E9" sqref="E9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434</v>
      </c>
      <c r="C2" s="7" t="s">
        <v>137</v>
      </c>
      <c r="D2" s="3" t="s">
        <v>247</v>
      </c>
      <c r="E2" t="s">
        <v>248</v>
      </c>
      <c r="F2" s="11" t="s">
        <v>249</v>
      </c>
      <c r="G2" t="s">
        <v>250</v>
      </c>
      <c r="H2" s="11" t="s">
        <v>251</v>
      </c>
      <c r="I2" s="11" t="s">
        <v>252</v>
      </c>
      <c r="J2" s="11" t="s">
        <v>159</v>
      </c>
      <c r="K2" s="11" t="s">
        <v>113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BF4A6-8DEB-41FA-A7FD-F0100AB3FE2C}">
  <dimension ref="A1:K2"/>
  <sheetViews>
    <sheetView workbookViewId="0">
      <selection activeCell="C12" sqref="C12"/>
    </sheetView>
  </sheetViews>
  <sheetFormatPr defaultRowHeight="15" x14ac:dyDescent="0.25"/>
  <cols>
    <col min="1" max="1" width="20.85546875" customWidth="1"/>
    <col min="2" max="2" width="23.85546875" customWidth="1"/>
    <col min="3" max="3" width="19" customWidth="1"/>
    <col min="4" max="4" width="16.5703125" customWidth="1"/>
    <col min="5" max="5" width="19.7109375" bestFit="1" customWidth="1"/>
    <col min="6" max="6" width="24.140625" bestFit="1" customWidth="1"/>
    <col min="7" max="7" width="26.7109375" bestFit="1" customWidth="1"/>
    <col min="8" max="8" width="10.28515625" bestFit="1" customWidth="1"/>
    <col min="9" max="9" width="10" bestFit="1" customWidth="1"/>
    <col min="10" max="10" width="12.140625" bestFit="1" customWidth="1"/>
    <col min="11" max="11" width="10.140625" bestFit="1" customWidth="1"/>
  </cols>
  <sheetData>
    <row r="1" spans="1:11" x14ac:dyDescent="0.25">
      <c r="A1" t="s">
        <v>67</v>
      </c>
      <c r="B1" t="s">
        <v>68</v>
      </c>
      <c r="C1" t="s">
        <v>95</v>
      </c>
      <c r="D1" t="s">
        <v>240</v>
      </c>
      <c r="E1" t="s">
        <v>127</v>
      </c>
      <c r="F1" t="s">
        <v>241</v>
      </c>
      <c r="G1" t="s">
        <v>129</v>
      </c>
      <c r="H1" s="10" t="s">
        <v>242</v>
      </c>
      <c r="I1" s="10" t="s">
        <v>243</v>
      </c>
      <c r="J1" s="10" t="s">
        <v>244</v>
      </c>
      <c r="K1" s="10" t="s">
        <v>245</v>
      </c>
    </row>
    <row r="2" spans="1:11" ht="30" x14ac:dyDescent="0.25">
      <c r="A2" t="s">
        <v>246</v>
      </c>
      <c r="B2" s="5" t="s">
        <v>434</v>
      </c>
      <c r="C2" s="7" t="s">
        <v>137</v>
      </c>
      <c r="D2" s="3" t="s">
        <v>253</v>
      </c>
      <c r="E2" t="s">
        <v>248</v>
      </c>
      <c r="F2" s="11" t="s">
        <v>254</v>
      </c>
      <c r="G2" t="s">
        <v>250</v>
      </c>
      <c r="H2" s="11" t="s">
        <v>255</v>
      </c>
      <c r="I2" s="11" t="s">
        <v>256</v>
      </c>
      <c r="J2" s="11" t="s">
        <v>164</v>
      </c>
      <c r="K2" s="11" t="s">
        <v>178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3809B-2D36-41E4-A3B9-65D4308A6DCA}">
  <dimension ref="A1:B2"/>
  <sheetViews>
    <sheetView workbookViewId="0">
      <selection activeCell="A2" sqref="A2"/>
    </sheetView>
  </sheetViews>
  <sheetFormatPr defaultRowHeight="15" x14ac:dyDescent="0.25"/>
  <cols>
    <col min="1" max="1" width="18.42578125" bestFit="1" customWidth="1"/>
    <col min="2" max="2" width="18.85546875" bestFit="1" customWidth="1"/>
  </cols>
  <sheetData>
    <row r="1" spans="1:2" x14ac:dyDescent="0.25">
      <c r="A1" t="s">
        <v>68</v>
      </c>
      <c r="B1" t="s">
        <v>123</v>
      </c>
    </row>
    <row r="2" spans="1:2" x14ac:dyDescent="0.25">
      <c r="A2" s="5" t="s">
        <v>434</v>
      </c>
      <c r="B2" t="s">
        <v>257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9792A-063B-40AF-9553-C8061AFC39D0}">
  <dimension ref="A1:F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9.5703125" customWidth="1"/>
    <col min="4" max="4" width="17" customWidth="1"/>
    <col min="5" max="5" width="16.28515625" bestFit="1" customWidth="1"/>
    <col min="6" max="6" width="26.7109375" bestFit="1" customWidth="1"/>
  </cols>
  <sheetData>
    <row r="1" spans="1:6" x14ac:dyDescent="0.25">
      <c r="A1" t="s">
        <v>67</v>
      </c>
      <c r="B1" t="s">
        <v>68</v>
      </c>
      <c r="C1" t="s">
        <v>95</v>
      </c>
      <c r="D1" t="s">
        <v>258</v>
      </c>
      <c r="E1" t="s">
        <v>127</v>
      </c>
      <c r="F1" t="s">
        <v>129</v>
      </c>
    </row>
    <row r="2" spans="1:6" ht="30" x14ac:dyDescent="0.25">
      <c r="A2" t="s">
        <v>259</v>
      </c>
      <c r="B2" t="s">
        <v>259</v>
      </c>
      <c r="C2" s="7" t="s">
        <v>137</v>
      </c>
      <c r="D2" s="3" t="s">
        <v>260</v>
      </c>
      <c r="E2" t="s">
        <v>261</v>
      </c>
      <c r="F2">
        <v>5774961523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17C7-2D4F-48DD-A7CA-84784DCBB919}">
  <dimension ref="A1:D2"/>
  <sheetViews>
    <sheetView workbookViewId="0">
      <selection activeCell="E10" sqref="E10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36.140625" customWidth="1"/>
    <col min="4" max="4" width="16.28515625" bestFit="1" customWidth="1"/>
  </cols>
  <sheetData>
    <row r="1" spans="1:4" x14ac:dyDescent="0.25">
      <c r="A1" t="s">
        <v>67</v>
      </c>
      <c r="B1" t="s">
        <v>68</v>
      </c>
      <c r="C1" t="s">
        <v>258</v>
      </c>
      <c r="D1" t="s">
        <v>127</v>
      </c>
    </row>
    <row r="2" spans="1:4" x14ac:dyDescent="0.25">
      <c r="A2" t="s">
        <v>259</v>
      </c>
      <c r="B2" t="s">
        <v>259</v>
      </c>
      <c r="C2" s="3" t="s">
        <v>262</v>
      </c>
      <c r="D2" t="s">
        <v>261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370ED-86AA-4D7E-B092-14AB12F95410}">
  <dimension ref="A1:B2"/>
  <sheetViews>
    <sheetView workbookViewId="0">
      <selection activeCell="B1" sqref="B1:B1048576"/>
    </sheetView>
  </sheetViews>
  <sheetFormatPr defaultRowHeight="15" x14ac:dyDescent="0.25"/>
  <cols>
    <col min="1" max="1" width="26.28515625" customWidth="1"/>
    <col min="2" max="2" width="18.42578125" customWidth="1"/>
  </cols>
  <sheetData>
    <row r="1" spans="1:2" x14ac:dyDescent="0.25">
      <c r="A1" t="s">
        <v>68</v>
      </c>
      <c r="B1" t="s">
        <v>123</v>
      </c>
    </row>
    <row r="2" spans="1:2" x14ac:dyDescent="0.25">
      <c r="A2" t="s">
        <v>259</v>
      </c>
      <c r="B2" t="s">
        <v>124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C4B0-6F7A-40C4-8629-2F293F19EE6C}">
  <dimension ref="A1:D2"/>
  <sheetViews>
    <sheetView workbookViewId="0">
      <selection activeCell="F17" sqref="F17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264</v>
      </c>
      <c r="D2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F1174-5299-4F4F-A888-C15D55804D2F}">
  <dimension ref="A1:D2"/>
  <sheetViews>
    <sheetView workbookViewId="0">
      <selection activeCell="B14" sqref="B14"/>
    </sheetView>
  </sheetViews>
  <sheetFormatPr defaultRowHeight="15" x14ac:dyDescent="0.25"/>
  <cols>
    <col min="1" max="1" width="13.42578125" bestFit="1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267</v>
      </c>
      <c r="D1" t="s">
        <v>127</v>
      </c>
    </row>
    <row r="2" spans="1:4" ht="45" x14ac:dyDescent="0.25">
      <c r="A2" t="s">
        <v>268</v>
      </c>
      <c r="B2" t="s">
        <v>263</v>
      </c>
      <c r="C2" s="3" t="s">
        <v>266</v>
      </c>
      <c r="D2" t="s">
        <v>265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9439C-0973-45AC-88BC-21584AF7E144}">
  <dimension ref="A1:AG2"/>
  <sheetViews>
    <sheetView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17.42578125" customWidth="1"/>
    <col min="3" max="4" width="17.7109375" customWidth="1"/>
    <col min="5" max="5" width="13.28515625" customWidth="1"/>
    <col min="6" max="6" width="14.5703125" customWidth="1"/>
    <col min="7" max="7" width="12" customWidth="1"/>
    <col min="8" max="9" width="13.7109375" customWidth="1"/>
    <col min="10" max="10" width="11.85546875" customWidth="1"/>
    <col min="11" max="11" width="10.42578125" bestFit="1" customWidth="1"/>
    <col min="12" max="12" width="17.42578125" customWidth="1"/>
    <col min="13" max="13" width="12.5703125" customWidth="1"/>
    <col min="14" max="14" width="17" customWidth="1"/>
    <col min="15" max="17" width="15.5703125" customWidth="1"/>
    <col min="18" max="18" width="12.85546875" customWidth="1"/>
    <col min="19" max="19" width="16.5703125" customWidth="1"/>
    <col min="20" max="21" width="16" customWidth="1"/>
    <col min="22" max="22" width="13.140625" customWidth="1"/>
    <col min="23" max="23" width="21" customWidth="1"/>
    <col min="24" max="24" width="13.140625" customWidth="1"/>
    <col min="25" max="25" width="17.7109375" customWidth="1"/>
    <col min="26" max="26" width="13.85546875" customWidth="1"/>
    <col min="27" max="27" width="12.28515625" customWidth="1"/>
    <col min="28" max="28" width="15.140625" customWidth="1"/>
    <col min="29" max="29" width="28.42578125" customWidth="1"/>
    <col min="30" max="30" width="14.85546875" customWidth="1"/>
    <col min="31" max="31" width="17.140625" customWidth="1"/>
    <col min="32" max="32" width="27.140625" customWidth="1"/>
    <col min="33" max="33" width="12.85546875" customWidth="1"/>
  </cols>
  <sheetData>
    <row r="1" spans="1:33" x14ac:dyDescent="0.25">
      <c r="A1" t="s">
        <v>67</v>
      </c>
      <c r="B1" t="s">
        <v>68</v>
      </c>
      <c r="C1" t="s">
        <v>69</v>
      </c>
      <c r="D1" t="s">
        <v>436</v>
      </c>
      <c r="E1" t="s">
        <v>70</v>
      </c>
      <c r="F1" t="s">
        <v>72</v>
      </c>
      <c r="G1" t="s">
        <v>81</v>
      </c>
      <c r="H1" t="s">
        <v>74</v>
      </c>
      <c r="I1" t="s">
        <v>101</v>
      </c>
      <c r="J1" t="s">
        <v>75</v>
      </c>
      <c r="K1" t="s">
        <v>76</v>
      </c>
      <c r="L1" t="s">
        <v>94</v>
      </c>
      <c r="M1" t="s">
        <v>95</v>
      </c>
      <c r="N1" t="s">
        <v>79</v>
      </c>
      <c r="O1" t="s">
        <v>80</v>
      </c>
      <c r="P1" t="s">
        <v>97</v>
      </c>
      <c r="Q1" t="s">
        <v>179</v>
      </c>
      <c r="R1" t="s">
        <v>84</v>
      </c>
      <c r="S1" t="s">
        <v>90</v>
      </c>
      <c r="T1" t="s">
        <v>92</v>
      </c>
      <c r="U1" t="s">
        <v>99</v>
      </c>
      <c r="V1" t="s">
        <v>96</v>
      </c>
      <c r="W1" t="s">
        <v>114</v>
      </c>
      <c r="X1" t="s">
        <v>106</v>
      </c>
      <c r="Y1" t="s">
        <v>104</v>
      </c>
      <c r="Z1" t="s">
        <v>107</v>
      </c>
      <c r="AA1" t="s">
        <v>108</v>
      </c>
      <c r="AB1" t="s">
        <v>110</v>
      </c>
      <c r="AC1" t="s">
        <v>107</v>
      </c>
      <c r="AD1" t="s">
        <v>112</v>
      </c>
      <c r="AE1" t="s">
        <v>127</v>
      </c>
      <c r="AF1" t="s">
        <v>181</v>
      </c>
      <c r="AG1" t="s">
        <v>201</v>
      </c>
    </row>
    <row r="2" spans="1:33" x14ac:dyDescent="0.25">
      <c r="A2" t="s">
        <v>222</v>
      </c>
      <c r="B2" t="s">
        <v>433</v>
      </c>
      <c r="C2" s="5" t="s">
        <v>82</v>
      </c>
      <c r="D2" s="5" t="s">
        <v>82</v>
      </c>
      <c r="E2" t="s">
        <v>71</v>
      </c>
      <c r="F2" t="s">
        <v>73</v>
      </c>
      <c r="G2" t="s">
        <v>73</v>
      </c>
      <c r="H2" s="5" t="s">
        <v>82</v>
      </c>
      <c r="I2" s="5" t="s">
        <v>103</v>
      </c>
      <c r="J2" s="6" t="s">
        <v>430</v>
      </c>
      <c r="K2" s="6" t="s">
        <v>431</v>
      </c>
      <c r="L2" t="s">
        <v>177</v>
      </c>
      <c r="O2" t="s">
        <v>83</v>
      </c>
      <c r="P2" t="s">
        <v>98</v>
      </c>
      <c r="Q2" t="s">
        <v>180</v>
      </c>
      <c r="R2" t="s">
        <v>85</v>
      </c>
      <c r="S2" t="s">
        <v>91</v>
      </c>
      <c r="T2" t="s">
        <v>93</v>
      </c>
      <c r="U2" t="s">
        <v>100</v>
      </c>
      <c r="V2" s="5" t="s">
        <v>115</v>
      </c>
      <c r="W2" s="5" t="s">
        <v>82</v>
      </c>
      <c r="X2" t="s">
        <v>102</v>
      </c>
      <c r="Y2" t="s">
        <v>105</v>
      </c>
      <c r="Z2" s="5" t="s">
        <v>178</v>
      </c>
      <c r="AA2" t="s">
        <v>109</v>
      </c>
      <c r="AB2" s="5" t="s">
        <v>113</v>
      </c>
      <c r="AC2">
        <v>5</v>
      </c>
      <c r="AD2" t="s">
        <v>111</v>
      </c>
      <c r="AE2" t="s">
        <v>176</v>
      </c>
      <c r="AF2" t="s">
        <v>182</v>
      </c>
      <c r="AG2" s="8" t="s">
        <v>202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F3D0-82CD-49AF-BA0A-7CEE53FBA6AC}">
  <dimension ref="A1:C2"/>
  <sheetViews>
    <sheetView workbookViewId="0">
      <selection activeCell="B16" sqref="B16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268</v>
      </c>
      <c r="B2" t="s">
        <v>263</v>
      </c>
      <c r="C2" t="s">
        <v>124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ABC41-711E-4537-AE0B-FD45295FCA16}">
  <dimension ref="A1:D2"/>
  <sheetViews>
    <sheetView workbookViewId="0">
      <selection activeCell="C1" sqref="C1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271</v>
      </c>
      <c r="D2" t="s">
        <v>270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AE196-8758-4745-8A92-E19A1A017AF5}">
  <dimension ref="A1:D2"/>
  <sheetViews>
    <sheetView workbookViewId="0">
      <selection activeCell="B2" sqref="B2"/>
    </sheetView>
  </sheetViews>
  <sheetFormatPr defaultRowHeight="15" x14ac:dyDescent="0.25"/>
  <cols>
    <col min="1" max="1" width="19.28515625" customWidth="1"/>
    <col min="2" max="2" width="21.5703125" bestFit="1" customWidth="1"/>
    <col min="3" max="3" width="17.42578125" customWidth="1"/>
    <col min="4" max="4" width="22.140625" customWidth="1"/>
  </cols>
  <sheetData>
    <row r="1" spans="1:4" x14ac:dyDescent="0.25">
      <c r="A1" t="s">
        <v>67</v>
      </c>
      <c r="B1" t="s">
        <v>68</v>
      </c>
      <c r="C1" t="s">
        <v>272</v>
      </c>
      <c r="D1" t="s">
        <v>127</v>
      </c>
    </row>
    <row r="2" spans="1:4" ht="30" x14ac:dyDescent="0.25">
      <c r="A2" t="s">
        <v>273</v>
      </c>
      <c r="B2" s="5" t="s">
        <v>330</v>
      </c>
      <c r="C2" s="3" t="s">
        <v>274</v>
      </c>
      <c r="D2" t="s">
        <v>270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F2689-A05C-47BB-9880-495021A0BDBF}">
  <dimension ref="A1:C2"/>
  <sheetViews>
    <sheetView workbookViewId="0">
      <selection activeCell="G8" sqref="G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269</v>
      </c>
      <c r="B2" s="5" t="s">
        <v>330</v>
      </c>
      <c r="C2" t="s">
        <v>275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112-B23A-48F4-BA89-51264C4515AC}">
  <dimension ref="A1:D2"/>
  <sheetViews>
    <sheetView workbookViewId="0">
      <selection activeCell="C10" sqref="C10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280</v>
      </c>
      <c r="D2" t="s">
        <v>276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F5B74-CFA6-4CF1-AE93-E1D942D7EC4C}">
  <dimension ref="A1:D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7.28515625" customWidth="1"/>
    <col min="3" max="4" width="16.7109375" customWidth="1"/>
  </cols>
  <sheetData>
    <row r="1" spans="1:4" x14ac:dyDescent="0.25">
      <c r="A1" t="s">
        <v>67</v>
      </c>
      <c r="B1" t="s">
        <v>68</v>
      </c>
      <c r="C1" t="s">
        <v>277</v>
      </c>
      <c r="D1" t="s">
        <v>127</v>
      </c>
    </row>
    <row r="2" spans="1:4" ht="30" x14ac:dyDescent="0.25">
      <c r="A2" t="s">
        <v>278</v>
      </c>
      <c r="B2" t="s">
        <v>372</v>
      </c>
      <c r="C2" s="3" t="s">
        <v>279</v>
      </c>
      <c r="D2" t="s">
        <v>276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A2E86-90FC-4080-A7DC-7A2B6DBA9D36}">
  <dimension ref="A1:C2"/>
  <sheetViews>
    <sheetView workbookViewId="0">
      <selection activeCell="C8" sqref="C8"/>
    </sheetView>
  </sheetViews>
  <sheetFormatPr defaultRowHeight="15" x14ac:dyDescent="0.25"/>
  <cols>
    <col min="1" max="1" width="28.140625" customWidth="1"/>
    <col min="2" max="2" width="21.5703125" bestFit="1" customWidth="1"/>
    <col min="3" max="3" width="18.42578125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278</v>
      </c>
      <c r="B2" t="s">
        <v>372</v>
      </c>
      <c r="C2" t="s">
        <v>281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46E2-86C9-4AB0-83E3-F184F5C30E9A}">
  <dimension ref="A1:Q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206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5A93-3712-47E8-A929-16017ECD465E}">
  <dimension ref="A1:U2"/>
  <sheetViews>
    <sheetView topLeftCell="E1" workbookViewId="0">
      <selection activeCell="J10" sqref="J10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  <col min="17" max="17" width="23" bestFit="1" customWidth="1"/>
  </cols>
  <sheetData>
    <row r="1" spans="1:21" x14ac:dyDescent="0.25">
      <c r="A1" t="s">
        <v>67</v>
      </c>
      <c r="B1" t="s">
        <v>68</v>
      </c>
      <c r="C1" t="s">
        <v>289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  <c r="R1" t="s">
        <v>315</v>
      </c>
      <c r="S1" t="s">
        <v>316</v>
      </c>
      <c r="T1" t="s">
        <v>317</v>
      </c>
      <c r="U1" t="s">
        <v>317</v>
      </c>
    </row>
    <row r="2" spans="1:21" x14ac:dyDescent="0.25">
      <c r="A2" t="s">
        <v>286</v>
      </c>
      <c r="B2" t="s">
        <v>287</v>
      </c>
      <c r="C2" s="3" t="s">
        <v>312</v>
      </c>
      <c r="D2" t="s">
        <v>288</v>
      </c>
      <c r="F2" t="s">
        <v>311</v>
      </c>
      <c r="G2" t="s">
        <v>313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314</v>
      </c>
      <c r="R2" s="5" t="s">
        <v>318</v>
      </c>
      <c r="S2" s="5" t="s">
        <v>319</v>
      </c>
      <c r="T2" s="5" t="s">
        <v>318</v>
      </c>
      <c r="U2" s="5" t="s">
        <v>320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4F774-EACE-44AC-9C8A-A1CC70FE36E1}">
  <dimension ref="A1:F2"/>
  <sheetViews>
    <sheetView workbookViewId="0">
      <selection activeCell="C2" sqref="C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20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34.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327</v>
      </c>
      <c r="F2" t="s">
        <v>328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B544E-637D-4FD8-A2B1-2145904BBFF0}">
  <dimension ref="A1:W2"/>
  <sheetViews>
    <sheetView workbookViewId="0">
      <selection activeCell="E11" sqref="E11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0.85546875" bestFit="1" customWidth="1"/>
    <col min="4" max="4" width="17.7109375" customWidth="1"/>
    <col min="5" max="5" width="15.7109375" bestFit="1" customWidth="1"/>
    <col min="6" max="6" width="13.7109375" bestFit="1" customWidth="1"/>
    <col min="7" max="7" width="11.42578125" bestFit="1" customWidth="1"/>
    <col min="8" max="8" width="13.7109375" customWidth="1"/>
    <col min="9" max="9" width="14.28515625" bestFit="1" customWidth="1"/>
    <col min="10" max="10" width="15.7109375" bestFit="1" customWidth="1"/>
    <col min="11" max="11" width="15.5703125" bestFit="1" customWidth="1"/>
    <col min="12" max="12" width="11.85546875" bestFit="1" customWidth="1"/>
    <col min="16" max="16" width="12.5703125" customWidth="1"/>
    <col min="17" max="17" width="17.140625" customWidth="1"/>
    <col min="18" max="18" width="16" customWidth="1"/>
    <col min="21" max="21" width="17.7109375" customWidth="1"/>
    <col min="22" max="22" width="12.85546875" customWidth="1"/>
    <col min="23" max="23" width="15.5703125" customWidth="1"/>
  </cols>
  <sheetData>
    <row r="1" spans="1:23" x14ac:dyDescent="0.25">
      <c r="A1" t="s">
        <v>67</v>
      </c>
      <c r="B1" t="s">
        <v>68</v>
      </c>
      <c r="C1" t="s">
        <v>69</v>
      </c>
      <c r="D1" t="s">
        <v>436</v>
      </c>
      <c r="E1" t="s">
        <v>70</v>
      </c>
      <c r="F1" t="s">
        <v>72</v>
      </c>
      <c r="G1" t="s">
        <v>81</v>
      </c>
      <c r="H1" t="s">
        <v>101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84</v>
      </c>
      <c r="Q1" t="s">
        <v>127</v>
      </c>
      <c r="R1" t="s">
        <v>92</v>
      </c>
      <c r="S1" t="s">
        <v>110</v>
      </c>
      <c r="T1" t="s">
        <v>107</v>
      </c>
      <c r="U1" t="s">
        <v>104</v>
      </c>
      <c r="V1" t="s">
        <v>84</v>
      </c>
      <c r="W1" t="s">
        <v>97</v>
      </c>
    </row>
    <row r="2" spans="1:23" x14ac:dyDescent="0.25">
      <c r="A2" t="s">
        <v>222</v>
      </c>
      <c r="B2" t="str">
        <f>AddMedication!B2</f>
        <v>Paracetamol 500mg / Ibuprofen 200mg tablets</v>
      </c>
      <c r="C2" s="5" t="s">
        <v>113</v>
      </c>
      <c r="D2" s="5" t="s">
        <v>113</v>
      </c>
      <c r="E2" t="s">
        <v>86</v>
      </c>
      <c r="F2" t="s">
        <v>73</v>
      </c>
      <c r="G2" t="s">
        <v>73</v>
      </c>
      <c r="H2" s="5" t="s">
        <v>185</v>
      </c>
      <c r="I2" s="5" t="s">
        <v>113</v>
      </c>
      <c r="J2" s="6" t="s">
        <v>183</v>
      </c>
      <c r="K2" s="6" t="s">
        <v>184</v>
      </c>
      <c r="L2" t="s">
        <v>89</v>
      </c>
      <c r="O2" t="s">
        <v>87</v>
      </c>
      <c r="P2" t="s">
        <v>88</v>
      </c>
      <c r="Q2" t="s">
        <v>176</v>
      </c>
      <c r="R2" t="s">
        <v>93</v>
      </c>
      <c r="S2" s="5" t="s">
        <v>113</v>
      </c>
      <c r="T2" s="5" t="s">
        <v>187</v>
      </c>
      <c r="U2" t="s">
        <v>186</v>
      </c>
      <c r="V2" t="s">
        <v>188</v>
      </c>
      <c r="W2" t="s">
        <v>98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7CE86-1D30-42A6-BFFE-DD7CB531D10C}">
  <dimension ref="A1:F2"/>
  <sheetViews>
    <sheetView workbookViewId="0">
      <selection activeCell="B12" sqref="B12"/>
    </sheetView>
  </sheetViews>
  <sheetFormatPr defaultRowHeight="15" x14ac:dyDescent="0.25"/>
  <cols>
    <col min="1" max="1" width="16.42578125" customWidth="1"/>
    <col min="2" max="3" width="25.5703125" customWidth="1"/>
    <col min="4" max="4" width="20" customWidth="1"/>
    <col min="5" max="5" width="19.28515625" customWidth="1"/>
    <col min="6" max="6" width="14.85546875" bestFit="1" customWidth="1"/>
  </cols>
  <sheetData>
    <row r="1" spans="1:6" x14ac:dyDescent="0.25">
      <c r="A1" t="s">
        <v>67</v>
      </c>
      <c r="B1" t="s">
        <v>68</v>
      </c>
      <c r="C1" t="s">
        <v>321</v>
      </c>
      <c r="D1" t="s">
        <v>133</v>
      </c>
      <c r="E1" t="s">
        <v>322</v>
      </c>
      <c r="F1" t="s">
        <v>127</v>
      </c>
    </row>
    <row r="2" spans="1:6" ht="18.75" customHeight="1" x14ac:dyDescent="0.25">
      <c r="A2" t="s">
        <v>323</v>
      </c>
      <c r="B2" t="s">
        <v>324</v>
      </c>
      <c r="C2" s="6" t="s">
        <v>325</v>
      </c>
      <c r="D2" s="6" t="s">
        <v>326</v>
      </c>
      <c r="E2" s="3" t="s">
        <v>329</v>
      </c>
      <c r="F2" t="s">
        <v>328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A6C0-CF2F-48B8-BAC5-F3E5690001A5}">
  <dimension ref="A1:B2"/>
  <sheetViews>
    <sheetView workbookViewId="0">
      <selection activeCell="H16" sqref="H16"/>
    </sheetView>
  </sheetViews>
  <sheetFormatPr defaultRowHeight="15" x14ac:dyDescent="0.25"/>
  <cols>
    <col min="1" max="1" width="16.42578125" customWidth="1"/>
    <col min="2" max="2" width="25.5703125" customWidth="1"/>
  </cols>
  <sheetData>
    <row r="1" spans="1:2" x14ac:dyDescent="0.25">
      <c r="A1" t="s">
        <v>67</v>
      </c>
      <c r="B1" t="s">
        <v>68</v>
      </c>
    </row>
    <row r="2" spans="1:2" x14ac:dyDescent="0.25">
      <c r="A2" t="s">
        <v>323</v>
      </c>
      <c r="B2" t="s">
        <v>324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AD279-3012-4840-AF87-588B2BE3B2AA}">
  <dimension ref="A1:D2"/>
  <sheetViews>
    <sheetView workbookViewId="0">
      <selection activeCell="E6" sqref="E6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.85546875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8ED2-3C9D-4D5B-A9F6-773661E9B6A6}">
  <dimension ref="A1:D2"/>
  <sheetViews>
    <sheetView workbookViewId="0">
      <selection activeCell="D1" sqref="D1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20.140625" bestFit="1" customWidth="1"/>
    <col min="4" max="4" width="19" bestFit="1" customWidth="1"/>
  </cols>
  <sheetData>
    <row r="1" spans="1:4" x14ac:dyDescent="0.25">
      <c r="A1" t="s">
        <v>67</v>
      </c>
      <c r="B1" t="s">
        <v>68</v>
      </c>
      <c r="C1" t="s">
        <v>127</v>
      </c>
      <c r="D1" t="s">
        <v>331</v>
      </c>
    </row>
    <row r="2" spans="1:4" x14ac:dyDescent="0.25">
      <c r="A2" t="s">
        <v>332</v>
      </c>
      <c r="B2" s="5" t="s">
        <v>333</v>
      </c>
      <c r="C2" t="s">
        <v>334</v>
      </c>
      <c r="D2" t="s">
        <v>335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CA3FD-2DF2-4849-A599-7F2B1477C186}">
  <dimension ref="A1:C2"/>
  <sheetViews>
    <sheetView workbookViewId="0">
      <selection activeCell="O4" sqref="O4"/>
    </sheetView>
  </sheetViews>
  <sheetFormatPr defaultRowHeight="15" x14ac:dyDescent="0.25"/>
  <cols>
    <col min="1" max="1" width="13.42578125" bestFit="1" customWidth="1"/>
    <col min="2" max="2" width="15.2851562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332</v>
      </c>
      <c r="B2" s="5" t="s">
        <v>333</v>
      </c>
      <c r="C2" s="5" t="s">
        <v>336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C2239-2180-4B9C-B8A1-E16F3FCE77A5}">
  <dimension ref="A1:O2"/>
  <sheetViews>
    <sheetView workbookViewId="0">
      <selection activeCell="F2" sqref="F2:H2"/>
    </sheetView>
  </sheetViews>
  <sheetFormatPr defaultRowHeight="15" x14ac:dyDescent="0.25"/>
  <cols>
    <col min="1" max="1" width="15.85546875" bestFit="1" customWidth="1"/>
    <col min="2" max="2" width="14.140625" bestFit="1" customWidth="1"/>
    <col min="3" max="3" width="14.28515625" bestFit="1" customWidth="1"/>
    <col min="4" max="5" width="14.28515625" customWidth="1"/>
    <col min="6" max="6" width="10.42578125" bestFit="1" customWidth="1"/>
    <col min="7" max="7" width="10.5703125" bestFit="1" customWidth="1"/>
    <col min="8" max="8" width="16.42578125" bestFit="1" customWidth="1"/>
    <col min="9" max="9" width="11" bestFit="1" customWidth="1"/>
    <col min="10" max="10" width="20.5703125" bestFit="1" customWidth="1"/>
    <col min="11" max="11" width="17.28515625" bestFit="1" customWidth="1"/>
    <col min="12" max="12" width="13.28515625" bestFit="1" customWidth="1"/>
    <col min="15" max="15" width="21" bestFit="1" customWidth="1"/>
  </cols>
  <sheetData>
    <row r="1" spans="1:15" x14ac:dyDescent="0.25">
      <c r="A1" t="s">
        <v>337</v>
      </c>
      <c r="B1" t="s">
        <v>338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  <c r="H1" t="s">
        <v>344</v>
      </c>
      <c r="I1" t="s">
        <v>345</v>
      </c>
      <c r="J1" t="s">
        <v>346</v>
      </c>
      <c r="K1" t="s">
        <v>347</v>
      </c>
      <c r="L1" t="s">
        <v>348</v>
      </c>
      <c r="M1" t="s">
        <v>349</v>
      </c>
      <c r="N1" t="s">
        <v>350</v>
      </c>
      <c r="O1" t="s">
        <v>351</v>
      </c>
    </row>
    <row r="2" spans="1:15" x14ac:dyDescent="0.25">
      <c r="A2" t="s">
        <v>352</v>
      </c>
      <c r="B2" s="9" t="s">
        <v>353</v>
      </c>
      <c r="C2" s="12" t="s">
        <v>354</v>
      </c>
      <c r="D2" s="12" t="s">
        <v>355</v>
      </c>
      <c r="E2" s="12" t="s">
        <v>356</v>
      </c>
      <c r="F2" t="s">
        <v>357</v>
      </c>
      <c r="G2" t="s">
        <v>370</v>
      </c>
      <c r="H2" t="s">
        <v>98</v>
      </c>
      <c r="I2" t="s">
        <v>358</v>
      </c>
      <c r="J2" t="s">
        <v>359</v>
      </c>
      <c r="K2" t="s">
        <v>360</v>
      </c>
      <c r="L2" t="s">
        <v>361</v>
      </c>
      <c r="M2" s="5" t="s">
        <v>320</v>
      </c>
      <c r="N2" s="5" t="s">
        <v>362</v>
      </c>
      <c r="O2" t="s">
        <v>363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0A7AF-1268-4970-A808-63C4CFDE9D42}">
  <dimension ref="A1:K2"/>
  <sheetViews>
    <sheetView workbookViewId="0">
      <selection activeCell="F11" sqref="F11"/>
    </sheetView>
  </sheetViews>
  <sheetFormatPr defaultRowHeight="15" x14ac:dyDescent="0.25"/>
  <cols>
    <col min="1" max="1" width="10.7109375" bestFit="1" customWidth="1"/>
    <col min="2" max="2" width="9.5703125" bestFit="1" customWidth="1"/>
    <col min="3" max="3" width="8.85546875" bestFit="1" customWidth="1"/>
    <col min="4" max="4" width="10.5703125" bestFit="1" customWidth="1"/>
    <col min="5" max="5" width="16.42578125" bestFit="1" customWidth="1"/>
    <col min="6" max="6" width="11" bestFit="1" customWidth="1"/>
    <col min="7" max="7" width="17.28515625" bestFit="1" customWidth="1"/>
    <col min="8" max="8" width="13.28515625" bestFit="1" customWidth="1"/>
    <col min="11" max="11" width="21" bestFit="1" customWidth="1"/>
  </cols>
  <sheetData>
    <row r="1" spans="1:11" x14ac:dyDescent="0.25">
      <c r="A1" t="s">
        <v>364</v>
      </c>
      <c r="B1" t="s">
        <v>365</v>
      </c>
      <c r="C1" t="s">
        <v>342</v>
      </c>
      <c r="D1" t="s">
        <v>343</v>
      </c>
      <c r="E1" t="s">
        <v>344</v>
      </c>
      <c r="F1" t="s">
        <v>345</v>
      </c>
      <c r="G1" t="s">
        <v>366</v>
      </c>
      <c r="H1" t="s">
        <v>302</v>
      </c>
      <c r="I1" t="s">
        <v>349</v>
      </c>
      <c r="J1" t="s">
        <v>350</v>
      </c>
      <c r="K1" t="s">
        <v>351</v>
      </c>
    </row>
    <row r="2" spans="1:11" x14ac:dyDescent="0.25">
      <c r="A2" s="9" t="s">
        <v>367</v>
      </c>
      <c r="B2" s="12" t="s">
        <v>368</v>
      </c>
      <c r="C2" t="s">
        <v>357</v>
      </c>
      <c r="D2" t="s">
        <v>370</v>
      </c>
      <c r="E2" t="s">
        <v>98</v>
      </c>
      <c r="F2" t="s">
        <v>358</v>
      </c>
      <c r="G2" t="s">
        <v>360</v>
      </c>
      <c r="H2" t="s">
        <v>369</v>
      </c>
      <c r="I2" s="5" t="s">
        <v>320</v>
      </c>
      <c r="J2" s="5" t="s">
        <v>362</v>
      </c>
      <c r="K2" t="s">
        <v>363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F350-CD6D-4EA3-AD07-F7835D15A2E0}">
  <dimension ref="A1:P2"/>
  <sheetViews>
    <sheetView topLeftCell="F1" workbookViewId="0">
      <selection activeCell="F1" sqref="A1:XFD1048576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386</v>
      </c>
      <c r="F2" t="s">
        <v>387</v>
      </c>
      <c r="G2" t="s">
        <v>388</v>
      </c>
      <c r="H2" t="s">
        <v>389</v>
      </c>
      <c r="I2" t="s">
        <v>391</v>
      </c>
      <c r="J2" t="s">
        <v>393</v>
      </c>
      <c r="K2" t="s">
        <v>395</v>
      </c>
      <c r="L2" t="s">
        <v>397</v>
      </c>
      <c r="M2" t="s">
        <v>399</v>
      </c>
      <c r="N2" t="s">
        <v>404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DB1EE-87BC-46CC-8969-22DDA41D9703}">
  <dimension ref="A1:P2"/>
  <sheetViews>
    <sheetView workbookViewId="0">
      <selection activeCell="N2" sqref="N2"/>
    </sheetView>
  </sheetViews>
  <sheetFormatPr defaultRowHeight="15" x14ac:dyDescent="0.25"/>
  <cols>
    <col min="1" max="1" width="15.28515625" customWidth="1"/>
    <col min="2" max="2" width="17.42578125" customWidth="1"/>
    <col min="3" max="3" width="23.140625" customWidth="1"/>
    <col min="4" max="4" width="14.7109375" customWidth="1"/>
    <col min="5" max="5" width="21.7109375" customWidth="1"/>
    <col min="6" max="6" width="12" customWidth="1"/>
    <col min="7" max="7" width="15.85546875" customWidth="1"/>
    <col min="8" max="8" width="20.5703125" customWidth="1"/>
    <col min="9" max="10" width="19.7109375" customWidth="1"/>
    <col min="12" max="12" width="23" customWidth="1"/>
    <col min="13" max="13" width="20.5703125" customWidth="1"/>
    <col min="14" max="14" width="11.7109375" customWidth="1"/>
    <col min="15" max="15" width="21.140625" customWidth="1"/>
  </cols>
  <sheetData>
    <row r="1" spans="1:16" x14ac:dyDescent="0.25">
      <c r="A1" t="s">
        <v>67</v>
      </c>
      <c r="B1" t="s">
        <v>68</v>
      </c>
      <c r="C1" t="s">
        <v>378</v>
      </c>
      <c r="D1" t="s">
        <v>379</v>
      </c>
      <c r="E1" t="s">
        <v>380</v>
      </c>
      <c r="F1" t="s">
        <v>381</v>
      </c>
      <c r="G1" t="s">
        <v>382</v>
      </c>
      <c r="H1" t="s">
        <v>383</v>
      </c>
      <c r="I1" t="s">
        <v>390</v>
      </c>
      <c r="J1" t="s">
        <v>392</v>
      </c>
      <c r="K1" t="s">
        <v>394</v>
      </c>
      <c r="L1" t="s">
        <v>396</v>
      </c>
      <c r="M1" t="s">
        <v>398</v>
      </c>
      <c r="N1" t="s">
        <v>400</v>
      </c>
      <c r="O1" t="s">
        <v>401</v>
      </c>
    </row>
    <row r="2" spans="1:16" x14ac:dyDescent="0.25">
      <c r="A2" t="s">
        <v>403</v>
      </c>
      <c r="B2" t="s">
        <v>377</v>
      </c>
      <c r="C2" t="s">
        <v>384</v>
      </c>
      <c r="D2" t="s">
        <v>385</v>
      </c>
      <c r="E2" t="s">
        <v>405</v>
      </c>
      <c r="F2" t="s">
        <v>387</v>
      </c>
      <c r="G2" t="s">
        <v>388</v>
      </c>
      <c r="H2" t="s">
        <v>406</v>
      </c>
      <c r="I2" t="s">
        <v>391</v>
      </c>
      <c r="J2" t="s">
        <v>393</v>
      </c>
      <c r="K2" t="s">
        <v>407</v>
      </c>
      <c r="L2" t="s">
        <v>397</v>
      </c>
      <c r="M2" t="s">
        <v>399</v>
      </c>
      <c r="N2" t="s">
        <v>408</v>
      </c>
      <c r="O2" t="s">
        <v>402</v>
      </c>
      <c r="P2" t="s">
        <v>402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EB301-EA84-4595-9FAF-2D4DB18F33C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65FB4-F532-4FCF-A614-4266393F4C44}">
  <dimension ref="A1:C2"/>
  <sheetViews>
    <sheetView workbookViewId="0">
      <selection activeCell="F15" sqref="F15"/>
    </sheetView>
  </sheetViews>
  <sheetFormatPr defaultRowHeight="15" x14ac:dyDescent="0.25"/>
  <cols>
    <col min="1" max="1" width="13.42578125" bestFit="1" customWidth="1"/>
    <col min="2" max="2" width="23.7109375" bestFit="1" customWidth="1"/>
    <col min="3" max="3" width="18.85546875" bestFit="1" customWidth="1"/>
  </cols>
  <sheetData>
    <row r="1" spans="1:3" x14ac:dyDescent="0.25">
      <c r="A1" t="s">
        <v>67</v>
      </c>
      <c r="B1" t="s">
        <v>68</v>
      </c>
      <c r="C1" t="s">
        <v>123</v>
      </c>
    </row>
    <row r="2" spans="1:3" x14ac:dyDescent="0.25">
      <c r="A2" t="s">
        <v>222</v>
      </c>
      <c r="B2" t="str">
        <f>EditMedication!B2</f>
        <v>Paracetamol 500mg / Ibuprofen 200mg tablets</v>
      </c>
      <c r="C2" t="s">
        <v>124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FBDAE-D596-4C82-A946-FDA545BEF94C}">
  <dimension ref="A1:L2"/>
  <sheetViews>
    <sheetView workbookViewId="0">
      <selection activeCell="L2" sqref="L2"/>
    </sheetView>
  </sheetViews>
  <sheetFormatPr defaultRowHeight="15" x14ac:dyDescent="0.25"/>
  <cols>
    <col min="1" max="1" width="20.5703125" customWidth="1"/>
    <col min="2" max="2" width="18.28515625" customWidth="1"/>
    <col min="3" max="3" width="14.140625" customWidth="1"/>
    <col min="4" max="4" width="19.140625" customWidth="1"/>
    <col min="5" max="5" width="12.42578125" customWidth="1"/>
    <col min="6" max="6" width="16.42578125" customWidth="1"/>
    <col min="7" max="7" width="11.85546875" customWidth="1"/>
    <col min="8" max="8" width="13.5703125" customWidth="1"/>
    <col min="9" max="9" width="11.7109375" customWidth="1"/>
    <col min="10" max="10" width="13.28515625" customWidth="1"/>
    <col min="11" max="11" width="18.28515625" customWidth="1"/>
  </cols>
  <sheetData>
    <row r="1" spans="1:12" x14ac:dyDescent="0.25">
      <c r="A1" t="s">
        <v>409</v>
      </c>
      <c r="B1" t="s">
        <v>410</v>
      </c>
      <c r="C1" t="s">
        <v>411</v>
      </c>
      <c r="D1" t="s">
        <v>412</v>
      </c>
      <c r="E1" t="s">
        <v>413</v>
      </c>
      <c r="F1" t="s">
        <v>414</v>
      </c>
      <c r="G1" t="s">
        <v>417</v>
      </c>
      <c r="H1" t="s">
        <v>418</v>
      </c>
      <c r="I1" t="s">
        <v>419</v>
      </c>
      <c r="J1" t="s">
        <v>420</v>
      </c>
      <c r="K1" t="s">
        <v>421</v>
      </c>
      <c r="L1" t="s">
        <v>427</v>
      </c>
    </row>
    <row r="2" spans="1:12" x14ac:dyDescent="0.25">
      <c r="A2" s="6" t="s">
        <v>425</v>
      </c>
      <c r="B2" s="7" t="str">
        <f ca="1">TEXT(TODAY(), "DD/MM/YYYY")</f>
        <v>28/06/2025</v>
      </c>
      <c r="C2" t="s">
        <v>415</v>
      </c>
      <c r="D2" t="s">
        <v>416</v>
      </c>
      <c r="E2" t="s">
        <v>306</v>
      </c>
      <c r="F2" t="s">
        <v>117</v>
      </c>
      <c r="H2" t="s">
        <v>422</v>
      </c>
      <c r="I2" t="s">
        <v>423</v>
      </c>
      <c r="J2" t="s">
        <v>424</v>
      </c>
      <c r="K2" t="s">
        <v>426</v>
      </c>
      <c r="L2" t="s">
        <v>428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C9D7F-0AE8-4EC3-92AB-0B4F9C52B57D}">
  <dimension ref="A1:Q2"/>
  <sheetViews>
    <sheetView workbookViewId="0">
      <selection activeCell="C3" sqref="C3"/>
    </sheetView>
  </sheetViews>
  <sheetFormatPr defaultRowHeight="15" x14ac:dyDescent="0.25"/>
  <cols>
    <col min="1" max="1" width="13.42578125" bestFit="1" customWidth="1"/>
    <col min="2" max="2" width="18.5703125" bestFit="1" customWidth="1"/>
    <col min="3" max="4" width="16.7109375" customWidth="1"/>
    <col min="5" max="5" width="11.5703125" bestFit="1" customWidth="1"/>
    <col min="12" max="12" width="11.5703125" bestFit="1" customWidth="1"/>
    <col min="13" max="13" width="15" bestFit="1" customWidth="1"/>
    <col min="16" max="16" width="11.28515625" bestFit="1" customWidth="1"/>
  </cols>
  <sheetData>
    <row r="1" spans="1:17" x14ac:dyDescent="0.25">
      <c r="A1" t="s">
        <v>67</v>
      </c>
      <c r="B1" t="s">
        <v>68</v>
      </c>
      <c r="C1" s="13" t="s">
        <v>123</v>
      </c>
      <c r="D1" t="s">
        <v>127</v>
      </c>
      <c r="E1" t="s">
        <v>290</v>
      </c>
      <c r="F1" t="s">
        <v>291</v>
      </c>
      <c r="G1" t="s">
        <v>292</v>
      </c>
      <c r="H1" t="s">
        <v>293</v>
      </c>
      <c r="I1" t="s">
        <v>294</v>
      </c>
      <c r="J1" t="s">
        <v>295</v>
      </c>
      <c r="K1" t="s">
        <v>296</v>
      </c>
      <c r="L1" t="s">
        <v>297</v>
      </c>
      <c r="M1" t="s">
        <v>298</v>
      </c>
      <c r="N1" t="s">
        <v>299</v>
      </c>
      <c r="O1" t="s">
        <v>300</v>
      </c>
      <c r="P1" t="s">
        <v>301</v>
      </c>
      <c r="Q1" t="s">
        <v>302</v>
      </c>
    </row>
    <row r="2" spans="1:17" x14ac:dyDescent="0.25">
      <c r="A2" t="s">
        <v>286</v>
      </c>
      <c r="B2" t="s">
        <v>287</v>
      </c>
      <c r="C2" s="3" t="s">
        <v>257</v>
      </c>
      <c r="D2" t="s">
        <v>288</v>
      </c>
      <c r="F2" t="s">
        <v>311</v>
      </c>
      <c r="G2" t="s">
        <v>310</v>
      </c>
      <c r="H2" t="s">
        <v>132</v>
      </c>
      <c r="I2" t="s">
        <v>100</v>
      </c>
      <c r="J2" s="5" t="s">
        <v>309</v>
      </c>
      <c r="K2" t="s">
        <v>98</v>
      </c>
      <c r="L2" s="5" t="s">
        <v>308</v>
      </c>
      <c r="M2" s="5" t="s">
        <v>307</v>
      </c>
      <c r="N2" t="s">
        <v>306</v>
      </c>
      <c r="O2" t="s">
        <v>305</v>
      </c>
      <c r="P2" t="s">
        <v>304</v>
      </c>
      <c r="Q2" t="s">
        <v>303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FF1D-4559-4E35-BB7B-0285AF82C887}">
  <dimension ref="A1"/>
  <sheetViews>
    <sheetView workbookViewId="0"/>
  </sheetViews>
  <sheetFormatPr defaultRowHeight="15" x14ac:dyDescent="0.25"/>
  <cols>
    <col min="1" max="1" width="12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C7FC3-A185-46F7-A2D4-55C9E247ADD9}">
  <dimension ref="A1:I2"/>
  <sheetViews>
    <sheetView workbookViewId="0">
      <selection activeCell="D12" sqref="D12"/>
    </sheetView>
  </sheetViews>
  <sheetFormatPr defaultRowHeight="15" x14ac:dyDescent="0.25"/>
  <cols>
    <col min="1" max="2" width="23.85546875" customWidth="1"/>
    <col min="3" max="3" width="17.42578125" customWidth="1"/>
    <col min="4" max="4" width="22.28515625" customWidth="1"/>
    <col min="5" max="5" width="17.42578125" customWidth="1"/>
    <col min="6" max="6" width="15.140625" customWidth="1"/>
    <col min="7" max="7" width="17.5703125" customWidth="1"/>
    <col min="8" max="8" width="16.5703125" customWidth="1"/>
    <col min="9" max="9" width="26.85546875" customWidth="1"/>
  </cols>
  <sheetData>
    <row r="1" spans="1:9" x14ac:dyDescent="0.25">
      <c r="A1" t="s">
        <v>67</v>
      </c>
      <c r="B1" t="s">
        <v>217</v>
      </c>
      <c r="C1" t="s">
        <v>68</v>
      </c>
      <c r="D1" t="s">
        <v>125</v>
      </c>
      <c r="E1" t="s">
        <v>116</v>
      </c>
      <c r="F1" t="s">
        <v>133</v>
      </c>
      <c r="G1" t="s">
        <v>118</v>
      </c>
      <c r="H1" t="s">
        <v>127</v>
      </c>
      <c r="I1" t="s">
        <v>129</v>
      </c>
    </row>
    <row r="2" spans="1:9" ht="18.75" customHeight="1" x14ac:dyDescent="0.25">
      <c r="A2" t="s">
        <v>200</v>
      </c>
      <c r="B2" t="s">
        <v>216</v>
      </c>
      <c r="C2" s="5" t="s">
        <v>122</v>
      </c>
      <c r="D2" t="s">
        <v>126</v>
      </c>
      <c r="E2" t="s">
        <v>117</v>
      </c>
      <c r="F2" s="7">
        <v>45407</v>
      </c>
      <c r="G2" s="3" t="s">
        <v>119</v>
      </c>
      <c r="H2" t="s">
        <v>128</v>
      </c>
      <c r="I2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A7B8-E3A5-4977-A6D8-AD18062987D5}">
  <dimension ref="A1:F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17.42578125" customWidth="1"/>
    <col min="4" max="4" width="14.42578125" customWidth="1"/>
    <col min="5" max="5" width="16.42578125" customWidth="1"/>
    <col min="6" max="6" width="15.28515625" customWidth="1"/>
    <col min="7" max="7" width="18" customWidth="1"/>
  </cols>
  <sheetData>
    <row r="1" spans="1:6" x14ac:dyDescent="0.25">
      <c r="A1" t="s">
        <v>67</v>
      </c>
      <c r="B1" t="s">
        <v>68</v>
      </c>
      <c r="C1" t="s">
        <v>125</v>
      </c>
      <c r="D1" t="s">
        <v>116</v>
      </c>
      <c r="E1" t="s">
        <v>120</v>
      </c>
      <c r="F1" t="s">
        <v>118</v>
      </c>
    </row>
    <row r="2" spans="1:6" ht="18.75" customHeight="1" x14ac:dyDescent="0.25">
      <c r="A2" t="s">
        <v>200</v>
      </c>
      <c r="B2" s="5" t="s">
        <v>122</v>
      </c>
      <c r="C2" t="s">
        <v>126</v>
      </c>
      <c r="D2" t="s">
        <v>132</v>
      </c>
      <c r="E2" s="7">
        <v>45407</v>
      </c>
      <c r="F2" s="3" t="s">
        <v>121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101DBEFA-2EFF-47B2-92EB-3E72B43EE2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1EC2FBF-A56D-40AC-8C09-CB1DCD191D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E0B556D-2173-4F7C-9F53-AE9A9D15CB9C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loginDetails</vt:lpstr>
      <vt:lpstr>PatientDetails</vt:lpstr>
      <vt:lpstr>MedicationCategory</vt:lpstr>
      <vt:lpstr>AddMedication</vt:lpstr>
      <vt:lpstr>EditMedication</vt:lpstr>
      <vt:lpstr>DeleteMedication</vt:lpstr>
      <vt:lpstr>MedicationEDS</vt:lpstr>
      <vt:lpstr>AddExamination</vt:lpstr>
      <vt:lpstr>EditExamination</vt:lpstr>
      <vt:lpstr>DeleteExamination</vt:lpstr>
      <vt:lpstr>AddRecommendations</vt:lpstr>
      <vt:lpstr>EditRecommendations</vt:lpstr>
      <vt:lpstr>DeleteRecommendations</vt:lpstr>
      <vt:lpstr>AddOutcome</vt:lpstr>
      <vt:lpstr>EditOutcome</vt:lpstr>
      <vt:lpstr>DeleteOutcome</vt:lpstr>
      <vt:lpstr>AddDiagnosis</vt:lpstr>
      <vt:lpstr>EditDiagnosis</vt:lpstr>
      <vt:lpstr>DeleteDiagnosis</vt:lpstr>
      <vt:lpstr>AddInterpretation</vt:lpstr>
      <vt:lpstr>EditInterpretation</vt:lpstr>
      <vt:lpstr>DeleteInterpretation</vt:lpstr>
      <vt:lpstr>AddAllergy</vt:lpstr>
      <vt:lpstr>EditAllergy</vt:lpstr>
      <vt:lpstr>DeleteAllergy</vt:lpstr>
      <vt:lpstr>AddProcedure</vt:lpstr>
      <vt:lpstr>EditProcedure</vt:lpstr>
      <vt:lpstr>DeleteProcedure</vt:lpstr>
      <vt:lpstr>AddPatientScan</vt:lpstr>
      <vt:lpstr>EditPatientScan</vt:lpstr>
      <vt:lpstr>DeletePatientScan</vt:lpstr>
      <vt:lpstr>AddProblems</vt:lpstr>
      <vt:lpstr>EditProblems</vt:lpstr>
      <vt:lpstr>DeleteProblems</vt:lpstr>
      <vt:lpstr>AddOverview</vt:lpstr>
      <vt:lpstr>EditOverview</vt:lpstr>
      <vt:lpstr>DeleteOverview</vt:lpstr>
      <vt:lpstr>Addsocial</vt:lpstr>
      <vt:lpstr>Editsocial</vt:lpstr>
      <vt:lpstr>Deletesocial</vt:lpstr>
      <vt:lpstr>AddRiskFactor</vt:lpstr>
      <vt:lpstr>EditRiskFactor</vt:lpstr>
      <vt:lpstr>DeleteRiskFactor</vt:lpstr>
      <vt:lpstr>AddLifestyle</vt:lpstr>
      <vt:lpstr>EditLifestyle</vt:lpstr>
      <vt:lpstr>DeleteLifestyle</vt:lpstr>
      <vt:lpstr>AddInvestigation</vt:lpstr>
      <vt:lpstr>EditInvestigation</vt:lpstr>
      <vt:lpstr>AddCondition</vt:lpstr>
      <vt:lpstr>EditCondition</vt:lpstr>
      <vt:lpstr>DeleteCondition</vt:lpstr>
      <vt:lpstr>AddPatientDetails</vt:lpstr>
      <vt:lpstr>EditPatientDetails</vt:lpstr>
      <vt:lpstr>DeletePatientDetails</vt:lpstr>
      <vt:lpstr>AddTask</vt:lpstr>
      <vt:lpstr>EditTask</vt:lpstr>
      <vt:lpstr>AddCarePlan</vt:lpstr>
      <vt:lpstr>EditCarePlan</vt:lpstr>
      <vt:lpstr>DeleteCarePlan</vt:lpstr>
      <vt:lpstr>Alerts</vt:lpstr>
      <vt:lpstr>DeleteInvestigation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2025-06-28T14:55:42Z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</Properties>
</file>